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460" firstSheet="1" activeTab="1"/>
  </bookViews>
  <sheets>
    <sheet name="申請書→" sheetId="1" r:id="rId1"/>
    <sheet name="第３、5号様式_申請書" sheetId="2" r:id="rId2"/>
    <sheet name="請求書" sheetId="3" r:id="rId3"/>
    <sheet name="別紙" sheetId="4" r:id="rId4"/>
    <sheet name="（参考）領収書等貼付用紙" sheetId="5" r:id="rId5"/>
    <sheet name="（参考）都道府県番号・点数表番号一覧" sheetId="6" r:id="rId6"/>
    <sheet name="記載例→" sheetId="7" r:id="rId7"/>
    <sheet name="第３、５号様式_交付申請書 (記載例)" sheetId="8" r:id="rId8"/>
    <sheet name="別紙 (記載例)" sheetId="9" r:id="rId9"/>
    <sheet name="請求書 (記載例)" sheetId="10" r:id="rId10"/>
  </sheets>
  <externalReferences>
    <externalReference r:id="rId13"/>
  </externalReferences>
  <definedNames>
    <definedName name="_" localSheetId="7">'[1]事業分類・区分'!#REF!</definedName>
    <definedName name="_" localSheetId="1">'[1]事業分類・区分'!#REF!</definedName>
    <definedName name="_１_ア_小児初期救急センター運営事業" localSheetId="7">'[1]【参考】算出区分'!#REF!</definedName>
    <definedName name="_１_ア_小児初期救急センター運営事業" localSheetId="1">'[1]【参考】算出区分'!#REF!</definedName>
    <definedName name="_１_イ_共同利用型病院運営事業" localSheetId="7">'[1]【参考】算出区分'!#REF!</definedName>
    <definedName name="_１_イ_共同利用型病院運営事業" localSheetId="1">'[1]【参考】算出区分'!#REF!</definedName>
    <definedName name="_１_ウ_ヘリコプター等添乗医師等確保事業" localSheetId="7">'[1]【参考】算出区分'!#REF!</definedName>
    <definedName name="_１_ウ_ヘリコプター等添乗医師等確保事業" localSheetId="1">'[1]【参考】算出区分'!#REF!</definedName>
    <definedName name="_１_エ_救命救急センター運営事業" localSheetId="7">'[1]【参考】算出区分'!#REF!</definedName>
    <definedName name="_１_エ_救命救急センター運営事業" localSheetId="1">'[1]【参考】算出区分'!#REF!</definedName>
    <definedName name="_１_オ_小児救命救急センター運営事業" localSheetId="7">'[1]【参考】算出区分'!#REF!</definedName>
    <definedName name="_１_オ_小児救命救急センター運営事業" localSheetId="1">'[1]【参考】算出区分'!#REF!</definedName>
    <definedName name="_１_カ_ドクターヘリ導入促進事業" localSheetId="7">'[1]【参考】算出区分'!#REF!</definedName>
    <definedName name="_１_カ_ドクターヘリ導入促進事業" localSheetId="1">'[1]【参考】算出区分'!#REF!</definedName>
    <definedName name="_１_キ_救急救命士病院実習受入促進事業" localSheetId="7">'[1]【参考】算出区分'!#REF!</definedName>
    <definedName name="_１_キ_救急救命士病院実習受入促進事業" localSheetId="1">'[1]【参考】算出区分'!#REF!</definedName>
    <definedName name="_１_ク_自動体外式除細動器_ＡＥＤ_の普及啓発事業" localSheetId="7">'[1]【参考】算出区分'!#REF!</definedName>
    <definedName name="_１_ク_自動体外式除細動器_ＡＥＤ_の普及啓発事業" localSheetId="1">'[1]【参考】算出区分'!#REF!</definedName>
    <definedName name="_１_ケ_救急医療情報センター_広域災害・救急医療情報システム_運営事業" localSheetId="7">'[1]【参考】算出区分'!#REF!</definedName>
    <definedName name="_１_ケ_救急医療情報センター_広域災害・救急医療情報システム_運営事業" localSheetId="1">'[1]【参考】算出区分'!#REF!</definedName>
    <definedName name="_１_コ_救急・周産期医療情報システム機能強化事業" localSheetId="7">'[1]【参考】算出区分'!#REF!</definedName>
    <definedName name="_１_コ_救急・周産期医療情報システム機能強化事業" localSheetId="1">'[1]【参考】算出区分'!#REF!</definedName>
    <definedName name="_１_サ_救急患者退院コーディネーター事業" localSheetId="7">'[1]【参考】算出区分'!#REF!</definedName>
    <definedName name="_１_サ_救急患者退院コーディネーター事業" localSheetId="1">'[1]【参考】算出区分'!#REF!</definedName>
    <definedName name="_２_ア_周産期医療対策事業" localSheetId="7">'[1]【参考】算出区分'!#REF!</definedName>
    <definedName name="_２_ア_周産期医療対策事業" localSheetId="1">'[1]【参考】算出区分'!#REF!</definedName>
    <definedName name="_２_イ_周産期母子医療センター運営事業" localSheetId="7">'[1]【参考】算出区分'!#REF!</definedName>
    <definedName name="_２_イ_周産期母子医療センター運営事業" localSheetId="1">'[1]【参考】算出区分'!#REF!</definedName>
    <definedName name="_２_ウ_ＮＩＣＵ等長期入院児支援事業_ア_地域療育支援施設運営事業" localSheetId="7">'[1]【参考】算出区分'!#REF!</definedName>
    <definedName name="_２_ウ_ＮＩＣＵ等長期入院児支援事業_ア_地域療育支援施設運営事業" localSheetId="1">'[1]【参考】算出区分'!#REF!</definedName>
    <definedName name="_２_ウ_ＮＩＣＵ等長期入院児支援事業_ア_地域療育支援施設運営事業_イ_日中一時支援事業" localSheetId="7">'[1]【参考】算出区分'!#REF!</definedName>
    <definedName name="_２_ウ_ＮＩＣＵ等長期入院児支援事業_ア_地域療育支援施設運営事業_イ_日中一時支援事業" localSheetId="1">'[1]【参考】算出区分'!#REF!</definedName>
    <definedName name="_３_ア_外国人看護師候補者就労研修支援事業" localSheetId="7">'[1]【参考】算出区分'!#REF!</definedName>
    <definedName name="_３_ア_外国人看護師候補者就労研修支援事業" localSheetId="1">'[1]【参考】算出区分'!#REF!</definedName>
    <definedName name="_３_イ_看護職員就業相談員派遣面接相談事業" localSheetId="7">'[1]【参考】算出区分'!#REF!</definedName>
    <definedName name="_３_イ_看護職員就業相談員派遣面接相談事業" localSheetId="1">'[1]【参考】算出区分'!#REF!</definedName>
    <definedName name="_３_ウ_助産師出向支援導入事業" localSheetId="7">'[1]【参考】算出区分'!#REF!</definedName>
    <definedName name="_３_ウ_助産師出向支援導入事業" localSheetId="1">'[1]【参考】算出区分'!#REF!</definedName>
    <definedName name="_４_歯科医療安全管理体制推進特別事業" localSheetId="7">'[1]【参考】算出区分'!#REF!</definedName>
    <definedName name="_４_歯科医療安全管理体制推進特別事業" localSheetId="1">'[1]【参考】算出区分'!#REF!</definedName>
    <definedName name="_５_院内感染地域支援ネットワ_ク事業" localSheetId="7">'[1]【参考】算出区分'!#REF!</definedName>
    <definedName name="_５_院内感染地域支援ネットワ_ク事業" localSheetId="1">'[1]【参考】算出区分'!#REF!</definedName>
    <definedName name="_６_医療連携体制推進事業" localSheetId="7">'[1]【参考】算出区分'!#REF!</definedName>
    <definedName name="_６_医療連携体制推進事業" localSheetId="1">'[1]【参考】算出区分'!#REF!</definedName>
    <definedName name="_７_ア_ア_休日夜間急患センター設備整備事業" localSheetId="7">'[1]【参考】算出区分'!#REF!</definedName>
    <definedName name="_７_ア_ア_休日夜間急患センター設備整備事業" localSheetId="1">'[1]【参考】算出区分'!#REF!</definedName>
    <definedName name="_７_ア_イ_小児初期救急センター設備整備事業" localSheetId="7">'[1]【参考】算出区分'!#REF!</definedName>
    <definedName name="_７_ア_イ_小児初期救急センター設備整備事業" localSheetId="1">'[1]【参考】算出区分'!#REF!</definedName>
    <definedName name="_７_ア_ウ_病院群輪番制病院及び共同利用型病院設備整備事業" localSheetId="7">'[1]【参考】算出区分'!#REF!</definedName>
    <definedName name="_７_ア_ウ_病院群輪番制病院及び共同利用型病院設備整備事業" localSheetId="1">'[1]【参考】算出区分'!#REF!</definedName>
    <definedName name="_７_ア_エ_救命救急センター設備整備事業" localSheetId="7">'[1]【参考】算出区分'!#REF!</definedName>
    <definedName name="_７_ア_エ_救命救急センター設備整備事業" localSheetId="1">'[1]【参考】算出区分'!#REF!</definedName>
    <definedName name="_７_ア_オ_高度救命救急センター設備整備事業" localSheetId="7">'[1]【参考】算出区分'!#REF!</definedName>
    <definedName name="_７_ア_オ_高度救命救急センター設備整備事業" localSheetId="1">'[1]【参考】算出区分'!#REF!</definedName>
    <definedName name="_７_ア_カ_小児救急医療拠点病院設備整備事業" localSheetId="7">'[1]【参考】算出区分'!#REF!</definedName>
    <definedName name="_７_ア_カ_小児救急医療拠点病院設備整備事業" localSheetId="1">'[1]【参考】算出区分'!#REF!</definedName>
    <definedName name="_７_ア_キ_小児集中治療室設備整備事業" localSheetId="7">'[1]【参考】算出区分'!#REF!</definedName>
    <definedName name="_７_ア_キ_小児集中治療室設備整備事業" localSheetId="1">'[1]【参考】算出区分'!#REF!</definedName>
    <definedName name="_７_イ_小児救急遠隔医療設備整備事業" localSheetId="7">'[1]【参考】算出区分'!#REF!</definedName>
    <definedName name="_７_イ_小児救急遠隔医療設備整備事業" localSheetId="1">'[1]【参考】算出区分'!#REF!</definedName>
    <definedName name="_７_ウ_ア_小児医療施設設備整備事業" localSheetId="7">'[1]【参考】算出区分'!#REF!</definedName>
    <definedName name="_７_ウ_ア_小児医療施設設備整備事業" localSheetId="1">'[1]【参考】算出区分'!#REF!</definedName>
    <definedName name="_７_ウ_イ_周産期医療施設設備整備事業" localSheetId="7">'[1]【参考】算出区分'!#REF!</definedName>
    <definedName name="_７_ウ_イ_周産期医療施設設備整備事業" localSheetId="1">'[1]【参考】算出区分'!#REF!</definedName>
    <definedName name="_７_ウ_ウ_地域療育支援施設設備整備事業" localSheetId="7">'[1]【参考】算出区分'!#REF!</definedName>
    <definedName name="_７_ウ_ウ_地域療育支援施設設備整備事業" localSheetId="1">'[1]【参考】算出区分'!#REF!</definedName>
    <definedName name="_７_エ_共同利用施設設備整備事業_ア_公的医療機関等による共同利用施設" localSheetId="7">'[1]【参考】算出区分'!#REF!</definedName>
    <definedName name="_７_エ_共同利用施設設備整備事業_ア_公的医療機関等による共同利用施設" localSheetId="1">'[1]【参考】算出区分'!#REF!</definedName>
    <definedName name="_７_エ_共同利用施設設備整備事業_イ_地域医療支援病院の共同利用部門" localSheetId="7">'[1]【参考】算出区分'!#REF!</definedName>
    <definedName name="_７_エ_共同利用施設設備整備事業_イ_地域医療支援病院の共同利用部門" localSheetId="1">'[1]【参考】算出区分'!#REF!</definedName>
    <definedName name="_７_オ_ウ_ＮＢＣ災害・テロ対策設備整備事業" localSheetId="7">'[1]【参考】算出区分'!#REF!</definedName>
    <definedName name="_７_オ_ウ_ＮＢＣ災害・テロ対策設備整備事業" localSheetId="1">'[1]【参考】算出区分'!#REF!</definedName>
    <definedName name="_７_オ_エ_航空搬送拠点臨時医療施設設備整備事業" localSheetId="7">'[1]【参考】算出区分'!#REF!</definedName>
    <definedName name="_７_オ_エ_航空搬送拠点臨時医療施設設備整備事業" localSheetId="1">'[1]【参考】算出区分'!#REF!</definedName>
    <definedName name="_７_ク_院内感染対策設備整備事業" localSheetId="7">'[1]【参考】算出区分'!#REF!</definedName>
    <definedName name="_７_ク_院内感染対策設備整備事業" localSheetId="1">'[1]【参考】算出区分'!#REF!</definedName>
    <definedName name="_７_ケ_環境調整室設備整備事業" localSheetId="7">'[1]【参考】算出区分'!#REF!</definedName>
    <definedName name="_７_ケ_環境調整室設備整備事業" localSheetId="1">'[1]【参考】算出区分'!#REF!</definedName>
    <definedName name="_７_コ_内視鏡訓練施設設備整備事業" localSheetId="7">'[1]【参考】算出区分'!#REF!</definedName>
    <definedName name="_７_コ_内視鏡訓練施設設備整備事業" localSheetId="1">'[1]【参考】算出区分'!#REF!</definedName>
    <definedName name="_７_サ_医療機関アクセス支援車整備事業" localSheetId="7">'[1]【参考】算出区分'!#REF!</definedName>
    <definedName name="_７_サ_医療機関アクセス支援車整備事業" localSheetId="1">'[1]【参考】算出区分'!#REF!</definedName>
    <definedName name="_８_アスベスト除去等整備促進事業" localSheetId="7">'[1]【参考】算出区分'!#REF!</definedName>
    <definedName name="_８_アスベスト除去等整備促進事業" localSheetId="1">'[1]【参考】算出区分'!#REF!</definedName>
    <definedName name="ＨＬＡ検査センター設備整備事業" localSheetId="7">'[1]事業分類・区分'!#REF!</definedName>
    <definedName name="ＨＬＡ検査センター設備整備事業" localSheetId="1">'[1]事業分類・区分'!#REF!</definedName>
    <definedName name="ＮＢＣ災害・テロ対策設備整備事業" localSheetId="7">'[1]事業分類・区分'!#REF!</definedName>
    <definedName name="ＮＢＣ災害・テロ対策設備整備事業" localSheetId="1">'[1]事業分類・区分'!#REF!</definedName>
    <definedName name="ＮＩＣＵ等長期入院児支援事業" localSheetId="7">'[1]事業分類・区分'!#REF!</definedName>
    <definedName name="ＮＩＣＵ等長期入院児支援事業" localSheetId="1">'[1]事業分類・区分'!#REF!</definedName>
    <definedName name="_xlnm.Print_Area" localSheetId="4">'（参考）領収書等貼付用紙'!$A$1:$AD$53</definedName>
    <definedName name="_xlnm.Print_Area" localSheetId="2">'請求書'!$A$1:$J$25</definedName>
    <definedName name="_xlnm.Print_Area" localSheetId="9">'請求書 (記載例)'!$A$1:$J$25</definedName>
    <definedName name="_xlnm.Print_Area" localSheetId="7">'第３、５号様式_交付申請書 (記載例)'!$A$1:$T$33</definedName>
    <definedName name="_xlnm.Print_Area" localSheetId="1">'第３、5号様式_申請書'!$A$1:$I$33</definedName>
    <definedName name="_xlnm.Print_Area" localSheetId="8">'別紙 (記載例)'!$A$1:$BD$80</definedName>
    <definedName name="アスベスト除去等整備促進事業" localSheetId="7">'[1]事業分類・区分'!#REF!</definedName>
    <definedName name="アスベスト除去等整備促進事業" localSheetId="1">'[1]事業分類・区分'!#REF!</definedName>
    <definedName name="アスベスト対策事業" localSheetId="7">'[1]事業分類・区分'!#REF!</definedName>
    <definedName name="アスベスト対策事業" localSheetId="1">'[1]事業分類・区分'!#REF!</definedName>
    <definedName name="ドクターヘリ導入促進事業" localSheetId="7">'[1]事業分類・区分'!#REF!</definedName>
    <definedName name="ドクターヘリ導入促進事業" localSheetId="1">'[1]事業分類・区分'!#REF!</definedName>
    <definedName name="ヘリコプター等添乗医師等確保事業" localSheetId="7">'[1]事業分類・区分'!#REF!</definedName>
    <definedName name="ヘリコプター等添乗医師等確保事業" localSheetId="1">'[1]事業分類・区分'!#REF!</definedName>
    <definedName name="医療機関アクセス支援車整備事業" localSheetId="7">'[1]事業分類・区分'!#REF!</definedName>
    <definedName name="医療機関アクセス支援車整備事業" localSheetId="1">'[1]事業分類・区分'!#REF!</definedName>
    <definedName name="医療連携体制推進事業" localSheetId="7">'[1]事業分類・区分'!#REF!</definedName>
    <definedName name="医療連携体制推進事業" localSheetId="1">'[1]事業分類・区分'!#REF!</definedName>
    <definedName name="院内感染対策設備整備事業" localSheetId="7">'[1]事業分類・区分'!#REF!</definedName>
    <definedName name="院内感染対策設備整備事業" localSheetId="1">'[1]事業分類・区分'!#REF!</definedName>
    <definedName name="院内感染地域支援ネットワーク事業" localSheetId="7">'[1]事業分類・区分'!#REF!</definedName>
    <definedName name="院内感染地域支援ネットワーク事業" localSheetId="1">'[1]事業分類・区分'!#REF!</definedName>
    <definedName name="外国人看護師候補者就労研修支援事業" localSheetId="7">'[1]事業分類・区分'!#REF!</definedName>
    <definedName name="外国人看護師候補者就労研修支援事業" localSheetId="1">'[1]事業分類・区分'!#REF!</definedName>
    <definedName name="環境調整室設備整備事業" localSheetId="7">'[1]事業分類・区分'!#REF!</definedName>
    <definedName name="環境調整室設備整備事業" localSheetId="1">'[1]事業分類・区分'!#REF!</definedName>
    <definedName name="看護職員確保対策事業" localSheetId="7">'[1]事業分類・区分'!#REF!</definedName>
    <definedName name="看護職員確保対策事業" localSheetId="1">'[1]事業分類・区分'!#REF!</definedName>
    <definedName name="看護職員就業相談員派遣面接相談事業" localSheetId="7">'[1]事業分類・区分'!#REF!</definedName>
    <definedName name="看護職員就業相談員派遣面接相談事業" localSheetId="1">'[1]事業分類・区分'!#REF!</definedName>
    <definedName name="休日夜間急患センター設備整備事業" localSheetId="7">'[1]事業分類・区分'!#REF!</definedName>
    <definedName name="休日夜間急患センター設備整備事業" localSheetId="1">'[1]事業分類・区分'!#REF!</definedName>
    <definedName name="救急・周産期医療情報システム機能強化事業" localSheetId="7">'[1]事業分類・区分'!#REF!</definedName>
    <definedName name="救急・周産期医療情報システム機能強化事業" localSheetId="1">'[1]事業分類・区分'!#REF!</definedName>
    <definedName name="救急医療情報センター_広域災害・救急医療情報システム_運営事業" localSheetId="7">'[1]事業分類・区分'!#REF!</definedName>
    <definedName name="救急医療情報センター_広域災害・救急医療情報システム_運営事業" localSheetId="1">'[1]事業分類・区分'!#REF!</definedName>
    <definedName name="救急医療対策事業" localSheetId="7">'[1]事業分類・区分'!#REF!</definedName>
    <definedName name="救急医療対策事業" localSheetId="1">'[1]事業分類・区分'!#REF!</definedName>
    <definedName name="救急患者退院コーディネーター事業" localSheetId="7">'[1]事業分類・区分'!#REF!</definedName>
    <definedName name="救急患者退院コーディネーター事業" localSheetId="1">'[1]事業分類・区分'!#REF!</definedName>
    <definedName name="救急救命士病院実習受入促進事業" localSheetId="7">'[1]事業分類・区分'!#REF!</definedName>
    <definedName name="救急救命士病院実習受入促進事業" localSheetId="1">'[1]事業分類・区分'!#REF!</definedName>
    <definedName name="救命救急センター運営事業" localSheetId="7">'[1]事業分類・区分'!#REF!</definedName>
    <definedName name="救命救急センター運営事業" localSheetId="1">'[1]事業分類・区分'!#REF!</definedName>
    <definedName name="救命救急センター設備整備事業" localSheetId="7">'[1]事業分類・区分'!#REF!</definedName>
    <definedName name="救命救急センター設備整備事業" localSheetId="1">'[1]事業分類・区分'!#REF!</definedName>
    <definedName name="共同利用型病院運営事業" localSheetId="7">'[1]事業分類・区分'!#REF!</definedName>
    <definedName name="共同利用型病院運営事業" localSheetId="1">'[1]事業分類・区分'!#REF!</definedName>
    <definedName name="共同利用施設設備整備事業_公的医療機関等による共同利用施設_" localSheetId="7">'[1]事業分類・区分'!#REF!</definedName>
    <definedName name="共同利用施設設備整備事業_公的医療機関等による共同利用施設_" localSheetId="1">'[1]事業分類・区分'!#REF!</definedName>
    <definedName name="共同利用施設設備整備事業_地域医療支援病院の共同利用部門_" localSheetId="7">'[1]事業分類・区分'!#REF!</definedName>
    <definedName name="共同利用施設設備整備事業_地域医療支援病院の共同利用部門_" localSheetId="1">'[1]事業分類・区分'!#REF!</definedName>
    <definedName name="航空搬送拠点臨時医療施設設備整備事業" localSheetId="7">'[1]事業分類・区分'!#REF!</definedName>
    <definedName name="航空搬送拠点臨時医療施設設備整備事業" localSheetId="1">'[1]事業分類・区分'!#REF!</definedName>
    <definedName name="高度救命救急センター設備整備事業" localSheetId="7">'[1]事業分類・区分'!#REF!</definedName>
    <definedName name="高度救命救急センター設備整備事業" localSheetId="1">'[1]事業分類・区分'!#REF!</definedName>
    <definedName name="歯科医療安全管理体制推進特別事業" localSheetId="7">'[1]事業分類・区分'!#REF!</definedName>
    <definedName name="歯科医療安全管理体制推進特別事業" localSheetId="1">'[1]事業分類・区分'!#REF!</definedName>
    <definedName name="歯科保健医療対策事業" localSheetId="7">'[1]事業分類・区分'!#REF!</definedName>
    <definedName name="歯科保健医療対策事業" localSheetId="1">'[1]事業分類・区分'!#REF!</definedName>
    <definedName name="自動体外式除細動器_ＡＥＤ_の普及啓発事業" localSheetId="7">'[1]事業分類・区分'!#REF!</definedName>
    <definedName name="自動体外式除細動器_ＡＥＤ_の普及啓発事業" localSheetId="1">'[1]事業分類・区分'!#REF!</definedName>
    <definedName name="周産期医療施設設備整備事業" localSheetId="7">'[1]事業分類・区分'!#REF!</definedName>
    <definedName name="周産期医療施設設備整備事業" localSheetId="1">'[1]事業分類・区分'!#REF!</definedName>
    <definedName name="周産期医療対策事業" localSheetId="7">'[1]事業分類・区分'!#REF!</definedName>
    <definedName name="周産期医療対策事業" localSheetId="1">'[1]事業分類・区分'!#REF!</definedName>
    <definedName name="周産期医療対策事業等" localSheetId="7">'[1]事業分類・区分'!#REF!</definedName>
    <definedName name="周産期医療対策事業等" localSheetId="1">'[1]事業分類・区分'!#REF!</definedName>
    <definedName name="周産期母子医療センター運営事業" localSheetId="7">'[1]事業分類・区分'!#REF!</definedName>
    <definedName name="周産期母子医療センター運営事業" localSheetId="1">'[1]事業分類・区分'!#REF!</definedName>
    <definedName name="助産師出向等支援導入事業" localSheetId="7">'[1]事業分類・区分'!#REF!</definedName>
    <definedName name="助産師出向等支援導入事業" localSheetId="1">'[1]事業分類・区分'!#REF!</definedName>
    <definedName name="小児医療施設設備整備事業" localSheetId="7">'[1]事業分類・区分'!#REF!</definedName>
    <definedName name="小児医療施設設備整備事業" localSheetId="1">'[1]事業分類・区分'!#REF!</definedName>
    <definedName name="小児救急医療拠点病院設備整備事業" localSheetId="7">'[1]事業分類・区分'!#REF!</definedName>
    <definedName name="小児救急医療拠点病院設備整備事業" localSheetId="1">'[1]事業分類・区分'!#REF!</definedName>
    <definedName name="小児救急遠隔医療設備整備事業" localSheetId="7">'[1]事業分類・区分'!#REF!</definedName>
    <definedName name="小児救急遠隔医療設備整備事業" localSheetId="1">'[1]事業分類・区分'!#REF!</definedName>
    <definedName name="小児救命救急センター運営事業" localSheetId="7">'[1]事業分類・区分'!#REF!</definedName>
    <definedName name="小児救命救急センター運営事業" localSheetId="1">'[1]事業分類・区分'!#REF!</definedName>
    <definedName name="小児集中治療室設備整備事業" localSheetId="7">'[1]事業分類・区分'!#REF!</definedName>
    <definedName name="小児集中治療室設備整備事業" localSheetId="1">'[1]事業分類・区分'!#REF!</definedName>
    <definedName name="小児初期救急センター運営事業" localSheetId="7">'[1]事業分類・区分'!#REF!</definedName>
    <definedName name="小児初期救急センター運営事業" localSheetId="1">'[1]事業分類・区分'!#REF!</definedName>
    <definedName name="小児初期救急センター設備整備事業" localSheetId="7">'[1]事業分類・区分'!#REF!</definedName>
    <definedName name="小児初期救急センター設備整備事業" localSheetId="1">'[1]事業分類・区分'!#REF!</definedName>
    <definedName name="人工腎臓装置不足地域設備整備事業" localSheetId="7">'[1]事業分類・区分'!#REF!</definedName>
    <definedName name="人工腎臓装置不足地域設備整備事業" localSheetId="1">'[1]事業分類・区分'!#REF!</definedName>
    <definedName name="地域医療対策事業" localSheetId="7">'[1]事業分類・区分'!#REF!</definedName>
    <definedName name="地域医療対策事業" localSheetId="1">'[1]事業分類・区分'!#REF!</definedName>
    <definedName name="地域療育支援施設設備整備事業" localSheetId="7">'[1]事業分類・区分'!#REF!</definedName>
    <definedName name="地域療育支援施設設備整備事業" localSheetId="1">'[1]事業分類・区分'!#REF!</definedName>
    <definedName name="内視鏡訓練施設設備整備事業" localSheetId="7">'[1]事業分類・区分'!#REF!</definedName>
    <definedName name="内視鏡訓練施設設備整備事業" localSheetId="1">'[1]事業分類・区分'!#REF!</definedName>
    <definedName name="病院群輪番制病院及び共同利用型病院設備整備事業" localSheetId="7">'[1]事業分類・区分'!#REF!</definedName>
    <definedName name="病院群輪番制病院及び共同利用型病院設備整備事業" localSheetId="1">'[1]事業分類・区分'!#REF!</definedName>
  </definedNames>
  <calcPr fullCalcOnLoad="1"/>
</workbook>
</file>

<file path=xl/comments2.xml><?xml version="1.0" encoding="utf-8"?>
<comments xmlns="http://schemas.openxmlformats.org/spreadsheetml/2006/main">
  <authors>
    <author>厚生労働省ネットワークシステム</author>
  </authors>
  <commentList>
    <comment ref="I4" authorId="0">
      <text>
        <r>
          <rPr>
            <sz val="12"/>
            <rFont val="Meiryo UI"/>
            <family val="3"/>
          </rPr>
          <t>文書の番号など管理される場合はこちらに入力ください</t>
        </r>
      </text>
    </comment>
  </commentList>
</comments>
</file>

<file path=xl/comments8.xml><?xml version="1.0" encoding="utf-8"?>
<comments xmlns="http://schemas.openxmlformats.org/spreadsheetml/2006/main">
  <authors>
    <author>厚生労働省ネットワークシステム</author>
  </authors>
  <commentList>
    <comment ref="I4" authorId="0">
      <text>
        <r>
          <rPr>
            <sz val="14"/>
            <rFont val="MS P ゴシック"/>
            <family val="3"/>
          </rPr>
          <t>必要に応じ文書番号を記載してください。</t>
        </r>
      </text>
    </comment>
    <comment ref="A2" authorId="0">
      <text>
        <r>
          <rPr>
            <sz val="12"/>
            <rFont val="MS P ゴシック"/>
            <family val="3"/>
          </rPr>
          <t>交付申請書（別紙）の72行目の「上記「支出額」について、全ての支払が完了している。」への回答によって表示される様式番号が以下の通り異なります。
「いいえ」の場合；第3号様式
「はい」の場合；第5号様式</t>
        </r>
      </text>
    </comment>
    <comment ref="A17" authorId="0">
      <text>
        <r>
          <rPr>
            <sz val="12"/>
            <rFont val="MS P ゴシック"/>
            <family val="3"/>
          </rPr>
          <t>交付申請書（別紙）の72行目の「上記「支出額」について、全ての支払が完了している。」への回答によって表示される書類の名称が、以下の通り異なります。
「いいえ」の場合；「-------」の交付申請書
「はい」の場合；「-------」の</t>
        </r>
        <r>
          <rPr>
            <u val="single"/>
            <sz val="12"/>
            <rFont val="MS P ゴシック"/>
            <family val="3"/>
          </rPr>
          <t>精算</t>
        </r>
        <r>
          <rPr>
            <sz val="12"/>
            <rFont val="MS P ゴシック"/>
            <family val="3"/>
          </rPr>
          <t>交付申請書</t>
        </r>
      </text>
    </comment>
    <comment ref="A27" authorId="0">
      <text>
        <r>
          <rPr>
            <sz val="12"/>
            <rFont val="MS P ゴシック"/>
            <family val="3"/>
          </rPr>
          <t xml:space="preserve">
添付が必要な書類が表示されますが、添付書類の内容に修正が必要な場合は、ご自身で修正や追加をしてください。</t>
        </r>
      </text>
    </comment>
  </commentList>
</comments>
</file>

<file path=xl/comments9.xml><?xml version="1.0" encoding="utf-8"?>
<comments xmlns="http://schemas.openxmlformats.org/spreadsheetml/2006/main">
  <authors>
    <author>厚生労働省ネットワークシステム</author>
  </authors>
  <commentList>
    <comment ref="U5" authorId="0">
      <text>
        <r>
          <rPr>
            <sz val="18"/>
            <rFont val="ＭＳ Ｐゴシック"/>
            <family val="3"/>
          </rPr>
          <t>必須項目に未入力の項目や施設類型と病床数が一致しない場合は注意書きが表示されます。
ここに注意書きが表示されたまま申請されると、記載不備となり補助が受けられない可能性がありますので、ご注意ください。
（記載例では、医療機関等コードのの10桁目が未入力）
※　なお、ここに注意書きが表示されないことで記載不備がないことを約束するものではありません。</t>
        </r>
      </text>
    </comment>
    <comment ref="M9" authorId="0">
      <text>
        <r>
          <rPr>
            <sz val="18"/>
            <rFont val="MS P ゴシック"/>
            <family val="3"/>
          </rPr>
          <t>医療機関等コードは、</t>
        </r>
        <r>
          <rPr>
            <b/>
            <sz val="18"/>
            <rFont val="MS P ゴシック"/>
            <family val="3"/>
          </rPr>
          <t>必ず10桁</t>
        </r>
        <r>
          <rPr>
            <sz val="18"/>
            <rFont val="MS P ゴシック"/>
            <family val="3"/>
          </rPr>
          <t>で入力してください。
○1-2桁目；都道府県番号
○3桁目；点数表番号
○4-5桁目；郡市区番号
○6-9桁目；医療機関等番号
○10桁目；検証番号
都道府県番号と点数表番号が判らない場合は、「（参考）都道府県番号・点数表番号一覧」のシートをご参照ください。</t>
        </r>
      </text>
    </comment>
    <comment ref="D9" authorId="0">
      <text>
        <r>
          <rPr>
            <sz val="14"/>
            <rFont val="MS P ゴシック"/>
            <family val="3"/>
          </rPr>
          <t>黄色のセルは、未入力の必須項目です。記入漏れがないかご確認ください。</t>
        </r>
      </text>
    </comment>
    <comment ref="P21" authorId="0">
      <text>
        <r>
          <rPr>
            <sz val="18"/>
            <rFont val="MS P ゴシック"/>
            <family val="3"/>
          </rPr>
          <t>病院又は有床診療所の場合は、許可病床数を入力して下さい。その他の施設類型の場合は、灰色になります。施設類型と病床数が一致しない場合は、施設類型の下に注意書きが表示されます。</t>
        </r>
      </text>
    </comment>
    <comment ref="AC21" authorId="0">
      <text>
        <r>
          <rPr>
            <sz val="18"/>
            <rFont val="MS P ゴシック"/>
            <family val="3"/>
          </rPr>
          <t>記入した施設類型と病床数に間違いがないか確認して、間違いなければ「はい」を選択してください。（間違いがある場合は、施設類型もしくは許可病床数を修正し、「はい」を選択してください。）</t>
        </r>
      </text>
    </comment>
    <comment ref="N24" authorId="0">
      <text>
        <r>
          <rPr>
            <sz val="18"/>
            <rFont val="MS P ゴシック"/>
            <family val="3"/>
          </rPr>
          <t>都道府県の指定を受けた「診療・検査医療機関（仮称）」の場合は、「はい」を選択いただき、都道府県から交付された指定通知書や証明書又は「インフルエンザ流行期に備えた発熱患者の外来診療・検査体制確保事業」の交付決定通知を添付してください。</t>
        </r>
      </text>
    </comment>
    <comment ref="P28" authorId="0">
      <text>
        <r>
          <rPr>
            <sz val="18"/>
            <rFont val="MS P ゴシック"/>
            <family val="3"/>
          </rPr>
          <t>「インフルエンザ流行期における新型コロナウイルス感染症疑い患者を受け入れる救急・周産期・小児医療機関体制確保事業」の補助を受けた医療機関は、当該事業の補助基準額（上限額）が「250千円＋50千円×許可病床数」より低い場合、その差額分の補助を本事業により受けることが可能です。</t>
        </r>
      </text>
    </comment>
    <comment ref="U30" authorId="0">
      <text>
        <r>
          <rPr>
            <sz val="18"/>
            <rFont val="MS P ゴシック"/>
            <family val="3"/>
          </rPr>
          <t>「インフルエンザ流行期における救急・周産期・小児医療機関体制確保事業」の補助を受けている医療機関は、必須項目になります。</t>
        </r>
      </text>
    </comment>
    <comment ref="AA30" authorId="0">
      <text>
        <r>
          <rPr>
            <sz val="18"/>
            <rFont val="MS P ゴシック"/>
            <family val="3"/>
          </rPr>
          <t>「インフルエンザ流行期における救急・周産期・小児医療機関体制確保事業」の補助を受けた医療機関であって「インフルエンザ流行期における救急・周産期・小児医療機関体制確保事業」の申請に用いた許可病床数と、本事業の申請に用いる許可病床数が異なる場合は、必須項目となります。</t>
        </r>
      </text>
    </comment>
    <comment ref="U32" authorId="0">
      <text>
        <r>
          <rPr>
            <b/>
            <sz val="18"/>
            <rFont val="MS P ゴシック"/>
            <family val="3"/>
          </rPr>
          <t>【自動計算】</t>
        </r>
        <r>
          <rPr>
            <sz val="18"/>
            <rFont val="MS P ゴシック"/>
            <family val="3"/>
          </rPr>
          <t>「インフルエンザ流行期における救急・周産期・小児医療機関体制確保事業」の補助を受けた医療機関について、当該事業の補助基準額（上限額）が自動計算されます。</t>
        </r>
      </text>
    </comment>
    <comment ref="J40" authorId="0">
      <text>
        <r>
          <rPr>
            <b/>
            <sz val="18"/>
            <rFont val="MS P ゴシック"/>
            <family val="3"/>
          </rPr>
          <t xml:space="preserve">【自動計算】
</t>
        </r>
        <r>
          <rPr>
            <sz val="18"/>
            <rFont val="MS P ゴシック"/>
            <family val="3"/>
          </rPr>
          <t>①「診療・検査医療機関（仮称）」の場合
・1,000千円又は下記の計算式で算出された額のいずれか大きい額
②「診療・検査医療機関（仮称）」でない医療機関・薬局等の場合
下記計算式で算出されます。
・病院・有床診療所（医科・歯科）　　250千円＋50千円×許可病床数
・無床診療所（医科・歯科）　　　　　250千円
・薬局、訪問看護事業者、助産所　　　200千円</t>
        </r>
      </text>
    </comment>
    <comment ref="R44" authorId="0">
      <text>
        <r>
          <rPr>
            <b/>
            <sz val="18"/>
            <rFont val="MS P ゴシック"/>
            <family val="3"/>
          </rPr>
          <t>【自動計算】　※当該補助金を受けていない医療機関は該当しません。（「非該当」と表示）</t>
        </r>
        <r>
          <rPr>
            <sz val="18"/>
            <rFont val="MS P ゴシック"/>
            <family val="3"/>
          </rPr>
          <t xml:space="preserve">
令和２年９月15日の予備費による「インフルエンザ流行期における新型コロナウイルス感染症疑い患者を受け入れる救急・周産期・小児医療機関体制確保事業」の補助基準額（上限額）が「250千円＋50千円×許可病床数」より低い場合、差額分が自動計算されます。その差額分が本事業の補助基準額（上限額）になります。</t>
        </r>
      </text>
    </comment>
    <comment ref="A46" authorId="0">
      <text>
        <r>
          <rPr>
            <sz val="18"/>
            <rFont val="MS P ゴシック"/>
            <family val="3"/>
          </rPr>
          <t>希望される補助金の振込先を記入してください。</t>
        </r>
      </text>
    </comment>
    <comment ref="V58" authorId="0">
      <text>
        <r>
          <rPr>
            <sz val="18"/>
            <rFont val="MS P ゴシック"/>
            <family val="3"/>
          </rPr>
          <t>各科目に該当する費用について、内容と支出額を記入して下さい。支出予定のない科目については内容に「なし」、支出額に「0」を記入してください。
例）各科目、以下のような費用が考えられます。
（あくまで例であり、感染拡大防止対策に要する費用に限られず、院内等での感染拡大を防ぎながら地域で求められる医療を提供するための診療体制確保等に要する費用について、幅広く補助の対象経費となります。ただし、「従前から勤務している者及び通常の医療の提供を行う者に係る人件費」は対象外です。）
・賃金・報酬；感染防止対策を実施する者を新規に雇用した際の賃金　等
・謝金；感染拡大防止の勉強会を実施するための講師謝金　等
・会議費；感染拡大防止の勉強会のための会場費　等
・旅費；感染拡大防止研修のための医師派遣にかかる旅費　等
・需用費；消耗品（マスクや消毒用アルコール等）費　等
・役務費；コロナ感染により医療機関が休業した場合の医療機関への補償を行う保険の保険料　等
・委託料；施設内の清掃委託、洗濯委託、消毒委託、検査委託、感染性廃棄物処理委託、レイアウト変更のための委託費用　等
・使用料及び賃借料；寝具リース料　等
・備品購入費；空気清浄機の購入費　等</t>
        </r>
      </text>
    </comment>
    <comment ref="Z68" authorId="0">
      <text>
        <r>
          <rPr>
            <sz val="18"/>
            <rFont val="MS P ゴシック"/>
            <family val="3"/>
          </rPr>
          <t xml:space="preserve">
上記の費用に対して、本補助金以外の寄附金やその他の収入を用いる場合はその金額を、用いない場合は「0」円を記載してください。</t>
        </r>
      </text>
    </comment>
    <comment ref="O72" authorId="0">
      <text>
        <r>
          <rPr>
            <sz val="18"/>
            <rFont val="MS P ゴシック"/>
            <family val="3"/>
          </rPr>
          <t>「はい」の場合は、領収書（写し）等の証拠書類の添付が必要になります
「いいえ」の場合は、事後に実績報告が必要となりますので、領収書等の証拠書類は保管しておいてください。</t>
        </r>
      </text>
    </comment>
    <comment ref="V76" authorId="0">
      <text>
        <r>
          <rPr>
            <sz val="18"/>
            <rFont val="MS P ゴシック"/>
            <family val="3"/>
          </rPr>
          <t>従前から勤務している者及び通常の医療の提供を行う者に係る人件費が含まれている場合は、申請できませんので、ご確認の上、「はい」を選択してください。</t>
        </r>
      </text>
    </comment>
    <comment ref="V78" authorId="0">
      <text>
        <r>
          <rPr>
            <sz val="18"/>
            <rFont val="MS P ゴシック"/>
            <family val="3"/>
          </rPr>
          <t>二次補正予算の「新型コロナ疑い患者受入れのための救急・周産期・小児医療体制確保事業」や「医療機関・薬局等における感染拡大防止等支援事業」等、他の補助金と重複する経費が含まれている場合は申請できませんので、ご確認の上、「はい」を選択してください。</t>
        </r>
      </text>
    </comment>
    <comment ref="V80" authorId="0">
      <text>
        <r>
          <rPr>
            <sz val="18"/>
            <rFont val="MS P ゴシック"/>
            <family val="3"/>
          </rPr>
          <t>必要に応じて、令和２年度二次補正予算の「新型コロナウイルス感染症を疑う患者受入れのための救急･周産期・小児医療体制確保事業」や「医療機関・薬局等における感染拡大防止等支援事業」の申請内容や実績報告の内容について、国から都道府県へ確認することについて同意してください。
なお、同意されない場合は申請できません。</t>
        </r>
      </text>
    </comment>
    <comment ref="AD1" authorId="0">
      <text>
        <r>
          <rPr>
            <sz val="18"/>
            <rFont val="MS P ゴシック"/>
            <family val="3"/>
          </rPr>
          <t>「診療・検査医療機関」として申請されると最も補助上限額が高くなる医療機関の場合に表示されます。</t>
        </r>
      </text>
    </comment>
    <comment ref="D5" authorId="0">
      <text>
        <r>
          <rPr>
            <sz val="14"/>
            <rFont val="MS P ゴシック"/>
            <family val="3"/>
          </rPr>
          <t>申請日が、申請受付期間外の場合、
こちらの注意書きが表示されます。</t>
        </r>
      </text>
    </comment>
  </commentList>
</comments>
</file>

<file path=xl/sharedStrings.xml><?xml version="1.0" encoding="utf-8"?>
<sst xmlns="http://schemas.openxmlformats.org/spreadsheetml/2006/main" count="334" uniqueCount="286">
  <si>
    <t>施設名称</t>
  </si>
  <si>
    <t>所在地</t>
  </si>
  <si>
    <t>謝金</t>
  </si>
  <si>
    <r>
      <t>施設類型</t>
    </r>
    <r>
      <rPr>
        <b/>
        <sz val="12"/>
        <rFont val="ＭＳ Ｐゴシック"/>
        <family val="3"/>
      </rPr>
      <t>（プルダウンから選択）</t>
    </r>
  </si>
  <si>
    <t>東京都</t>
  </si>
  <si>
    <t>賃金・報酬</t>
  </si>
  <si>
    <t>会議費</t>
  </si>
  <si>
    <t>旅費</t>
  </si>
  <si>
    <t>需用費</t>
  </si>
  <si>
    <t>役務費</t>
  </si>
  <si>
    <t>委託料</t>
  </si>
  <si>
    <t>使用料及び賃借料</t>
  </si>
  <si>
    <t>備品購入費</t>
  </si>
  <si>
    <t>収入</t>
  </si>
  <si>
    <t>支出</t>
  </si>
  <si>
    <t>郵便番号</t>
  </si>
  <si>
    <t>はい</t>
  </si>
  <si>
    <t>連絡先</t>
  </si>
  <si>
    <t>担当部署</t>
  </si>
  <si>
    <t>担当者氏名</t>
  </si>
  <si>
    <t>連絡先電話番号</t>
  </si>
  <si>
    <t>連絡先メールアドレス</t>
  </si>
  <si>
    <t>-</t>
  </si>
  <si>
    <t>申請日</t>
  </si>
  <si>
    <t>都道府県</t>
  </si>
  <si>
    <t>市区町村以降</t>
  </si>
  <si>
    <t>医療機関等
コード（10桁）</t>
  </si>
  <si>
    <t>金融機関
コード</t>
  </si>
  <si>
    <t>支店名</t>
  </si>
  <si>
    <t>支店コード</t>
  </si>
  <si>
    <t>（フリガナ）</t>
  </si>
  <si>
    <t>取引口座名</t>
  </si>
  <si>
    <t>金融機関名</t>
  </si>
  <si>
    <t>厚生労働大臣　殿</t>
  </si>
  <si>
    <t>１　国庫補助申請額</t>
  </si>
  <si>
    <t>都道府県の指定を受けた「診療・検査医療機関（仮称）」である。</t>
  </si>
  <si>
    <t>科目</t>
  </si>
  <si>
    <t>事業開始日</t>
  </si>
  <si>
    <t>事業終了日</t>
  </si>
  <si>
    <t>支出額（円）</t>
  </si>
  <si>
    <t>収入額（円）</t>
  </si>
  <si>
    <t>上記「支出額」について、全ての支払が完了している。</t>
  </si>
  <si>
    <t>請　　求　　書</t>
  </si>
  <si>
    <t>金</t>
  </si>
  <si>
    <t>円</t>
  </si>
  <si>
    <t>なお、上記金額は次の口座へお振り込みください。</t>
  </si>
  <si>
    <t>金融機関名</t>
  </si>
  <si>
    <t>預貯金種別</t>
  </si>
  <si>
    <t>口座名</t>
  </si>
  <si>
    <t>郵便番号</t>
  </si>
  <si>
    <t>住所</t>
  </si>
  <si>
    <t>交付申請
交付請求</t>
  </si>
  <si>
    <t>支店名</t>
  </si>
  <si>
    <t>口座番号</t>
  </si>
  <si>
    <t>(フリガナ）</t>
  </si>
  <si>
    <t>代表者職名</t>
  </si>
  <si>
    <t>代表者氏名</t>
  </si>
  <si>
    <t>補助事業者名</t>
  </si>
  <si>
    <t>代表者名</t>
  </si>
  <si>
    <t>　　　官　署　支　出　官</t>
  </si>
  <si>
    <t>　　　　　厚生労働省大臣官房会計課長　　殿</t>
  </si>
  <si>
    <t>従前から勤務している者及び通常の医療の提供を行う者に係る人件費は、本事業の補助対象外です。</t>
  </si>
  <si>
    <t>Ⅰ. 基本情報</t>
  </si>
  <si>
    <t>(1)施設概要</t>
  </si>
  <si>
    <t>Ⅱ. 補助金の振込先</t>
  </si>
  <si>
    <t>助産所コードを有さない助産所は「9999999999」を入力してください</t>
  </si>
  <si>
    <t>２　交付申請書（別紙）</t>
  </si>
  <si>
    <t>別紙</t>
  </si>
  <si>
    <t>都道府県</t>
  </si>
  <si>
    <t>コード</t>
  </si>
  <si>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</si>
  <si>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</si>
  <si>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</si>
  <si>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</si>
  <si>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</si>
  <si>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</si>
  <si>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</si>
  <si>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</si>
  <si>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</si>
  <si>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</si>
  <si>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</si>
  <si>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</si>
  <si>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</si>
  <si>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</si>
  <si>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</si>
  <si>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</si>
  <si>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</si>
  <si>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</si>
  <si>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福島県</t>
  </si>
  <si>
    <t>愛知県</t>
  </si>
  <si>
    <t>高知県</t>
  </si>
  <si>
    <t>茨城県</t>
  </si>
  <si>
    <t>三重県</t>
  </si>
  <si>
    <t>福岡県</t>
  </si>
  <si>
    <t>栃木県</t>
  </si>
  <si>
    <t>滋賀県</t>
  </si>
  <si>
    <t>佐賀県</t>
  </si>
  <si>
    <t>群馬県</t>
  </si>
  <si>
    <t>京都府</t>
  </si>
  <si>
    <t>埼玉県</t>
  </si>
  <si>
    <t>大阪府</t>
  </si>
  <si>
    <t>熊本県</t>
  </si>
  <si>
    <t>千葉県</t>
  </si>
  <si>
    <t>兵庫県</t>
  </si>
  <si>
    <t>大分県</t>
  </si>
  <si>
    <t>奈良県</t>
  </si>
  <si>
    <t>宮崎県</t>
  </si>
  <si>
    <t>神奈川県</t>
  </si>
  <si>
    <t>和歌山県</t>
  </si>
  <si>
    <t>鹿児島県</t>
  </si>
  <si>
    <t>新潟県</t>
  </si>
  <si>
    <t>鳥取県</t>
  </si>
  <si>
    <t>沖縄県</t>
  </si>
  <si>
    <t>富山県</t>
  </si>
  <si>
    <t>島根県</t>
  </si>
  <si>
    <t>点数表</t>
  </si>
  <si>
    <t>助産所</t>
  </si>
  <si>
    <t>医科</t>
  </si>
  <si>
    <t>歯科</t>
  </si>
  <si>
    <t>調剤</t>
  </si>
  <si>
    <t>訪問看護</t>
  </si>
  <si>
    <r>
      <rPr>
        <b/>
        <sz val="11"/>
        <color indexed="10"/>
        <rFont val="ＭＳ Ｐゴシック"/>
        <family val="3"/>
      </rPr>
      <t>（入力形式）　西暦４桁 / 月 / 日</t>
    </r>
    <r>
      <rPr>
        <b/>
        <sz val="11"/>
        <color indexed="8"/>
        <rFont val="ＭＳ Ｐゴシック"/>
        <family val="3"/>
      </rPr>
      <t>　　半角、スラッシュ区切り
（表示は、元号表示になります）</t>
    </r>
  </si>
  <si>
    <r>
      <t>施設類型及び許可病床数に</t>
    </r>
    <r>
      <rPr>
        <b/>
        <u val="single"/>
        <sz val="16"/>
        <rFont val="ＭＳ Ｐゴシック"/>
        <family val="3"/>
      </rPr>
      <t>間違いがない</t>
    </r>
  </si>
  <si>
    <r>
      <t>e_上記支出に対する</t>
    </r>
    <r>
      <rPr>
        <b/>
        <u val="single"/>
        <sz val="14"/>
        <rFont val="ＭＳ Ｐゴシック"/>
        <family val="3"/>
      </rPr>
      <t>本補助金以外</t>
    </r>
    <r>
      <rPr>
        <b/>
        <sz val="14"/>
        <rFont val="ＭＳ Ｐゴシック"/>
        <family val="3"/>
      </rPr>
      <t>の寄付金・その他の収入</t>
    </r>
  </si>
  <si>
    <r>
      <t>口座番号（</t>
    </r>
    <r>
      <rPr>
        <b/>
        <u val="single"/>
        <sz val="16"/>
        <color indexed="8"/>
        <rFont val="ＭＳ Ｐゴシック"/>
        <family val="3"/>
      </rPr>
      <t>右詰め</t>
    </r>
    <r>
      <rPr>
        <b/>
        <sz val="16"/>
        <color indexed="8"/>
        <rFont val="ＭＳ Ｐゴシック"/>
        <family val="3"/>
      </rPr>
      <t xml:space="preserve">）
</t>
    </r>
    <r>
      <rPr>
        <b/>
        <sz val="14"/>
        <color indexed="8"/>
        <rFont val="ＭＳ Ｐゴシック"/>
        <family val="3"/>
      </rPr>
      <t>※ 8桁未満の場合、頭に「0」をつけて8桁にしてください</t>
    </r>
  </si>
  <si>
    <t>d_合計支出額（総事業費）</t>
  </si>
  <si>
    <t>「はい」の場合は、各対象経費について、領収書（写し）等の証拠書類を添付してください。
「いいえ」の「場合は、事後に実績報告が必要となりますので、領収書等の証拠書類は保管しておいてください。</t>
  </si>
  <si>
    <r>
      <t>許可病床数</t>
    </r>
    <r>
      <rPr>
        <b/>
        <sz val="14"/>
        <color indexed="8"/>
        <rFont val="ＭＳ Ｐゴシック"/>
        <family val="3"/>
      </rPr>
      <t xml:space="preserve">
</t>
    </r>
    <r>
      <rPr>
        <b/>
        <sz val="11"/>
        <color indexed="8"/>
        <rFont val="ＭＳ Ｐゴシック"/>
        <family val="3"/>
      </rPr>
      <t>病院・有床診療所のみ</t>
    </r>
  </si>
  <si>
    <r>
      <t>原則として</t>
    </r>
    <r>
      <rPr>
        <sz val="11"/>
        <color indexed="10"/>
        <rFont val="ＭＳ Ｐゴシック"/>
        <family val="3"/>
      </rPr>
      <t>令和２年12月15日</t>
    </r>
    <r>
      <rPr>
        <sz val="11"/>
        <color indexed="8"/>
        <rFont val="ＭＳ Ｐゴシック"/>
        <family val="3"/>
      </rPr>
      <t>現在の医療法上の許可病床数</t>
    </r>
  </si>
  <si>
    <t>いいえ</t>
  </si>
  <si>
    <t>※令和２年９月15日の予備費による「インフルエンザ流行期における新型コロナウイルス感染症疑い患者を受け入れる救急・周産期・小児医療機関体制確保事業」</t>
  </si>
  <si>
    <t>領収書等の合計額</t>
  </si>
  <si>
    <t>貼付例</t>
  </si>
  <si>
    <t>領収書等貼付用紙_令和２年度新型コロナウイルス感染症感染拡大防止・医療提供体制確保支援補助金</t>
  </si>
  <si>
    <t>・領収書の一部が補助対象の場合</t>
  </si>
  <si>
    <t>・一部補助対象期間以外の費用も含んでいる場合</t>
  </si>
  <si>
    <t>・領収書が発行されない場合</t>
  </si>
  <si>
    <r>
      <rPr>
        <b/>
        <u val="single"/>
        <sz val="16"/>
        <color indexed="10"/>
        <rFont val="游ゴシック"/>
        <family val="3"/>
      </rPr>
      <t>交付申請書（別紙）のⅢ.申請内容に記載した支出額について、すべての支払が完了している場合にこの様式に領収書（写し）等の証拠書類を添付してください。</t>
    </r>
    <r>
      <rPr>
        <b/>
        <u val="single"/>
        <sz val="16"/>
        <color indexed="8"/>
        <rFont val="游ゴシック"/>
        <family val="3"/>
      </rPr>
      <t xml:space="preserve">
</t>
    </r>
    <r>
      <rPr>
        <u val="single"/>
        <sz val="16"/>
        <color indexed="8"/>
        <rFont val="游ゴシック"/>
        <family val="3"/>
      </rPr>
      <t>領収書等の合計額を入力した後に、</t>
    </r>
    <r>
      <rPr>
        <sz val="16"/>
        <color indexed="8"/>
        <rFont val="游ゴシック"/>
        <family val="3"/>
      </rPr>
      <t>本用紙を印刷していただき、対象期間（令和２年12月15日から令和３年３月31日）に、支出した額がわかる書類（領収書等）の写しを貼付して下さい。
領収書等（写し）を本用紙1枚に貼付しきれない場合は、本用紙を複数枚印刷して、領収書（写し）を貼付してください。
A4サイズ以上の領収書等について、本用紙に貼付するのではなく、クリップなどでまとめて添付してください。</t>
    </r>
  </si>
  <si>
    <t>（領収書（写し）は、こちらの線より下に貼付してください。　※記載されている貼付例や注意事項と重ねて貼付しても差し支えありません。）</t>
  </si>
  <si>
    <t>都道府県番号一覧</t>
  </si>
  <si>
    <t>点数表番号一覧</t>
  </si>
  <si>
    <t>（参考）医療機関等コードにおける都道府県番号一覧及び点数表番号一覧</t>
  </si>
  <si>
    <t>　標記について、次のとおり交付されるよう関係書類を添えて申請する。</t>
  </si>
  <si>
    <t>交付申請書（別紙）_令和２年度新型コロナウイルス感染症感染拡大防止・医療提供体制確保支援補助金</t>
  </si>
  <si>
    <t>当該事業※の申請時の
許可病床数</t>
  </si>
  <si>
    <t>b_本事業の補助基準額（上限額）（円）</t>
  </si>
  <si>
    <t>(2)他補助金の受給状況</t>
  </si>
  <si>
    <r>
      <t>補助申請額（円）</t>
    </r>
    <r>
      <rPr>
        <b/>
        <sz val="12"/>
        <rFont val="ＭＳ Ｐゴシック"/>
        <family val="3"/>
      </rPr>
      <t>（b又はｃとｆのいずれか少ない額)　　　</t>
    </r>
    <r>
      <rPr>
        <b/>
        <u val="single"/>
        <sz val="12"/>
        <rFont val="ＭＳ Ｐゴシック"/>
        <family val="3"/>
      </rPr>
      <t>【1000円未満切捨】</t>
    </r>
  </si>
  <si>
    <r>
      <t>Ⅳ.  確認事項
　</t>
    </r>
    <r>
      <rPr>
        <b/>
        <sz val="14"/>
        <rFont val="ＭＳ Ｐゴシック"/>
        <family val="3"/>
      </rPr>
      <t>申請内容に補助の対象にならない経費が含まれている場合や他補助金の申請内容等に関する都道府県への確認について同意されない場合は申請できませんので、ご確認ください。</t>
    </r>
  </si>
  <si>
    <t>上記「賃金・報酬」に従前から勤務している者及び通常の医療の提供を行う者に係る人件費は含まれていない</t>
  </si>
  <si>
    <t>上記「支出額」に、令和２年度二次補正予算の「新型コロナウイルス感染症を疑う患者受入れのための救急･周産期・小児医療体制確保事業」や「医療機関・薬局等における感染拡大防止等支援事業」、「令和2年度インフルエンザ流行期における新型コロナウイルス感染症疑い患者を受け入れる救急・周産期・小児医療機関体制確保事業」等、他の補助金と対象経費が重複するものは含まれていない。</t>
  </si>
  <si>
    <t>二次補正予算の「新型コロナ疑い患者受入れのための救急・周産期・小児医療体制確保事業」や「医療機関・薬局等における感染拡大防止等支援事業」等、他の補助金と重複する経費は本事業の補助対象外です。</t>
  </si>
  <si>
    <t>本事業の申請書、実績報告書等の審査・確認過程で、令和２年度二次補正予算の「新型コロナウイルス感染症を疑う患者受入れのための救急･周産期・小児医療体制確保事業」や「医療機関・薬局等における感染拡大防止等支援事業」の申請書、実績報告書等の内容を、必要に応じて国から都道府県に確認することがあることに同意する。</t>
  </si>
  <si>
    <t>必要に応じて、他の補助金と重複する経費がないか等を確認させていただきます。同意いただけない場合は、本事業の補助を受けることはできません。なお、入手した情報は本事業の審査・確認以外の目的で使用することはございません。</t>
  </si>
  <si>
    <t>「インフルエンザ流行期における新型コロナウイルス感染症疑い患者を受け入れる救急・周産期・小児医療機関体制確保事業」※の補助を受けている。</t>
  </si>
  <si>
    <t>「インフルエンザ流行期における新型コロナウイルス感染症疑い患者を受け入れる救急・周産期・小児医療機関体制確保事業」※の申請に用いた許可病床数と本事業の申請に用いる許可病床数は同じである。</t>
  </si>
  <si>
    <t>a_「インフルエンザ流行期における新型コロナウイルス感染症疑い患者を受け入れる救急・周産期・小児医療機関体制確保事業」※の補助基準額（上限額）（円）</t>
  </si>
  <si>
    <r>
      <t>②「インフルエンザ流行期における新型コロナウイルス感染症疑い患者を受け入れる救急・周産期・小児医療機関体制確保事業」※の補助を</t>
    </r>
    <r>
      <rPr>
        <b/>
        <u val="single"/>
        <sz val="16"/>
        <color indexed="8"/>
        <rFont val="ＭＳ Ｐゴシック"/>
        <family val="3"/>
      </rPr>
      <t>受けている医療機関</t>
    </r>
  </si>
  <si>
    <r>
      <t xml:space="preserve">補助申請額
</t>
    </r>
    <r>
      <rPr>
        <b/>
        <sz val="16"/>
        <rFont val="游ゴシック"/>
        <family val="3"/>
      </rPr>
      <t>（交付申請書（別紙）からの転記）</t>
    </r>
  </si>
  <si>
    <t>交付申請書（別紙）_令和２年度新型コロナウイルス感染症感染拡大防止・医療提供体制確保支援補助金</t>
  </si>
  <si>
    <t>申請日</t>
  </si>
  <si>
    <t>（入力形式）　西暦４桁 / 月 / 日　　半角、スラッシュ区切り
（表示は、元号表示になります）</t>
  </si>
  <si>
    <t>Ⅰ. 基本情報</t>
  </si>
  <si>
    <t>(1)施設概要</t>
  </si>
  <si>
    <t>医療機関等
コード（10桁）</t>
  </si>
  <si>
    <t>施設名称</t>
  </si>
  <si>
    <t>代表者職名</t>
  </si>
  <si>
    <t>代表者氏名</t>
  </si>
  <si>
    <t>連絡先</t>
  </si>
  <si>
    <t>担当部署</t>
  </si>
  <si>
    <t>担当者氏名</t>
  </si>
  <si>
    <t>連絡先電話番号</t>
  </si>
  <si>
    <t>連絡先メールアドレス</t>
  </si>
  <si>
    <t>所在地</t>
  </si>
  <si>
    <t>郵便番号</t>
  </si>
  <si>
    <t>市区町村以降</t>
  </si>
  <si>
    <t>-</t>
  </si>
  <si>
    <t>施設類型（プルダウンから選択）</t>
  </si>
  <si>
    <t>施設類型及び許可病床数に間違いがない</t>
  </si>
  <si>
    <t>原則として令和２年12月15日現在の医療法上の許可病床数</t>
  </si>
  <si>
    <t>都道府県の指定を受けた「診療・検査医療機関（仮称）」である。</t>
  </si>
  <si>
    <t>(2)他補助金の受給状況</t>
  </si>
  <si>
    <t>※令和２年９月15日の予備費による「インフルエンザ流行期における新型コロナウイルス感染症疑い患者を受け入れる救急・周産期・小児医療機関体制確保事業」</t>
  </si>
  <si>
    <t>「インフルエンザ流行期における新型コロナウイルス感染症疑い患者を受け入れる救急・周産期・小児医療機関体制確保事業」※の補助を受けている。</t>
  </si>
  <si>
    <t>必要に応じて、左記補助事業の申請書や実績報告書の内容を確認いたしします。</t>
  </si>
  <si>
    <t>「インフルエンザ流行期における新型コロナウイルス感染症疑い患者を受け入れる救急・周産期・小児医療機関体制確保事業」※の申請に用いた許可病床数と本事業の申請に用いる許可病床数は同じである。</t>
  </si>
  <si>
    <t>当該事業※の申請時の
許可病床数</t>
  </si>
  <si>
    <t>a_「インフルエンザ流行期における新型コロナウイルス感染症疑い患者を受け入れる救急・周産期・小児医療機関体制確保事業」※の補助基準額（上限額）（円）</t>
  </si>
  <si>
    <t>(3)補助基準額（上限額）　（(２)の「他補助金の受給状況」により、下記①又は②のいずれかになります。）</t>
  </si>
  <si>
    <t>①診療・検査医療機関及び医療機関・薬局等（「インフルエンザ流行期における新型コロナウイルス感染症疑い患者を受け入れる救急・周産期・小児医療機関体制確保事業」※の補助を受けていない医療機関等）</t>
  </si>
  <si>
    <t>b_本事業の補助基準額（上限額）（円）</t>
  </si>
  <si>
    <t>②「インフルエンザ流行期における新型コロナウイルス感染症疑い患者を受け入れる救急・周産期・小児医療機関体制確保事業」※の補助を受けている医療機関</t>
  </si>
  <si>
    <t>c_本事業の補助基準額（上限額）（円）（b-a）　ただし、ｂ-aが「0」以下の場合は、「0」</t>
  </si>
  <si>
    <t>Ⅱ. 補助金の振込先</t>
  </si>
  <si>
    <t>金融機関名</t>
  </si>
  <si>
    <t>金融機関
コード</t>
  </si>
  <si>
    <t>支店名</t>
  </si>
  <si>
    <t>支店コード</t>
  </si>
  <si>
    <t>1</t>
  </si>
  <si>
    <t>（フリガナ）</t>
  </si>
  <si>
    <t>取引口座名</t>
  </si>
  <si>
    <t>Ⅲ. 申請内容　　本事業により支出する内容・金額（見込含む）を下記の支出科目ごとに記載して下さい。</t>
  </si>
  <si>
    <t>事業終了日</t>
  </si>
  <si>
    <t>科目</t>
  </si>
  <si>
    <t>支出額（円）</t>
  </si>
  <si>
    <t>収入額（円）</t>
  </si>
  <si>
    <t>支出</t>
  </si>
  <si>
    <t>賃金・報酬</t>
  </si>
  <si>
    <t>謝金</t>
  </si>
  <si>
    <t>会議費</t>
  </si>
  <si>
    <t>旅費</t>
  </si>
  <si>
    <t>需用費</t>
  </si>
  <si>
    <t>役務費</t>
  </si>
  <si>
    <t>委託料</t>
  </si>
  <si>
    <t>使用料及び賃借料</t>
  </si>
  <si>
    <t>備品購入費</t>
  </si>
  <si>
    <t>d_合計支出額（総事業費）</t>
  </si>
  <si>
    <t>収入</t>
  </si>
  <si>
    <t>e_上記支出に対する本補助金以外の寄付金・その他の収入</t>
  </si>
  <si>
    <t>f_合計支出（予定）額-収入（予定）額（円）（d-e）　ただし、d-eが「0」以下の場合は、「0」</t>
  </si>
  <si>
    <t>補助申請額（円）（b又はｃとｆのいずれか少ない額)　　　【1000円未満切捨】</t>
  </si>
  <si>
    <t>上記「支出額」について、全ての支払が完了している。</t>
  </si>
  <si>
    <t>「はい」の場合は、各対象経費について、領収書（写し）等の証拠書類を添付してください。
「いいえ」の「場合は、事後に実績報告が必要となりますので、領収書等の証拠書類は保管しておいてください。</t>
  </si>
  <si>
    <t>上記「賃金・報酬」に従前から勤務している者及び通常の医療の提供を行う者に係る人件費は含まれていない</t>
  </si>
  <si>
    <t>従前から勤務している者及び通常の医療の提供を行う者に係る人件費は、本事業の補助対象外です。</t>
  </si>
  <si>
    <t>上記「支出額」に、令和２年度二次補正予算の「新型コロナウイルス感染症を疑う患者受入れのための救急･周産期・小児医療体制確保事業」や「医療機関・薬局等における感染拡大防止等支援事業」、「令和2年度インフルエンザ流行期における新型コロナウイルス感染症疑い患者を受け入れる救急・周産期・小児医療機関体制確保事業」等、他の補助金と対象経費が重複するものは含まれていない。</t>
  </si>
  <si>
    <t>二次補正予算の「新型コロナ疑い患者受入れのための救急・周産期・小児医療体制確保事業」や「医療機関・薬局等における感染拡大防止等支援事業」等、他の補助金と重複する経費は本事業の補助対象外です。</t>
  </si>
  <si>
    <t>本事業の申請書、実績報告書等の審査・確認過程で、令和２年度二次補正予算の「新型コロナウイルス感染症を疑う患者受入れのための救急･周産期・小児医療体制確保事業」や「医療機関・薬局等における感染拡大防止等支援事業」の申請書、実績報告書等の内容を、必要に応じて国から都道府県に確認することがあることに同意する。</t>
  </si>
  <si>
    <t>必要に応じて、他の補助金と重複する経費がないか等を確認させていただきます。同意いただけない場合は、本事業の補助を受けることはできません。なお、入手した情報は本事業の審査・確認以外の目的で使用することはございません。</t>
  </si>
  <si>
    <t>医第○○-○号</t>
  </si>
  <si>
    <t>○○病院</t>
  </si>
  <si>
    <t>○○病院</t>
  </si>
  <si>
    <t>○○　○○</t>
  </si>
  <si>
    <t>kourou@--.jp</t>
  </si>
  <si>
    <t>病院（医科）</t>
  </si>
  <si>
    <t>許可病床数
病院・有床診療所のみ</t>
  </si>
  <si>
    <t>△△銀行</t>
  </si>
  <si>
    <t>●●支店</t>
  </si>
  <si>
    <r>
      <t xml:space="preserve">預金種類
</t>
    </r>
    <r>
      <rPr>
        <b/>
        <sz val="14"/>
        <rFont val="ＭＳ Ｐゴシック"/>
        <family val="3"/>
      </rPr>
      <t>1：普通　2：当座　6：別段</t>
    </r>
  </si>
  <si>
    <t>マルマルビョウイン</t>
  </si>
  <si>
    <t>預金種類
1：普通　2：当座　6：別段</t>
  </si>
  <si>
    <r>
      <t xml:space="preserve">口座番号（右詰め）
</t>
    </r>
    <r>
      <rPr>
        <b/>
        <sz val="14"/>
        <color indexed="8"/>
        <rFont val="ＭＳ Ｐゴシック"/>
        <family val="3"/>
      </rPr>
      <t>※ 8桁未満の場合、頭に「0」をつけて8桁にしてください</t>
    </r>
  </si>
  <si>
    <t/>
  </si>
  <si>
    <t>11111111</t>
  </si>
  <si>
    <t>〒012-3456</t>
  </si>
  <si>
    <t>東京千代田区○○町○番○号</t>
  </si>
  <si>
    <t>東京千代田区○○町○番○号</t>
  </si>
  <si>
    <t>病院長</t>
  </si>
  <si>
    <t>病院長　○○　○○</t>
  </si>
  <si>
    <t>必要に応じて、左記補助事業の申請書や実績報告書の内容を確認いたします。</t>
  </si>
  <si>
    <r>
      <t>①診療・検査医療機関及び医療機関・薬局等（「インフルエンザ流行期における新型コロナウイルス感染症疑い患者を受け入れる救急・周産期・小児医療機関体制確保事業」※の補助を</t>
    </r>
    <r>
      <rPr>
        <b/>
        <u val="single"/>
        <sz val="16"/>
        <rFont val="ＭＳ Ｐゴシック"/>
        <family val="3"/>
      </rPr>
      <t>受けていない医療機関等）</t>
    </r>
  </si>
  <si>
    <r>
      <t>(3)補助基準額（上限額）</t>
    </r>
    <r>
      <rPr>
        <b/>
        <sz val="14"/>
        <rFont val="ＭＳ Ｐゴシック"/>
        <family val="3"/>
      </rPr>
      <t>　（(２)の「他補助金の受給状況」により、</t>
    </r>
    <r>
      <rPr>
        <b/>
        <u val="single"/>
        <sz val="14"/>
        <rFont val="ＭＳ Ｐゴシック"/>
        <family val="3"/>
      </rPr>
      <t>下記①又は②のいずれかになります。</t>
    </r>
    <r>
      <rPr>
        <b/>
        <sz val="14"/>
        <rFont val="ＭＳ Ｐゴシック"/>
        <family val="3"/>
      </rPr>
      <t>）</t>
    </r>
  </si>
  <si>
    <r>
      <t>c_本事業の補助基準額（上限額）（円）（b-a）　</t>
    </r>
    <r>
      <rPr>
        <b/>
        <sz val="12"/>
        <rFont val="ＭＳ Ｐゴシック"/>
        <family val="3"/>
      </rPr>
      <t>ただし、ｂ-aが「0」以下の場合は、「0」</t>
    </r>
  </si>
  <si>
    <r>
      <t>Ⅲ. 申請内容　　</t>
    </r>
    <r>
      <rPr>
        <b/>
        <i/>
        <u val="single"/>
        <sz val="16"/>
        <rFont val="ＭＳ Ｐゴシック"/>
        <family val="3"/>
      </rPr>
      <t>本事業により支出する内容・金額（見込含む）を下記の支出科目ごとに記載して下さい。</t>
    </r>
  </si>
  <si>
    <r>
      <t>内容</t>
    </r>
    <r>
      <rPr>
        <b/>
        <sz val="12"/>
        <rFont val="ＭＳ Ｐゴシック"/>
        <family val="3"/>
      </rPr>
      <t>　（各科目の内容を30字程度で記入ください。支出予定のない科目には「なし」と記入してください。）</t>
    </r>
  </si>
  <si>
    <r>
      <t>f_合計支出（予定）額-収入（予定）額（円）（d-e）　</t>
    </r>
    <r>
      <rPr>
        <b/>
        <sz val="12"/>
        <rFont val="ＭＳ Ｐゴシック"/>
        <family val="3"/>
      </rPr>
      <t>ただし、d-eが「0」以下の場合は、「0」</t>
    </r>
  </si>
  <si>
    <t>＜令和２年度用＞</t>
  </si>
  <si>
    <t>総務部</t>
  </si>
  <si>
    <t>●●　●●</t>
  </si>
  <si>
    <t>030000000</t>
  </si>
  <si>
    <t>東京</t>
  </si>
  <si>
    <t>千代田区○○町○番○号</t>
  </si>
  <si>
    <t>△△銀行</t>
  </si>
  <si>
    <t>臨時職員の給与</t>
  </si>
  <si>
    <t>勉強会の講師謝金</t>
  </si>
  <si>
    <t>勉強会の会場費など</t>
  </si>
  <si>
    <t>医師の派遣の旅費</t>
  </si>
  <si>
    <t>職員用マスク</t>
  </si>
  <si>
    <t>なし</t>
  </si>
  <si>
    <t>清掃委託</t>
  </si>
  <si>
    <t>空気清浄機、エアコン</t>
  </si>
  <si>
    <t>「はい」の場合は,都道府県から交付された指定通知書や指定証明書又は令和２年9月15日の予備費による「インフルエンザ流行期に備えた発熱患者の外来診療・検査体制確保事業」の交付決定通知を添付してください。</t>
  </si>
  <si>
    <r>
      <t xml:space="preserve">「インフルエンザ流行期における新型コロナウイルス感染症疑い患者を受け入れる救急・周産期・小児医療機関体制確保事業」※の補助を受けた医療機関は、当該事業※の補助基準額（上限額）が「25万円＋5万円×許可病床数」より低い場合、差額分が本事業の補助基準額（上限額）になります（（３）②に表示されます）。
</t>
    </r>
    <r>
      <rPr>
        <b/>
        <sz val="12"/>
        <color indexed="30"/>
        <rFont val="ＭＳ Ｐゴシック"/>
        <family val="3"/>
      </rPr>
      <t>※なお、「インフルエンザ流行期における救急・周産期・小児医療機関体制確保事業」において、新型コロナウイルス感染症入院患者受入割当医療機関（重点医療機関、協力医療機関その他の都道府県が新型コロナウイルス感染症患者・疑い患者の入院受入れを割り当てた医療機関）として補助基準額（上限額）に加算されている10,000千円については、本補助金の補助上限額から控除する金額に含みません。</t>
    </r>
  </si>
  <si>
    <r>
      <t xml:space="preserve">「インフルエンザ流行期における新型コロナウイルス感染症疑い患者を受け入れる救急・周産期・小児医療機関体制確保事業」※の補助を受けた医療機関は、当該事業※の補助基準額（上限額）が「25万円＋5万円×許可病床数」より低い場合、差額分が本事業の補助基準額（上限額）になります（（３）②に表示されます）。
</t>
    </r>
    <r>
      <rPr>
        <b/>
        <sz val="12"/>
        <color indexed="30"/>
        <rFont val="ＭＳ Ｐゴシック"/>
        <family val="3"/>
      </rPr>
      <t>※なお、「インフルエンザ流行期における救急・周産期・小児医療機関体制確保事業」において、新型コロナウイルス感染症入院患者受入割当医療機関（重点医療機関、協力医療機関その他の都道府県が新型コロナウイルス感染症患者・疑い患者の入院受入れを割り当てた医療機関）として補助基準額（上限額）に加算されている10,000千円については、本補助金の補助上限額から控除する金額に含みません。</t>
    </r>
  </si>
  <si>
    <t>「はい」の場合は,都道府県から交付された指定通知書や指定証明書又は令和２年9月15日の予備費による「インフルエンザ流行期に備えた発熱患者の外来診療・検査体制確保事業」の交付決定通知を添付してください。</t>
  </si>
  <si>
    <r>
      <t>Ⅳ.  確認事項
　</t>
    </r>
    <r>
      <rPr>
        <b/>
        <sz val="12"/>
        <rFont val="ＭＳ Ｐゴシック"/>
        <family val="3"/>
      </rPr>
      <t>申請内容に補助の対象にならない経費が含まれている場合や他補助金の申請内容等に関する都道府県への確認について同意されない場合は申請できませんので、ご確認ください。</t>
    </r>
  </si>
  <si>
    <r>
      <rPr>
        <b/>
        <sz val="11"/>
        <color indexed="10"/>
        <rFont val="ＭＳ Ｐゴシック"/>
        <family val="3"/>
      </rPr>
      <t>（入力形式）　西暦４桁 / 月 / 日</t>
    </r>
    <r>
      <rPr>
        <b/>
        <sz val="11"/>
        <color indexed="8"/>
        <rFont val="ＭＳ Ｐゴシック"/>
        <family val="3"/>
      </rPr>
      <t>　　半角、スラッシュ区切り
（表示は、元号表示になります）
補助対象期間は、「令和2年12月15日～令和3年3月31日」です。</t>
    </r>
  </si>
  <si>
    <t>参考様式</t>
  </si>
  <si>
    <t>○○　○○　　印　　</t>
  </si>
  <si>
    <t>「令和２年度新型コロナウイルス感染症感染拡大防止・医療提供体制確保支援補助金」について、
下記の通り請求します。</t>
  </si>
  <si>
    <t>３　添付書類</t>
  </si>
  <si>
    <t>長崎県</t>
  </si>
  <si>
    <t>・都道府県から交付された「診療・検査医療機関（仮称）」の指定通知書</t>
  </si>
  <si>
    <t>・領収書等の証拠書類</t>
  </si>
  <si>
    <t>第５号様式</t>
  </si>
  <si>
    <t>「令和２年度新型コロナウイルス感染症感染拡大防止・医療提供体制確保支援補助金」の精算交付申請書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</si>
</sst>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金&quot;#,##0&quot;円&quot;_ ;[Red]\-#,##0\ "/>
    <numFmt numFmtId="178" formatCode="[$-411]ggge&quot;年&quot;m&quot;月&quot;d&quot;日&quot;;@"/>
    <numFmt numFmtId="179" formatCode="&quot;金&quot;\ #,##0&quot;円&quot;_ ;[Red]\-#,##0\ "/>
    <numFmt numFmtId="180" formatCode="0_);[Red]\(0\)"/>
  </numFmts>
  <fonts count="173">
    <font>
      <sz val="11"/>
      <color theme="1"/>
      <name val="Calibri"/>
      <family val="3"/>
    </font>
    <font>
      <sz val="11"/>
      <color indexed="8"/>
      <name val="游ゴシック"/>
      <family val="3"/>
    </font>
    <font>
      <sz val="6"/>
      <name val="游ゴシック"/>
      <family val="3"/>
    </font>
    <font>
      <b/>
      <sz val="12"/>
      <name val="ＭＳ Ｐゴシック"/>
      <family val="3"/>
    </font>
    <font>
      <sz val="14"/>
      <color indexed="8"/>
      <name val="游ゴシック"/>
      <family val="3"/>
    </font>
    <font>
      <sz val="11"/>
      <name val="ＭＳ Ｐゴシック"/>
      <family val="3"/>
    </font>
    <font>
      <sz val="12"/>
      <name val="ＭＳ 明朝"/>
      <family val="1"/>
    </font>
    <font>
      <sz val="6"/>
      <name val="ＭＳ Ｐゴシック"/>
      <family val="3"/>
    </font>
    <font>
      <strike/>
      <sz val="12"/>
      <name val="ＭＳ 明朝"/>
      <family val="1"/>
    </font>
    <font>
      <sz val="11"/>
      <name val="ＭＳ 明朝"/>
      <family val="1"/>
    </font>
    <font>
      <sz val="6"/>
      <name val="ＭＳ ゴシック"/>
      <family val="3"/>
    </font>
    <font>
      <sz val="16"/>
      <color indexed="8"/>
      <name val="ＭＳ Ｐゴシック"/>
      <family val="3"/>
    </font>
    <font>
      <sz val="11"/>
      <color indexed="8"/>
      <name val="ＭＳ Ｐゴシック"/>
      <family val="3"/>
    </font>
    <font>
      <sz val="12"/>
      <name val="Meiryo UI"/>
      <family val="3"/>
    </font>
    <font>
      <sz val="18"/>
      <color indexed="8"/>
      <name val="ＭＳ Ｐゴシック"/>
      <family val="3"/>
    </font>
    <font>
      <sz val="22"/>
      <color indexed="8"/>
      <name val="ＭＳ Ｐゴシック"/>
      <family val="3"/>
    </font>
    <font>
      <b/>
      <sz val="16"/>
      <color indexed="8"/>
      <name val="ＭＳ Ｐゴシック"/>
      <family val="3"/>
    </font>
    <font>
      <sz val="12"/>
      <color indexed="8"/>
      <name val="游ゴシック"/>
      <family val="3"/>
    </font>
    <font>
      <sz val="24"/>
      <color indexed="8"/>
      <name val="游ゴシック"/>
      <family val="3"/>
    </font>
    <font>
      <sz val="12"/>
      <name val="游ゴシック"/>
      <family val="3"/>
    </font>
    <font>
      <sz val="20"/>
      <color indexed="8"/>
      <name val="ＭＳ Ｐゴシック"/>
      <family val="3"/>
    </font>
    <font>
      <sz val="24"/>
      <color indexed="8"/>
      <name val="ＭＳ Ｐゴシック"/>
      <family val="3"/>
    </font>
    <font>
      <sz val="12"/>
      <color indexed="8"/>
      <name val="游ゴシック Light"/>
      <family val="3"/>
    </font>
    <font>
      <sz val="14"/>
      <color indexed="8"/>
      <name val="ＭＳ Ｐゴシック"/>
      <family val="3"/>
    </font>
    <font>
      <b/>
      <sz val="20"/>
      <name val="ＭＳ Ｐゴシック"/>
      <family val="3"/>
    </font>
    <font>
      <b/>
      <sz val="24"/>
      <name val="ＭＳ Ｐゴシック"/>
      <family val="3"/>
    </font>
    <font>
      <sz val="16"/>
      <name val="ＭＳ Ｐゴシック"/>
      <family val="3"/>
    </font>
    <font>
      <b/>
      <sz val="20"/>
      <color indexed="9"/>
      <name val="ＭＳ Ｐゴシック"/>
      <family val="3"/>
    </font>
    <font>
      <sz val="20"/>
      <color indexed="9"/>
      <name val="ＭＳ Ｐゴシック"/>
      <family val="3"/>
    </font>
    <font>
      <b/>
      <sz val="16"/>
      <name val="ＭＳ Ｐゴシック"/>
      <family val="3"/>
    </font>
    <font>
      <b/>
      <sz val="11"/>
      <color indexed="8"/>
      <name val="ＭＳ Ｐゴシック"/>
      <family val="3"/>
    </font>
    <font>
      <b/>
      <sz val="11"/>
      <color indexed="10"/>
      <name val="ＭＳ Ｐゴシック"/>
      <family val="3"/>
    </font>
    <font>
      <b/>
      <sz val="11"/>
      <name val="ＭＳ Ｐゴシック"/>
      <family val="3"/>
    </font>
    <font>
      <b/>
      <sz val="14"/>
      <name val="ＭＳ Ｐゴシック"/>
      <family val="3"/>
    </font>
    <font>
      <sz val="11"/>
      <color indexed="9"/>
      <name val="ＭＳ Ｐゴシック"/>
      <family val="3"/>
    </font>
    <font>
      <b/>
      <u val="single"/>
      <sz val="16"/>
      <name val="ＭＳ Ｐゴシック"/>
      <family val="3"/>
    </font>
    <font>
      <sz val="11"/>
      <color indexed="10"/>
      <name val="ＭＳ Ｐゴシック"/>
      <family val="3"/>
    </font>
    <font>
      <sz val="22"/>
      <name val="ＭＳ Ｐゴシック"/>
      <family val="3"/>
    </font>
    <font>
      <b/>
      <sz val="12"/>
      <color indexed="10"/>
      <name val="ＭＳ Ｐゴシック"/>
      <family val="3"/>
    </font>
    <font>
      <b/>
      <u val="single"/>
      <sz val="16"/>
      <color indexed="8"/>
      <name val="ＭＳ Ｐゴシック"/>
      <family val="3"/>
    </font>
    <font>
      <b/>
      <i/>
      <u val="single"/>
      <sz val="16"/>
      <name val="ＭＳ Ｐゴシック"/>
      <family val="3"/>
    </font>
    <font>
      <b/>
      <u val="single"/>
      <sz val="14"/>
      <name val="ＭＳ Ｐゴシック"/>
      <family val="3"/>
    </font>
    <font>
      <b/>
      <u val="single"/>
      <sz val="12"/>
      <name val="ＭＳ Ｐゴシック"/>
      <family val="3"/>
    </font>
    <font>
      <sz val="30"/>
      <color indexed="10"/>
      <name val="ＭＳ Ｐゴシック"/>
      <family val="3"/>
    </font>
    <font>
      <sz val="17"/>
      <color indexed="10"/>
      <name val="ＭＳ Ｐゴシック"/>
      <family val="3"/>
    </font>
    <font>
      <b/>
      <sz val="14"/>
      <color indexed="8"/>
      <name val="ＭＳ Ｐゴシック"/>
      <family val="3"/>
    </font>
    <font>
      <sz val="14"/>
      <name val="MS P ゴシック"/>
      <family val="3"/>
    </font>
    <font>
      <sz val="20"/>
      <color indexed="8"/>
      <name val="游ゴシック"/>
      <family val="3"/>
    </font>
    <font>
      <sz val="18"/>
      <name val="ＭＳ Ｐゴシック"/>
      <family val="3"/>
    </font>
    <font>
      <sz val="12"/>
      <color indexed="8"/>
      <name val="ＭＳ Ｐゴシック"/>
      <family val="3"/>
    </font>
    <font>
      <i/>
      <u val="single"/>
      <sz val="18"/>
      <name val="ＭＳ Ｐゴシック"/>
      <family val="3"/>
    </font>
    <font>
      <sz val="18"/>
      <name val="MS P ゴシック"/>
      <family val="3"/>
    </font>
    <font>
      <b/>
      <sz val="18"/>
      <name val="MS P ゴシック"/>
      <family val="3"/>
    </font>
    <font>
      <b/>
      <sz val="16"/>
      <color indexed="8"/>
      <name val="游ゴシック"/>
      <family val="3"/>
    </font>
    <font>
      <b/>
      <u val="single"/>
      <sz val="16"/>
      <color indexed="8"/>
      <name val="游ゴシック"/>
      <family val="3"/>
    </font>
    <font>
      <sz val="18"/>
      <color indexed="10"/>
      <name val="游ゴシック"/>
      <family val="3"/>
    </font>
    <font>
      <sz val="18"/>
      <name val="游ゴシック"/>
      <family val="3"/>
    </font>
    <font>
      <b/>
      <sz val="18"/>
      <name val="游ゴシック"/>
      <family val="3"/>
    </font>
    <font>
      <b/>
      <sz val="16"/>
      <name val="游ゴシック"/>
      <family val="3"/>
    </font>
    <font>
      <b/>
      <sz val="14"/>
      <name val="游ゴシック"/>
      <family val="3"/>
    </font>
    <font>
      <sz val="16"/>
      <color indexed="8"/>
      <name val="游ゴシック"/>
      <family val="3"/>
    </font>
    <font>
      <b/>
      <sz val="24"/>
      <color indexed="9"/>
      <name val="游ゴシック"/>
      <family val="3"/>
    </font>
    <font>
      <sz val="24"/>
      <color indexed="9"/>
      <name val="游ゴシック"/>
      <family val="3"/>
    </font>
    <font>
      <sz val="20"/>
      <name val="游ゴシック"/>
      <family val="3"/>
    </font>
    <font>
      <b/>
      <u val="single"/>
      <sz val="16"/>
      <color indexed="10"/>
      <name val="游ゴシック"/>
      <family val="3"/>
    </font>
    <font>
      <u val="single"/>
      <sz val="16"/>
      <color indexed="8"/>
      <name val="游ゴシック"/>
      <family val="3"/>
    </font>
    <font>
      <sz val="16"/>
      <color indexed="63"/>
      <name val="游ゴシック"/>
      <family val="3"/>
    </font>
    <font>
      <sz val="14"/>
      <color indexed="63"/>
      <name val="游ゴシック"/>
      <family val="3"/>
    </font>
    <font>
      <sz val="11"/>
      <color indexed="63"/>
      <name val="游ゴシック"/>
      <family val="3"/>
    </font>
    <font>
      <sz val="18"/>
      <color indexed="63"/>
      <name val="游ゴシック"/>
      <family val="3"/>
    </font>
    <font>
      <sz val="20"/>
      <color indexed="63"/>
      <name val="游ゴシック"/>
      <family val="3"/>
    </font>
    <font>
      <b/>
      <sz val="16"/>
      <color indexed="9"/>
      <name val="ＭＳ Ｐゴシック"/>
      <family val="3"/>
    </font>
    <font>
      <b/>
      <sz val="12"/>
      <color indexed="30"/>
      <name val="ＭＳ Ｐゴシック"/>
      <family val="3"/>
    </font>
    <font>
      <u val="single"/>
      <sz val="11"/>
      <color indexed="30"/>
      <name val="游ゴシック"/>
      <family val="3"/>
    </font>
    <font>
      <sz val="12"/>
      <name val="ＭＳ Ｐゴシック"/>
      <family val="3"/>
    </font>
    <font>
      <sz val="14"/>
      <name val="ＭＳ 明朝"/>
      <family val="1"/>
    </font>
    <font>
      <sz val="20"/>
      <name val="ＭＳ Ｐゴシック"/>
      <family val="3"/>
    </font>
    <font>
      <sz val="12"/>
      <name val="MS P ゴシック"/>
      <family val="3"/>
    </font>
    <font>
      <u val="single"/>
      <sz val="12"/>
      <name val="MS P ゴシック"/>
      <family val="3"/>
    </font>
    <font>
      <sz val="11"/>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6"/>
      <color indexed="8"/>
      <name val="HG丸ｺﾞｼｯｸM-PRO"/>
      <family val="3"/>
    </font>
    <font>
      <u val="single"/>
      <sz val="16"/>
      <color indexed="8"/>
      <name val="HG丸ｺﾞｼｯｸM-PRO"/>
      <family val="3"/>
    </font>
    <font>
      <sz val="12"/>
      <color indexed="8"/>
      <name val="HG丸ｺﾞｼｯｸM-PRO"/>
      <family val="3"/>
    </font>
    <font>
      <sz val="14"/>
      <color indexed="10"/>
      <name val="游ゴシック"/>
      <family val="3"/>
    </font>
    <font>
      <sz val="14"/>
      <color indexed="10"/>
      <name val="Calibri"/>
      <family val="2"/>
    </font>
    <font>
      <sz val="16"/>
      <color indexed="63"/>
      <name val="游ゴシック Light"/>
      <family val="3"/>
    </font>
    <font>
      <sz val="20"/>
      <color indexed="63"/>
      <name val="Calibri"/>
      <family val="2"/>
    </font>
    <font>
      <sz val="18"/>
      <color indexed="63"/>
      <name val="Calibri"/>
      <family val="2"/>
    </font>
    <font>
      <sz val="12"/>
      <color indexed="63"/>
      <name val="游ゴシック"/>
      <family val="3"/>
    </font>
    <font>
      <sz val="24"/>
      <color indexed="63"/>
      <name val="游ゴシック"/>
      <family val="3"/>
    </font>
    <font>
      <sz val="12"/>
      <color indexed="63"/>
      <name val="Calibri"/>
      <family val="2"/>
    </font>
    <font>
      <sz val="28"/>
      <color indexed="63"/>
      <name val="游ゴシック"/>
      <family val="3"/>
    </font>
    <font>
      <b/>
      <sz val="20"/>
      <color indexed="8"/>
      <name val="游ゴシック"/>
      <family val="3"/>
    </font>
    <font>
      <sz val="18"/>
      <color indexed="8"/>
      <name val="游ゴシック"/>
      <family val="3"/>
    </font>
    <font>
      <sz val="16"/>
      <color indexed="8"/>
      <name val="Meiryo UI"/>
      <family val="3"/>
    </font>
    <font>
      <sz val="14"/>
      <color indexed="8"/>
      <name val="Meiryo UI"/>
      <family val="3"/>
    </font>
    <font>
      <sz val="16"/>
      <color indexed="8"/>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theme="1"/>
      <name val="Calibri"/>
      <family val="3"/>
    </font>
    <font>
      <sz val="20"/>
      <color theme="1"/>
      <name val="ＭＳ Ｐゴシック"/>
      <family val="3"/>
    </font>
    <font>
      <sz val="14"/>
      <color theme="1"/>
      <name val="Calibri"/>
      <family val="3"/>
    </font>
    <font>
      <sz val="12"/>
      <color theme="1"/>
      <name val="游ゴシック Light"/>
      <family val="3"/>
    </font>
    <font>
      <sz val="12"/>
      <color rgb="FF000000"/>
      <name val="游ゴシック Light"/>
      <family val="3"/>
    </font>
    <font>
      <sz val="16"/>
      <color theme="1"/>
      <name val="ＭＳ Ｐゴシック"/>
      <family val="3"/>
    </font>
    <font>
      <sz val="11"/>
      <color theme="1"/>
      <name val="ＭＳ Ｐゴシック"/>
      <family val="3"/>
    </font>
    <font>
      <b/>
      <sz val="16"/>
      <color theme="1"/>
      <name val="ＭＳ Ｐゴシック"/>
      <family val="3"/>
    </font>
    <font>
      <sz val="14"/>
      <color theme="1"/>
      <name val="ＭＳ Ｐゴシック"/>
      <family val="3"/>
    </font>
    <font>
      <sz val="11"/>
      <color theme="0"/>
      <name val="ＭＳ Ｐゴシック"/>
      <family val="3"/>
    </font>
    <font>
      <b/>
      <sz val="11"/>
      <color rgb="FFFF0000"/>
      <name val="ＭＳ Ｐゴシック"/>
      <family val="3"/>
    </font>
    <font>
      <b/>
      <sz val="11"/>
      <color theme="1"/>
      <name val="ＭＳ Ｐゴシック"/>
      <family val="3"/>
    </font>
    <font>
      <sz val="22"/>
      <color theme="1"/>
      <name val="ＭＳ Ｐゴシック"/>
      <family val="3"/>
    </font>
    <font>
      <sz val="12"/>
      <color theme="1"/>
      <name val="ＭＳ Ｐゴシック"/>
      <family val="3"/>
    </font>
    <font>
      <b/>
      <sz val="12"/>
      <color rgb="FFFF0000"/>
      <name val="ＭＳ Ｐゴシック"/>
      <family val="3"/>
    </font>
    <font>
      <sz val="12"/>
      <color theme="1"/>
      <name val="Calibri"/>
      <family val="3"/>
    </font>
    <font>
      <sz val="18"/>
      <color theme="1"/>
      <name val="ＭＳ Ｐゴシック"/>
      <family val="3"/>
    </font>
    <font>
      <sz val="30"/>
      <color rgb="FFFF0000"/>
      <name val="ＭＳ Ｐゴシック"/>
      <family val="3"/>
    </font>
    <font>
      <sz val="17"/>
      <color rgb="FFFF0000"/>
      <name val="ＭＳ Ｐゴシック"/>
      <family val="3"/>
    </font>
    <font>
      <sz val="16"/>
      <color theme="1"/>
      <name val="Calibri"/>
      <family val="3"/>
    </font>
    <font>
      <sz val="18"/>
      <color rgb="FFFF0000"/>
      <name val="Calibri"/>
      <family val="3"/>
    </font>
    <font>
      <sz val="20"/>
      <color theme="1" tint="0.24998000264167786"/>
      <name val="Calibri"/>
      <family val="3"/>
    </font>
    <font>
      <sz val="14"/>
      <color theme="1" tint="0.24998000264167786"/>
      <name val="Calibri"/>
      <family val="3"/>
    </font>
    <font>
      <sz val="11"/>
      <color theme="1" tint="0.24998000264167786"/>
      <name val="Calibri"/>
      <family val="3"/>
    </font>
    <font>
      <sz val="18"/>
      <color theme="1" tint="0.24998000264167786"/>
      <name val="Calibri"/>
      <family val="3"/>
    </font>
    <font>
      <sz val="16"/>
      <color theme="1" tint="0.24998000264167786"/>
      <name val="Calibri"/>
      <family val="3"/>
    </font>
    <font>
      <sz val="20"/>
      <color theme="1"/>
      <name val="Calibri"/>
      <family val="3"/>
    </font>
    <font>
      <sz val="12"/>
      <name val="Calibri"/>
      <family val="3"/>
    </font>
    <font>
      <b/>
      <sz val="16"/>
      <color theme="0"/>
      <name val="ＭＳ Ｐゴシック"/>
      <family val="3"/>
    </font>
    <font>
      <sz val="11"/>
      <name val="Calibri"/>
      <family val="3"/>
    </font>
    <font>
      <b/>
      <sz val="20"/>
      <color theme="0"/>
      <name val="ＭＳ Ｐゴシック"/>
      <family val="3"/>
    </font>
    <font>
      <sz val="20"/>
      <color theme="0"/>
      <name val="ＭＳ Ｐゴシック"/>
      <family val="3"/>
    </font>
    <font>
      <sz val="24"/>
      <color theme="1"/>
      <name val="ＭＳ Ｐゴシック"/>
      <family val="3"/>
    </font>
    <font>
      <b/>
      <sz val="18"/>
      <name val="Calibri"/>
      <family val="3"/>
    </font>
    <font>
      <sz val="20"/>
      <name val="Calibri"/>
      <family val="3"/>
    </font>
    <font>
      <sz val="18"/>
      <name val="Calibri"/>
      <family val="3"/>
    </font>
    <font>
      <b/>
      <sz val="16"/>
      <color theme="1"/>
      <name val="Calibri"/>
      <family val="3"/>
    </font>
    <font>
      <b/>
      <sz val="24"/>
      <color theme="0"/>
      <name val="Calibri"/>
      <family val="3"/>
    </font>
    <font>
      <sz val="24"/>
      <color theme="0"/>
      <name val="Calibri"/>
      <family val="3"/>
    </font>
    <font>
      <b/>
      <sz val="14"/>
      <name val="Calibri"/>
      <family val="3"/>
    </font>
    <font>
      <b/>
      <sz val="16"/>
      <name val="Calibri"/>
      <family val="3"/>
    </font>
    <font>
      <b/>
      <sz val="14"/>
      <color theme="1"/>
      <name val="ＭＳ Ｐゴシック"/>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E2F3"/>
        <bgColor indexed="64"/>
      </patternFill>
    </fill>
    <fill>
      <patternFill patternType="solid">
        <fgColor rgb="FFE2EFD9"/>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theme="0" tint="-0.1499900072813034"/>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medium"/>
      <bottom style="thin"/>
    </border>
    <border>
      <left style="hair"/>
      <right/>
      <top style="medium"/>
      <bottom style="thin"/>
    </border>
    <border>
      <left style="hair"/>
      <right style="medium"/>
      <top style="medium"/>
      <bottom style="thin"/>
    </border>
    <border>
      <left style="medium"/>
      <right style="hair"/>
      <top style="thin"/>
      <bottom style="thin"/>
    </border>
    <border>
      <left style="hair"/>
      <right/>
      <top style="thin"/>
      <bottom style="thin"/>
    </border>
    <border>
      <left style="hair"/>
      <right style="medium"/>
      <top style="thin"/>
      <bottom style="thin"/>
    </border>
    <border>
      <left style="medium"/>
      <right style="hair"/>
      <top style="thin"/>
      <bottom style="medium"/>
    </border>
    <border>
      <left style="hair"/>
      <right style="medium"/>
      <top style="thin"/>
      <bottom style="medium"/>
    </border>
    <border>
      <left style="hair"/>
      <right/>
      <top style="thin"/>
      <bottom style="medium"/>
    </border>
    <border>
      <left/>
      <right/>
      <top/>
      <bottom style="thin"/>
    </border>
    <border>
      <left style="thin"/>
      <right/>
      <top/>
      <bottom/>
    </border>
    <border>
      <left/>
      <right/>
      <top style="thin"/>
      <bottom/>
    </border>
    <border>
      <left style="medium"/>
      <right/>
      <top style="medium"/>
      <bottom/>
    </border>
    <border>
      <left/>
      <right/>
      <top style="medium"/>
      <bottom/>
    </border>
    <border>
      <left style="thin"/>
      <right style="hair"/>
      <top style="thin"/>
      <bottom style="thin"/>
    </border>
    <border>
      <left style="hair"/>
      <right style="hair"/>
      <top style="thin"/>
      <bottom style="thin"/>
    </border>
    <border>
      <left style="hair"/>
      <right style="thin"/>
      <top style="thin"/>
      <bottom style="thin"/>
    </border>
    <border>
      <left/>
      <right/>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bottom/>
    </border>
    <border>
      <left style="dashed"/>
      <right style="dashed"/>
      <top/>
      <bottom/>
    </border>
    <border>
      <left style="dashed"/>
      <right style="thin"/>
      <top/>
      <bottom/>
    </border>
    <border>
      <left/>
      <right/>
      <top/>
      <bottom style="double"/>
    </border>
    <border>
      <left style="medium"/>
      <right/>
      <top style="thin"/>
      <bottom style="dotted"/>
    </border>
    <border>
      <left/>
      <right style="thin"/>
      <top style="thin"/>
      <bottom style="dotted"/>
    </border>
    <border>
      <left style="medium"/>
      <right/>
      <top/>
      <bottom style="thin"/>
    </border>
    <border>
      <left/>
      <right style="thin"/>
      <top/>
      <bottom style="thin"/>
    </border>
    <border>
      <left/>
      <right style="medium"/>
      <top style="thin"/>
      <bottom style="thin"/>
    </border>
    <border>
      <left style="thin"/>
      <right/>
      <top style="thin"/>
      <bottom style="dotted"/>
    </border>
    <border>
      <left/>
      <right/>
      <top style="thin"/>
      <bottom style="dotted"/>
    </border>
    <border>
      <left/>
      <right style="medium"/>
      <top style="thin"/>
      <bottom style="dotted"/>
    </border>
    <border>
      <left style="thin"/>
      <right/>
      <top/>
      <bottom style="thin"/>
    </border>
    <border>
      <left/>
      <right style="medium"/>
      <top/>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thin"/>
    </border>
    <border>
      <left/>
      <right style="thin"/>
      <top style="thin"/>
      <bottom style="thin"/>
    </border>
    <border>
      <left style="medium"/>
      <right/>
      <top style="medium"/>
      <bottom style="thin"/>
    </border>
    <border>
      <left style="medium"/>
      <right/>
      <top style="thin"/>
      <bottom style="thin"/>
    </border>
    <border>
      <left style="medium"/>
      <right/>
      <top style="thin"/>
      <bottom style="medium"/>
    </border>
    <border>
      <left/>
      <right style="thin"/>
      <top style="thin"/>
      <bottom style="medium"/>
    </border>
    <border>
      <left/>
      <right style="medium"/>
      <top/>
      <bottom/>
    </border>
    <border>
      <left style="thin"/>
      <right/>
      <top style="thin"/>
      <bottom style="medium"/>
    </border>
    <border>
      <left/>
      <right/>
      <top style="thin"/>
      <bottom style="medium"/>
    </border>
    <border>
      <left/>
      <right style="medium"/>
      <top style="thin"/>
      <bottom style="medium"/>
    </border>
    <border>
      <left style="thin"/>
      <right style="thin"/>
      <top style="thin"/>
      <bottom style="thin"/>
    </border>
    <border>
      <left style="thin"/>
      <right/>
      <top style="thin"/>
      <bottom/>
    </border>
    <border>
      <left/>
      <right style="thin"/>
      <top style="thin"/>
      <bottom/>
    </border>
    <border>
      <left/>
      <right style="thin"/>
      <top/>
      <bottom/>
    </border>
    <border>
      <left style="thin"/>
      <right/>
      <top style="thin"/>
      <bottom style="hair"/>
    </border>
    <border>
      <left/>
      <right/>
      <top style="thin"/>
      <bottom style="hair"/>
    </border>
    <border>
      <left/>
      <right style="thin"/>
      <top style="thin"/>
      <bottom style="hair"/>
    </border>
    <border>
      <left style="thin"/>
      <right style="thin"/>
      <top style="hair"/>
      <bottom style="thin"/>
    </border>
    <border>
      <left style="thin"/>
      <right/>
      <top style="hair"/>
      <bottom style="thin"/>
    </border>
    <border>
      <left style="thin"/>
      <right style="thin"/>
      <top/>
      <bottom style="thin"/>
    </border>
    <border>
      <left style="thin"/>
      <right style="thin"/>
      <top style="thin"/>
      <bottom/>
    </border>
    <border>
      <left style="thin"/>
      <right style="dashed"/>
      <top style="thin"/>
      <bottom/>
    </border>
    <border>
      <left style="thin"/>
      <right style="dashed"/>
      <top/>
      <bottom style="thin"/>
    </border>
    <border>
      <left style="dashed"/>
      <right style="dashed"/>
      <top style="thin"/>
      <bottom/>
    </border>
    <border>
      <left style="dashed"/>
      <right style="dashed"/>
      <top/>
      <bottom style="thin"/>
    </border>
    <border>
      <left style="dashed"/>
      <right style="thin"/>
      <top style="thin"/>
      <bottom/>
    </border>
    <border>
      <left style="dashed"/>
      <right style="thin"/>
      <top/>
      <bottom style="thin"/>
    </border>
    <border>
      <left/>
      <right/>
      <top style="hair"/>
      <bottom style="thin"/>
    </border>
    <border>
      <left/>
      <right style="thin"/>
      <top style="hair"/>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4" fillId="0" borderId="0" applyNumberFormat="0" applyFill="0" applyBorder="0" applyAlignment="0" applyProtection="0"/>
    <xf numFmtId="0" fontId="115" fillId="26" borderId="1" applyNumberFormat="0" applyAlignment="0" applyProtection="0"/>
    <xf numFmtId="0" fontId="116" fillId="27" borderId="0" applyNumberFormat="0" applyBorder="0" applyAlignment="0" applyProtection="0"/>
    <xf numFmtId="9" fontId="0" fillId="0" borderId="0" applyFont="0" applyFill="0" applyBorder="0" applyAlignment="0" applyProtection="0"/>
    <xf numFmtId="0" fontId="117" fillId="0" borderId="0" applyNumberFormat="0" applyFill="0" applyBorder="0" applyAlignment="0" applyProtection="0"/>
    <xf numFmtId="0" fontId="0" fillId="28" borderId="2" applyNumberFormat="0" applyFont="0" applyAlignment="0" applyProtection="0"/>
    <xf numFmtId="0" fontId="118" fillId="0" borderId="3" applyNumberFormat="0" applyFill="0" applyAlignment="0" applyProtection="0"/>
    <xf numFmtId="0" fontId="119" fillId="29" borderId="0" applyNumberFormat="0" applyBorder="0" applyAlignment="0" applyProtection="0"/>
    <xf numFmtId="0" fontId="120" fillId="30" borderId="4" applyNumberFormat="0" applyAlignment="0" applyProtection="0"/>
    <xf numFmtId="0" fontId="1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2" fillId="0" borderId="5" applyNumberFormat="0" applyFill="0" applyAlignment="0" applyProtection="0"/>
    <xf numFmtId="0" fontId="123" fillId="0" borderId="6" applyNumberFormat="0" applyFill="0" applyAlignment="0" applyProtection="0"/>
    <xf numFmtId="0" fontId="124" fillId="0" borderId="7" applyNumberFormat="0" applyFill="0" applyAlignment="0" applyProtection="0"/>
    <xf numFmtId="0" fontId="124" fillId="0" borderId="0" applyNumberFormat="0" applyFill="0" applyBorder="0" applyAlignment="0" applyProtection="0"/>
    <xf numFmtId="0" fontId="125" fillId="0" borderId="8" applyNumberFormat="0" applyFill="0" applyAlignment="0" applyProtection="0"/>
    <xf numFmtId="0" fontId="126" fillId="30" borderId="9" applyNumberFormat="0" applyAlignment="0" applyProtection="0"/>
    <xf numFmtId="0" fontId="1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8" fillId="31" borderId="4" applyNumberFormat="0" applyAlignment="0" applyProtection="0"/>
    <xf numFmtId="0" fontId="5" fillId="0" borderId="0">
      <alignment/>
      <protection/>
    </xf>
    <xf numFmtId="0" fontId="0" fillId="0" borderId="0">
      <alignment vertical="center"/>
      <protection/>
    </xf>
    <xf numFmtId="0" fontId="129" fillId="32" borderId="0" applyNumberFormat="0" applyBorder="0" applyAlignment="0" applyProtection="0"/>
  </cellStyleXfs>
  <cellXfs count="476">
    <xf numFmtId="0" fontId="0" fillId="0" borderId="0" xfId="0" applyFont="1" applyAlignment="1">
      <alignment vertical="center"/>
    </xf>
    <xf numFmtId="0" fontId="9" fillId="0" borderId="0" xfId="61" applyFont="1" applyAlignment="1" applyProtection="1">
      <alignment vertical="center"/>
      <protection hidden="1"/>
    </xf>
    <xf numFmtId="0" fontId="6" fillId="0" borderId="0" xfId="61" applyFont="1" applyAlignment="1" applyProtection="1">
      <alignment vertical="center"/>
      <protection hidden="1"/>
    </xf>
    <xf numFmtId="0" fontId="6" fillId="0" borderId="0" xfId="61" applyFont="1" applyFill="1" applyAlignment="1" applyProtection="1">
      <alignment vertical="center"/>
      <protection hidden="1"/>
    </xf>
    <xf numFmtId="0" fontId="6" fillId="0" borderId="0" xfId="61" applyFont="1" applyFill="1" applyAlignment="1" applyProtection="1">
      <alignment horizontal="right" vertical="center"/>
      <protection hidden="1"/>
    </xf>
    <xf numFmtId="0" fontId="6" fillId="0" borderId="0" xfId="61" applyFont="1" applyAlignment="1" applyProtection="1">
      <alignment horizontal="right" vertical="center"/>
      <protection hidden="1"/>
    </xf>
    <xf numFmtId="0" fontId="6" fillId="0" borderId="0" xfId="61" applyFont="1" applyAlignment="1" applyProtection="1">
      <alignment horizontal="center" vertical="center"/>
      <protection hidden="1"/>
    </xf>
    <xf numFmtId="177" fontId="6" fillId="0" borderId="0" xfId="61" applyNumberFormat="1" applyFont="1" applyFill="1" applyBorder="1" applyAlignment="1" applyProtection="1">
      <alignment vertical="center"/>
      <protection hidden="1"/>
    </xf>
    <xf numFmtId="0" fontId="13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8" fontId="131" fillId="0" borderId="0" xfId="49" applyFont="1" applyFill="1" applyBorder="1" applyAlignment="1" applyProtection="1">
      <alignment horizontal="center" vertical="center" wrapText="1"/>
      <protection hidden="1"/>
    </xf>
    <xf numFmtId="0" fontId="132" fillId="0" borderId="0" xfId="0" applyFont="1" applyAlignment="1">
      <alignment vertical="center"/>
    </xf>
    <xf numFmtId="0" fontId="133" fillId="33" borderId="10" xfId="0" applyFont="1" applyFill="1" applyBorder="1" applyAlignment="1">
      <alignment horizontal="center" vertical="center" wrapText="1"/>
    </xf>
    <xf numFmtId="0" fontId="133" fillId="33" borderId="11" xfId="0" applyFont="1" applyFill="1" applyBorder="1" applyAlignment="1">
      <alignment horizontal="center" vertical="center" wrapText="1"/>
    </xf>
    <xf numFmtId="0" fontId="133" fillId="33" borderId="12" xfId="0" applyFont="1" applyFill="1" applyBorder="1" applyAlignment="1">
      <alignment horizontal="center" vertical="center" wrapText="1"/>
    </xf>
    <xf numFmtId="0" fontId="134" fillId="0" borderId="13" xfId="0" applyFont="1" applyBorder="1" applyAlignment="1">
      <alignment horizontal="center" vertical="center" wrapText="1"/>
    </xf>
    <xf numFmtId="0" fontId="134" fillId="0" borderId="14" xfId="0" applyFont="1" applyBorder="1" applyAlignment="1">
      <alignment horizontal="center" vertical="center" wrapText="1"/>
    </xf>
    <xf numFmtId="0" fontId="134" fillId="0" borderId="15" xfId="0" applyFont="1" applyBorder="1" applyAlignment="1">
      <alignment horizontal="center" vertical="center" wrapText="1"/>
    </xf>
    <xf numFmtId="0" fontId="134" fillId="0" borderId="16" xfId="0" applyFont="1" applyBorder="1" applyAlignment="1">
      <alignment horizontal="center" vertical="center" wrapText="1"/>
    </xf>
    <xf numFmtId="0" fontId="134" fillId="0" borderId="17" xfId="0" applyFont="1" applyBorder="1" applyAlignment="1">
      <alignment horizontal="center" vertical="center" wrapText="1"/>
    </xf>
    <xf numFmtId="0" fontId="134" fillId="0" borderId="18" xfId="0" applyFont="1" applyBorder="1" applyAlignment="1">
      <alignment horizontal="center" vertical="center" wrapText="1"/>
    </xf>
    <xf numFmtId="0" fontId="133" fillId="0" borderId="0" xfId="0" applyFont="1" applyBorder="1" applyAlignment="1">
      <alignment horizontal="justify" vertical="center" wrapText="1"/>
    </xf>
    <xf numFmtId="0" fontId="133" fillId="34" borderId="10" xfId="0" applyFont="1" applyFill="1" applyBorder="1" applyAlignment="1">
      <alignment horizontal="center" vertical="center" wrapText="1"/>
    </xf>
    <xf numFmtId="0" fontId="133" fillId="34" borderId="12" xfId="0" applyFont="1" applyFill="1" applyBorder="1" applyAlignment="1">
      <alignment horizontal="center" vertical="center" wrapText="1"/>
    </xf>
    <xf numFmtId="0" fontId="133" fillId="0" borderId="13" xfId="0" applyFont="1" applyBorder="1" applyAlignment="1">
      <alignment horizontal="center" vertical="center" wrapText="1"/>
    </xf>
    <xf numFmtId="0" fontId="133" fillId="0" borderId="15" xfId="0" applyFont="1" applyBorder="1" applyAlignment="1">
      <alignment horizontal="center" vertical="center" wrapText="1"/>
    </xf>
    <xf numFmtId="0" fontId="133" fillId="0" borderId="16" xfId="0" applyFont="1" applyBorder="1" applyAlignment="1">
      <alignment horizontal="center" vertical="center" wrapText="1"/>
    </xf>
    <xf numFmtId="0" fontId="133" fillId="0" borderId="17" xfId="0" applyFont="1" applyBorder="1" applyAlignment="1">
      <alignment horizontal="center" vertical="center" wrapText="1"/>
    </xf>
    <xf numFmtId="0" fontId="24" fillId="0" borderId="19" xfId="0" applyFont="1" applyBorder="1" applyAlignment="1" applyProtection="1">
      <alignment vertical="center"/>
      <protection hidden="1"/>
    </xf>
    <xf numFmtId="0" fontId="25" fillId="0" borderId="19" xfId="0" applyFont="1" applyBorder="1" applyAlignment="1" applyProtection="1">
      <alignment vertical="center"/>
      <protection hidden="1"/>
    </xf>
    <xf numFmtId="0" fontId="135" fillId="0" borderId="0" xfId="0" applyFont="1" applyAlignment="1" applyProtection="1">
      <alignment vertical="center"/>
      <protection hidden="1"/>
    </xf>
    <xf numFmtId="0" fontId="136" fillId="0" borderId="0" xfId="0" applyFont="1" applyAlignment="1" applyProtection="1">
      <alignment vertical="center"/>
      <protection hidden="1"/>
    </xf>
    <xf numFmtId="0" fontId="26" fillId="0" borderId="19" xfId="0" applyFont="1" applyBorder="1" applyAlignment="1" applyProtection="1">
      <alignment vertical="center"/>
      <protection hidden="1"/>
    </xf>
    <xf numFmtId="0" fontId="24" fillId="0" borderId="0" xfId="0" applyFont="1" applyAlignment="1" applyProtection="1">
      <alignment horizontal="center" vertical="center" wrapText="1"/>
      <protection hidden="1"/>
    </xf>
    <xf numFmtId="0" fontId="5" fillId="0" borderId="0" xfId="0" applyFont="1" applyAlignment="1" applyProtection="1">
      <alignment horizontal="center" vertical="center"/>
      <protection hidden="1"/>
    </xf>
    <xf numFmtId="0" fontId="5" fillId="0" borderId="0" xfId="0" applyNumberFormat="1" applyFont="1" applyAlignment="1" applyProtection="1">
      <alignment vertical="center"/>
      <protection hidden="1"/>
    </xf>
    <xf numFmtId="0" fontId="29" fillId="35" borderId="0" xfId="0" applyFont="1" applyFill="1" applyBorder="1" applyAlignment="1" applyProtection="1">
      <alignment vertical="center"/>
      <protection hidden="1"/>
    </xf>
    <xf numFmtId="0" fontId="32" fillId="35" borderId="0" xfId="0" applyFont="1" applyFill="1" applyBorder="1" applyAlignment="1" applyProtection="1">
      <alignment vertical="center"/>
      <protection hidden="1"/>
    </xf>
    <xf numFmtId="0" fontId="5" fillId="35" borderId="0" xfId="0" applyFont="1" applyFill="1" applyBorder="1" applyAlignment="1" applyProtection="1">
      <alignment vertical="center"/>
      <protection hidden="1"/>
    </xf>
    <xf numFmtId="0" fontId="137" fillId="0" borderId="0" xfId="0" applyFont="1" applyAlignment="1" applyProtection="1">
      <alignment vertical="center"/>
      <protection hidden="1"/>
    </xf>
    <xf numFmtId="0" fontId="135" fillId="0" borderId="0" xfId="0" applyFont="1" applyAlignment="1" applyProtection="1">
      <alignment vertical="center"/>
      <protection hidden="1"/>
    </xf>
    <xf numFmtId="0" fontId="138" fillId="0" borderId="0" xfId="0" applyFont="1" applyAlignment="1" applyProtection="1">
      <alignment vertical="center"/>
      <protection hidden="1"/>
    </xf>
    <xf numFmtId="0" fontId="136" fillId="0" borderId="0" xfId="0" applyFont="1" applyFill="1" applyBorder="1" applyAlignment="1" applyProtection="1">
      <alignment vertical="center"/>
      <protection hidden="1"/>
    </xf>
    <xf numFmtId="0" fontId="136" fillId="0" borderId="0" xfId="0" applyFont="1" applyFill="1" applyBorder="1" applyAlignment="1" applyProtection="1">
      <alignment horizontal="left" vertical="center"/>
      <protection hidden="1"/>
    </xf>
    <xf numFmtId="0" fontId="139" fillId="0" borderId="0" xfId="0" applyFont="1" applyFill="1" applyBorder="1" applyAlignment="1" applyProtection="1">
      <alignment horizontal="center" vertical="center"/>
      <protection hidden="1"/>
    </xf>
    <xf numFmtId="0" fontId="137" fillId="0" borderId="0" xfId="0" applyFont="1" applyFill="1" applyBorder="1" applyAlignment="1" applyProtection="1">
      <alignment horizontal="center" vertical="center"/>
      <protection hidden="1"/>
    </xf>
    <xf numFmtId="0" fontId="136" fillId="0" borderId="0" xfId="0" applyFont="1" applyFill="1" applyBorder="1" applyAlignment="1" applyProtection="1">
      <alignment horizontal="center" vertical="center"/>
      <protection hidden="1"/>
    </xf>
    <xf numFmtId="0" fontId="136" fillId="0" borderId="0" xfId="0" applyFont="1" applyFill="1" applyAlignment="1" applyProtection="1">
      <alignment vertical="center"/>
      <protection hidden="1"/>
    </xf>
    <xf numFmtId="0" fontId="136" fillId="0" borderId="0" xfId="0" applyFont="1" applyFill="1" applyBorder="1" applyAlignment="1" applyProtection="1">
      <alignment horizontal="left" vertical="top"/>
      <protection hidden="1"/>
    </xf>
    <xf numFmtId="0" fontId="136" fillId="0" borderId="0" xfId="0" applyFont="1" applyBorder="1" applyAlignment="1" applyProtection="1">
      <alignment vertical="center"/>
      <protection hidden="1"/>
    </xf>
    <xf numFmtId="0" fontId="136" fillId="0" borderId="0" xfId="0" applyFont="1" applyBorder="1" applyAlignment="1" applyProtection="1">
      <alignment horizontal="left" vertical="center"/>
      <protection hidden="1"/>
    </xf>
    <xf numFmtId="0" fontId="32" fillId="0" borderId="0" xfId="0" applyFont="1" applyFill="1" applyBorder="1" applyAlignment="1" applyProtection="1">
      <alignment horizontal="center" vertical="center" wrapText="1"/>
      <protection hidden="1"/>
    </xf>
    <xf numFmtId="0" fontId="136" fillId="0" borderId="0" xfId="0" applyFont="1" applyFill="1" applyBorder="1" applyAlignment="1" applyProtection="1">
      <alignment horizontal="center" vertical="center" wrapText="1"/>
      <protection hidden="1"/>
    </xf>
    <xf numFmtId="38" fontId="136" fillId="0" borderId="0" xfId="49" applyFont="1" applyFill="1" applyBorder="1" applyAlignment="1" applyProtection="1">
      <alignment horizontal="center" vertical="center" wrapText="1"/>
      <protection hidden="1"/>
    </xf>
    <xf numFmtId="0" fontId="136" fillId="0" borderId="0" xfId="0" applyFont="1" applyFill="1" applyBorder="1" applyAlignment="1" applyProtection="1">
      <alignment vertical="center"/>
      <protection hidden="1"/>
    </xf>
    <xf numFmtId="0" fontId="29" fillId="0" borderId="19" xfId="0" applyFont="1" applyFill="1" applyBorder="1" applyAlignment="1" applyProtection="1">
      <alignment horizontal="left" vertical="center" wrapText="1"/>
      <protection hidden="1"/>
    </xf>
    <xf numFmtId="0" fontId="32" fillId="0" borderId="0" xfId="0" applyFont="1" applyFill="1" applyBorder="1" applyAlignment="1" applyProtection="1">
      <alignment horizontal="left" vertical="center" wrapText="1"/>
      <protection hidden="1"/>
    </xf>
    <xf numFmtId="0" fontId="140" fillId="0" borderId="0" xfId="0" applyFont="1" applyBorder="1" applyAlignment="1" applyProtection="1">
      <alignment horizontal="left" vertical="top" wrapText="1"/>
      <protection hidden="1"/>
    </xf>
    <xf numFmtId="0" fontId="137" fillId="0" borderId="0" xfId="0" applyFont="1" applyBorder="1" applyAlignment="1" applyProtection="1">
      <alignment vertical="center"/>
      <protection hidden="1"/>
    </xf>
    <xf numFmtId="0" fontId="137" fillId="0" borderId="0" xfId="0" applyFont="1" applyFill="1" applyBorder="1" applyAlignment="1" applyProtection="1">
      <alignment horizontal="left" vertical="center" wrapText="1"/>
      <protection hidden="1"/>
    </xf>
    <xf numFmtId="0" fontId="137" fillId="0" borderId="0" xfId="0" applyFont="1" applyBorder="1" applyAlignment="1" applyProtection="1">
      <alignment horizontal="left" vertical="center" wrapText="1"/>
      <protection hidden="1"/>
    </xf>
    <xf numFmtId="0" fontId="141" fillId="0" borderId="20" xfId="0" applyFont="1" applyFill="1" applyBorder="1" applyAlignment="1" applyProtection="1">
      <alignment vertical="center" wrapText="1"/>
      <protection hidden="1"/>
    </xf>
    <xf numFmtId="0" fontId="141" fillId="0" borderId="0" xfId="0" applyFont="1" applyFill="1" applyBorder="1" applyAlignment="1" applyProtection="1">
      <alignment vertical="center" wrapText="1"/>
      <protection hidden="1"/>
    </xf>
    <xf numFmtId="0" fontId="29"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vertical="center"/>
      <protection hidden="1"/>
    </xf>
    <xf numFmtId="0" fontId="136" fillId="0" borderId="0" xfId="0" applyFont="1" applyAlignment="1" applyProtection="1">
      <alignment horizontal="left" vertical="center"/>
      <protection hidden="1"/>
    </xf>
    <xf numFmtId="0" fontId="142" fillId="0" borderId="0" xfId="0" applyFont="1" applyAlignment="1" applyProtection="1">
      <alignment vertical="center"/>
      <protection hidden="1"/>
    </xf>
    <xf numFmtId="0" fontId="32" fillId="0" borderId="0" xfId="0" applyFont="1" applyFill="1" applyBorder="1" applyAlignment="1" applyProtection="1">
      <alignment vertical="center" wrapText="1"/>
      <protection hidden="1"/>
    </xf>
    <xf numFmtId="0" fontId="35" fillId="0" borderId="0" xfId="0" applyFont="1" applyAlignment="1" applyProtection="1">
      <alignment vertical="center"/>
      <protection hidden="1"/>
    </xf>
    <xf numFmtId="0" fontId="26" fillId="0" borderId="0" xfId="0" applyFont="1" applyBorder="1" applyAlignment="1" applyProtection="1">
      <alignment vertical="center"/>
      <protection hidden="1"/>
    </xf>
    <xf numFmtId="0" fontId="26"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vertical="center"/>
      <protection hidden="1"/>
    </xf>
    <xf numFmtId="0" fontId="33" fillId="0" borderId="0" xfId="0" applyFont="1" applyFill="1" applyBorder="1" applyAlignment="1" applyProtection="1">
      <alignment vertical="center"/>
      <protection hidden="1"/>
    </xf>
    <xf numFmtId="0" fontId="142" fillId="0" borderId="0" xfId="0" applyFont="1" applyBorder="1" applyAlignment="1" applyProtection="1">
      <alignment vertical="center" wrapText="1"/>
      <protection hidden="1"/>
    </xf>
    <xf numFmtId="0" fontId="29" fillId="0" borderId="21"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left" vertical="center"/>
      <protection hidden="1"/>
    </xf>
    <xf numFmtId="0" fontId="141" fillId="0" borderId="0" xfId="0" applyFont="1" applyAlignment="1" applyProtection="1">
      <alignment vertical="center" wrapText="1"/>
      <protection hidden="1"/>
    </xf>
    <xf numFmtId="0" fontId="141" fillId="0" borderId="0" xfId="0" applyFont="1" applyFill="1" applyAlignment="1" applyProtection="1">
      <alignment horizontal="left" vertical="center" wrapText="1"/>
      <protection hidden="1"/>
    </xf>
    <xf numFmtId="0" fontId="141" fillId="0" borderId="0" xfId="0" applyFont="1" applyBorder="1" applyAlignment="1" applyProtection="1">
      <alignment vertical="center" wrapText="1"/>
      <protection hidden="1"/>
    </xf>
    <xf numFmtId="0" fontId="136" fillId="0" borderId="0" xfId="0" applyFont="1" applyAlignment="1" applyProtection="1">
      <alignment horizontal="left" vertical="center" wrapText="1"/>
      <protection hidden="1"/>
    </xf>
    <xf numFmtId="0" fontId="5" fillId="0" borderId="0" xfId="0" applyFont="1" applyFill="1" applyBorder="1" applyAlignment="1" applyProtection="1">
      <alignment horizontal="center" vertical="center"/>
      <protection hidden="1"/>
    </xf>
    <xf numFmtId="0" fontId="143" fillId="0" borderId="0" xfId="0" applyFont="1" applyBorder="1" applyAlignment="1" applyProtection="1">
      <alignment horizontal="left"/>
      <protection hidden="1"/>
    </xf>
    <xf numFmtId="0" fontId="50" fillId="0" borderId="19" xfId="0" applyFont="1" applyBorder="1" applyAlignment="1" applyProtection="1">
      <alignment horizontal="right"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132" fillId="0" borderId="0" xfId="0" applyFont="1" applyFill="1" applyBorder="1" applyAlignment="1" applyProtection="1">
      <alignment vertical="center"/>
      <protection hidden="1"/>
    </xf>
    <xf numFmtId="0" fontId="0" fillId="0" borderId="0" xfId="0" applyAlignment="1" applyProtection="1">
      <alignment vertical="center"/>
      <protection hidden="1"/>
    </xf>
    <xf numFmtId="0" fontId="6" fillId="0" borderId="0" xfId="61" applyFont="1" applyAlignment="1" applyProtection="1">
      <alignment horizontal="left" vertical="center" indent="1"/>
      <protection hidden="1" locked="0"/>
    </xf>
    <xf numFmtId="0" fontId="6" fillId="0" borderId="0" xfId="61" applyFont="1" applyAlignment="1" applyProtection="1">
      <alignment vertical="center"/>
      <protection hidden="1" locked="0"/>
    </xf>
    <xf numFmtId="0" fontId="8" fillId="0" borderId="0" xfId="61" applyFont="1" applyAlignment="1" applyProtection="1">
      <alignment horizontal="left" vertical="center" indent="1"/>
      <protection hidden="1" locked="0"/>
    </xf>
    <xf numFmtId="0" fontId="29" fillId="0" borderId="0" xfId="0" applyFont="1" applyFill="1" applyBorder="1" applyAlignment="1" applyProtection="1">
      <alignment vertical="center" wrapText="1"/>
      <protection hidden="1"/>
    </xf>
    <xf numFmtId="0" fontId="6" fillId="0" borderId="0" xfId="61" applyNumberFormat="1" applyFont="1" applyAlignment="1" applyProtection="1">
      <alignment horizontal="right" vertical="center"/>
      <protection hidden="1"/>
    </xf>
    <xf numFmtId="0" fontId="6" fillId="0" borderId="0" xfId="61" applyNumberFormat="1" applyFont="1" applyFill="1" applyAlignment="1" applyProtection="1">
      <alignment horizontal="right" vertical="center"/>
      <protection hidden="1"/>
    </xf>
    <xf numFmtId="0" fontId="5" fillId="0" borderId="0" xfId="0" applyFont="1" applyBorder="1" applyAlignment="1" applyProtection="1">
      <alignment horizontal="left" vertical="center"/>
      <protection hidden="1"/>
    </xf>
    <xf numFmtId="0" fontId="29" fillId="0" borderId="0" xfId="0" applyFont="1" applyBorder="1" applyAlignment="1" applyProtection="1">
      <alignment vertical="center"/>
      <protection hidden="1"/>
    </xf>
    <xf numFmtId="0" fontId="76" fillId="0" borderId="0" xfId="0" applyFont="1" applyAlignment="1" applyProtection="1">
      <alignment horizontal="right" vertical="center"/>
      <protection hidden="1"/>
    </xf>
    <xf numFmtId="0" fontId="141" fillId="0" borderId="0" xfId="0" applyFont="1" applyFill="1" applyBorder="1" applyAlignment="1" applyProtection="1">
      <alignment horizontal="left" vertical="center" wrapText="1"/>
      <protection hidden="1"/>
    </xf>
    <xf numFmtId="0" fontId="144" fillId="0" borderId="0" xfId="0" applyFont="1" applyFill="1" applyBorder="1" applyAlignment="1" applyProtection="1">
      <alignment horizontal="left" vertical="center" wrapText="1"/>
      <protection hidden="1"/>
    </xf>
    <xf numFmtId="0" fontId="32" fillId="0" borderId="0" xfId="0" applyFont="1" applyBorder="1" applyAlignment="1" applyProtection="1">
      <alignment horizontal="left" vertical="center" wrapText="1"/>
      <protection hidden="1"/>
    </xf>
    <xf numFmtId="0" fontId="29" fillId="0" borderId="0" xfId="0" applyFont="1" applyFill="1" applyBorder="1" applyAlignment="1" applyProtection="1">
      <alignment horizontal="left" vertical="center" wrapText="1"/>
      <protection hidden="1"/>
    </xf>
    <xf numFmtId="0" fontId="6" fillId="0" borderId="0" xfId="61" applyFont="1" applyAlignment="1" applyProtection="1">
      <alignment horizontal="left" vertical="center" indent="1"/>
      <protection hidden="1"/>
    </xf>
    <xf numFmtId="0" fontId="8" fillId="0" borderId="0" xfId="61" applyFont="1" applyAlignment="1" applyProtection="1">
      <alignment horizontal="left" vertical="center" indent="1"/>
      <protection hidden="1"/>
    </xf>
    <xf numFmtId="0" fontId="145" fillId="0" borderId="22" xfId="0" applyFont="1" applyBorder="1" applyAlignment="1" applyProtection="1">
      <alignment vertical="center"/>
      <protection hidden="1"/>
    </xf>
    <xf numFmtId="0" fontId="145" fillId="0" borderId="23"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Alignment="1" applyProtection="1">
      <alignment vertical="center"/>
      <protection hidden="1"/>
    </xf>
    <xf numFmtId="0" fontId="0" fillId="0" borderId="0" xfId="0" applyFont="1" applyAlignment="1" applyProtection="1">
      <alignment horizontal="right" vertical="center"/>
      <protection hidden="1"/>
    </xf>
    <xf numFmtId="0" fontId="146" fillId="11" borderId="24" xfId="0" applyNumberFormat="1" applyFont="1" applyFill="1" applyBorder="1" applyAlignment="1" applyProtection="1">
      <alignment horizontal="center" vertical="center" wrapText="1"/>
      <protection hidden="1"/>
    </xf>
    <xf numFmtId="0" fontId="146" fillId="11" borderId="25" xfId="0" applyNumberFormat="1" applyFont="1" applyFill="1" applyBorder="1" applyAlignment="1" applyProtection="1">
      <alignment horizontal="center" vertical="center" wrapText="1"/>
      <protection hidden="1"/>
    </xf>
    <xf numFmtId="0" fontId="146" fillId="11" borderId="26" xfId="0" applyNumberFormat="1" applyFont="1" applyFill="1" applyBorder="1" applyAlignment="1" applyProtection="1">
      <alignment horizontal="center" vertical="center" wrapText="1"/>
      <protection hidden="1"/>
    </xf>
    <xf numFmtId="0" fontId="26" fillId="36" borderId="27" xfId="0" applyNumberFormat="1" applyFont="1" applyFill="1" applyBorder="1" applyAlignment="1" applyProtection="1">
      <alignment horizontal="center" vertical="center" wrapText="1"/>
      <protection hidden="1"/>
    </xf>
    <xf numFmtId="0" fontId="142" fillId="0" borderId="19" xfId="0" applyFont="1" applyFill="1" applyBorder="1" applyAlignment="1" applyProtection="1">
      <alignment horizontal="center" vertical="center" wrapText="1"/>
      <protection hidden="1"/>
    </xf>
    <xf numFmtId="0" fontId="37" fillId="0" borderId="0" xfId="0" applyFont="1" applyFill="1" applyBorder="1" applyAlignment="1" applyProtection="1">
      <alignment horizontal="center" vertical="center" wrapText="1"/>
      <protection hidden="1"/>
    </xf>
    <xf numFmtId="0" fontId="146" fillId="11" borderId="28" xfId="0" applyNumberFormat="1" applyFont="1" applyFill="1" applyBorder="1" applyAlignment="1" applyProtection="1">
      <alignment horizontal="center" vertical="center"/>
      <protection hidden="1"/>
    </xf>
    <xf numFmtId="0" fontId="146" fillId="11" borderId="29" xfId="0" applyNumberFormat="1" applyFont="1" applyFill="1" applyBorder="1" applyAlignment="1" applyProtection="1">
      <alignment horizontal="center" vertical="center"/>
      <protection hidden="1"/>
    </xf>
    <xf numFmtId="0" fontId="146" fillId="11" borderId="30" xfId="0" applyNumberFormat="1" applyFont="1" applyFill="1" applyBorder="1" applyAlignment="1" applyProtection="1">
      <alignment horizontal="center" vertical="center"/>
      <protection hidden="1"/>
    </xf>
    <xf numFmtId="0" fontId="146" fillId="11" borderId="31" xfId="0" applyNumberFormat="1" applyFont="1" applyFill="1" applyBorder="1" applyAlignment="1" applyProtection="1">
      <alignment horizontal="center" vertical="center"/>
      <protection hidden="1"/>
    </xf>
    <xf numFmtId="0" fontId="146" fillId="11" borderId="32" xfId="0" applyNumberFormat="1" applyFont="1" applyFill="1" applyBorder="1" applyAlignment="1" applyProtection="1">
      <alignment horizontal="center" vertical="center"/>
      <protection hidden="1"/>
    </xf>
    <xf numFmtId="0" fontId="146" fillId="11" borderId="33" xfId="0" applyNumberFormat="1" applyFont="1" applyFill="1" applyBorder="1" applyAlignment="1" applyProtection="1">
      <alignment horizontal="center" vertical="center"/>
      <protection hidden="1"/>
    </xf>
    <xf numFmtId="0" fontId="147" fillId="0" borderId="0" xfId="61" applyFont="1" applyAlignment="1" applyProtection="1">
      <alignment vertical="center"/>
      <protection hidden="1"/>
    </xf>
    <xf numFmtId="0" fontId="5" fillId="0" borderId="0" xfId="61" applyFont="1" applyAlignment="1" applyProtection="1">
      <alignment vertical="center"/>
      <protection hidden="1"/>
    </xf>
    <xf numFmtId="0" fontId="148" fillId="0" borderId="0" xfId="61" applyFont="1" applyAlignment="1" applyProtection="1">
      <alignment vertical="center"/>
      <protection hidden="1"/>
    </xf>
    <xf numFmtId="0" fontId="146" fillId="11" borderId="24" xfId="0" applyNumberFormat="1" applyFont="1" applyFill="1" applyBorder="1" applyAlignment="1" applyProtection="1">
      <alignment horizontal="center" vertical="center" wrapText="1"/>
      <protection hidden="1" locked="0"/>
    </xf>
    <xf numFmtId="0" fontId="146" fillId="11" borderId="25" xfId="0" applyNumberFormat="1" applyFont="1" applyFill="1" applyBorder="1" applyAlignment="1" applyProtection="1">
      <alignment horizontal="center" vertical="center" wrapText="1"/>
      <protection hidden="1" locked="0"/>
    </xf>
    <xf numFmtId="0" fontId="146" fillId="11" borderId="26" xfId="0" applyNumberFormat="1" applyFont="1" applyFill="1" applyBorder="1" applyAlignment="1" applyProtection="1">
      <alignment horizontal="center" vertical="center" wrapText="1"/>
      <protection hidden="1" locked="0"/>
    </xf>
    <xf numFmtId="0" fontId="146" fillId="11" borderId="28" xfId="0" applyNumberFormat="1" applyFont="1" applyFill="1" applyBorder="1" applyAlignment="1" applyProtection="1">
      <alignment horizontal="center" vertical="center"/>
      <protection hidden="1" locked="0"/>
    </xf>
    <xf numFmtId="0" fontId="146" fillId="11" borderId="29" xfId="0" applyNumberFormat="1" applyFont="1" applyFill="1" applyBorder="1" applyAlignment="1" applyProtection="1">
      <alignment horizontal="center" vertical="center"/>
      <protection hidden="1" locked="0"/>
    </xf>
    <xf numFmtId="0" fontId="146" fillId="11" borderId="30" xfId="0" applyNumberFormat="1" applyFont="1" applyFill="1" applyBorder="1" applyAlignment="1" applyProtection="1">
      <alignment horizontal="center" vertical="center"/>
      <protection hidden="1" locked="0"/>
    </xf>
    <xf numFmtId="0" fontId="146" fillId="11" borderId="31" xfId="0" applyNumberFormat="1" applyFont="1" applyFill="1" applyBorder="1" applyAlignment="1" applyProtection="1">
      <alignment horizontal="center" vertical="center"/>
      <protection hidden="1" locked="0"/>
    </xf>
    <xf numFmtId="0" fontId="146" fillId="11" borderId="32" xfId="0" applyNumberFormat="1" applyFont="1" applyFill="1" applyBorder="1" applyAlignment="1" applyProtection="1">
      <alignment horizontal="center" vertical="center"/>
      <protection hidden="1" locked="0"/>
    </xf>
    <xf numFmtId="0" fontId="146" fillId="11" borderId="33" xfId="0" applyNumberFormat="1" applyFont="1" applyFill="1" applyBorder="1" applyAlignment="1" applyProtection="1">
      <alignment horizontal="center" vertical="center"/>
      <protection hidden="1" locked="0"/>
    </xf>
    <xf numFmtId="0" fontId="149" fillId="0" borderId="0" xfId="0" applyFont="1" applyAlignment="1" applyProtection="1">
      <alignment vertical="center"/>
      <protection hidden="1"/>
    </xf>
    <xf numFmtId="0" fontId="26" fillId="0" borderId="0" xfId="0" applyFont="1" applyFill="1" applyBorder="1" applyAlignment="1" applyProtection="1">
      <alignment horizontal="center" vertical="center" wrapText="1"/>
      <protection hidden="1"/>
    </xf>
    <xf numFmtId="0" fontId="150" fillId="0" borderId="0" xfId="0" applyFont="1" applyAlignment="1" applyProtection="1">
      <alignment vertical="center"/>
      <protection hidden="1"/>
    </xf>
    <xf numFmtId="0" fontId="0" fillId="0" borderId="34" xfId="0" applyBorder="1" applyAlignment="1" applyProtection="1">
      <alignment vertical="center"/>
      <protection hidden="1"/>
    </xf>
    <xf numFmtId="0" fontId="151" fillId="0" borderId="0" xfId="0" applyFont="1" applyBorder="1" applyAlignment="1" applyProtection="1">
      <alignment vertical="center"/>
      <protection hidden="1"/>
    </xf>
    <xf numFmtId="0" fontId="152" fillId="0" borderId="0" xfId="0" applyFont="1" applyBorder="1" applyAlignment="1" applyProtection="1">
      <alignment vertical="center"/>
      <protection hidden="1"/>
    </xf>
    <xf numFmtId="0" fontId="132" fillId="0" borderId="0" xfId="0" applyFont="1" applyBorder="1" applyAlignment="1" applyProtection="1">
      <alignment vertical="center"/>
      <protection hidden="1"/>
    </xf>
    <xf numFmtId="0" fontId="132" fillId="0" borderId="0" xfId="0" applyFont="1" applyAlignment="1" applyProtection="1">
      <alignment vertical="center"/>
      <protection hidden="1"/>
    </xf>
    <xf numFmtId="0" fontId="153" fillId="0" borderId="0" xfId="0" applyFont="1" applyAlignment="1" applyProtection="1">
      <alignment vertical="center"/>
      <protection hidden="1"/>
    </xf>
    <xf numFmtId="0" fontId="154" fillId="0" borderId="0" xfId="0" applyFont="1" applyAlignment="1" applyProtection="1">
      <alignment vertical="center"/>
      <protection hidden="1"/>
    </xf>
    <xf numFmtId="0" fontId="155" fillId="0" borderId="0" xfId="0" applyFont="1" applyAlignment="1" applyProtection="1">
      <alignment vertical="center"/>
      <protection hidden="1"/>
    </xf>
    <xf numFmtId="0" fontId="146" fillId="5" borderId="28" xfId="0" applyNumberFormat="1" applyFont="1" applyFill="1" applyBorder="1" applyAlignment="1" applyProtection="1">
      <alignment horizontal="center" vertical="center"/>
      <protection hidden="1"/>
    </xf>
    <xf numFmtId="0" fontId="146" fillId="5" borderId="29" xfId="0" applyNumberFormat="1" applyFont="1" applyFill="1" applyBorder="1" applyAlignment="1" applyProtection="1">
      <alignment horizontal="center" vertical="center"/>
      <protection hidden="1"/>
    </xf>
    <xf numFmtId="0" fontId="146" fillId="5" borderId="30" xfId="0" applyNumberFormat="1" applyFont="1" applyFill="1" applyBorder="1" applyAlignment="1" applyProtection="1">
      <alignment horizontal="center" vertical="center"/>
      <protection hidden="1"/>
    </xf>
    <xf numFmtId="0" fontId="130" fillId="0" borderId="0" xfId="0" applyFont="1" applyAlignment="1" applyProtection="1">
      <alignment vertical="center"/>
      <protection hidden="1"/>
    </xf>
    <xf numFmtId="0" fontId="6" fillId="0" borderId="0" xfId="61" applyFont="1" applyFill="1" applyAlignment="1" applyProtection="1">
      <alignment horizontal="right" vertical="center"/>
      <protection hidden="1" locked="0"/>
    </xf>
    <xf numFmtId="0" fontId="9" fillId="0" borderId="0" xfId="61" applyFont="1" applyAlignment="1" applyProtection="1">
      <alignment horizontal="left" vertical="center" shrinkToFit="1"/>
      <protection hidden="1" locked="0"/>
    </xf>
    <xf numFmtId="0" fontId="75" fillId="0" borderId="0" xfId="61" applyNumberFormat="1" applyFont="1" applyFill="1" applyAlignment="1" applyProtection="1">
      <alignment horizontal="left" vertical="center" wrapText="1"/>
      <protection hidden="1"/>
    </xf>
    <xf numFmtId="0" fontId="6" fillId="0" borderId="0" xfId="61" applyFont="1" applyAlignment="1" applyProtection="1">
      <alignment horizontal="left" vertical="center" wrapText="1"/>
      <protection hidden="1"/>
    </xf>
    <xf numFmtId="178" fontId="6" fillId="0" borderId="0" xfId="61" applyNumberFormat="1" applyFont="1" applyFill="1" applyAlignment="1" applyProtection="1">
      <alignment horizontal="right" vertical="center"/>
      <protection hidden="1"/>
    </xf>
    <xf numFmtId="179" fontId="6" fillId="0" borderId="0" xfId="61" applyNumberFormat="1" applyFont="1" applyFill="1" applyBorder="1" applyAlignment="1" applyProtection="1">
      <alignment horizontal="center" vertical="center"/>
      <protection hidden="1"/>
    </xf>
    <xf numFmtId="0" fontId="6" fillId="0" borderId="0" xfId="61" applyFont="1" applyFill="1" applyAlignment="1" applyProtection="1">
      <alignment horizontal="right" vertical="center" shrinkToFit="1"/>
      <protection hidden="1"/>
    </xf>
    <xf numFmtId="0" fontId="6" fillId="0" borderId="0" xfId="61" applyFont="1" applyAlignment="1" applyProtection="1">
      <alignment horizontal="right" vertical="center" shrinkToFit="1"/>
      <protection hidden="1"/>
    </xf>
    <xf numFmtId="0" fontId="145" fillId="0" borderId="0" xfId="0" applyFont="1" applyAlignment="1" applyProtection="1">
      <alignment horizontal="right" vertical="center"/>
      <protection hidden="1"/>
    </xf>
    <xf numFmtId="0" fontId="145" fillId="36" borderId="35" xfId="0" applyFont="1" applyFill="1" applyBorder="1" applyAlignment="1" applyProtection="1">
      <alignment horizontal="left" vertical="center"/>
      <protection hidden="1"/>
    </xf>
    <xf numFmtId="0" fontId="132" fillId="36" borderId="36" xfId="0" applyFont="1" applyFill="1" applyBorder="1" applyAlignment="1" applyProtection="1">
      <alignment horizontal="left" vertical="center"/>
      <protection hidden="1"/>
    </xf>
    <xf numFmtId="0" fontId="132" fillId="36" borderId="37" xfId="0" applyFont="1" applyFill="1" applyBorder="1" applyAlignment="1" applyProtection="1">
      <alignment horizontal="left" vertical="center"/>
      <protection hidden="1"/>
    </xf>
    <xf numFmtId="0" fontId="132" fillId="36" borderId="38" xfId="0" applyFont="1" applyFill="1" applyBorder="1" applyAlignment="1" applyProtection="1">
      <alignment horizontal="left" vertical="center"/>
      <protection hidden="1"/>
    </xf>
    <xf numFmtId="0" fontId="145" fillId="5" borderId="27" xfId="0" applyFont="1" applyFill="1" applyBorder="1" applyAlignment="1" applyProtection="1">
      <alignment horizontal="center" vertical="center"/>
      <protection hidden="1"/>
    </xf>
    <xf numFmtId="0" fontId="145" fillId="5" borderId="39" xfId="0" applyFont="1" applyFill="1" applyBorder="1" applyAlignment="1" applyProtection="1">
      <alignment horizontal="center" vertical="center"/>
      <protection hidden="1"/>
    </xf>
    <xf numFmtId="0" fontId="145" fillId="5" borderId="40" xfId="0" applyFont="1" applyFill="1" applyBorder="1" applyAlignment="1" applyProtection="1">
      <alignment horizontal="center" vertical="center" shrinkToFit="1"/>
      <protection hidden="1"/>
    </xf>
    <xf numFmtId="0" fontId="145" fillId="5" borderId="41" xfId="0" applyFont="1" applyFill="1" applyBorder="1" applyAlignment="1" applyProtection="1">
      <alignment horizontal="center" vertical="center" shrinkToFit="1"/>
      <protection hidden="1"/>
    </xf>
    <xf numFmtId="0" fontId="145" fillId="5" borderId="42" xfId="0" applyFont="1" applyFill="1" applyBorder="1" applyAlignment="1" applyProtection="1">
      <alignment horizontal="center" vertical="center" shrinkToFit="1"/>
      <protection hidden="1"/>
    </xf>
    <xf numFmtId="0" fontId="132" fillId="5" borderId="43" xfId="0" applyFont="1" applyFill="1" applyBorder="1" applyAlignment="1" applyProtection="1">
      <alignment horizontal="center" vertical="center" shrinkToFit="1"/>
      <protection hidden="1"/>
    </xf>
    <xf numFmtId="0" fontId="132" fillId="5" borderId="19" xfId="0" applyFont="1" applyFill="1" applyBorder="1" applyAlignment="1" applyProtection="1">
      <alignment horizontal="center" vertical="center" shrinkToFit="1"/>
      <protection hidden="1"/>
    </xf>
    <xf numFmtId="0" fontId="132" fillId="5" borderId="44" xfId="0" applyFont="1" applyFill="1" applyBorder="1" applyAlignment="1" applyProtection="1">
      <alignment horizontal="center" vertical="center" shrinkToFit="1"/>
      <protection hidden="1"/>
    </xf>
    <xf numFmtId="0" fontId="145" fillId="5" borderId="45" xfId="0" applyFont="1" applyFill="1" applyBorder="1" applyAlignment="1" applyProtection="1">
      <alignment horizontal="center" vertical="center"/>
      <protection hidden="1"/>
    </xf>
    <xf numFmtId="0" fontId="145" fillId="5" borderId="46" xfId="0" applyFont="1" applyFill="1" applyBorder="1" applyAlignment="1" applyProtection="1">
      <alignment horizontal="center" vertical="center"/>
      <protection hidden="1"/>
    </xf>
    <xf numFmtId="0" fontId="145" fillId="5" borderId="47" xfId="0" applyFont="1" applyFill="1" applyBorder="1" applyAlignment="1" applyProtection="1">
      <alignment horizontal="center" vertical="center"/>
      <protection hidden="1"/>
    </xf>
    <xf numFmtId="0" fontId="145" fillId="5" borderId="48" xfId="0" applyFont="1" applyFill="1" applyBorder="1" applyAlignment="1" applyProtection="1">
      <alignment horizontal="center" vertical="center"/>
      <protection hidden="1"/>
    </xf>
    <xf numFmtId="0" fontId="130" fillId="0" borderId="0" xfId="0" applyFont="1" applyAlignment="1" applyProtection="1">
      <alignment horizontal="center" vertical="center"/>
      <protection hidden="1"/>
    </xf>
    <xf numFmtId="0" fontId="132" fillId="36" borderId="45" xfId="0" applyFont="1" applyFill="1" applyBorder="1" applyAlignment="1" applyProtection="1">
      <alignment horizontal="center" vertical="center"/>
      <protection hidden="1"/>
    </xf>
    <xf numFmtId="0" fontId="132" fillId="36" borderId="47" xfId="0" applyFont="1" applyFill="1" applyBorder="1" applyAlignment="1" applyProtection="1">
      <alignment horizontal="center" vertical="center"/>
      <protection hidden="1"/>
    </xf>
    <xf numFmtId="0" fontId="145" fillId="5" borderId="49" xfId="0" applyFont="1" applyFill="1" applyBorder="1" applyAlignment="1" applyProtection="1">
      <alignment horizontal="center" vertical="center"/>
      <protection hidden="1"/>
    </xf>
    <xf numFmtId="0" fontId="145" fillId="5" borderId="50" xfId="0" applyFont="1" applyFill="1" applyBorder="1" applyAlignment="1" applyProtection="1">
      <alignment horizontal="center" vertical="center"/>
      <protection hidden="1"/>
    </xf>
    <xf numFmtId="0" fontId="132" fillId="36" borderId="49" xfId="0" applyFont="1" applyFill="1" applyBorder="1" applyAlignment="1" applyProtection="1">
      <alignment horizontal="center" vertical="center"/>
      <protection hidden="1"/>
    </xf>
    <xf numFmtId="0" fontId="132" fillId="36" borderId="50" xfId="0" applyFont="1" applyFill="1" applyBorder="1" applyAlignment="1" applyProtection="1">
      <alignment horizontal="center" vertical="center"/>
      <protection hidden="1"/>
    </xf>
    <xf numFmtId="38" fontId="156" fillId="5" borderId="0" xfId="49" applyFont="1" applyFill="1" applyAlignment="1" applyProtection="1">
      <alignment horizontal="center" vertical="center" wrapText="1"/>
      <protection hidden="1"/>
    </xf>
    <xf numFmtId="0" fontId="145" fillId="0" borderId="0" xfId="0" applyFont="1" applyAlignment="1" applyProtection="1">
      <alignment horizontal="left" vertical="center" wrapText="1"/>
      <protection hidden="1"/>
    </xf>
    <xf numFmtId="0" fontId="145" fillId="0" borderId="0" xfId="0" applyFont="1" applyAlignment="1" applyProtection="1">
      <alignment horizontal="left" vertical="center" wrapText="1"/>
      <protection hidden="1"/>
    </xf>
    <xf numFmtId="0" fontId="132" fillId="36" borderId="51" xfId="0" applyFont="1" applyFill="1" applyBorder="1" applyAlignment="1" applyProtection="1">
      <alignment horizontal="left" vertical="center"/>
      <protection hidden="1"/>
    </xf>
    <xf numFmtId="0" fontId="132" fillId="36" borderId="47" xfId="0" applyFont="1" applyFill="1" applyBorder="1" applyAlignment="1" applyProtection="1">
      <alignment horizontal="left" vertical="center"/>
      <protection hidden="1"/>
    </xf>
    <xf numFmtId="0" fontId="132" fillId="36" borderId="52" xfId="0" applyFont="1" applyFill="1" applyBorder="1" applyAlignment="1" applyProtection="1">
      <alignment horizontal="left" vertical="center"/>
      <protection hidden="1"/>
    </xf>
    <xf numFmtId="0" fontId="132" fillId="36" borderId="50" xfId="0" applyFont="1" applyFill="1" applyBorder="1" applyAlignment="1" applyProtection="1">
      <alignment horizontal="left" vertical="center"/>
      <protection hidden="1"/>
    </xf>
    <xf numFmtId="0" fontId="145" fillId="36" borderId="36" xfId="0" applyFont="1" applyFill="1" applyBorder="1" applyAlignment="1" applyProtection="1">
      <alignment horizontal="left" vertical="center"/>
      <protection hidden="1"/>
    </xf>
    <xf numFmtId="0" fontId="132" fillId="36" borderId="53" xfId="0" applyFont="1" applyFill="1" applyBorder="1" applyAlignment="1" applyProtection="1">
      <alignment horizontal="left" vertical="center" wrapText="1"/>
      <protection hidden="1"/>
    </xf>
    <xf numFmtId="0" fontId="132" fillId="36" borderId="54" xfId="0" applyFont="1" applyFill="1" applyBorder="1" applyAlignment="1" applyProtection="1">
      <alignment horizontal="left" vertical="center"/>
      <protection hidden="1"/>
    </xf>
    <xf numFmtId="0" fontId="157" fillId="0" borderId="0" xfId="61" applyFont="1" applyFill="1" applyAlignment="1" applyProtection="1">
      <alignment horizontal="right" vertical="center" shrinkToFit="1"/>
      <protection hidden="1"/>
    </xf>
    <xf numFmtId="0" fontId="157" fillId="0" borderId="0" xfId="61" applyFont="1" applyAlignment="1" applyProtection="1">
      <alignment horizontal="right" vertical="center" shrinkToFit="1"/>
      <protection hidden="1"/>
    </xf>
    <xf numFmtId="0" fontId="145" fillId="5" borderId="40" xfId="0" applyFont="1" applyFill="1" applyBorder="1" applyAlignment="1" applyProtection="1">
      <alignment horizontal="left" vertical="center"/>
      <protection hidden="1"/>
    </xf>
    <xf numFmtId="0" fontId="145" fillId="5" borderId="41" xfId="0" applyFont="1" applyFill="1" applyBorder="1" applyAlignment="1" applyProtection="1">
      <alignment horizontal="left" vertical="center"/>
      <protection hidden="1"/>
    </xf>
    <xf numFmtId="0" fontId="145" fillId="5" borderId="42" xfId="0" applyFont="1" applyFill="1" applyBorder="1" applyAlignment="1" applyProtection="1">
      <alignment horizontal="left" vertical="center"/>
      <protection hidden="1"/>
    </xf>
    <xf numFmtId="0" fontId="132" fillId="5" borderId="20" xfId="0" applyFont="1" applyFill="1" applyBorder="1" applyAlignment="1" applyProtection="1">
      <alignment horizontal="left" vertical="center" shrinkToFit="1"/>
      <protection hidden="1"/>
    </xf>
    <xf numFmtId="0" fontId="132" fillId="5" borderId="0" xfId="0" applyFont="1" applyFill="1" applyBorder="1" applyAlignment="1" applyProtection="1">
      <alignment horizontal="left" vertical="center" shrinkToFit="1"/>
      <protection hidden="1"/>
    </xf>
    <xf numFmtId="0" fontId="132" fillId="5" borderId="55" xfId="0" applyFont="1" applyFill="1" applyBorder="1" applyAlignment="1" applyProtection="1">
      <alignment horizontal="left" vertical="center" shrinkToFit="1"/>
      <protection hidden="1"/>
    </xf>
    <xf numFmtId="178" fontId="145" fillId="5" borderId="56" xfId="0" applyNumberFormat="1" applyFont="1" applyFill="1" applyBorder="1" applyAlignment="1" applyProtection="1">
      <alignment horizontal="center" vertical="top"/>
      <protection hidden="1"/>
    </xf>
    <xf numFmtId="178" fontId="145" fillId="5" borderId="57" xfId="0" applyNumberFormat="1" applyFont="1" applyFill="1" applyBorder="1" applyAlignment="1" applyProtection="1">
      <alignment horizontal="center" vertical="top"/>
      <protection hidden="1"/>
    </xf>
    <xf numFmtId="178" fontId="145" fillId="5" borderId="58" xfId="0" applyNumberFormat="1" applyFont="1" applyFill="1" applyBorder="1" applyAlignment="1" applyProtection="1">
      <alignment horizontal="center" vertical="top"/>
      <protection hidden="1"/>
    </xf>
    <xf numFmtId="0" fontId="33" fillId="36" borderId="59" xfId="0" applyFont="1" applyFill="1" applyBorder="1" applyAlignment="1" applyProtection="1">
      <alignment horizontal="center" vertical="center"/>
      <protection hidden="1"/>
    </xf>
    <xf numFmtId="176" fontId="135" fillId="11" borderId="59" xfId="0" applyNumberFormat="1" applyFont="1" applyFill="1" applyBorder="1" applyAlignment="1" applyProtection="1">
      <alignment vertical="center"/>
      <protection hidden="1" locked="0"/>
    </xf>
    <xf numFmtId="176" fontId="26" fillId="36" borderId="60" xfId="0" applyNumberFormat="1" applyFont="1" applyFill="1" applyBorder="1" applyAlignment="1" applyProtection="1">
      <alignment horizontal="center" vertical="center"/>
      <protection hidden="1"/>
    </xf>
    <xf numFmtId="176" fontId="26" fillId="36" borderId="21" xfId="0" applyNumberFormat="1" applyFont="1" applyFill="1" applyBorder="1" applyAlignment="1" applyProtection="1">
      <alignment horizontal="center" vertical="center"/>
      <protection hidden="1"/>
    </xf>
    <xf numFmtId="176" fontId="26" fillId="36" borderId="61" xfId="0" applyNumberFormat="1" applyFont="1" applyFill="1" applyBorder="1" applyAlignment="1" applyProtection="1">
      <alignment horizontal="center" vertical="center"/>
      <protection hidden="1"/>
    </xf>
    <xf numFmtId="176" fontId="26" fillId="36" borderId="20" xfId="0" applyNumberFormat="1" applyFont="1" applyFill="1" applyBorder="1" applyAlignment="1" applyProtection="1">
      <alignment horizontal="center" vertical="center"/>
      <protection hidden="1"/>
    </xf>
    <xf numFmtId="176" fontId="26" fillId="36" borderId="0" xfId="0" applyNumberFormat="1" applyFont="1" applyFill="1" applyBorder="1" applyAlignment="1" applyProtection="1">
      <alignment horizontal="center" vertical="center"/>
      <protection hidden="1"/>
    </xf>
    <xf numFmtId="176" fontId="26" fillId="36" borderId="62" xfId="0" applyNumberFormat="1" applyFont="1" applyFill="1" applyBorder="1" applyAlignment="1" applyProtection="1">
      <alignment horizontal="center" vertical="center"/>
      <protection hidden="1"/>
    </xf>
    <xf numFmtId="176" fontId="26" fillId="36" borderId="43" xfId="0" applyNumberFormat="1" applyFont="1" applyFill="1" applyBorder="1" applyAlignment="1" applyProtection="1">
      <alignment horizontal="center" vertical="center"/>
      <protection hidden="1"/>
    </xf>
    <xf numFmtId="176" fontId="26" fillId="36" borderId="19" xfId="0" applyNumberFormat="1" applyFont="1" applyFill="1" applyBorder="1" applyAlignment="1" applyProtection="1">
      <alignment horizontal="center" vertical="center"/>
      <protection hidden="1"/>
    </xf>
    <xf numFmtId="176" fontId="26" fillId="36" borderId="38" xfId="0" applyNumberFormat="1" applyFont="1" applyFill="1" applyBorder="1" applyAlignment="1" applyProtection="1">
      <alignment horizontal="center" vertical="center"/>
      <protection hidden="1"/>
    </xf>
    <xf numFmtId="0" fontId="33" fillId="36" borderId="49" xfId="0" applyFont="1" applyFill="1" applyBorder="1" applyAlignment="1" applyProtection="1">
      <alignment vertical="center"/>
      <protection hidden="1"/>
    </xf>
    <xf numFmtId="0" fontId="33" fillId="36" borderId="27" xfId="0" applyFont="1" applyFill="1" applyBorder="1" applyAlignment="1" applyProtection="1">
      <alignment vertical="center"/>
      <protection hidden="1"/>
    </xf>
    <xf numFmtId="0" fontId="33" fillId="36" borderId="50" xfId="0" applyFont="1" applyFill="1" applyBorder="1" applyAlignment="1" applyProtection="1">
      <alignment vertical="center"/>
      <protection hidden="1"/>
    </xf>
    <xf numFmtId="0" fontId="33" fillId="36" borderId="49" xfId="0" applyFont="1" applyFill="1" applyBorder="1" applyAlignment="1" applyProtection="1">
      <alignment horizontal="left" vertical="center"/>
      <protection hidden="1"/>
    </xf>
    <xf numFmtId="0" fontId="33" fillId="36" borderId="27" xfId="0" applyFont="1" applyFill="1" applyBorder="1" applyAlignment="1" applyProtection="1">
      <alignment horizontal="left" vertical="center"/>
      <protection hidden="1"/>
    </xf>
    <xf numFmtId="0" fontId="33" fillId="36" borderId="50" xfId="0" applyFont="1" applyFill="1" applyBorder="1" applyAlignment="1" applyProtection="1">
      <alignment horizontal="left" vertical="center"/>
      <protection hidden="1"/>
    </xf>
    <xf numFmtId="49" fontId="138" fillId="11" borderId="49" xfId="0" applyNumberFormat="1" applyFont="1" applyFill="1" applyBorder="1" applyAlignment="1" applyProtection="1">
      <alignment vertical="center" shrinkToFit="1"/>
      <protection hidden="1" locked="0"/>
    </xf>
    <xf numFmtId="49" fontId="138" fillId="11" borderId="27" xfId="0" applyNumberFormat="1" applyFont="1" applyFill="1" applyBorder="1" applyAlignment="1" applyProtection="1">
      <alignment vertical="center" shrinkToFit="1"/>
      <protection hidden="1" locked="0"/>
    </xf>
    <xf numFmtId="49" fontId="138" fillId="11" borderId="50" xfId="0" applyNumberFormat="1" applyFont="1" applyFill="1" applyBorder="1" applyAlignment="1" applyProtection="1">
      <alignment vertical="center" shrinkToFit="1"/>
      <protection hidden="1" locked="0"/>
    </xf>
    <xf numFmtId="0" fontId="141" fillId="0" borderId="20" xfId="62" applyFont="1" applyFill="1" applyBorder="1" applyAlignment="1" applyProtection="1">
      <alignment horizontal="left" vertical="center" wrapText="1"/>
      <protection hidden="1"/>
    </xf>
    <xf numFmtId="0" fontId="141" fillId="0" borderId="0" xfId="62" applyFont="1" applyFill="1" applyBorder="1" applyAlignment="1" applyProtection="1">
      <alignment horizontal="left" vertical="center" wrapText="1"/>
      <protection hidden="1"/>
    </xf>
    <xf numFmtId="0" fontId="158" fillId="0" borderId="21" xfId="0" applyFont="1" applyFill="1" applyBorder="1" applyAlignment="1" applyProtection="1">
      <alignment horizontal="center" vertical="center" wrapText="1"/>
      <protection hidden="1"/>
    </xf>
    <xf numFmtId="0" fontId="158" fillId="0" borderId="0" xfId="0" applyFont="1" applyFill="1" applyBorder="1" applyAlignment="1" applyProtection="1">
      <alignment horizontal="center" vertical="center" wrapText="1"/>
      <protection hidden="1"/>
    </xf>
    <xf numFmtId="176" fontId="26" fillId="36" borderId="59" xfId="0" applyNumberFormat="1" applyFont="1" applyFill="1" applyBorder="1" applyAlignment="1" applyProtection="1">
      <alignment horizontal="right" vertical="center"/>
      <protection hidden="1"/>
    </xf>
    <xf numFmtId="176" fontId="135" fillId="11" borderId="59" xfId="0" applyNumberFormat="1" applyFont="1" applyFill="1" applyBorder="1" applyAlignment="1" applyProtection="1">
      <alignment horizontal="right" vertical="center"/>
      <protection hidden="1" locked="0"/>
    </xf>
    <xf numFmtId="180" fontId="141" fillId="0" borderId="0" xfId="0" applyNumberFormat="1" applyFont="1" applyFill="1" applyBorder="1" applyAlignment="1" applyProtection="1">
      <alignment horizontal="center" vertical="center" wrapText="1"/>
      <protection hidden="1"/>
    </xf>
    <xf numFmtId="49" fontId="146" fillId="11" borderId="63" xfId="0" applyNumberFormat="1" applyFont="1" applyFill="1" applyBorder="1" applyAlignment="1" applyProtection="1">
      <alignment horizontal="center" vertical="center" wrapText="1"/>
      <protection hidden="1" locked="0"/>
    </xf>
    <xf numFmtId="49" fontId="146" fillId="11" borderId="64" xfId="0" applyNumberFormat="1" applyFont="1" applyFill="1" applyBorder="1" applyAlignment="1" applyProtection="1">
      <alignment horizontal="center" vertical="center" wrapText="1"/>
      <protection hidden="1" locked="0"/>
    </xf>
    <xf numFmtId="49" fontId="146" fillId="11" borderId="65" xfId="0" applyNumberFormat="1" applyFont="1" applyFill="1" applyBorder="1" applyAlignment="1" applyProtection="1">
      <alignment horizontal="center" vertical="center" wrapText="1"/>
      <protection hidden="1" locked="0"/>
    </xf>
    <xf numFmtId="0" fontId="146" fillId="11" borderId="59" xfId="0" applyFont="1" applyFill="1" applyBorder="1" applyAlignment="1" applyProtection="1">
      <alignment horizontal="center" vertical="center" wrapText="1"/>
      <protection hidden="1" locked="0"/>
    </xf>
    <xf numFmtId="49" fontId="146" fillId="11" borderId="59" xfId="0" applyNumberFormat="1" applyFont="1" applyFill="1" applyBorder="1" applyAlignment="1" applyProtection="1">
      <alignment horizontal="center" vertical="center" wrapText="1"/>
      <protection hidden="1" locked="0"/>
    </xf>
    <xf numFmtId="0" fontId="137" fillId="36" borderId="27" xfId="0" applyFont="1" applyFill="1" applyBorder="1" applyAlignment="1" applyProtection="1">
      <alignment horizontal="center" vertical="center" wrapText="1"/>
      <protection hidden="1"/>
    </xf>
    <xf numFmtId="49" fontId="146" fillId="11" borderId="59" xfId="0" applyNumberFormat="1" applyFont="1" applyFill="1" applyBorder="1" applyAlignment="1" applyProtection="1">
      <alignment horizontal="center" vertical="center"/>
      <protection hidden="1" locked="0"/>
    </xf>
    <xf numFmtId="0" fontId="137" fillId="36" borderId="50" xfId="0" applyFont="1" applyFill="1" applyBorder="1" applyAlignment="1" applyProtection="1">
      <alignment horizontal="center" vertical="center" wrapText="1"/>
      <protection hidden="1"/>
    </xf>
    <xf numFmtId="0" fontId="137" fillId="36" borderId="59" xfId="0" applyFont="1" applyFill="1" applyBorder="1" applyAlignment="1" applyProtection="1">
      <alignment horizontal="center" vertical="center" wrapText="1"/>
      <protection hidden="1"/>
    </xf>
    <xf numFmtId="0" fontId="137" fillId="36" borderId="49" xfId="0" applyFont="1" applyFill="1" applyBorder="1" applyAlignment="1" applyProtection="1">
      <alignment horizontal="center" vertical="center" wrapText="1"/>
      <protection hidden="1"/>
    </xf>
    <xf numFmtId="0" fontId="29" fillId="36" borderId="49" xfId="0" applyFont="1" applyFill="1" applyBorder="1" applyAlignment="1" applyProtection="1">
      <alignment horizontal="center" vertical="center" wrapText="1"/>
      <protection hidden="1"/>
    </xf>
    <xf numFmtId="0" fontId="29" fillId="36" borderId="27" xfId="0" applyFont="1" applyFill="1" applyBorder="1" applyAlignment="1" applyProtection="1">
      <alignment horizontal="center" vertical="center" wrapText="1"/>
      <protection hidden="1"/>
    </xf>
    <xf numFmtId="0" fontId="29" fillId="36" borderId="50" xfId="0" applyFont="1" applyFill="1" applyBorder="1" applyAlignment="1" applyProtection="1">
      <alignment horizontal="center" vertical="center" wrapText="1"/>
      <protection hidden="1"/>
    </xf>
    <xf numFmtId="176" fontId="135" fillId="0" borderId="49" xfId="0" applyNumberFormat="1" applyFont="1" applyFill="1" applyBorder="1" applyAlignment="1" applyProtection="1">
      <alignment horizontal="center" vertical="center"/>
      <protection hidden="1"/>
    </xf>
    <xf numFmtId="176" fontId="135" fillId="0" borderId="27" xfId="0" applyNumberFormat="1" applyFont="1" applyFill="1" applyBorder="1" applyAlignment="1" applyProtection="1">
      <alignment horizontal="center" vertical="center"/>
      <protection hidden="1"/>
    </xf>
    <xf numFmtId="176" fontId="135" fillId="0" borderId="50" xfId="0" applyNumberFormat="1" applyFont="1" applyFill="1" applyBorder="1" applyAlignment="1" applyProtection="1">
      <alignment horizontal="center" vertical="center"/>
      <protection hidden="1"/>
    </xf>
    <xf numFmtId="0" fontId="29" fillId="36" borderId="49" xfId="0" applyFont="1" applyFill="1" applyBorder="1" applyAlignment="1" applyProtection="1">
      <alignment horizontal="left" vertical="center" wrapText="1"/>
      <protection hidden="1"/>
    </xf>
    <xf numFmtId="0" fontId="29" fillId="36" borderId="27" xfId="0" applyFont="1" applyFill="1" applyBorder="1" applyAlignment="1" applyProtection="1">
      <alignment horizontal="left" vertical="center" wrapText="1"/>
      <protection hidden="1"/>
    </xf>
    <xf numFmtId="0" fontId="29" fillId="36" borderId="49" xfId="0" applyFont="1" applyFill="1" applyBorder="1" applyAlignment="1" applyProtection="1">
      <alignment horizontal="center" vertical="center"/>
      <protection hidden="1"/>
    </xf>
    <xf numFmtId="0" fontId="29" fillId="36" borderId="50" xfId="0" applyFont="1" applyFill="1" applyBorder="1" applyAlignment="1" applyProtection="1">
      <alignment horizontal="center" vertical="center"/>
      <protection hidden="1"/>
    </xf>
    <xf numFmtId="0" fontId="29" fillId="36" borderId="27" xfId="0" applyFont="1" applyFill="1" applyBorder="1" applyAlignment="1" applyProtection="1">
      <alignment horizontal="center" vertical="center"/>
      <protection hidden="1"/>
    </xf>
    <xf numFmtId="49" fontId="146" fillId="11" borderId="49" xfId="0" applyNumberFormat="1" applyFont="1" applyFill="1" applyBorder="1" applyAlignment="1" applyProtection="1">
      <alignment horizontal="center" vertical="center"/>
      <protection hidden="1" locked="0"/>
    </xf>
    <xf numFmtId="49" fontId="146" fillId="11" borderId="27" xfId="0" applyNumberFormat="1" applyFont="1" applyFill="1" applyBorder="1" applyAlignment="1" applyProtection="1">
      <alignment horizontal="center" vertical="center"/>
      <protection hidden="1" locked="0"/>
    </xf>
    <xf numFmtId="49" fontId="146" fillId="11" borderId="50" xfId="0" applyNumberFormat="1" applyFont="1" applyFill="1" applyBorder="1" applyAlignment="1" applyProtection="1">
      <alignment horizontal="center" vertical="center"/>
      <protection hidden="1" locked="0"/>
    </xf>
    <xf numFmtId="0" fontId="137" fillId="36" borderId="49" xfId="0" applyFont="1" applyFill="1" applyBorder="1" applyAlignment="1" applyProtection="1">
      <alignment horizontal="center" vertical="center"/>
      <protection hidden="1"/>
    </xf>
    <xf numFmtId="0" fontId="137" fillId="36" borderId="27" xfId="0" applyFont="1" applyFill="1" applyBorder="1" applyAlignment="1" applyProtection="1">
      <alignment horizontal="center" vertical="center"/>
      <protection hidden="1"/>
    </xf>
    <xf numFmtId="0" fontId="137" fillId="36" borderId="50" xfId="0" applyFont="1" applyFill="1" applyBorder="1" applyAlignment="1" applyProtection="1">
      <alignment horizontal="center" vertical="center"/>
      <protection hidden="1"/>
    </xf>
    <xf numFmtId="0" fontId="29" fillId="35" borderId="0" xfId="0" applyFont="1" applyFill="1" applyBorder="1" applyAlignment="1" applyProtection="1">
      <alignment horizontal="left" vertical="center"/>
      <protection hidden="1"/>
    </xf>
    <xf numFmtId="0" fontId="32" fillId="35" borderId="0" xfId="0" applyFont="1" applyFill="1" applyBorder="1" applyAlignment="1" applyProtection="1">
      <alignment horizontal="left" vertical="center"/>
      <protection hidden="1"/>
    </xf>
    <xf numFmtId="0" fontId="140" fillId="0" borderId="20" xfId="0" applyFont="1" applyBorder="1" applyAlignment="1" applyProtection="1">
      <alignment horizontal="left" vertical="center" wrapText="1"/>
      <protection hidden="1"/>
    </xf>
    <xf numFmtId="0" fontId="140" fillId="0" borderId="0" xfId="0" applyFont="1" applyBorder="1" applyAlignment="1" applyProtection="1">
      <alignment horizontal="left" vertical="center" wrapText="1"/>
      <protection hidden="1"/>
    </xf>
    <xf numFmtId="0" fontId="29" fillId="36" borderId="66" xfId="0" applyFont="1" applyFill="1" applyBorder="1" applyAlignment="1" applyProtection="1">
      <alignment horizontal="center" vertical="center" wrapText="1"/>
      <protection hidden="1"/>
    </xf>
    <xf numFmtId="0" fontId="29" fillId="36" borderId="67" xfId="0" applyFont="1" applyFill="1" applyBorder="1" applyAlignment="1" applyProtection="1">
      <alignment horizontal="center" vertical="center" wrapText="1"/>
      <protection hidden="1"/>
    </xf>
    <xf numFmtId="0" fontId="74" fillId="0" borderId="20" xfId="0" applyFont="1" applyBorder="1" applyAlignment="1" applyProtection="1">
      <alignment horizontal="left" vertical="center" wrapText="1"/>
      <protection hidden="1"/>
    </xf>
    <xf numFmtId="0" fontId="74" fillId="0" borderId="0" xfId="0" applyFont="1" applyBorder="1" applyAlignment="1" applyProtection="1">
      <alignment horizontal="left" vertical="center" wrapText="1"/>
      <protection hidden="1"/>
    </xf>
    <xf numFmtId="0" fontId="137" fillId="36" borderId="49" xfId="0" applyFont="1" applyFill="1" applyBorder="1" applyAlignment="1" applyProtection="1">
      <alignment horizontal="left" vertical="center" wrapText="1"/>
      <protection hidden="1"/>
    </xf>
    <xf numFmtId="0" fontId="137" fillId="36" borderId="27" xfId="0" applyFont="1" applyFill="1" applyBorder="1" applyAlignment="1" applyProtection="1">
      <alignment horizontal="left" vertical="center" wrapText="1"/>
      <protection hidden="1"/>
    </xf>
    <xf numFmtId="0" fontId="137" fillId="36" borderId="50" xfId="0" applyFont="1" applyFill="1" applyBorder="1" applyAlignment="1" applyProtection="1">
      <alignment horizontal="left" vertical="center" wrapText="1"/>
      <protection hidden="1"/>
    </xf>
    <xf numFmtId="0" fontId="26" fillId="36" borderId="27" xfId="0" applyFont="1" applyFill="1" applyBorder="1" applyAlignment="1" applyProtection="1">
      <alignment horizontal="center" vertical="center" wrapText="1"/>
      <protection hidden="1"/>
    </xf>
    <xf numFmtId="0" fontId="26" fillId="36" borderId="50" xfId="0" applyFont="1" applyFill="1" applyBorder="1" applyAlignment="1" applyProtection="1">
      <alignment horizontal="center" vertical="center" wrapText="1"/>
      <protection hidden="1"/>
    </xf>
    <xf numFmtId="178" fontId="135" fillId="11" borderId="59" xfId="0" applyNumberFormat="1" applyFont="1" applyFill="1" applyBorder="1" applyAlignment="1" applyProtection="1">
      <alignment horizontal="center" vertical="center"/>
      <protection hidden="1" locked="0"/>
    </xf>
    <xf numFmtId="49" fontId="146" fillId="11" borderId="20" xfId="0" applyNumberFormat="1" applyFont="1" applyFill="1" applyBorder="1" applyAlignment="1" applyProtection="1">
      <alignment horizontal="center" vertical="center" wrapText="1"/>
      <protection hidden="1" locked="0"/>
    </xf>
    <xf numFmtId="49" fontId="146" fillId="11" borderId="0" xfId="0" applyNumberFormat="1" applyFont="1" applyFill="1" applyBorder="1" applyAlignment="1" applyProtection="1">
      <alignment horizontal="center" vertical="center" wrapText="1"/>
      <protection hidden="1" locked="0"/>
    </xf>
    <xf numFmtId="49" fontId="146" fillId="11" borderId="62" xfId="0" applyNumberFormat="1" applyFont="1" applyFill="1" applyBorder="1" applyAlignment="1" applyProtection="1">
      <alignment horizontal="center" vertical="center" wrapText="1"/>
      <protection hidden="1" locked="0"/>
    </xf>
    <xf numFmtId="0" fontId="29" fillId="36" borderId="50" xfId="0" applyFont="1" applyFill="1" applyBorder="1" applyAlignment="1" applyProtection="1">
      <alignment horizontal="left" vertical="center" wrapText="1"/>
      <protection hidden="1"/>
    </xf>
    <xf numFmtId="49" fontId="142" fillId="11" borderId="43" xfId="0" applyNumberFormat="1" applyFont="1" applyFill="1" applyBorder="1" applyAlignment="1" applyProtection="1">
      <alignment horizontal="center" vertical="center" wrapText="1"/>
      <protection hidden="1" locked="0"/>
    </xf>
    <xf numFmtId="49" fontId="142" fillId="11" borderId="19" xfId="0" applyNumberFormat="1" applyFont="1" applyFill="1" applyBorder="1" applyAlignment="1" applyProtection="1">
      <alignment horizontal="center" vertical="center" wrapText="1"/>
      <protection hidden="1" locked="0"/>
    </xf>
    <xf numFmtId="49" fontId="142" fillId="11" borderId="38" xfId="0" applyNumberFormat="1" applyFont="1" applyFill="1" applyBorder="1" applyAlignment="1" applyProtection="1">
      <alignment horizontal="center" vertical="center" wrapText="1"/>
      <protection hidden="1" locked="0"/>
    </xf>
    <xf numFmtId="0" fontId="29" fillId="36" borderId="68" xfId="0" applyFont="1" applyFill="1" applyBorder="1" applyAlignment="1" applyProtection="1">
      <alignment horizontal="center" vertical="center" wrapText="1"/>
      <protection hidden="1"/>
    </xf>
    <xf numFmtId="0" fontId="29" fillId="36" borderId="43" xfId="0" applyFont="1" applyFill="1" applyBorder="1" applyAlignment="1" applyProtection="1">
      <alignment horizontal="center" vertical="center" wrapText="1"/>
      <protection hidden="1"/>
    </xf>
    <xf numFmtId="38" fontId="142" fillId="35" borderId="49" xfId="49" applyFont="1" applyFill="1" applyBorder="1" applyAlignment="1" applyProtection="1">
      <alignment horizontal="center" vertical="center" wrapText="1"/>
      <protection hidden="1"/>
    </xf>
    <xf numFmtId="38" fontId="142" fillId="35" borderId="27" xfId="49" applyFont="1" applyFill="1" applyBorder="1" applyAlignment="1" applyProtection="1">
      <alignment horizontal="center" vertical="center" wrapText="1"/>
      <protection hidden="1"/>
    </xf>
    <xf numFmtId="38" fontId="142" fillId="35" borderId="50" xfId="49" applyFont="1" applyFill="1" applyBorder="1" applyAlignment="1" applyProtection="1">
      <alignment horizontal="center" vertical="center" wrapText="1"/>
      <protection hidden="1"/>
    </xf>
    <xf numFmtId="0" fontId="33" fillId="36" borderId="60" xfId="0" applyFont="1" applyFill="1" applyBorder="1" applyAlignment="1" applyProtection="1">
      <alignment horizontal="center" vertical="center"/>
      <protection hidden="1"/>
    </xf>
    <xf numFmtId="0" fontId="33" fillId="36" borderId="61" xfId="0" applyFont="1" applyFill="1" applyBorder="1" applyAlignment="1" applyProtection="1">
      <alignment horizontal="center" vertical="center"/>
      <protection hidden="1"/>
    </xf>
    <xf numFmtId="0" fontId="33" fillId="36" borderId="20" xfId="0" applyFont="1" applyFill="1" applyBorder="1" applyAlignment="1" applyProtection="1">
      <alignment horizontal="center" vertical="center"/>
      <protection hidden="1"/>
    </xf>
    <xf numFmtId="0" fontId="33" fillId="36" borderId="62" xfId="0" applyFont="1" applyFill="1" applyBorder="1" applyAlignment="1" applyProtection="1">
      <alignment horizontal="center" vertical="center"/>
      <protection hidden="1"/>
    </xf>
    <xf numFmtId="0" fontId="33" fillId="36" borderId="43" xfId="0" applyFont="1" applyFill="1" applyBorder="1" applyAlignment="1" applyProtection="1">
      <alignment horizontal="center" vertical="center"/>
      <protection hidden="1"/>
    </xf>
    <xf numFmtId="0" fontId="33" fillId="36" borderId="38" xfId="0" applyFont="1" applyFill="1" applyBorder="1" applyAlignment="1" applyProtection="1">
      <alignment horizontal="center" vertical="center"/>
      <protection hidden="1"/>
    </xf>
    <xf numFmtId="0" fontId="29" fillId="0" borderId="0" xfId="0" applyFont="1" applyBorder="1" applyAlignment="1" applyProtection="1">
      <alignment horizontal="left" wrapText="1"/>
      <protection hidden="1"/>
    </xf>
    <xf numFmtId="0" fontId="137" fillId="0" borderId="0" xfId="0" applyFont="1" applyBorder="1" applyAlignment="1" applyProtection="1">
      <alignment horizontal="left" wrapText="1"/>
      <protection hidden="1"/>
    </xf>
    <xf numFmtId="49" fontId="146" fillId="11" borderId="60" xfId="0" applyNumberFormat="1" applyFont="1" applyFill="1" applyBorder="1" applyAlignment="1" applyProtection="1">
      <alignment horizontal="center" vertical="center"/>
      <protection hidden="1" locked="0"/>
    </xf>
    <xf numFmtId="49" fontId="146" fillId="11" borderId="21" xfId="0" applyNumberFormat="1" applyFont="1" applyFill="1" applyBorder="1" applyAlignment="1" applyProtection="1">
      <alignment horizontal="center" vertical="center"/>
      <protection hidden="1" locked="0"/>
    </xf>
    <xf numFmtId="49" fontId="146" fillId="11" borderId="61" xfId="0" applyNumberFormat="1" applyFont="1" applyFill="1" applyBorder="1" applyAlignment="1" applyProtection="1">
      <alignment horizontal="center" vertical="center"/>
      <protection hidden="1" locked="0"/>
    </xf>
    <xf numFmtId="49" fontId="146" fillId="11" borderId="43" xfId="0" applyNumberFormat="1" applyFont="1" applyFill="1" applyBorder="1" applyAlignment="1" applyProtection="1">
      <alignment horizontal="center" vertical="center"/>
      <protection hidden="1" locked="0"/>
    </xf>
    <xf numFmtId="49" fontId="146" fillId="11" borderId="19" xfId="0" applyNumberFormat="1" applyFont="1" applyFill="1" applyBorder="1" applyAlignment="1" applyProtection="1">
      <alignment horizontal="center" vertical="center"/>
      <protection hidden="1" locked="0"/>
    </xf>
    <xf numFmtId="49" fontId="146" fillId="11" borderId="38" xfId="0" applyNumberFormat="1" applyFont="1" applyFill="1" applyBorder="1" applyAlignment="1" applyProtection="1">
      <alignment horizontal="center" vertical="center"/>
      <protection hidden="1" locked="0"/>
    </xf>
    <xf numFmtId="0" fontId="146" fillId="36" borderId="49" xfId="0" applyNumberFormat="1" applyFont="1" applyFill="1" applyBorder="1" applyAlignment="1" applyProtection="1">
      <alignment horizontal="center" vertical="center" wrapText="1"/>
      <protection hidden="1" locked="0"/>
    </xf>
    <xf numFmtId="0" fontId="146" fillId="36" borderId="27" xfId="0" applyNumberFormat="1" applyFont="1" applyFill="1" applyBorder="1" applyAlignment="1" applyProtection="1">
      <alignment horizontal="center" vertical="center" wrapText="1"/>
      <protection hidden="1" locked="0"/>
    </xf>
    <xf numFmtId="0" fontId="146" fillId="36" borderId="50" xfId="0" applyNumberFormat="1" applyFont="1" applyFill="1" applyBorder="1" applyAlignment="1" applyProtection="1">
      <alignment horizontal="center" vertical="center" wrapText="1"/>
      <protection hidden="1" locked="0"/>
    </xf>
    <xf numFmtId="0" fontId="48" fillId="36" borderId="49" xfId="0" applyFont="1" applyFill="1" applyBorder="1" applyAlignment="1" applyProtection="1">
      <alignment horizontal="center" vertical="center" wrapText="1"/>
      <protection hidden="1" locked="0"/>
    </xf>
    <xf numFmtId="0" fontId="48" fillId="36" borderId="50" xfId="0" applyFont="1" applyFill="1" applyBorder="1" applyAlignment="1" applyProtection="1">
      <alignment horizontal="center" vertical="center" wrapText="1"/>
      <protection hidden="1" locked="0"/>
    </xf>
    <xf numFmtId="0" fontId="141" fillId="0" borderId="20" xfId="0" applyFont="1" applyFill="1" applyBorder="1" applyAlignment="1" applyProtection="1">
      <alignment horizontal="left" vertical="center" wrapText="1"/>
      <protection hidden="1"/>
    </xf>
    <xf numFmtId="0" fontId="141" fillId="0" borderId="0" xfId="0" applyFont="1" applyFill="1" applyBorder="1" applyAlignment="1" applyProtection="1">
      <alignment horizontal="left" vertical="center" wrapText="1"/>
      <protection hidden="1"/>
    </xf>
    <xf numFmtId="0" fontId="29" fillId="36" borderId="60" xfId="0" applyFont="1" applyFill="1" applyBorder="1" applyAlignment="1" applyProtection="1">
      <alignment horizontal="center" vertical="center" wrapText="1"/>
      <protection hidden="1"/>
    </xf>
    <xf numFmtId="0" fontId="29" fillId="36" borderId="21" xfId="0" applyFont="1" applyFill="1" applyBorder="1" applyAlignment="1" applyProtection="1">
      <alignment horizontal="center" vertical="center" wrapText="1"/>
      <protection hidden="1"/>
    </xf>
    <xf numFmtId="0" fontId="29" fillId="36" borderId="61" xfId="0" applyFont="1" applyFill="1" applyBorder="1" applyAlignment="1" applyProtection="1">
      <alignment horizontal="center" vertical="center" wrapText="1"/>
      <protection hidden="1"/>
    </xf>
    <xf numFmtId="0" fontId="29" fillId="36" borderId="19" xfId="0" applyFont="1" applyFill="1" applyBorder="1" applyAlignment="1" applyProtection="1">
      <alignment horizontal="center" vertical="center" wrapText="1"/>
      <protection hidden="1"/>
    </xf>
    <xf numFmtId="0" fontId="29" fillId="36" borderId="38" xfId="0" applyFont="1" applyFill="1" applyBorder="1" applyAlignment="1" applyProtection="1">
      <alignment horizontal="center" vertical="center" wrapText="1"/>
      <protection hidden="1"/>
    </xf>
    <xf numFmtId="0" fontId="32" fillId="0" borderId="21" xfId="0" applyFont="1" applyBorder="1" applyAlignment="1" applyProtection="1">
      <alignment horizontal="center" vertical="center" wrapText="1"/>
      <protection hidden="1"/>
    </xf>
    <xf numFmtId="49" fontId="159" fillId="11" borderId="49" xfId="43" applyNumberFormat="1" applyFont="1" applyFill="1" applyBorder="1" applyAlignment="1" applyProtection="1" quotePrefix="1">
      <alignment horizontal="center" vertical="center" shrinkToFit="1"/>
      <protection hidden="1" locked="0"/>
    </xf>
    <xf numFmtId="49" fontId="48" fillId="11" borderId="27" xfId="0" applyNumberFormat="1" applyFont="1" applyFill="1" applyBorder="1" applyAlignment="1" applyProtection="1">
      <alignment horizontal="center" vertical="center" shrinkToFit="1"/>
      <protection hidden="1" locked="0"/>
    </xf>
    <xf numFmtId="49" fontId="48" fillId="11" borderId="50" xfId="0" applyNumberFormat="1" applyFont="1" applyFill="1" applyBorder="1" applyAlignment="1" applyProtection="1">
      <alignment horizontal="center" vertical="center" shrinkToFit="1"/>
      <protection hidden="1" locked="0"/>
    </xf>
    <xf numFmtId="0" fontId="137" fillId="36" borderId="60" xfId="0" applyFont="1" applyFill="1" applyBorder="1" applyAlignment="1" applyProtection="1">
      <alignment horizontal="center" vertical="center"/>
      <protection hidden="1"/>
    </xf>
    <xf numFmtId="0" fontId="137" fillId="36" borderId="21" xfId="0" applyFont="1" applyFill="1" applyBorder="1" applyAlignment="1" applyProtection="1">
      <alignment horizontal="center" vertical="center"/>
      <protection hidden="1"/>
    </xf>
    <xf numFmtId="0" fontId="137" fillId="36" borderId="61" xfId="0" applyFont="1" applyFill="1" applyBorder="1" applyAlignment="1" applyProtection="1">
      <alignment horizontal="center" vertical="center"/>
      <protection hidden="1"/>
    </xf>
    <xf numFmtId="0" fontId="137" fillId="36" borderId="43" xfId="0" applyFont="1" applyFill="1" applyBorder="1" applyAlignment="1" applyProtection="1">
      <alignment horizontal="center" vertical="center"/>
      <protection hidden="1"/>
    </xf>
    <xf numFmtId="0" fontId="137" fillId="36" borderId="19" xfId="0" applyFont="1" applyFill="1" applyBorder="1" applyAlignment="1" applyProtection="1">
      <alignment horizontal="center" vertical="center"/>
      <protection hidden="1"/>
    </xf>
    <xf numFmtId="0" fontId="137" fillId="36" borderId="38" xfId="0" applyFont="1" applyFill="1" applyBorder="1" applyAlignment="1" applyProtection="1">
      <alignment horizontal="center" vertical="center"/>
      <protection hidden="1"/>
    </xf>
    <xf numFmtId="0" fontId="29" fillId="36" borderId="69" xfId="0" applyFont="1" applyFill="1" applyBorder="1" applyAlignment="1" applyProtection="1">
      <alignment horizontal="center" vertical="center" wrapText="1"/>
      <protection hidden="1"/>
    </xf>
    <xf numFmtId="0" fontId="137" fillId="36" borderId="38" xfId="0" applyFont="1" applyFill="1" applyBorder="1" applyAlignment="1" applyProtection="1">
      <alignment horizontal="center" vertical="center" wrapText="1"/>
      <protection hidden="1"/>
    </xf>
    <xf numFmtId="0" fontId="137" fillId="36" borderId="68" xfId="0" applyFont="1" applyFill="1" applyBorder="1" applyAlignment="1" applyProtection="1">
      <alignment horizontal="center" vertical="center" wrapText="1"/>
      <protection hidden="1"/>
    </xf>
    <xf numFmtId="0" fontId="137" fillId="36" borderId="43" xfId="0" applyFont="1" applyFill="1" applyBorder="1" applyAlignment="1" applyProtection="1">
      <alignment horizontal="center" vertical="center" wrapText="1"/>
      <protection hidden="1"/>
    </xf>
    <xf numFmtId="178" fontId="135" fillId="11" borderId="49" xfId="0" applyNumberFormat="1" applyFont="1" applyFill="1" applyBorder="1" applyAlignment="1" applyProtection="1">
      <alignment horizontal="center" vertical="center"/>
      <protection hidden="1" locked="0"/>
    </xf>
    <xf numFmtId="178" fontId="135" fillId="11" borderId="27" xfId="0" applyNumberFormat="1" applyFont="1" applyFill="1" applyBorder="1" applyAlignment="1" applyProtection="1">
      <alignment horizontal="center" vertical="center"/>
      <protection hidden="1" locked="0"/>
    </xf>
    <xf numFmtId="178" fontId="135" fillId="11" borderId="50" xfId="0" applyNumberFormat="1" applyFont="1" applyFill="1" applyBorder="1" applyAlignment="1" applyProtection="1">
      <alignment horizontal="center" vertical="center"/>
      <protection hidden="1" locked="0"/>
    </xf>
    <xf numFmtId="0" fontId="29" fillId="36" borderId="59" xfId="0" applyFont="1" applyFill="1" applyBorder="1" applyAlignment="1" applyProtection="1">
      <alignment horizontal="center" vertical="center"/>
      <protection hidden="1"/>
    </xf>
    <xf numFmtId="0" fontId="137" fillId="36" borderId="59" xfId="0" applyFont="1" applyFill="1" applyBorder="1" applyAlignment="1" applyProtection="1">
      <alignment horizontal="center" vertical="center"/>
      <protection hidden="1"/>
    </xf>
    <xf numFmtId="49" fontId="146" fillId="11" borderId="59" xfId="0" applyNumberFormat="1" applyFont="1" applyFill="1" applyBorder="1" applyAlignment="1" applyProtection="1">
      <alignment horizontal="center" vertical="center" shrinkToFit="1"/>
      <protection hidden="1" locked="0"/>
    </xf>
    <xf numFmtId="49" fontId="146" fillId="11" borderId="49" xfId="0" applyNumberFormat="1" applyFont="1" applyFill="1" applyBorder="1" applyAlignment="1" applyProtection="1">
      <alignment horizontal="center" vertical="center" wrapText="1"/>
      <protection hidden="1" locked="0"/>
    </xf>
    <xf numFmtId="49" fontId="146" fillId="11" borderId="27" xfId="0" applyNumberFormat="1" applyFont="1" applyFill="1" applyBorder="1" applyAlignment="1" applyProtection="1">
      <alignment horizontal="center" vertical="center" wrapText="1"/>
      <protection hidden="1" locked="0"/>
    </xf>
    <xf numFmtId="49" fontId="146" fillId="11" borderId="50" xfId="0" applyNumberFormat="1" applyFont="1" applyFill="1" applyBorder="1" applyAlignment="1" applyProtection="1">
      <alignment horizontal="center" vertical="center" wrapText="1"/>
      <protection hidden="1" locked="0"/>
    </xf>
    <xf numFmtId="0" fontId="146" fillId="11" borderId="59" xfId="0" applyNumberFormat="1" applyFont="1" applyFill="1" applyBorder="1" applyAlignment="1" applyProtection="1">
      <alignment horizontal="center" vertical="center" wrapText="1"/>
      <protection hidden="1" locked="0"/>
    </xf>
    <xf numFmtId="49" fontId="29" fillId="36" borderId="49" xfId="0" applyNumberFormat="1" applyFont="1" applyFill="1" applyBorder="1" applyAlignment="1" applyProtection="1">
      <alignment horizontal="left" vertical="center" wrapText="1"/>
      <protection hidden="1"/>
    </xf>
    <xf numFmtId="49" fontId="29" fillId="36" borderId="27" xfId="0" applyNumberFormat="1" applyFont="1" applyFill="1" applyBorder="1" applyAlignment="1" applyProtection="1">
      <alignment horizontal="left" vertical="center" wrapText="1"/>
      <protection hidden="1"/>
    </xf>
    <xf numFmtId="49" fontId="29" fillId="36" borderId="50" xfId="0" applyNumberFormat="1" applyFont="1" applyFill="1" applyBorder="1" applyAlignment="1" applyProtection="1">
      <alignment horizontal="left" vertical="center" wrapText="1"/>
      <protection hidden="1"/>
    </xf>
    <xf numFmtId="38" fontId="131" fillId="0" borderId="59" xfId="49"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135" fillId="36" borderId="59" xfId="0" applyFont="1" applyFill="1" applyBorder="1" applyAlignment="1" applyProtection="1">
      <alignment horizontal="center" vertical="center" wrapText="1"/>
      <protection hidden="1"/>
    </xf>
    <xf numFmtId="0" fontId="146" fillId="36" borderId="59" xfId="0" applyNumberFormat="1" applyFont="1" applyFill="1" applyBorder="1" applyAlignment="1" applyProtection="1">
      <alignment horizontal="center" vertical="center" wrapText="1"/>
      <protection hidden="1" locked="0"/>
    </xf>
    <xf numFmtId="0" fontId="29" fillId="36" borderId="59" xfId="0" applyFont="1" applyFill="1" applyBorder="1" applyAlignment="1" applyProtection="1">
      <alignment horizontal="center" vertical="center" wrapText="1"/>
      <protection hidden="1"/>
    </xf>
    <xf numFmtId="0" fontId="136" fillId="36" borderId="59" xfId="0" applyFont="1" applyFill="1" applyBorder="1" applyAlignment="1" applyProtection="1">
      <alignment vertical="center"/>
      <protection hidden="1"/>
    </xf>
    <xf numFmtId="0" fontId="144" fillId="0" borderId="0" xfId="0" applyFont="1" applyFill="1" applyBorder="1" applyAlignment="1" applyProtection="1">
      <alignment horizontal="left" vertical="center" wrapText="1"/>
      <protection hidden="1"/>
    </xf>
    <xf numFmtId="0" fontId="160" fillId="35" borderId="0" xfId="0" applyNumberFormat="1" applyFont="1" applyFill="1" applyBorder="1" applyAlignment="1" applyProtection="1">
      <alignment horizontal="center" vertical="center" wrapText="1"/>
      <protection hidden="1"/>
    </xf>
    <xf numFmtId="0" fontId="160" fillId="37" borderId="59" xfId="0" applyFont="1" applyFill="1" applyBorder="1" applyAlignment="1" applyProtection="1">
      <alignment horizontal="center" vertical="center" wrapText="1"/>
      <protection hidden="1"/>
    </xf>
    <xf numFmtId="0" fontId="161" fillId="37" borderId="59" xfId="0" applyFont="1" applyFill="1" applyBorder="1" applyAlignment="1" applyProtection="1">
      <alignment horizontal="center" vertical="center"/>
      <protection hidden="1"/>
    </xf>
    <xf numFmtId="0" fontId="33" fillId="36" borderId="60" xfId="0" applyFont="1" applyFill="1" applyBorder="1" applyAlignment="1" applyProtection="1">
      <alignment horizontal="center" vertical="center" wrapText="1"/>
      <protection hidden="1"/>
    </xf>
    <xf numFmtId="0" fontId="138" fillId="36" borderId="21" xfId="0" applyFont="1" applyFill="1" applyBorder="1" applyAlignment="1" applyProtection="1">
      <alignment vertical="center"/>
      <protection hidden="1"/>
    </xf>
    <xf numFmtId="0" fontId="138" fillId="36" borderId="43" xfId="0" applyFont="1" applyFill="1" applyBorder="1" applyAlignment="1" applyProtection="1">
      <alignment vertical="center"/>
      <protection hidden="1"/>
    </xf>
    <xf numFmtId="0" fontId="138" fillId="36" borderId="19" xfId="0" applyFont="1" applyFill="1" applyBorder="1" applyAlignment="1" applyProtection="1">
      <alignment vertical="center"/>
      <protection hidden="1"/>
    </xf>
    <xf numFmtId="0" fontId="146" fillId="11" borderId="70" xfId="0" applyNumberFormat="1" applyFont="1" applyFill="1" applyBorder="1" applyAlignment="1" applyProtection="1">
      <alignment horizontal="center" vertical="center"/>
      <protection hidden="1" locked="0"/>
    </xf>
    <xf numFmtId="0" fontId="146" fillId="11" borderId="71" xfId="0" applyNumberFormat="1" applyFont="1" applyFill="1" applyBorder="1" applyAlignment="1" applyProtection="1">
      <alignment horizontal="center" vertical="center"/>
      <protection hidden="1" locked="0"/>
    </xf>
    <xf numFmtId="0" fontId="146" fillId="11" borderId="72" xfId="0" applyNumberFormat="1" applyFont="1" applyFill="1" applyBorder="1" applyAlignment="1" applyProtection="1">
      <alignment horizontal="center" vertical="center"/>
      <protection hidden="1" locked="0"/>
    </xf>
    <xf numFmtId="0" fontId="146" fillId="11" borderId="73" xfId="0" applyNumberFormat="1" applyFont="1" applyFill="1" applyBorder="1" applyAlignment="1" applyProtection="1">
      <alignment horizontal="center" vertical="center"/>
      <protection hidden="1" locked="0"/>
    </xf>
    <xf numFmtId="0" fontId="146" fillId="11" borderId="74" xfId="0" applyNumberFormat="1" applyFont="1" applyFill="1" applyBorder="1" applyAlignment="1" applyProtection="1">
      <alignment horizontal="center" vertical="center"/>
      <protection hidden="1" locked="0"/>
    </xf>
    <xf numFmtId="0" fontId="146" fillId="11" borderId="75" xfId="0" applyNumberFormat="1" applyFont="1" applyFill="1" applyBorder="1" applyAlignment="1" applyProtection="1">
      <alignment horizontal="center" vertical="center"/>
      <protection hidden="1" locked="0"/>
    </xf>
    <xf numFmtId="0" fontId="29" fillId="36" borderId="21" xfId="0" applyFont="1" applyFill="1" applyBorder="1" applyAlignment="1" applyProtection="1">
      <alignment horizontal="center" vertical="center"/>
      <protection hidden="1"/>
    </xf>
    <xf numFmtId="0" fontId="136" fillId="36" borderId="21" xfId="0" applyFont="1" applyFill="1" applyBorder="1" applyAlignment="1" applyProtection="1">
      <alignment vertical="center"/>
      <protection hidden="1"/>
    </xf>
    <xf numFmtId="0" fontId="136" fillId="36" borderId="19" xfId="0" applyFont="1" applyFill="1" applyBorder="1" applyAlignment="1" applyProtection="1">
      <alignment vertical="center"/>
      <protection hidden="1"/>
    </xf>
    <xf numFmtId="0" fontId="141" fillId="0" borderId="20" xfId="62" applyFont="1" applyFill="1" applyBorder="1" applyAlignment="1" applyProtection="1">
      <alignment horizontal="left" vertical="center" wrapText="1" indent="1"/>
      <protection hidden="1"/>
    </xf>
    <xf numFmtId="0" fontId="141" fillId="0" borderId="0" xfId="62" applyFont="1" applyFill="1" applyBorder="1" applyAlignment="1" applyProtection="1">
      <alignment horizontal="left" vertical="center" wrapText="1" indent="1"/>
      <protection hidden="1"/>
    </xf>
    <xf numFmtId="178" fontId="146" fillId="11" borderId="59" xfId="0" applyNumberFormat="1" applyFont="1" applyFill="1" applyBorder="1" applyAlignment="1" applyProtection="1">
      <alignment horizontal="center" vertical="center"/>
      <protection hidden="1" locked="0"/>
    </xf>
    <xf numFmtId="0" fontId="158" fillId="0" borderId="0" xfId="0" applyFont="1" applyBorder="1" applyAlignment="1" applyProtection="1">
      <alignment horizontal="center" vertical="center" wrapText="1"/>
      <protection hidden="1"/>
    </xf>
    <xf numFmtId="0" fontId="146" fillId="11" borderId="59" xfId="0" applyFont="1" applyFill="1" applyBorder="1" applyAlignment="1" applyProtection="1">
      <alignment horizontal="center" vertical="center"/>
      <protection hidden="1" locked="0"/>
    </xf>
    <xf numFmtId="0" fontId="32" fillId="0" borderId="20" xfId="0" applyFont="1" applyBorder="1" applyAlignment="1" applyProtection="1">
      <alignment horizontal="left" vertical="center" wrapText="1"/>
      <protection hidden="1"/>
    </xf>
    <xf numFmtId="0" fontId="32" fillId="0" borderId="0" xfId="0" applyFont="1" applyAlignment="1" applyProtection="1">
      <alignment horizontal="left" vertical="center" wrapText="1"/>
      <protection hidden="1"/>
    </xf>
    <xf numFmtId="0" fontId="141" fillId="0" borderId="20" xfId="0" applyFont="1" applyBorder="1" applyAlignment="1" applyProtection="1">
      <alignment horizontal="left" vertical="center" wrapText="1"/>
      <protection hidden="1"/>
    </xf>
    <xf numFmtId="0" fontId="141" fillId="0" borderId="0" xfId="0" applyFont="1" applyBorder="1" applyAlignment="1" applyProtection="1">
      <alignment horizontal="left" vertical="center" wrapText="1"/>
      <protection hidden="1"/>
    </xf>
    <xf numFmtId="0" fontId="32" fillId="0" borderId="0" xfId="0" applyFont="1" applyBorder="1" applyAlignment="1" applyProtection="1">
      <alignment horizontal="left" vertical="center" wrapText="1"/>
      <protection hidden="1"/>
    </xf>
    <xf numFmtId="0" fontId="146" fillId="11" borderId="49" xfId="0" applyFont="1" applyFill="1" applyBorder="1" applyAlignment="1" applyProtection="1">
      <alignment horizontal="center" vertical="center" wrapText="1"/>
      <protection hidden="1" locked="0"/>
    </xf>
    <xf numFmtId="0" fontId="146" fillId="11" borderId="50" xfId="0" applyFont="1" applyFill="1" applyBorder="1" applyAlignment="1" applyProtection="1">
      <alignment horizontal="center" vertical="center" wrapText="1"/>
      <protection hidden="1" locked="0"/>
    </xf>
    <xf numFmtId="176" fontId="162" fillId="0" borderId="59" xfId="0" applyNumberFormat="1" applyFont="1" applyBorder="1" applyAlignment="1" applyProtection="1">
      <alignment horizontal="center" vertical="center"/>
      <protection hidden="1"/>
    </xf>
    <xf numFmtId="0" fontId="29" fillId="35" borderId="0" xfId="0" applyFont="1" applyFill="1" applyBorder="1" applyAlignment="1" applyProtection="1">
      <alignment horizontal="left" vertical="center" wrapText="1"/>
      <protection hidden="1"/>
    </xf>
    <xf numFmtId="0" fontId="163" fillId="38" borderId="49" xfId="0" applyFont="1" applyFill="1" applyBorder="1" applyAlignment="1" applyProtection="1">
      <alignment horizontal="center" vertical="center" wrapText="1"/>
      <protection hidden="1"/>
    </xf>
    <xf numFmtId="0" fontId="163" fillId="38" borderId="27" xfId="0" applyFont="1" applyFill="1" applyBorder="1" applyAlignment="1" applyProtection="1">
      <alignment horizontal="center" vertical="center" wrapText="1"/>
      <protection hidden="1"/>
    </xf>
    <xf numFmtId="176" fontId="164" fillId="35" borderId="27" xfId="0" applyNumberFormat="1" applyFont="1" applyFill="1" applyBorder="1" applyAlignment="1" applyProtection="1">
      <alignment horizontal="center" vertical="center" shrinkToFit="1"/>
      <protection hidden="1"/>
    </xf>
    <xf numFmtId="176" fontId="164" fillId="35" borderId="50" xfId="0" applyNumberFormat="1" applyFont="1" applyFill="1" applyBorder="1" applyAlignment="1" applyProtection="1">
      <alignment horizontal="center" vertical="center" shrinkToFit="1"/>
      <protection hidden="1"/>
    </xf>
    <xf numFmtId="176" fontId="165" fillId="11" borderId="27" xfId="0" applyNumberFormat="1" applyFont="1" applyFill="1" applyBorder="1" applyAlignment="1" applyProtection="1">
      <alignment horizontal="center" vertical="center"/>
      <protection locked="0"/>
    </xf>
    <xf numFmtId="176" fontId="165" fillId="11" borderId="50" xfId="0" applyNumberFormat="1" applyFont="1" applyFill="1" applyBorder="1" applyAlignment="1" applyProtection="1">
      <alignment horizontal="center" vertical="center"/>
      <protection locked="0"/>
    </xf>
    <xf numFmtId="0" fontId="166" fillId="0" borderId="59" xfId="0" applyFont="1" applyBorder="1" applyAlignment="1" applyProtection="1">
      <alignment horizontal="left" vertical="center" wrapText="1"/>
      <protection hidden="1"/>
    </xf>
    <xf numFmtId="0" fontId="166" fillId="0" borderId="59" xfId="0" applyFont="1" applyBorder="1" applyAlignment="1" applyProtection="1">
      <alignment horizontal="left" vertical="center"/>
      <protection hidden="1"/>
    </xf>
    <xf numFmtId="0" fontId="167" fillId="37" borderId="59" xfId="0" applyFont="1" applyFill="1" applyBorder="1" applyAlignment="1" applyProtection="1">
      <alignment horizontal="center" vertical="center" wrapText="1"/>
      <protection hidden="1"/>
    </xf>
    <xf numFmtId="0" fontId="168" fillId="37" borderId="59" xfId="0" applyFont="1" applyFill="1" applyBorder="1" applyAlignment="1" applyProtection="1">
      <alignment horizontal="center" vertical="center"/>
      <protection hidden="1"/>
    </xf>
    <xf numFmtId="0" fontId="169" fillId="38" borderId="60" xfId="0" applyFont="1" applyFill="1" applyBorder="1" applyAlignment="1" applyProtection="1">
      <alignment horizontal="center" vertical="center" wrapText="1"/>
      <protection hidden="1"/>
    </xf>
    <xf numFmtId="0" fontId="132" fillId="38" borderId="21" xfId="0" applyFont="1" applyFill="1" applyBorder="1" applyAlignment="1" applyProtection="1">
      <alignment vertical="center"/>
      <protection hidden="1"/>
    </xf>
    <xf numFmtId="0" fontId="132" fillId="38" borderId="43" xfId="0" applyFont="1" applyFill="1" applyBorder="1" applyAlignment="1" applyProtection="1">
      <alignment vertical="center"/>
      <protection hidden="1"/>
    </xf>
    <xf numFmtId="0" fontId="132" fillId="38" borderId="19" xfId="0" applyFont="1" applyFill="1" applyBorder="1" applyAlignment="1" applyProtection="1">
      <alignment vertical="center"/>
      <protection hidden="1"/>
    </xf>
    <xf numFmtId="0" fontId="26" fillId="0" borderId="70" xfId="0" applyFont="1" applyFill="1" applyBorder="1" applyAlignment="1" applyProtection="1">
      <alignment horizontal="center" vertical="center"/>
      <protection hidden="1"/>
    </xf>
    <xf numFmtId="0" fontId="26" fillId="0" borderId="71" xfId="0" applyFont="1" applyFill="1" applyBorder="1" applyAlignment="1" applyProtection="1">
      <alignment horizontal="center" vertical="center"/>
      <protection hidden="1"/>
    </xf>
    <xf numFmtId="0" fontId="170" fillId="38" borderId="21" xfId="0" applyFont="1" applyFill="1" applyBorder="1" applyAlignment="1" applyProtection="1">
      <alignment horizontal="center" vertical="center"/>
      <protection hidden="1"/>
    </xf>
    <xf numFmtId="0" fontId="0" fillId="0" borderId="21" xfId="0" applyBorder="1" applyAlignment="1" applyProtection="1">
      <alignment vertical="center"/>
      <protection hidden="1"/>
    </xf>
    <xf numFmtId="0" fontId="0" fillId="0" borderId="19" xfId="0" applyBorder="1" applyAlignment="1" applyProtection="1">
      <alignment vertical="center"/>
      <protection hidden="1"/>
    </xf>
    <xf numFmtId="0" fontId="26" fillId="0" borderId="59" xfId="0" applyFont="1" applyFill="1" applyBorder="1" applyAlignment="1" applyProtection="1">
      <alignment horizontal="center" vertical="center" shrinkToFit="1"/>
      <protection hidden="1"/>
    </xf>
    <xf numFmtId="0" fontId="75" fillId="0" borderId="0" xfId="61" applyFont="1" applyFill="1" applyAlignment="1" applyProtection="1">
      <alignment horizontal="left" vertical="center" wrapText="1"/>
      <protection hidden="1"/>
    </xf>
    <xf numFmtId="0" fontId="9" fillId="0" borderId="0" xfId="61" applyFont="1" applyAlignment="1" applyProtection="1">
      <alignment horizontal="left" vertical="center" shrinkToFit="1"/>
      <protection hidden="1"/>
    </xf>
    <xf numFmtId="0" fontId="146" fillId="11" borderId="59" xfId="0" applyFont="1" applyFill="1" applyBorder="1" applyAlignment="1" applyProtection="1">
      <alignment horizontal="center" vertical="center"/>
      <protection hidden="1"/>
    </xf>
    <xf numFmtId="0" fontId="32" fillId="0" borderId="20" xfId="0" applyFont="1" applyBorder="1" applyAlignment="1" applyProtection="1">
      <alignment horizontal="left" vertical="top" wrapText="1"/>
      <protection hidden="1"/>
    </xf>
    <xf numFmtId="0" fontId="32" fillId="0" borderId="0" xfId="0" applyFont="1" applyAlignment="1" applyProtection="1">
      <alignment horizontal="left" vertical="top" wrapText="1"/>
      <protection hidden="1"/>
    </xf>
    <xf numFmtId="0" fontId="146" fillId="11" borderId="49" xfId="0" applyFont="1" applyFill="1" applyBorder="1" applyAlignment="1" applyProtection="1">
      <alignment horizontal="center" vertical="center" wrapText="1"/>
      <protection hidden="1"/>
    </xf>
    <xf numFmtId="0" fontId="146" fillId="11" borderId="50" xfId="0" applyFont="1" applyFill="1" applyBorder="1" applyAlignment="1" applyProtection="1">
      <alignment horizontal="center" vertical="center" wrapText="1"/>
      <protection hidden="1"/>
    </xf>
    <xf numFmtId="0" fontId="146" fillId="11" borderId="59" xfId="0" applyFont="1" applyFill="1" applyBorder="1" applyAlignment="1" applyProtection="1">
      <alignment horizontal="center" vertical="center" wrapText="1"/>
      <protection hidden="1"/>
    </xf>
    <xf numFmtId="176" fontId="135" fillId="11" borderId="59" xfId="0" applyNumberFormat="1" applyFont="1" applyFill="1" applyBorder="1" applyAlignment="1" applyProtection="1">
      <alignment horizontal="right" vertical="center"/>
      <protection hidden="1"/>
    </xf>
    <xf numFmtId="176" fontId="135" fillId="11" borderId="59" xfId="0" applyNumberFormat="1" applyFont="1" applyFill="1" applyBorder="1" applyAlignment="1" applyProtection="1">
      <alignment vertical="center"/>
      <protection hidden="1"/>
    </xf>
    <xf numFmtId="49" fontId="138" fillId="11" borderId="49" xfId="0" applyNumberFormat="1" applyFont="1" applyFill="1" applyBorder="1" applyAlignment="1" applyProtection="1">
      <alignment vertical="center" shrinkToFit="1"/>
      <protection hidden="1"/>
    </xf>
    <xf numFmtId="49" fontId="138" fillId="11" borderId="27" xfId="0" applyNumberFormat="1" applyFont="1" applyFill="1" applyBorder="1" applyAlignment="1" applyProtection="1">
      <alignment vertical="center" shrinkToFit="1"/>
      <protection hidden="1"/>
    </xf>
    <xf numFmtId="49" fontId="138" fillId="11" borderId="50" xfId="0" applyNumberFormat="1" applyFont="1" applyFill="1" applyBorder="1" applyAlignment="1" applyProtection="1">
      <alignment vertical="center" shrinkToFit="1"/>
      <protection hidden="1"/>
    </xf>
    <xf numFmtId="0" fontId="29" fillId="0" borderId="0" xfId="0" applyFont="1" applyFill="1" applyBorder="1" applyAlignment="1" applyProtection="1">
      <alignment horizontal="left" vertical="center" wrapText="1"/>
      <protection hidden="1"/>
    </xf>
    <xf numFmtId="178" fontId="135" fillId="11" borderId="59" xfId="0" applyNumberFormat="1" applyFont="1" applyFill="1" applyBorder="1" applyAlignment="1" applyProtection="1">
      <alignment horizontal="center" vertical="center"/>
      <protection hidden="1"/>
    </xf>
    <xf numFmtId="178" fontId="135" fillId="11" borderId="49" xfId="0" applyNumberFormat="1" applyFont="1" applyFill="1" applyBorder="1" applyAlignment="1" applyProtection="1">
      <alignment horizontal="center" vertical="center"/>
      <protection hidden="1"/>
    </xf>
    <xf numFmtId="178" fontId="135" fillId="11" borderId="27" xfId="0" applyNumberFormat="1" applyFont="1" applyFill="1" applyBorder="1" applyAlignment="1" applyProtection="1">
      <alignment horizontal="center" vertical="center"/>
      <protection hidden="1"/>
    </xf>
    <xf numFmtId="178" fontId="135" fillId="11" borderId="50" xfId="0" applyNumberFormat="1" applyFont="1" applyFill="1" applyBorder="1" applyAlignment="1" applyProtection="1">
      <alignment horizontal="center" vertical="center"/>
      <protection hidden="1"/>
    </xf>
    <xf numFmtId="49" fontId="146" fillId="11" borderId="49" xfId="0" applyNumberFormat="1" applyFont="1" applyFill="1" applyBorder="1" applyAlignment="1" applyProtection="1">
      <alignment horizontal="center" vertical="center" wrapText="1"/>
      <protection hidden="1"/>
    </xf>
    <xf numFmtId="49" fontId="146" fillId="11" borderId="27" xfId="0" applyNumberFormat="1" applyFont="1" applyFill="1" applyBorder="1" applyAlignment="1" applyProtection="1">
      <alignment horizontal="center" vertical="center" wrapText="1"/>
      <protection hidden="1"/>
    </xf>
    <xf numFmtId="49" fontId="146" fillId="11" borderId="50" xfId="0" applyNumberFormat="1" applyFont="1" applyFill="1" applyBorder="1" applyAlignment="1" applyProtection="1">
      <alignment horizontal="center" vertical="center" wrapText="1"/>
      <protection hidden="1"/>
    </xf>
    <xf numFmtId="0" fontId="29" fillId="36" borderId="63" xfId="0" applyFont="1" applyFill="1" applyBorder="1" applyAlignment="1" applyProtection="1">
      <alignment horizontal="center" vertical="center" wrapText="1"/>
      <protection hidden="1"/>
    </xf>
    <xf numFmtId="0" fontId="29" fillId="36" borderId="64" xfId="0" applyFont="1" applyFill="1" applyBorder="1" applyAlignment="1" applyProtection="1">
      <alignment horizontal="center" vertical="center" wrapText="1"/>
      <protection hidden="1"/>
    </xf>
    <xf numFmtId="0" fontId="29" fillId="36" borderId="65" xfId="0" applyFont="1" applyFill="1" applyBorder="1" applyAlignment="1" applyProtection="1">
      <alignment horizontal="center" vertical="center" wrapText="1"/>
      <protection hidden="1"/>
    </xf>
    <xf numFmtId="49" fontId="146" fillId="11" borderId="63" xfId="0" applyNumberFormat="1" applyFont="1" applyFill="1" applyBorder="1" applyAlignment="1" applyProtection="1">
      <alignment horizontal="center" vertical="center" wrapText="1"/>
      <protection hidden="1"/>
    </xf>
    <xf numFmtId="49" fontId="146" fillId="11" borderId="64" xfId="0" applyNumberFormat="1" applyFont="1" applyFill="1" applyBorder="1" applyAlignment="1" applyProtection="1">
      <alignment horizontal="center" vertical="center" wrapText="1"/>
      <protection hidden="1"/>
    </xf>
    <xf numFmtId="49" fontId="146" fillId="11" borderId="65" xfId="0" applyNumberFormat="1" applyFont="1" applyFill="1" applyBorder="1" applyAlignment="1" applyProtection="1">
      <alignment horizontal="center" vertical="center" wrapText="1"/>
      <protection hidden="1"/>
    </xf>
    <xf numFmtId="0" fontId="29" fillId="36" borderId="76" xfId="0" applyFont="1" applyFill="1" applyBorder="1" applyAlignment="1" applyProtection="1">
      <alignment horizontal="center" vertical="center" wrapText="1"/>
      <protection hidden="1"/>
    </xf>
    <xf numFmtId="0" fontId="29" fillId="36" borderId="77" xfId="0" applyFont="1" applyFill="1" applyBorder="1" applyAlignment="1" applyProtection="1">
      <alignment horizontal="center" vertical="center" wrapText="1"/>
      <protection hidden="1"/>
    </xf>
    <xf numFmtId="49" fontId="142" fillId="11" borderId="67" xfId="0" applyNumberFormat="1" applyFont="1" applyFill="1" applyBorder="1" applyAlignment="1" applyProtection="1">
      <alignment horizontal="center" vertical="center" wrapText="1"/>
      <protection hidden="1"/>
    </xf>
    <xf numFmtId="49" fontId="142" fillId="11" borderId="76" xfId="0" applyNumberFormat="1" applyFont="1" applyFill="1" applyBorder="1" applyAlignment="1" applyProtection="1">
      <alignment horizontal="center" vertical="center" wrapText="1"/>
      <protection hidden="1"/>
    </xf>
    <xf numFmtId="49" fontId="142" fillId="11" borderId="77" xfId="0" applyNumberFormat="1" applyFont="1" applyFill="1" applyBorder="1" applyAlignment="1" applyProtection="1">
      <alignment horizontal="center" vertical="center" wrapText="1"/>
      <protection hidden="1"/>
    </xf>
    <xf numFmtId="49" fontId="146" fillId="11" borderId="49" xfId="0" applyNumberFormat="1" applyFont="1" applyFill="1" applyBorder="1" applyAlignment="1" applyProtection="1">
      <alignment horizontal="center" vertical="center"/>
      <protection hidden="1"/>
    </xf>
    <xf numFmtId="49" fontId="146" fillId="11" borderId="27" xfId="0" applyNumberFormat="1" applyFont="1" applyFill="1" applyBorder="1" applyAlignment="1" applyProtection="1">
      <alignment horizontal="center" vertical="center"/>
      <protection hidden="1"/>
    </xf>
    <xf numFmtId="49" fontId="146" fillId="11" borderId="50" xfId="0" applyNumberFormat="1" applyFont="1" applyFill="1" applyBorder="1" applyAlignment="1" applyProtection="1">
      <alignment horizontal="center" vertical="center"/>
      <protection hidden="1"/>
    </xf>
    <xf numFmtId="0" fontId="48" fillId="36" borderId="49" xfId="0" applyFont="1" applyFill="1" applyBorder="1" applyAlignment="1" applyProtection="1">
      <alignment horizontal="center" vertical="center" wrapText="1"/>
      <protection hidden="1"/>
    </xf>
    <xf numFmtId="0" fontId="48" fillId="36" borderId="50" xfId="0" applyFont="1" applyFill="1" applyBorder="1" applyAlignment="1" applyProtection="1">
      <alignment horizontal="center" vertical="center" wrapText="1"/>
      <protection hidden="1"/>
    </xf>
    <xf numFmtId="0" fontId="171" fillId="36" borderId="49" xfId="0" applyFont="1" applyFill="1" applyBorder="1" applyAlignment="1" applyProtection="1">
      <alignment horizontal="center" vertical="center" wrapText="1"/>
      <protection hidden="1"/>
    </xf>
    <xf numFmtId="0" fontId="138" fillId="36" borderId="27" xfId="0" applyFont="1" applyFill="1" applyBorder="1" applyAlignment="1" applyProtection="1">
      <alignment horizontal="center" vertical="center" wrapText="1"/>
      <protection hidden="1"/>
    </xf>
    <xf numFmtId="0" fontId="138" fillId="36" borderId="50" xfId="0" applyFont="1" applyFill="1" applyBorder="1" applyAlignment="1" applyProtection="1">
      <alignment horizontal="center" vertical="center" wrapText="1"/>
      <protection hidden="1"/>
    </xf>
    <xf numFmtId="0" fontId="146" fillId="36" borderId="49" xfId="0" applyNumberFormat="1" applyFont="1" applyFill="1" applyBorder="1" applyAlignment="1" applyProtection="1">
      <alignment horizontal="center" vertical="center" wrapText="1"/>
      <protection hidden="1"/>
    </xf>
    <xf numFmtId="0" fontId="146" fillId="36" borderId="27" xfId="0" applyNumberFormat="1" applyFont="1" applyFill="1" applyBorder="1" applyAlignment="1" applyProtection="1">
      <alignment horizontal="center" vertical="center" wrapText="1"/>
      <protection hidden="1"/>
    </xf>
    <xf numFmtId="0" fontId="146" fillId="36" borderId="50" xfId="0" applyNumberFormat="1" applyFont="1" applyFill="1" applyBorder="1" applyAlignment="1" applyProtection="1">
      <alignment horizontal="center" vertical="center" wrapText="1"/>
      <protection hidden="1"/>
    </xf>
    <xf numFmtId="49" fontId="146" fillId="11" borderId="59" xfId="0" applyNumberFormat="1" applyFont="1" applyFill="1" applyBorder="1" applyAlignment="1" applyProtection="1">
      <alignment horizontal="center" vertical="center" wrapText="1"/>
      <protection hidden="1"/>
    </xf>
    <xf numFmtId="0" fontId="5" fillId="0" borderId="20"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141" fillId="36" borderId="49" xfId="0" applyFont="1" applyFill="1" applyBorder="1" applyAlignment="1" applyProtection="1">
      <alignment horizontal="center" vertical="center" wrapText="1"/>
      <protection hidden="1"/>
    </xf>
    <xf numFmtId="0" fontId="141" fillId="36" borderId="27" xfId="0" applyFont="1" applyFill="1" applyBorder="1" applyAlignment="1" applyProtection="1">
      <alignment horizontal="center" vertical="center" wrapText="1"/>
      <protection hidden="1"/>
    </xf>
    <xf numFmtId="0" fontId="141" fillId="36" borderId="50" xfId="0" applyFont="1" applyFill="1" applyBorder="1" applyAlignment="1" applyProtection="1">
      <alignment horizontal="center" vertical="center" wrapText="1"/>
      <protection hidden="1"/>
    </xf>
    <xf numFmtId="49" fontId="146" fillId="11" borderId="49" xfId="0" applyNumberFormat="1" applyFont="1" applyFill="1" applyBorder="1" applyAlignment="1" applyProtection="1">
      <alignment horizontal="center" vertical="center" shrinkToFit="1"/>
      <protection hidden="1"/>
    </xf>
    <xf numFmtId="49" fontId="146" fillId="11" borderId="27" xfId="0" applyNumberFormat="1" applyFont="1" applyFill="1" applyBorder="1" applyAlignment="1" applyProtection="1">
      <alignment horizontal="center" vertical="center" shrinkToFit="1"/>
      <protection hidden="1"/>
    </xf>
    <xf numFmtId="49" fontId="146" fillId="11" borderId="50" xfId="0" applyNumberFormat="1" applyFont="1" applyFill="1" applyBorder="1" applyAlignment="1" applyProtection="1">
      <alignment horizontal="center" vertical="center" shrinkToFit="1"/>
      <protection hidden="1"/>
    </xf>
    <xf numFmtId="49" fontId="146" fillId="11" borderId="49" xfId="0" applyNumberFormat="1" applyFont="1" applyFill="1" applyBorder="1" applyAlignment="1" applyProtection="1" quotePrefix="1">
      <alignment horizontal="center" vertical="center" shrinkToFit="1"/>
      <protection hidden="1"/>
    </xf>
    <xf numFmtId="49" fontId="146" fillId="11" borderId="27" xfId="0" applyNumberFormat="1" applyFont="1" applyFill="1" applyBorder="1" applyAlignment="1" applyProtection="1" quotePrefix="1">
      <alignment horizontal="center" vertical="center" shrinkToFit="1"/>
      <protection hidden="1"/>
    </xf>
    <xf numFmtId="49" fontId="146" fillId="11" borderId="50" xfId="0" applyNumberFormat="1" applyFont="1" applyFill="1" applyBorder="1" applyAlignment="1" applyProtection="1" quotePrefix="1">
      <alignment horizontal="center" vertical="center" shrinkToFit="1"/>
      <protection hidden="1"/>
    </xf>
    <xf numFmtId="0" fontId="146" fillId="11" borderId="60" xfId="0" applyNumberFormat="1" applyFont="1" applyFill="1" applyBorder="1" applyAlignment="1" applyProtection="1">
      <alignment horizontal="center" vertical="center"/>
      <protection hidden="1"/>
    </xf>
    <xf numFmtId="0" fontId="146" fillId="11" borderId="21" xfId="0" applyNumberFormat="1" applyFont="1" applyFill="1" applyBorder="1" applyAlignment="1" applyProtection="1">
      <alignment horizontal="center" vertical="center"/>
      <protection hidden="1"/>
    </xf>
    <xf numFmtId="0" fontId="146" fillId="11" borderId="61" xfId="0" applyNumberFormat="1" applyFont="1" applyFill="1" applyBorder="1" applyAlignment="1" applyProtection="1">
      <alignment horizontal="center" vertical="center"/>
      <protection hidden="1"/>
    </xf>
    <xf numFmtId="0" fontId="146" fillId="11" borderId="43" xfId="0" applyNumberFormat="1" applyFont="1" applyFill="1" applyBorder="1" applyAlignment="1" applyProtection="1">
      <alignment horizontal="center" vertical="center"/>
      <protection hidden="1"/>
    </xf>
    <xf numFmtId="0" fontId="146" fillId="11" borderId="19" xfId="0" applyNumberFormat="1" applyFont="1" applyFill="1" applyBorder="1" applyAlignment="1" applyProtection="1">
      <alignment horizontal="center" vertical="center"/>
      <protection hidden="1"/>
    </xf>
    <xf numFmtId="0" fontId="146" fillId="11" borderId="38" xfId="0" applyNumberFormat="1" applyFont="1" applyFill="1" applyBorder="1" applyAlignment="1" applyProtection="1">
      <alignment horizontal="center" vertical="center"/>
      <protection hidden="1"/>
    </xf>
    <xf numFmtId="0" fontId="146" fillId="11" borderId="72" xfId="0" applyNumberFormat="1" applyFont="1" applyFill="1" applyBorder="1" applyAlignment="1" applyProtection="1">
      <alignment horizontal="center" vertical="center"/>
      <protection hidden="1"/>
    </xf>
    <xf numFmtId="0" fontId="146" fillId="11" borderId="73" xfId="0" applyNumberFormat="1" applyFont="1" applyFill="1" applyBorder="1" applyAlignment="1" applyProtection="1">
      <alignment horizontal="center" vertical="center"/>
      <protection hidden="1"/>
    </xf>
    <xf numFmtId="0" fontId="146" fillId="11" borderId="74" xfId="0" applyNumberFormat="1" applyFont="1" applyFill="1" applyBorder="1" applyAlignment="1" applyProtection="1">
      <alignment horizontal="center" vertical="center"/>
      <protection hidden="1"/>
    </xf>
    <xf numFmtId="0" fontId="146" fillId="11" borderId="75" xfId="0" applyNumberFormat="1" applyFont="1" applyFill="1" applyBorder="1" applyAlignment="1" applyProtection="1">
      <alignment horizontal="center" vertical="center"/>
      <protection hidden="1"/>
    </xf>
    <xf numFmtId="178" fontId="146" fillId="11" borderId="49" xfId="0" applyNumberFormat="1" applyFont="1" applyFill="1" applyBorder="1" applyAlignment="1" applyProtection="1">
      <alignment horizontal="center" vertical="center"/>
      <protection hidden="1"/>
    </xf>
    <xf numFmtId="178" fontId="146" fillId="11" borderId="27" xfId="0" applyNumberFormat="1" applyFont="1" applyFill="1" applyBorder="1" applyAlignment="1" applyProtection="1">
      <alignment horizontal="center" vertical="center"/>
      <protection hidden="1"/>
    </xf>
    <xf numFmtId="178" fontId="146" fillId="11" borderId="50" xfId="0" applyNumberFormat="1" applyFont="1" applyFill="1" applyBorder="1" applyAlignment="1" applyProtection="1">
      <alignment horizontal="center" vertical="center"/>
      <protection hidden="1"/>
    </xf>
    <xf numFmtId="0" fontId="33" fillId="36" borderId="21" xfId="0" applyFont="1" applyFill="1" applyBorder="1" applyAlignment="1" applyProtection="1">
      <alignment horizontal="center" vertical="center" wrapText="1"/>
      <protection hidden="1"/>
    </xf>
    <xf numFmtId="0" fontId="33" fillId="36" borderId="61" xfId="0" applyFont="1" applyFill="1" applyBorder="1" applyAlignment="1" applyProtection="1">
      <alignment horizontal="center" vertical="center" wrapText="1"/>
      <protection hidden="1"/>
    </xf>
    <xf numFmtId="0" fontId="33" fillId="36" borderId="43" xfId="0" applyFont="1" applyFill="1" applyBorder="1" applyAlignment="1" applyProtection="1">
      <alignment horizontal="center" vertical="center" wrapText="1"/>
      <protection hidden="1"/>
    </xf>
    <xf numFmtId="0" fontId="33" fillId="36" borderId="19" xfId="0" applyFont="1" applyFill="1" applyBorder="1" applyAlignment="1" applyProtection="1">
      <alignment horizontal="center" vertical="center" wrapText="1"/>
      <protection hidden="1"/>
    </xf>
    <xf numFmtId="0" fontId="33" fillId="36" borderId="38" xfId="0" applyFont="1" applyFill="1" applyBorder="1" applyAlignment="1" applyProtection="1">
      <alignment horizontal="center" vertical="center" wrapText="1"/>
      <protection hidden="1"/>
    </xf>
    <xf numFmtId="0" fontId="146" fillId="11" borderId="70" xfId="0" applyNumberFormat="1" applyFont="1" applyFill="1" applyBorder="1" applyAlignment="1" applyProtection="1">
      <alignment horizontal="center" vertical="center"/>
      <protection hidden="1"/>
    </xf>
    <xf numFmtId="0" fontId="146" fillId="11" borderId="71" xfId="0" applyNumberFormat="1" applyFont="1" applyFill="1" applyBorder="1" applyAlignment="1" applyProtection="1">
      <alignment horizontal="center" vertical="center"/>
      <protection hidden="1"/>
    </xf>
    <xf numFmtId="0" fontId="29" fillId="36" borderId="60" xfId="0" applyFont="1" applyFill="1" applyBorder="1" applyAlignment="1" applyProtection="1">
      <alignment horizontal="center" vertical="center"/>
      <protection hidden="1"/>
    </xf>
    <xf numFmtId="0" fontId="29" fillId="36" borderId="61" xfId="0" applyFont="1" applyFill="1" applyBorder="1" applyAlignment="1" applyProtection="1">
      <alignment horizontal="center" vertical="center"/>
      <protection hidden="1"/>
    </xf>
    <xf numFmtId="0" fontId="29" fillId="36" borderId="43" xfId="0" applyFont="1" applyFill="1" applyBorder="1" applyAlignment="1" applyProtection="1">
      <alignment horizontal="center" vertical="center"/>
      <protection hidden="1"/>
    </xf>
    <xf numFmtId="0" fontId="29" fillId="36" borderId="19" xfId="0" applyFont="1" applyFill="1" applyBorder="1" applyAlignment="1" applyProtection="1">
      <alignment horizontal="center" vertical="center"/>
      <protection hidden="1"/>
    </xf>
    <xf numFmtId="0" fontId="29" fillId="36" borderId="38" xfId="0" applyFont="1" applyFill="1" applyBorder="1" applyAlignment="1" applyProtection="1">
      <alignment horizontal="center" vertical="center"/>
      <protection hidden="1"/>
    </xf>
    <xf numFmtId="0" fontId="146" fillId="11" borderId="60" xfId="0" applyNumberFormat="1" applyFont="1" applyFill="1" applyBorder="1" applyAlignment="1" applyProtection="1">
      <alignment horizontal="center" vertical="center" wrapText="1"/>
      <protection hidden="1"/>
    </xf>
    <xf numFmtId="0" fontId="146" fillId="11" borderId="21" xfId="0" applyNumberFormat="1" applyFont="1" applyFill="1" applyBorder="1" applyAlignment="1" applyProtection="1">
      <alignment horizontal="center" vertical="center" wrapText="1"/>
      <protection hidden="1"/>
    </xf>
    <xf numFmtId="0" fontId="146" fillId="11" borderId="61" xfId="0" applyNumberFormat="1" applyFont="1" applyFill="1" applyBorder="1" applyAlignment="1" applyProtection="1">
      <alignment horizontal="center" vertical="center" wrapText="1"/>
      <protection hidden="1"/>
    </xf>
    <xf numFmtId="0" fontId="146" fillId="11" borderId="43" xfId="0" applyNumberFormat="1" applyFont="1" applyFill="1" applyBorder="1" applyAlignment="1" applyProtection="1">
      <alignment horizontal="center" vertical="center" wrapText="1"/>
      <protection hidden="1"/>
    </xf>
    <xf numFmtId="0" fontId="146" fillId="11" borderId="19" xfId="0" applyNumberFormat="1" applyFont="1" applyFill="1" applyBorder="1" applyAlignment="1" applyProtection="1">
      <alignment horizontal="center" vertical="center" wrapText="1"/>
      <protection hidden="1"/>
    </xf>
    <xf numFmtId="0" fontId="146" fillId="11" borderId="38" xfId="0" applyNumberFormat="1" applyFont="1" applyFill="1" applyBorder="1" applyAlignment="1" applyProtection="1">
      <alignment horizontal="center" vertical="center" wrapTex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dxfs count="37">
    <dxf>
      <fill>
        <patternFill>
          <bgColor rgb="FFFF0000"/>
        </patternFill>
      </fill>
    </dxf>
    <dxf>
      <fill>
        <patternFill>
          <bgColor theme="0"/>
        </patternFill>
      </fill>
    </dxf>
    <dxf>
      <fill>
        <patternFill>
          <bgColor theme="0"/>
        </patternFill>
      </fill>
    </dxf>
    <dxf>
      <fill>
        <patternFill>
          <bgColor theme="0"/>
        </patternFill>
      </fill>
    </dxf>
    <dxf>
      <fill>
        <patternFill>
          <bgColor theme="7" tint="0.5999600291252136"/>
        </patternFill>
      </fill>
    </dxf>
    <dxf>
      <fill>
        <patternFill>
          <bgColor theme="0"/>
        </patternFill>
      </fill>
    </dxf>
    <dxf>
      <fill>
        <patternFill>
          <bgColor theme="7" tint="0.5999600291252136"/>
        </patternFill>
      </fill>
    </dxf>
    <dxf>
      <fill>
        <patternFill>
          <bgColor rgb="FFFF0000"/>
        </patternFill>
      </fill>
      <border>
        <left/>
        <right/>
        <top/>
        <bottom/>
      </border>
    </dxf>
    <dxf>
      <fill>
        <patternFill>
          <bgColor theme="2"/>
        </patternFill>
      </fill>
    </dxf>
    <dxf>
      <fill>
        <patternFill>
          <bgColor theme="2"/>
        </patternFill>
      </fill>
    </dxf>
    <dxf>
      <font>
        <color rgb="FFFF0000"/>
      </font>
    </dxf>
    <dxf>
      <font>
        <color theme="4" tint="-0.24993999302387238"/>
      </font>
    </dxf>
    <dxf>
      <font>
        <color rgb="FFFF0000"/>
      </font>
    </dxf>
    <dxf>
      <font>
        <b/>
        <i val="0"/>
        <color rgb="FFFF0000"/>
      </font>
      <fill>
        <patternFill>
          <bgColor rgb="FFFFFF00"/>
        </patternFill>
      </fill>
      <border>
        <left/>
        <right/>
        <top/>
        <bottom/>
      </border>
    </dxf>
    <dxf>
      <fill>
        <patternFill>
          <bgColor theme="7" tint="0.5999600291252136"/>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7" tint="0.5999600291252136"/>
        </patternFill>
      </fill>
    </dxf>
    <dxf>
      <fill>
        <patternFill>
          <bgColor theme="0"/>
        </patternFill>
      </fill>
    </dxf>
    <dxf>
      <fill>
        <patternFill>
          <bgColor theme="7" tint="0.5999600291252136"/>
        </patternFill>
      </fill>
    </dxf>
    <dxf>
      <fill>
        <patternFill>
          <bgColor rgb="FFFF0000"/>
        </patternFill>
      </fill>
      <border>
        <left/>
        <right/>
        <top/>
        <bottom/>
      </border>
    </dxf>
    <dxf>
      <fill>
        <patternFill>
          <bgColor theme="2"/>
        </patternFill>
      </fill>
    </dxf>
    <dxf>
      <fill>
        <patternFill>
          <bgColor theme="2"/>
        </patternFill>
      </fill>
    </dxf>
    <dxf>
      <font>
        <color rgb="FFFF0000"/>
      </font>
    </dxf>
    <dxf>
      <font>
        <color theme="4" tint="-0.24993999302387238"/>
      </font>
    </dxf>
    <dxf>
      <font>
        <color rgb="FFFF0000"/>
      </font>
    </dxf>
    <dxf>
      <font>
        <b/>
        <i val="0"/>
        <color rgb="FFFF0000"/>
      </font>
      <fill>
        <patternFill>
          <bgColor rgb="FFFFFF00"/>
        </patternFill>
      </fill>
      <border>
        <left/>
        <right/>
        <top/>
        <bottom/>
      </border>
    </dxf>
    <dxf>
      <fill>
        <patternFill>
          <bgColor theme="7" tint="0.5999600291252136"/>
        </patternFill>
      </fill>
    </dxf>
    <dxf>
      <fill>
        <patternFill>
          <bgColor theme="0"/>
        </patternFill>
      </fill>
    </dxf>
    <dxf>
      <font>
        <b/>
        <i val="0"/>
        <color rgb="FFFF0000"/>
      </font>
      <fill>
        <patternFill>
          <bgColor rgb="FFFFFF00"/>
        </patternFill>
      </fill>
      <border>
        <left style="thin">
          <color rgb="FF000000"/>
        </left>
        <right style="thin">
          <color rgb="FF000000"/>
        </right>
        <top style="thin"/>
        <bottom style="thin">
          <color rgb="FF000000"/>
        </bottom>
      </border>
    </dxf>
    <dxf>
      <font>
        <color rgb="FFFF0000"/>
      </font>
      <border/>
    </dxf>
    <dxf>
      <font>
        <color theme="4" tint="-0.24993999302387238"/>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66675</xdr:rowOff>
    </xdr:from>
    <xdr:to>
      <xdr:col>11</xdr:col>
      <xdr:colOff>400050</xdr:colOff>
      <xdr:row>19</xdr:row>
      <xdr:rowOff>133350</xdr:rowOff>
    </xdr:to>
    <xdr:sp>
      <xdr:nvSpPr>
        <xdr:cNvPr id="1" name="正方形/長方形 1"/>
        <xdr:cNvSpPr>
          <a:spLocks/>
        </xdr:cNvSpPr>
      </xdr:nvSpPr>
      <xdr:spPr>
        <a:xfrm>
          <a:off x="304800" y="66675"/>
          <a:ext cx="6800850" cy="3686175"/>
        </a:xfrm>
        <a:prstGeom prst="rect">
          <a:avLst/>
        </a:prstGeom>
        <a:solidFill>
          <a:srgbClr val="FFFFFF"/>
        </a:solidFill>
        <a:ln w="12700" cmpd="sng">
          <a:solidFill>
            <a:srgbClr val="41719C"/>
          </a:solidFill>
          <a:headEnd type="none"/>
          <a:tailEnd type="none"/>
        </a:ln>
      </xdr:spPr>
      <xdr:txBody>
        <a:bodyPr vertOverflow="clip" wrap="square"/>
        <a:p>
          <a:pPr algn="l">
            <a:defRPr/>
          </a:pPr>
          <a:r>
            <a:rPr lang="en-US" cap="none" sz="1600" b="0" i="0" u="none" baseline="0">
              <a:solidFill>
                <a:srgbClr val="000000"/>
              </a:solidFill>
            </a:rPr>
            <a:t>【</a:t>
          </a:r>
          <a:r>
            <a:rPr lang="en-US" cap="none" sz="1600" b="0" i="0" u="none" baseline="0">
              <a:solidFill>
                <a:srgbClr val="000000"/>
              </a:solidFill>
            </a:rPr>
            <a:t>申請書等作成にあたっての注意点</a:t>
          </a:r>
          <a:r>
            <a:rPr lang="en-US" cap="none" sz="1600" b="0" i="0" u="none" baseline="0">
              <a:solidFill>
                <a:srgbClr val="000000"/>
              </a:solidFill>
            </a:rPr>
            <a:t>】</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rPr>
            <a:t>記載例を確認の上、作成を行ってください。</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rPr>
            <a:t>掲載資料一覧</a:t>
          </a:r>
          <a:r>
            <a:rPr lang="en-US" cap="none" sz="1600" b="0" i="0" u="none" baseline="0">
              <a:solidFill>
                <a:srgbClr val="000000"/>
              </a:solidFill>
            </a:rPr>
            <a:t>】</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sng" baseline="0">
              <a:solidFill>
                <a:srgbClr val="000000"/>
              </a:solidFill>
            </a:rPr>
            <a:t>申請時に使用するシート</a:t>
          </a:r>
          <a:r>
            <a:rPr lang="en-US" cap="none" sz="1600" b="0" i="0" u="sng" baseline="0">
              <a:solidFill>
                <a:srgbClr val="000000"/>
              </a:solidFill>
            </a:rPr>
            <a:t>
</a:t>
          </a:r>
          <a:r>
            <a:rPr lang="en-US" cap="none" sz="1600" b="0" i="0" u="none" baseline="0">
              <a:solidFill>
                <a:srgbClr val="000000"/>
              </a:solidFill>
            </a:rPr>
            <a:t>　　　○第</a:t>
          </a:r>
          <a:r>
            <a:rPr lang="en-US" cap="none" sz="1600" b="0" i="0" u="none" baseline="0">
              <a:solidFill>
                <a:srgbClr val="000000"/>
              </a:solidFill>
            </a:rPr>
            <a:t>3</a:t>
          </a:r>
          <a:r>
            <a:rPr lang="en-US" cap="none" sz="1600" b="0" i="0" u="none" baseline="0">
              <a:solidFill>
                <a:srgbClr val="000000"/>
              </a:solidFill>
            </a:rPr>
            <a:t>、５号様式</a:t>
          </a:r>
          <a:r>
            <a:rPr lang="en-US" cap="none" sz="1600" b="0" i="0" u="none" baseline="0">
              <a:solidFill>
                <a:srgbClr val="000000"/>
              </a:solidFill>
            </a:rPr>
            <a:t>
</a:t>
          </a:r>
          <a:r>
            <a:rPr lang="en-US" cap="none" sz="1600" b="0" i="0" u="none" baseline="0">
              <a:solidFill>
                <a:srgbClr val="000000"/>
              </a:solidFill>
            </a:rPr>
            <a:t>　　　○別紙</a:t>
          </a:r>
          <a:r>
            <a:rPr lang="en-US" cap="none" sz="1600" b="0" i="0" u="none" baseline="0">
              <a:solidFill>
                <a:srgbClr val="000000"/>
              </a:solidFill>
            </a:rPr>
            <a:t>
</a:t>
          </a:r>
          <a:r>
            <a:rPr lang="en-US" cap="none" sz="1600" b="0" i="0" u="none" baseline="0">
              <a:solidFill>
                <a:srgbClr val="000000"/>
              </a:solidFill>
            </a:rPr>
            <a:t>　　　○請求書</a:t>
          </a:r>
          <a:r>
            <a:rPr lang="en-US" cap="none" sz="1600" b="0" i="0" u="none" baseline="0">
              <a:solidFill>
                <a:srgbClr val="000000"/>
              </a:solidFill>
            </a:rPr>
            <a:t>
</a:t>
          </a:r>
          <a:r>
            <a:rPr lang="en-US" cap="none" sz="1600" b="0" i="0" u="none" baseline="0">
              <a:solidFill>
                <a:srgbClr val="000000"/>
              </a:solidFill>
            </a:rPr>
            <a:t>　　　○</a:t>
          </a:r>
          <a:r>
            <a:rPr lang="en-US" cap="none" sz="1200" b="0" i="0" u="none" baseline="0">
              <a:solidFill>
                <a:srgbClr val="000000"/>
              </a:solidFill>
            </a:rPr>
            <a:t>（支払いが完了している場合）</a:t>
          </a:r>
          <a:r>
            <a:rPr lang="en-US" cap="none" sz="1600" b="0" i="0" u="none" baseline="0">
              <a:solidFill>
                <a:srgbClr val="000000"/>
              </a:solidFill>
            </a:rPr>
            <a:t>領収書等貼付用紙</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sng" baseline="0">
              <a:solidFill>
                <a:srgbClr val="000000"/>
              </a:solidFill>
            </a:rPr>
            <a:t>記載例</a:t>
          </a:r>
          <a:r>
            <a:rPr lang="en-US" cap="none" sz="1600" b="0" i="0" u="sng" baseline="0">
              <a:solidFill>
                <a:srgbClr val="000000"/>
              </a:solidFill>
            </a:rPr>
            <a:t>
</a:t>
          </a:r>
          <a:r>
            <a:rPr lang="en-US" cap="none" sz="1600" b="0" i="0" u="none" baseline="0">
              <a:solidFill>
                <a:srgbClr val="000000"/>
              </a:solidFill>
            </a:rPr>
            <a:t>　　　○第３、５号様式（記載例）</a:t>
          </a:r>
          <a:r>
            <a:rPr lang="en-US" cap="none" sz="1600" b="0" i="0" u="none" baseline="0">
              <a:solidFill>
                <a:srgbClr val="000000"/>
              </a:solidFill>
            </a:rPr>
            <a:t>
</a:t>
          </a:r>
          <a:r>
            <a:rPr lang="en-US" cap="none" sz="1600" b="0" i="0" u="none" baseline="0">
              <a:solidFill>
                <a:srgbClr val="000000"/>
              </a:solidFill>
            </a:rPr>
            <a:t>　　　○別紙（記載例）</a:t>
          </a:r>
          <a:r>
            <a:rPr lang="en-US" cap="none" sz="1600" b="0" i="0" u="none" baseline="0">
              <a:solidFill>
                <a:srgbClr val="000000"/>
              </a:solidFill>
            </a:rPr>
            <a:t>
</a:t>
          </a:r>
          <a:r>
            <a:rPr lang="en-US" cap="none" sz="1600" b="0" i="0" u="none" baseline="0">
              <a:solidFill>
                <a:srgbClr val="000000"/>
              </a:solidFill>
            </a:rPr>
            <a:t>　　　○請求書（記載例）</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0</xdr:row>
      <xdr:rowOff>76200</xdr:rowOff>
    </xdr:from>
    <xdr:to>
      <xdr:col>14</xdr:col>
      <xdr:colOff>161925</xdr:colOff>
      <xdr:row>0</xdr:row>
      <xdr:rowOff>419100</xdr:rowOff>
    </xdr:to>
    <xdr:sp>
      <xdr:nvSpPr>
        <xdr:cNvPr id="1" name="正方形/長方形 2"/>
        <xdr:cNvSpPr>
          <a:spLocks/>
        </xdr:cNvSpPr>
      </xdr:nvSpPr>
      <xdr:spPr>
        <a:xfrm>
          <a:off x="923925" y="76200"/>
          <a:ext cx="6305550" cy="34290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400" b="0" i="0" u="none" baseline="0">
              <a:solidFill>
                <a:srgbClr val="FF0000"/>
              </a:solidFill>
            </a:rPr>
            <a:t>黄色セル部分に記載をお願いいたします。</a:t>
          </a:r>
          <a:r>
            <a:rPr lang="en-US" cap="none" sz="1400" b="0" i="0" u="none" baseline="0">
              <a:solidFill>
                <a:srgbClr val="FF0000"/>
              </a:solidFill>
              <a:latin typeface="Calibri"/>
              <a:ea typeface="Calibri"/>
              <a:cs typeface="Calibri"/>
            </a:rPr>
            <a:t>※</a:t>
          </a:r>
          <a:r>
            <a:rPr lang="en-US" cap="none" sz="1400" b="0" i="0" u="none" baseline="0">
              <a:solidFill>
                <a:srgbClr val="FF0000"/>
              </a:solidFill>
            </a:rPr>
            <a:t>入力するとセルの色が白になります。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14</xdr:row>
      <xdr:rowOff>28575</xdr:rowOff>
    </xdr:from>
    <xdr:to>
      <xdr:col>8</xdr:col>
      <xdr:colOff>219075</xdr:colOff>
      <xdr:row>35</xdr:row>
      <xdr:rowOff>76200</xdr:rowOff>
    </xdr:to>
    <xdr:grpSp>
      <xdr:nvGrpSpPr>
        <xdr:cNvPr id="1" name="グループ化 4"/>
        <xdr:cNvGrpSpPr>
          <a:grpSpLocks/>
        </xdr:cNvGrpSpPr>
      </xdr:nvGrpSpPr>
      <xdr:grpSpPr>
        <a:xfrm>
          <a:off x="752475" y="5667375"/>
          <a:ext cx="4267200" cy="3848100"/>
          <a:chOff x="5520904" y="1371483"/>
          <a:chExt cx="2478953" cy="2596668"/>
        </a:xfrm>
        <a:solidFill>
          <a:srgbClr val="FFFFFF"/>
        </a:solidFill>
      </xdr:grpSpPr>
      <xdr:sp>
        <xdr:nvSpPr>
          <xdr:cNvPr id="2" name="メモ 5"/>
          <xdr:cNvSpPr>
            <a:spLocks/>
          </xdr:cNvSpPr>
        </xdr:nvSpPr>
        <xdr:spPr>
          <a:xfrm>
            <a:off x="5520904" y="1371483"/>
            <a:ext cx="2208127" cy="2596668"/>
          </a:xfrm>
          <a:prstGeom prst="foldedCorner">
            <a:avLst>
              <a:gd name="adj" fmla="val 46222"/>
            </a:avLst>
          </a:prstGeom>
          <a:noFill/>
          <a:ln w="12700" cmpd="sng">
            <a:solidFill>
              <a:srgbClr val="40404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3" name="直線コネクタ 6"/>
          <xdr:cNvSpPr>
            <a:spLocks/>
          </xdr:cNvSpPr>
        </xdr:nvSpPr>
        <xdr:spPr>
          <a:xfrm>
            <a:off x="5729756" y="2125166"/>
            <a:ext cx="18009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テキスト ボックス 12"/>
          <xdr:cNvSpPr txBox="1">
            <a:spLocks noChangeArrowheads="1"/>
          </xdr:cNvSpPr>
        </xdr:nvSpPr>
        <xdr:spPr>
          <a:xfrm>
            <a:off x="5732235" y="1872640"/>
            <a:ext cx="2084180" cy="262913"/>
          </a:xfrm>
          <a:prstGeom prst="rect">
            <a:avLst/>
          </a:prstGeom>
          <a:noFill/>
          <a:ln w="9525" cmpd="sng">
            <a:noFill/>
          </a:ln>
        </xdr:spPr>
        <xdr:txBody>
          <a:bodyPr vertOverflow="clip" wrap="square"/>
          <a:p>
            <a:pPr algn="l">
              <a:defRPr/>
            </a:pPr>
            <a:r>
              <a:rPr lang="en-US" cap="none" sz="2000" b="0" i="0" u="none" baseline="0">
                <a:solidFill>
                  <a:srgbClr val="333333"/>
                </a:solidFill>
                <a:latin typeface="游ゴシック"/>
                <a:ea typeface="游ゴシック"/>
                <a:cs typeface="游ゴシック"/>
              </a:rPr>
              <a:t>金額　</a:t>
            </a:r>
            <a:r>
              <a:rPr lang="en-US" cap="none" sz="2000" b="0" i="0" u="none" baseline="0">
                <a:solidFill>
                  <a:srgbClr val="333333"/>
                </a:solidFill>
                <a:latin typeface="Calibri"/>
                <a:ea typeface="Calibri"/>
                <a:cs typeface="Calibri"/>
              </a:rPr>
              <a:t>\</a:t>
            </a:r>
            <a:r>
              <a:rPr lang="en-US" cap="none" sz="2000" b="0" i="0" u="none" baseline="0">
                <a:solidFill>
                  <a:srgbClr val="333333"/>
                </a:solidFill>
                <a:latin typeface="游ゴシック"/>
                <a:ea typeface="游ゴシック"/>
                <a:cs typeface="游ゴシック"/>
              </a:rPr>
              <a:t>○○○</a:t>
            </a:r>
            <a:r>
              <a:rPr lang="en-US" cap="none" sz="2000" b="0" i="0" u="none" baseline="0">
                <a:solidFill>
                  <a:srgbClr val="333333"/>
                </a:solidFill>
                <a:latin typeface="Calibri"/>
                <a:ea typeface="Calibri"/>
                <a:cs typeface="Calibri"/>
              </a:rPr>
              <a:t>,</a:t>
            </a:r>
            <a:r>
              <a:rPr lang="en-US" cap="none" sz="2000" b="0" i="0" u="none" baseline="0">
                <a:solidFill>
                  <a:srgbClr val="333333"/>
                </a:solidFill>
                <a:latin typeface="游ゴシック"/>
                <a:ea typeface="游ゴシック"/>
                <a:cs typeface="游ゴシック"/>
              </a:rPr>
              <a:t>○○○</a:t>
            </a:r>
            <a:r>
              <a:rPr lang="en-US" cap="none" sz="1400" b="0" i="0" u="none" baseline="0">
                <a:solidFill>
                  <a:srgbClr val="333333"/>
                </a:solidFill>
                <a:latin typeface="游ゴシック"/>
                <a:ea typeface="游ゴシック"/>
                <a:cs typeface="游ゴシック"/>
              </a:rPr>
              <a:t>（税込）</a:t>
            </a:r>
          </a:p>
        </xdr:txBody>
      </xdr:sp>
      <xdr:sp>
        <xdr:nvSpPr>
          <xdr:cNvPr id="5" name="テキスト ボックス 14"/>
          <xdr:cNvSpPr txBox="1">
            <a:spLocks noChangeArrowheads="1"/>
          </xdr:cNvSpPr>
        </xdr:nvSpPr>
        <xdr:spPr>
          <a:xfrm>
            <a:off x="5573582" y="1681785"/>
            <a:ext cx="715178" cy="241490"/>
          </a:xfrm>
          <a:prstGeom prst="rect">
            <a:avLst/>
          </a:prstGeom>
          <a:noFill/>
          <a:ln w="9525" cmpd="sng">
            <a:noFill/>
          </a:ln>
        </xdr:spPr>
        <xdr:txBody>
          <a:bodyPr vertOverflow="clip" wrap="square"/>
          <a:p>
            <a:pPr algn="l">
              <a:defRPr/>
            </a:pPr>
            <a:r>
              <a:rPr lang="en-US" cap="none" sz="1800" b="0" i="0" u="none" baseline="0">
                <a:solidFill>
                  <a:srgbClr val="333333"/>
                </a:solidFill>
                <a:latin typeface="游ゴシック"/>
                <a:ea typeface="游ゴシック"/>
                <a:cs typeface="游ゴシック"/>
              </a:rPr>
              <a:t>A</a:t>
            </a:r>
            <a:r>
              <a:rPr lang="en-US" cap="none" sz="1800" b="0" i="0" u="none" baseline="0">
                <a:solidFill>
                  <a:srgbClr val="333333"/>
                </a:solidFill>
                <a:latin typeface="游ゴシック"/>
                <a:ea typeface="游ゴシック"/>
                <a:cs typeface="游ゴシック"/>
              </a:rPr>
              <a:t>病院</a:t>
            </a:r>
            <a:r>
              <a:rPr lang="en-US" cap="none" sz="1800" b="0" i="0" u="none" baseline="0">
                <a:solidFill>
                  <a:srgbClr val="333333"/>
                </a:solidFill>
                <a:latin typeface="游ゴシック"/>
                <a:ea typeface="游ゴシック"/>
                <a:cs typeface="游ゴシック"/>
              </a:rPr>
              <a:t> </a:t>
            </a:r>
            <a:r>
              <a:rPr lang="en-US" cap="none" sz="1800" b="0" i="0" u="none" baseline="0">
                <a:solidFill>
                  <a:srgbClr val="333333"/>
                </a:solidFill>
                <a:latin typeface="游ゴシック"/>
                <a:ea typeface="游ゴシック"/>
                <a:cs typeface="游ゴシック"/>
              </a:rPr>
              <a:t>様</a:t>
            </a:r>
          </a:p>
        </xdr:txBody>
      </xdr:sp>
      <xdr:sp>
        <xdr:nvSpPr>
          <xdr:cNvPr id="6" name="テキスト ボックス 15"/>
          <xdr:cNvSpPr txBox="1">
            <a:spLocks noChangeArrowheads="1"/>
          </xdr:cNvSpPr>
        </xdr:nvSpPr>
        <xdr:spPr>
          <a:xfrm>
            <a:off x="6331522" y="1410433"/>
            <a:ext cx="723235" cy="349252"/>
          </a:xfrm>
          <a:prstGeom prst="rect">
            <a:avLst/>
          </a:prstGeom>
          <a:noFill/>
          <a:ln w="9525" cmpd="sng">
            <a:noFill/>
          </a:ln>
        </xdr:spPr>
        <xdr:txBody>
          <a:bodyPr vertOverflow="clip" wrap="square"/>
          <a:p>
            <a:pPr algn="l">
              <a:defRPr/>
            </a:pPr>
            <a:r>
              <a:rPr lang="en-US" cap="none" sz="2800" b="0" i="0" u="none" baseline="0">
                <a:solidFill>
                  <a:srgbClr val="333333"/>
                </a:solidFill>
              </a:rPr>
              <a:t>領収書</a:t>
            </a:r>
          </a:p>
        </xdr:txBody>
      </xdr:sp>
      <xdr:sp>
        <xdr:nvSpPr>
          <xdr:cNvPr id="7" name="テキスト ボックス 16"/>
          <xdr:cNvSpPr txBox="1">
            <a:spLocks noChangeArrowheads="1"/>
          </xdr:cNvSpPr>
        </xdr:nvSpPr>
        <xdr:spPr>
          <a:xfrm>
            <a:off x="6789508" y="2189433"/>
            <a:ext cx="1210349" cy="219418"/>
          </a:xfrm>
          <a:prstGeom prst="rect">
            <a:avLst/>
          </a:prstGeom>
          <a:noFill/>
          <a:ln w="9525" cmpd="sng">
            <a:noFill/>
          </a:ln>
        </xdr:spPr>
        <xdr:txBody>
          <a:bodyPr vertOverflow="clip" wrap="square"/>
          <a:p>
            <a:pPr algn="l">
              <a:defRPr/>
            </a:pPr>
            <a:r>
              <a:rPr lang="en-US" cap="none" sz="1600" b="0" i="0" u="none" baseline="0">
                <a:solidFill>
                  <a:srgbClr val="333333"/>
                </a:solidFill>
                <a:latin typeface="游ゴシック"/>
                <a:ea typeface="游ゴシック"/>
                <a:cs typeface="游ゴシック"/>
              </a:rPr>
              <a:t>株式会社</a:t>
            </a:r>
            <a:r>
              <a:rPr lang="en-US" cap="none" sz="1600" b="0" i="0" u="none" baseline="0">
                <a:solidFill>
                  <a:srgbClr val="333333"/>
                </a:solidFill>
                <a:latin typeface="游ゴシック"/>
                <a:ea typeface="游ゴシック"/>
                <a:cs typeface="游ゴシック"/>
              </a:rPr>
              <a:t>××××</a:t>
            </a:r>
          </a:p>
        </xdr:txBody>
      </xdr:sp>
      <xdr:sp>
        <xdr:nvSpPr>
          <xdr:cNvPr id="8" name="直線コネクタ 11"/>
          <xdr:cNvSpPr>
            <a:spLocks/>
          </xdr:cNvSpPr>
        </xdr:nvSpPr>
        <xdr:spPr>
          <a:xfrm>
            <a:off x="5644852" y="2945713"/>
            <a:ext cx="198936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コネクタ 12"/>
          <xdr:cNvSpPr>
            <a:spLocks/>
          </xdr:cNvSpPr>
        </xdr:nvSpPr>
        <xdr:spPr>
          <a:xfrm>
            <a:off x="5644852" y="3182659"/>
            <a:ext cx="198936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直線コネクタ 13"/>
          <xdr:cNvSpPr>
            <a:spLocks/>
          </xdr:cNvSpPr>
        </xdr:nvSpPr>
        <xdr:spPr>
          <a:xfrm>
            <a:off x="5644852" y="3419605"/>
            <a:ext cx="198936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直線コネクタ 14"/>
          <xdr:cNvSpPr>
            <a:spLocks/>
          </xdr:cNvSpPr>
        </xdr:nvSpPr>
        <xdr:spPr>
          <a:xfrm>
            <a:off x="5644852" y="3655902"/>
            <a:ext cx="198936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テキスト ボックス 23"/>
          <xdr:cNvSpPr txBox="1">
            <a:spLocks noChangeArrowheads="1"/>
          </xdr:cNvSpPr>
        </xdr:nvSpPr>
        <xdr:spPr>
          <a:xfrm>
            <a:off x="6213771" y="2541931"/>
            <a:ext cx="822393" cy="241490"/>
          </a:xfrm>
          <a:prstGeom prst="rect">
            <a:avLst/>
          </a:prstGeom>
          <a:noFill/>
          <a:ln w="9525" cmpd="sng">
            <a:noFill/>
          </a:ln>
        </xdr:spPr>
        <xdr:txBody>
          <a:bodyPr vertOverflow="clip" wrap="square"/>
          <a:p>
            <a:pPr algn="ctr">
              <a:defRPr/>
            </a:pPr>
            <a:r>
              <a:rPr lang="en-US" cap="none" sz="1800" b="0" i="0" u="none" baseline="0">
                <a:solidFill>
                  <a:srgbClr val="333333"/>
                </a:solidFill>
              </a:rPr>
              <a:t>内訳</a:t>
            </a:r>
          </a:p>
        </xdr:txBody>
      </xdr:sp>
      <xdr:sp>
        <xdr:nvSpPr>
          <xdr:cNvPr id="13" name="角丸四角形 16"/>
          <xdr:cNvSpPr>
            <a:spLocks/>
          </xdr:cNvSpPr>
        </xdr:nvSpPr>
        <xdr:spPr>
          <a:xfrm>
            <a:off x="5729756" y="3271595"/>
            <a:ext cx="1840623" cy="127886"/>
          </a:xfrm>
          <a:prstGeom prst="roundRect">
            <a:avLst/>
          </a:prstGeom>
          <a:solidFill>
            <a:srgbClr val="DEEBF7"/>
          </a:solidFill>
          <a:ln w="12700" cmpd="sng">
            <a:noFill/>
          </a:ln>
        </xdr:spPr>
        <xdr:txBody>
          <a:bodyPr vertOverflow="clip" wrap="square" anchor="ctr"/>
          <a:p>
            <a:pPr algn="ctr">
              <a:defRPr/>
            </a:pPr>
            <a:r>
              <a:rPr lang="en-US" cap="none" u="none" baseline="0">
                <a:latin typeface="Calibri"/>
                <a:ea typeface="Calibri"/>
                <a:cs typeface="Calibri"/>
              </a:rPr>
              <a:t/>
            </a:r>
          </a:p>
        </xdr:txBody>
      </xdr:sp>
    </xdr:grpSp>
    <xdr:clientData/>
  </xdr:twoCellAnchor>
  <xdr:twoCellAnchor>
    <xdr:from>
      <xdr:col>1</xdr:col>
      <xdr:colOff>85725</xdr:colOff>
      <xdr:row>32</xdr:row>
      <xdr:rowOff>114300</xdr:rowOff>
    </xdr:from>
    <xdr:to>
      <xdr:col>8</xdr:col>
      <xdr:colOff>104775</xdr:colOff>
      <xdr:row>35</xdr:row>
      <xdr:rowOff>171450</xdr:rowOff>
    </xdr:to>
    <xdr:sp>
      <xdr:nvSpPr>
        <xdr:cNvPr id="14" name="角丸四角形吹き出し 1"/>
        <xdr:cNvSpPr>
          <a:spLocks/>
        </xdr:cNvSpPr>
      </xdr:nvSpPr>
      <xdr:spPr>
        <a:xfrm>
          <a:off x="685800" y="9010650"/>
          <a:ext cx="4219575" cy="600075"/>
        </a:xfrm>
        <a:prstGeom prst="wedgeRoundRectCallout">
          <a:avLst>
            <a:gd name="adj1" fmla="val -13120"/>
            <a:gd name="adj2" fmla="val -93162"/>
          </a:avLst>
        </a:prstGeom>
        <a:solidFill>
          <a:srgbClr val="DEEBF7"/>
        </a:solidFill>
        <a:ln w="12700" cmpd="sng">
          <a:solidFill>
            <a:srgbClr val="7F7F7F"/>
          </a:solidFill>
          <a:headEnd type="none"/>
          <a:tailEnd type="none"/>
        </a:ln>
      </xdr:spPr>
      <xdr:txBody>
        <a:bodyPr vertOverflow="clip" wrap="square" anchor="ctr"/>
        <a:p>
          <a:pPr algn="l">
            <a:defRPr/>
          </a:pPr>
          <a:r>
            <a:rPr lang="en-US" cap="none" sz="1600" b="0" i="0" u="none" baseline="0">
              <a:solidFill>
                <a:srgbClr val="333333"/>
              </a:solidFill>
            </a:rPr>
            <a:t>領収書の内、</a:t>
          </a:r>
          <a:r>
            <a:rPr lang="en-US" cap="none" sz="1600" b="0" i="0" u="none" baseline="0">
              <a:solidFill>
                <a:srgbClr val="333333"/>
              </a:solidFill>
            </a:rPr>
            <a:t>一部のみが対象の場合は、該当箇所が判るように印をつけるなどしてくださ</a:t>
          </a:r>
          <a:r>
            <a:rPr lang="en-US" cap="none" sz="1600" b="0" i="0" u="none" baseline="0">
              <a:solidFill>
                <a:srgbClr val="333333"/>
              </a:solidFill>
            </a:rPr>
            <a:t>い</a:t>
          </a:r>
        </a:p>
      </xdr:txBody>
    </xdr:sp>
    <xdr:clientData/>
  </xdr:twoCellAnchor>
  <xdr:twoCellAnchor>
    <xdr:from>
      <xdr:col>9</xdr:col>
      <xdr:colOff>190500</xdr:colOff>
      <xdr:row>22</xdr:row>
      <xdr:rowOff>133350</xdr:rowOff>
    </xdr:from>
    <xdr:to>
      <xdr:col>17</xdr:col>
      <xdr:colOff>400050</xdr:colOff>
      <xdr:row>34</xdr:row>
      <xdr:rowOff>19050</xdr:rowOff>
    </xdr:to>
    <xdr:grpSp>
      <xdr:nvGrpSpPr>
        <xdr:cNvPr id="15" name="グループ化 31"/>
        <xdr:cNvGrpSpPr>
          <a:grpSpLocks/>
        </xdr:cNvGrpSpPr>
      </xdr:nvGrpSpPr>
      <xdr:grpSpPr>
        <a:xfrm>
          <a:off x="5591175" y="7219950"/>
          <a:ext cx="5010150" cy="2057400"/>
          <a:chOff x="6191250" y="5361039"/>
          <a:chExt cx="5252357" cy="2558318"/>
        </a:xfrm>
        <a:solidFill>
          <a:srgbClr val="FFFFFF"/>
        </a:solidFill>
      </xdr:grpSpPr>
      <xdr:sp>
        <xdr:nvSpPr>
          <xdr:cNvPr id="16" name="メモ 18"/>
          <xdr:cNvSpPr>
            <a:spLocks/>
          </xdr:cNvSpPr>
        </xdr:nvSpPr>
        <xdr:spPr>
          <a:xfrm>
            <a:off x="6191250" y="5361039"/>
            <a:ext cx="5252357" cy="2558318"/>
          </a:xfrm>
          <a:prstGeom prst="foldedCorner">
            <a:avLst>
              <a:gd name="adj" fmla="val 46222"/>
            </a:avLst>
          </a:prstGeom>
          <a:noFill/>
          <a:ln w="12700" cmpd="sng">
            <a:solidFill>
              <a:srgbClr val="40404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17" name="直線コネクタ 19"/>
          <xdr:cNvSpPr>
            <a:spLocks/>
          </xdr:cNvSpPr>
        </xdr:nvSpPr>
        <xdr:spPr>
          <a:xfrm>
            <a:off x="6551036" y="6592230"/>
            <a:ext cx="389856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テキスト ボックス 30"/>
          <xdr:cNvSpPr txBox="1">
            <a:spLocks noChangeArrowheads="1"/>
          </xdr:cNvSpPr>
        </xdr:nvSpPr>
        <xdr:spPr>
          <a:xfrm>
            <a:off x="6786079" y="6147082"/>
            <a:ext cx="3909067" cy="521257"/>
          </a:xfrm>
          <a:prstGeom prst="rect">
            <a:avLst/>
          </a:prstGeom>
          <a:noFill/>
          <a:ln w="9525" cmpd="sng">
            <a:noFill/>
          </a:ln>
        </xdr:spPr>
        <xdr:txBody>
          <a:bodyPr vertOverflow="clip" wrap="square"/>
          <a:p>
            <a:pPr algn="l">
              <a:defRPr/>
            </a:pPr>
            <a:r>
              <a:rPr lang="en-US" cap="none" sz="2000" b="0" i="0" u="none" baseline="0">
                <a:solidFill>
                  <a:srgbClr val="333333"/>
                </a:solidFill>
                <a:latin typeface="游ゴシック"/>
                <a:ea typeface="游ゴシック"/>
                <a:cs typeface="游ゴシック"/>
              </a:rPr>
              <a:t>金額　</a:t>
            </a:r>
            <a:r>
              <a:rPr lang="en-US" cap="none" sz="2000" b="0" i="0" u="none" baseline="0">
                <a:solidFill>
                  <a:srgbClr val="333333"/>
                </a:solidFill>
                <a:latin typeface="Calibri"/>
                <a:ea typeface="Calibri"/>
                <a:cs typeface="Calibri"/>
              </a:rPr>
              <a:t>\</a:t>
            </a:r>
            <a:r>
              <a:rPr lang="en-US" cap="none" sz="2000" b="0" i="0" u="none" baseline="0">
                <a:solidFill>
                  <a:srgbClr val="333333"/>
                </a:solidFill>
                <a:latin typeface="游ゴシック"/>
                <a:ea typeface="游ゴシック"/>
                <a:cs typeface="游ゴシック"/>
              </a:rPr>
              <a:t>ーー</a:t>
            </a:r>
            <a:r>
              <a:rPr lang="en-US" cap="none" sz="2000" b="0" i="0" u="none" baseline="0">
                <a:solidFill>
                  <a:srgbClr val="333333"/>
                </a:solidFill>
                <a:latin typeface="Calibri"/>
                <a:ea typeface="Calibri"/>
                <a:cs typeface="Calibri"/>
              </a:rPr>
              <a:t>,</a:t>
            </a:r>
            <a:r>
              <a:rPr lang="en-US" cap="none" sz="2000" b="0" i="0" u="none" baseline="0">
                <a:solidFill>
                  <a:srgbClr val="333333"/>
                </a:solidFill>
                <a:latin typeface="游ゴシック"/>
                <a:ea typeface="游ゴシック"/>
                <a:cs typeface="游ゴシック"/>
              </a:rPr>
              <a:t>ーーー</a:t>
            </a:r>
            <a:r>
              <a:rPr lang="en-US" cap="none" sz="1400" b="0" i="0" u="none" baseline="0">
                <a:solidFill>
                  <a:srgbClr val="333333"/>
                </a:solidFill>
                <a:latin typeface="游ゴシック"/>
                <a:ea typeface="游ゴシック"/>
                <a:cs typeface="游ゴシック"/>
              </a:rPr>
              <a:t>（税込）</a:t>
            </a:r>
          </a:p>
        </xdr:txBody>
      </xdr:sp>
      <xdr:sp>
        <xdr:nvSpPr>
          <xdr:cNvPr id="19" name="テキスト ボックス 31"/>
          <xdr:cNvSpPr txBox="1">
            <a:spLocks noChangeArrowheads="1"/>
          </xdr:cNvSpPr>
        </xdr:nvSpPr>
        <xdr:spPr>
          <a:xfrm>
            <a:off x="6191250" y="5752462"/>
            <a:ext cx="1701764" cy="478405"/>
          </a:xfrm>
          <a:prstGeom prst="rect">
            <a:avLst/>
          </a:prstGeom>
          <a:noFill/>
          <a:ln w="9525" cmpd="sng">
            <a:noFill/>
          </a:ln>
        </xdr:spPr>
        <xdr:txBody>
          <a:bodyPr vertOverflow="clip" wrap="square"/>
          <a:p>
            <a:pPr algn="l">
              <a:defRPr/>
            </a:pPr>
            <a:r>
              <a:rPr lang="en-US" cap="none" sz="1800" b="0" i="0" u="none" baseline="0">
                <a:solidFill>
                  <a:srgbClr val="333333"/>
                </a:solidFill>
                <a:latin typeface="游ゴシック"/>
                <a:ea typeface="游ゴシック"/>
                <a:cs typeface="游ゴシック"/>
              </a:rPr>
              <a:t>A</a:t>
            </a:r>
            <a:r>
              <a:rPr lang="en-US" cap="none" sz="1800" b="0" i="0" u="none" baseline="0">
                <a:solidFill>
                  <a:srgbClr val="333333"/>
                </a:solidFill>
                <a:latin typeface="游ゴシック"/>
                <a:ea typeface="游ゴシック"/>
                <a:cs typeface="游ゴシック"/>
              </a:rPr>
              <a:t>病院</a:t>
            </a:r>
            <a:r>
              <a:rPr lang="en-US" cap="none" sz="1800" b="0" i="0" u="none" baseline="0">
                <a:solidFill>
                  <a:srgbClr val="333333"/>
                </a:solidFill>
                <a:latin typeface="游ゴシック"/>
                <a:ea typeface="游ゴシック"/>
                <a:cs typeface="游ゴシック"/>
              </a:rPr>
              <a:t> </a:t>
            </a:r>
            <a:r>
              <a:rPr lang="en-US" cap="none" sz="1800" b="0" i="0" u="none" baseline="0">
                <a:solidFill>
                  <a:srgbClr val="333333"/>
                </a:solidFill>
                <a:latin typeface="游ゴシック"/>
                <a:ea typeface="游ゴシック"/>
                <a:cs typeface="游ゴシック"/>
              </a:rPr>
              <a:t>様</a:t>
            </a:r>
          </a:p>
        </xdr:txBody>
      </xdr:sp>
      <xdr:sp>
        <xdr:nvSpPr>
          <xdr:cNvPr id="20" name="テキスト ボックス 32"/>
          <xdr:cNvSpPr txBox="1">
            <a:spLocks noChangeArrowheads="1"/>
          </xdr:cNvSpPr>
        </xdr:nvSpPr>
        <xdr:spPr>
          <a:xfrm>
            <a:off x="7942911" y="5361039"/>
            <a:ext cx="1720147" cy="521257"/>
          </a:xfrm>
          <a:prstGeom prst="rect">
            <a:avLst/>
          </a:prstGeom>
          <a:noFill/>
          <a:ln w="9525" cmpd="sng">
            <a:noFill/>
          </a:ln>
        </xdr:spPr>
        <xdr:txBody>
          <a:bodyPr vertOverflow="clip" wrap="square"/>
          <a:p>
            <a:pPr algn="ctr">
              <a:defRPr/>
            </a:pPr>
            <a:r>
              <a:rPr lang="en-US" cap="none" sz="2000" b="0" i="0" u="none" baseline="0">
                <a:solidFill>
                  <a:srgbClr val="333333"/>
                </a:solidFill>
              </a:rPr>
              <a:t>領収書</a:t>
            </a:r>
          </a:p>
        </xdr:txBody>
      </xdr:sp>
      <xdr:sp>
        <xdr:nvSpPr>
          <xdr:cNvPr id="21" name="テキスト ボックス 33"/>
          <xdr:cNvSpPr txBox="1">
            <a:spLocks noChangeArrowheads="1"/>
          </xdr:cNvSpPr>
        </xdr:nvSpPr>
        <xdr:spPr>
          <a:xfrm>
            <a:off x="9707703" y="6621011"/>
            <a:ext cx="1682067" cy="435554"/>
          </a:xfrm>
          <a:prstGeom prst="rect">
            <a:avLst/>
          </a:prstGeom>
          <a:noFill/>
          <a:ln w="9525" cmpd="sng">
            <a:noFill/>
          </a:ln>
        </xdr:spPr>
        <xdr:txBody>
          <a:bodyPr vertOverflow="clip" wrap="square"/>
          <a:p>
            <a:pPr algn="l">
              <a:defRPr/>
            </a:pPr>
            <a:r>
              <a:rPr lang="en-US" cap="none" sz="1600" b="0" i="0" u="none" baseline="0">
                <a:solidFill>
                  <a:srgbClr val="333333"/>
                </a:solidFill>
              </a:rPr>
              <a:t>株式会社▶▶▶</a:t>
            </a:r>
          </a:p>
        </xdr:txBody>
      </xdr:sp>
      <xdr:sp>
        <xdr:nvSpPr>
          <xdr:cNvPr id="22" name="直線コネクタ 24"/>
          <xdr:cNvSpPr>
            <a:spLocks/>
          </xdr:cNvSpPr>
        </xdr:nvSpPr>
        <xdr:spPr>
          <a:xfrm>
            <a:off x="6486695" y="7672479"/>
            <a:ext cx="4731061"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3" name="角丸四角形 25"/>
          <xdr:cNvSpPr>
            <a:spLocks/>
          </xdr:cNvSpPr>
        </xdr:nvSpPr>
        <xdr:spPr>
          <a:xfrm>
            <a:off x="8389361" y="7293209"/>
            <a:ext cx="2760114" cy="340256"/>
          </a:xfrm>
          <a:prstGeom prst="roundRect">
            <a:avLst/>
          </a:prstGeom>
          <a:solidFill>
            <a:srgbClr val="DEEBF7"/>
          </a:solidFill>
          <a:ln w="12700" cmpd="sng">
            <a:noFill/>
          </a:ln>
        </xdr:spPr>
        <xdr:txBody>
          <a:bodyPr vertOverflow="clip" wrap="square" anchor="ctr"/>
          <a:p>
            <a:pPr algn="ctr">
              <a:defRPr/>
            </a:pPr>
            <a:r>
              <a:rPr lang="en-US" cap="none" u="none" baseline="0">
                <a:latin typeface="Calibri"/>
                <a:ea typeface="Calibri"/>
                <a:cs typeface="Calibri"/>
              </a:rPr>
              <a:t/>
            </a:r>
          </a:p>
        </xdr:txBody>
      </xdr:sp>
      <xdr:sp>
        <xdr:nvSpPr>
          <xdr:cNvPr id="24" name="テキスト ボックス 40"/>
          <xdr:cNvSpPr txBox="1">
            <a:spLocks noChangeArrowheads="1"/>
          </xdr:cNvSpPr>
        </xdr:nvSpPr>
        <xdr:spPr>
          <a:xfrm>
            <a:off x="8612587" y="7243321"/>
            <a:ext cx="2723347" cy="478405"/>
          </a:xfrm>
          <a:prstGeom prst="rect">
            <a:avLst/>
          </a:prstGeom>
          <a:noFill/>
          <a:ln w="9525" cmpd="sng">
            <a:noFill/>
          </a:ln>
        </xdr:spPr>
        <xdr:txBody>
          <a:bodyPr vertOverflow="clip" wrap="square"/>
          <a:p>
            <a:pPr algn="l">
              <a:defRPr/>
            </a:pPr>
            <a:r>
              <a:rPr lang="en-US" cap="none" sz="1800" b="0" i="0" u="none" baseline="0">
                <a:solidFill>
                  <a:srgbClr val="333333"/>
                </a:solidFill>
                <a:latin typeface="Calibri"/>
                <a:ea typeface="Calibri"/>
                <a:cs typeface="Calibri"/>
              </a:rPr>
              <a:t>2021</a:t>
            </a:r>
            <a:r>
              <a:rPr lang="en-US" cap="none" sz="1800" b="0" i="0" u="none" baseline="0">
                <a:solidFill>
                  <a:srgbClr val="333333"/>
                </a:solidFill>
                <a:latin typeface="游ゴシック"/>
                <a:ea typeface="游ゴシック"/>
                <a:cs typeface="游ゴシック"/>
              </a:rPr>
              <a:t>年</a:t>
            </a:r>
            <a:r>
              <a:rPr lang="en-US" cap="none" sz="1800" b="0" i="0" u="none" baseline="0">
                <a:solidFill>
                  <a:srgbClr val="333333"/>
                </a:solidFill>
                <a:latin typeface="Calibri"/>
                <a:ea typeface="Calibri"/>
                <a:cs typeface="Calibri"/>
              </a:rPr>
              <a:t>1</a:t>
            </a:r>
            <a:r>
              <a:rPr lang="en-US" cap="none" sz="1800" b="0" i="0" u="none" baseline="0">
                <a:solidFill>
                  <a:srgbClr val="333333"/>
                </a:solidFill>
                <a:latin typeface="游ゴシック"/>
                <a:ea typeface="游ゴシック"/>
                <a:cs typeface="游ゴシック"/>
              </a:rPr>
              <a:t>月～</a:t>
            </a:r>
            <a:r>
              <a:rPr lang="en-US" cap="none" sz="1800" b="0" i="0" u="none" baseline="0">
                <a:solidFill>
                  <a:srgbClr val="333333"/>
                </a:solidFill>
                <a:latin typeface="Calibri"/>
                <a:ea typeface="Calibri"/>
                <a:cs typeface="Calibri"/>
              </a:rPr>
              <a:t>2021</a:t>
            </a:r>
            <a:r>
              <a:rPr lang="en-US" cap="none" sz="1800" b="0" i="0" u="none" baseline="0">
                <a:solidFill>
                  <a:srgbClr val="333333"/>
                </a:solidFill>
                <a:latin typeface="游ゴシック"/>
                <a:ea typeface="游ゴシック"/>
                <a:cs typeface="游ゴシック"/>
              </a:rPr>
              <a:t>年</a:t>
            </a:r>
            <a:r>
              <a:rPr lang="en-US" cap="none" sz="1800" b="0" i="0" u="none" baseline="0">
                <a:solidFill>
                  <a:srgbClr val="333333"/>
                </a:solidFill>
                <a:latin typeface="Calibri"/>
                <a:ea typeface="Calibri"/>
                <a:cs typeface="Calibri"/>
              </a:rPr>
              <a:t>12</a:t>
            </a:r>
            <a:r>
              <a:rPr lang="en-US" cap="none" sz="1800" b="0" i="0" u="none" baseline="0">
                <a:solidFill>
                  <a:srgbClr val="333333"/>
                </a:solidFill>
                <a:latin typeface="游ゴシック"/>
                <a:ea typeface="游ゴシック"/>
                <a:cs typeface="游ゴシック"/>
              </a:rPr>
              <a:t>月分</a:t>
            </a:r>
          </a:p>
        </xdr:txBody>
      </xdr:sp>
      <xdr:sp>
        <xdr:nvSpPr>
          <xdr:cNvPr id="25" name="テキスト ボックス 31"/>
          <xdr:cNvSpPr txBox="1">
            <a:spLocks noChangeArrowheads="1"/>
          </xdr:cNvSpPr>
        </xdr:nvSpPr>
        <xdr:spPr>
          <a:xfrm>
            <a:off x="6544471" y="7249078"/>
            <a:ext cx="1701764" cy="435554"/>
          </a:xfrm>
          <a:prstGeom prst="rect">
            <a:avLst/>
          </a:prstGeom>
          <a:noFill/>
          <a:ln w="9525" cmpd="sng">
            <a:noFill/>
          </a:ln>
        </xdr:spPr>
        <xdr:txBody>
          <a:bodyPr vertOverflow="clip" wrap="square"/>
          <a:p>
            <a:pPr algn="l">
              <a:defRPr/>
            </a:pPr>
            <a:r>
              <a:rPr lang="en-US" cap="none" sz="1600" b="0" i="0" u="none" baseline="0">
                <a:solidFill>
                  <a:srgbClr val="333333"/>
                </a:solidFill>
              </a:rPr>
              <a:t>○○リース代</a:t>
            </a:r>
          </a:p>
        </xdr:txBody>
      </xdr:sp>
      <xdr:sp>
        <xdr:nvSpPr>
          <xdr:cNvPr id="26" name="正方形/長方形 30"/>
          <xdr:cNvSpPr>
            <a:spLocks/>
          </xdr:cNvSpPr>
        </xdr:nvSpPr>
        <xdr:spPr>
          <a:xfrm>
            <a:off x="9362361" y="5401972"/>
            <a:ext cx="2027410" cy="857037"/>
          </a:xfrm>
          <a:prstGeom prst="rect">
            <a:avLst/>
          </a:prstGeom>
          <a:solidFill>
            <a:srgbClr val="FFFFFF"/>
          </a:solidFill>
          <a:ln w="28575" cmpd="sng">
            <a:solidFill>
              <a:srgbClr val="BDD7EE"/>
            </a:solidFill>
            <a:headEnd type="none"/>
            <a:tailEnd type="none"/>
          </a:ln>
        </xdr:spPr>
        <xdr:txBody>
          <a:bodyPr vertOverflow="clip" wrap="square"/>
          <a:p>
            <a:pPr algn="l">
              <a:defRPr/>
            </a:pPr>
            <a:r>
              <a:rPr lang="en-US" cap="none" sz="1200" b="0" i="0" u="none" baseline="0">
                <a:solidFill>
                  <a:srgbClr val="333333"/>
                </a:solidFill>
              </a:rPr>
              <a:t>月数で按分し、</a:t>
            </a:r>
            <a:r>
              <a:rPr lang="en-US" cap="none" sz="1200" b="0" i="0" u="none" baseline="0">
                <a:solidFill>
                  <a:srgbClr val="333333"/>
                </a:solidFill>
                <a:latin typeface="Calibri"/>
                <a:ea typeface="Calibri"/>
                <a:cs typeface="Calibri"/>
              </a:rPr>
              <a:t>2021</a:t>
            </a:r>
            <a:r>
              <a:rPr lang="en-US" cap="none" sz="1200" b="0" i="0" u="none" baseline="0">
                <a:solidFill>
                  <a:srgbClr val="333333"/>
                </a:solidFill>
              </a:rPr>
              <a:t>年</a:t>
            </a:r>
            <a:r>
              <a:rPr lang="en-US" cap="none" sz="1200" b="0" i="0" u="none" baseline="0">
                <a:solidFill>
                  <a:srgbClr val="333333"/>
                </a:solidFill>
                <a:latin typeface="Calibri"/>
                <a:ea typeface="Calibri"/>
                <a:cs typeface="Calibri"/>
              </a:rPr>
              <a:t>1</a:t>
            </a:r>
            <a:r>
              <a:rPr lang="en-US" cap="none" sz="1200" b="0" i="0" u="none" baseline="0">
                <a:solidFill>
                  <a:srgbClr val="333333"/>
                </a:solidFill>
              </a:rPr>
              <a:t>月から</a:t>
            </a:r>
            <a:r>
              <a:rPr lang="en-US" cap="none" sz="1200" b="0" i="0" u="none" baseline="0">
                <a:solidFill>
                  <a:srgbClr val="333333"/>
                </a:solidFill>
                <a:latin typeface="Calibri"/>
                <a:ea typeface="Calibri"/>
                <a:cs typeface="Calibri"/>
              </a:rPr>
              <a:t>2021</a:t>
            </a:r>
            <a:r>
              <a:rPr lang="en-US" cap="none" sz="1200" b="0" i="0" u="none" baseline="0">
                <a:solidFill>
                  <a:srgbClr val="333333"/>
                </a:solidFill>
              </a:rPr>
              <a:t>年</a:t>
            </a:r>
            <a:r>
              <a:rPr lang="en-US" cap="none" sz="1200" b="0" i="0" u="none" baseline="0">
                <a:solidFill>
                  <a:srgbClr val="333333"/>
                </a:solidFill>
                <a:latin typeface="Calibri"/>
                <a:ea typeface="Calibri"/>
                <a:cs typeface="Calibri"/>
              </a:rPr>
              <a:t>3</a:t>
            </a:r>
            <a:r>
              <a:rPr lang="en-US" cap="none" sz="1200" b="0" i="0" u="none" baseline="0">
                <a:solidFill>
                  <a:srgbClr val="333333"/>
                </a:solidFill>
              </a:rPr>
              <a:t>月分の費用</a:t>
            </a:r>
            <a:r>
              <a:rPr lang="en-US" cap="none" sz="1200" b="0" i="0" u="none" baseline="0">
                <a:solidFill>
                  <a:srgbClr val="333333"/>
                </a:solidFill>
                <a:latin typeface="Calibri"/>
                <a:ea typeface="Calibri"/>
                <a:cs typeface="Calibri"/>
              </a:rPr>
              <a:t>
</a:t>
            </a:r>
            <a:r>
              <a:rPr lang="en-US" cap="none" sz="1200" b="0" i="0" u="none" baseline="0">
                <a:solidFill>
                  <a:srgbClr val="333333"/>
                </a:solidFill>
                <a:latin typeface="Calibri"/>
                <a:ea typeface="Calibri"/>
                <a:cs typeface="Calibri"/>
              </a:rPr>
              <a:t>\</a:t>
            </a:r>
            <a:r>
              <a:rPr lang="en-US" cap="none" sz="1200" b="0" i="0" u="none" baseline="0">
                <a:solidFill>
                  <a:srgbClr val="333333"/>
                </a:solidFill>
              </a:rPr>
              <a:t>××××</a:t>
            </a:r>
            <a:r>
              <a:rPr lang="en-US" cap="none" sz="1200" b="0" i="0" u="none" baseline="0">
                <a:solidFill>
                  <a:srgbClr val="333333"/>
                </a:solidFill>
              </a:rPr>
              <a:t>を交付申請する</a:t>
            </a:r>
          </a:p>
        </xdr:txBody>
      </xdr:sp>
    </xdr:grpSp>
    <xdr:clientData/>
  </xdr:twoCellAnchor>
  <xdr:twoCellAnchor>
    <xdr:from>
      <xdr:col>9</xdr:col>
      <xdr:colOff>9525</xdr:colOff>
      <xdr:row>14</xdr:row>
      <xdr:rowOff>66675</xdr:rowOff>
    </xdr:from>
    <xdr:to>
      <xdr:col>17</xdr:col>
      <xdr:colOff>504825</xdr:colOff>
      <xdr:row>22</xdr:row>
      <xdr:rowOff>28575</xdr:rowOff>
    </xdr:to>
    <xdr:sp>
      <xdr:nvSpPr>
        <xdr:cNvPr id="27" name="角丸四角形吹き出し 28"/>
        <xdr:cNvSpPr>
          <a:spLocks/>
        </xdr:cNvSpPr>
      </xdr:nvSpPr>
      <xdr:spPr>
        <a:xfrm>
          <a:off x="5410200" y="5705475"/>
          <a:ext cx="5295900" cy="1409700"/>
        </a:xfrm>
        <a:prstGeom prst="wedgeRoundRectCallout">
          <a:avLst>
            <a:gd name="adj1" fmla="val 36726"/>
            <a:gd name="adj2" fmla="val 58638"/>
          </a:avLst>
        </a:prstGeom>
        <a:solidFill>
          <a:srgbClr val="DEEBF7"/>
        </a:solidFill>
        <a:ln w="12700" cmpd="sng">
          <a:solidFill>
            <a:srgbClr val="7F7F7F"/>
          </a:solidFill>
          <a:headEnd type="none"/>
          <a:tailEnd type="none"/>
        </a:ln>
      </xdr:spPr>
      <xdr:txBody>
        <a:bodyPr vertOverflow="clip" wrap="square" anchor="ctr"/>
        <a:p>
          <a:pPr algn="l">
            <a:defRPr/>
          </a:pPr>
          <a:r>
            <a:rPr lang="en-US" cap="none" sz="1600" b="0" i="0" u="none" baseline="0">
              <a:solidFill>
                <a:srgbClr val="333333"/>
              </a:solidFill>
            </a:rPr>
            <a:t>補助対象期間以外も含んでいる場合は、按分するなどして申請（もしくは実績報告）を行う対象期間と申請額を追記してください。</a:t>
          </a:r>
          <a:r>
            <a:rPr lang="en-US" cap="none" sz="1600" b="0" i="0" u="none" baseline="0">
              <a:solidFill>
                <a:srgbClr val="333333"/>
              </a:solidFill>
            </a:rPr>
            <a:t>
</a:t>
          </a:r>
          <a:r>
            <a:rPr lang="en-US" cap="none" sz="1600" b="0" i="0" u="none" baseline="0">
              <a:solidFill>
                <a:srgbClr val="333333"/>
              </a:solidFill>
            </a:rPr>
            <a:t>※</a:t>
          </a:r>
          <a:r>
            <a:rPr lang="en-US" cap="none" sz="1600" b="0" i="0" u="none" baseline="0">
              <a:solidFill>
                <a:srgbClr val="333333"/>
              </a:solidFill>
            </a:rPr>
            <a:t>領収書（写し）に追記できない場合は、本用紙（貼付した領収書（写し）の近く）に直接追記してください。</a:t>
          </a:r>
        </a:p>
      </xdr:txBody>
    </xdr:sp>
    <xdr:clientData/>
  </xdr:twoCellAnchor>
  <xdr:twoCellAnchor>
    <xdr:from>
      <xdr:col>19</xdr:col>
      <xdr:colOff>228600</xdr:colOff>
      <xdr:row>14</xdr:row>
      <xdr:rowOff>104775</xdr:rowOff>
    </xdr:from>
    <xdr:to>
      <xdr:col>24</xdr:col>
      <xdr:colOff>466725</xdr:colOff>
      <xdr:row>34</xdr:row>
      <xdr:rowOff>133350</xdr:rowOff>
    </xdr:to>
    <xdr:grpSp>
      <xdr:nvGrpSpPr>
        <xdr:cNvPr id="28" name="グループ化 44"/>
        <xdr:cNvGrpSpPr>
          <a:grpSpLocks/>
        </xdr:cNvGrpSpPr>
      </xdr:nvGrpSpPr>
      <xdr:grpSpPr>
        <a:xfrm>
          <a:off x="11630025" y="5743575"/>
          <a:ext cx="3238500" cy="3648075"/>
          <a:chOff x="5805575" y="3536710"/>
          <a:chExt cx="2208363" cy="2596665"/>
        </a:xfrm>
        <a:solidFill>
          <a:srgbClr val="FFFFFF"/>
        </a:solidFill>
      </xdr:grpSpPr>
      <xdr:sp>
        <xdr:nvSpPr>
          <xdr:cNvPr id="29" name="メモ 45"/>
          <xdr:cNvSpPr>
            <a:spLocks/>
          </xdr:cNvSpPr>
        </xdr:nvSpPr>
        <xdr:spPr>
          <a:xfrm>
            <a:off x="5805575" y="3536710"/>
            <a:ext cx="2208363" cy="2596665"/>
          </a:xfrm>
          <a:prstGeom prst="foldedCorner">
            <a:avLst>
              <a:gd name="adj" fmla="val 46222"/>
            </a:avLst>
          </a:prstGeom>
          <a:solidFill>
            <a:srgbClr val="FFFFFF"/>
          </a:solidFill>
          <a:ln w="12700" cmpd="sng">
            <a:solidFill>
              <a:srgbClr val="40404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30" name="直線コネクタ 46"/>
          <xdr:cNvSpPr>
            <a:spLocks/>
          </xdr:cNvSpPr>
        </xdr:nvSpPr>
        <xdr:spPr>
          <a:xfrm>
            <a:off x="6014265" y="4238459"/>
            <a:ext cx="18014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1" name="テキスト ボックス 45"/>
          <xdr:cNvSpPr txBox="1">
            <a:spLocks noChangeArrowheads="1"/>
          </xdr:cNvSpPr>
        </xdr:nvSpPr>
        <xdr:spPr>
          <a:xfrm>
            <a:off x="6109777" y="4012549"/>
            <a:ext cx="1892015" cy="251877"/>
          </a:xfrm>
          <a:prstGeom prst="rect">
            <a:avLst/>
          </a:prstGeom>
          <a:noFill/>
          <a:ln w="9525" cmpd="sng">
            <a:noFill/>
          </a:ln>
        </xdr:spPr>
        <xdr:txBody>
          <a:bodyPr vertOverflow="clip" wrap="square"/>
          <a:p>
            <a:pPr algn="l">
              <a:defRPr/>
            </a:pPr>
            <a:r>
              <a:rPr lang="en-US" cap="none" sz="1800" b="0" i="0" u="none" baseline="0">
                <a:solidFill>
                  <a:srgbClr val="333333"/>
                </a:solidFill>
                <a:latin typeface="游ゴシック"/>
                <a:ea typeface="游ゴシック"/>
                <a:cs typeface="游ゴシック"/>
              </a:rPr>
              <a:t>金額　</a:t>
            </a:r>
            <a:r>
              <a:rPr lang="en-US" cap="none" sz="1800" b="0" i="0" u="none" baseline="0">
                <a:solidFill>
                  <a:srgbClr val="333333"/>
                </a:solidFill>
                <a:latin typeface="Calibri"/>
                <a:ea typeface="Calibri"/>
                <a:cs typeface="Calibri"/>
              </a:rPr>
              <a:t>\</a:t>
            </a:r>
            <a:r>
              <a:rPr lang="en-US" cap="none" sz="1800" b="0" i="0" u="none" baseline="0">
                <a:solidFill>
                  <a:srgbClr val="333333"/>
                </a:solidFill>
                <a:latin typeface="游ゴシック"/>
                <a:ea typeface="游ゴシック"/>
                <a:cs typeface="游ゴシック"/>
              </a:rPr>
              <a:t>○○</a:t>
            </a:r>
            <a:r>
              <a:rPr lang="en-US" cap="none" sz="1800" b="0" i="0" u="none" baseline="0">
                <a:solidFill>
                  <a:srgbClr val="333333"/>
                </a:solidFill>
                <a:latin typeface="Calibri"/>
                <a:ea typeface="Calibri"/>
                <a:cs typeface="Calibri"/>
              </a:rPr>
              <a:t>,</a:t>
            </a:r>
            <a:r>
              <a:rPr lang="en-US" cap="none" sz="1800" b="0" i="0" u="none" baseline="0">
                <a:solidFill>
                  <a:srgbClr val="333333"/>
                </a:solidFill>
                <a:latin typeface="游ゴシック"/>
                <a:ea typeface="游ゴシック"/>
                <a:cs typeface="游ゴシック"/>
              </a:rPr>
              <a:t>○○○</a:t>
            </a:r>
            <a:r>
              <a:rPr lang="en-US" cap="none" sz="1200" b="0" i="0" u="none" baseline="0">
                <a:solidFill>
                  <a:srgbClr val="333333"/>
                </a:solidFill>
                <a:latin typeface="游ゴシック"/>
                <a:ea typeface="游ゴシック"/>
                <a:cs typeface="游ゴシック"/>
              </a:rPr>
              <a:t>（税込）</a:t>
            </a:r>
          </a:p>
        </xdr:txBody>
      </xdr:sp>
      <xdr:sp>
        <xdr:nvSpPr>
          <xdr:cNvPr id="32" name="テキスト ボックス 46"/>
          <xdr:cNvSpPr txBox="1">
            <a:spLocks noChangeArrowheads="1"/>
          </xdr:cNvSpPr>
        </xdr:nvSpPr>
        <xdr:spPr>
          <a:xfrm>
            <a:off x="5846430" y="3808061"/>
            <a:ext cx="715510" cy="229156"/>
          </a:xfrm>
          <a:prstGeom prst="rect">
            <a:avLst/>
          </a:prstGeom>
          <a:noFill/>
          <a:ln w="9525" cmpd="sng">
            <a:noFill/>
          </a:ln>
        </xdr:spPr>
        <xdr:txBody>
          <a:bodyPr vertOverflow="clip" wrap="square"/>
          <a:p>
            <a:pPr algn="l">
              <a:defRPr/>
            </a:pPr>
            <a:r>
              <a:rPr lang="en-US" cap="none" sz="1600" b="0" i="0" u="none" baseline="0">
                <a:solidFill>
                  <a:srgbClr val="333333"/>
                </a:solidFill>
                <a:latin typeface="游ゴシック"/>
                <a:ea typeface="游ゴシック"/>
                <a:cs typeface="游ゴシック"/>
              </a:rPr>
              <a:t>A</a:t>
            </a:r>
            <a:r>
              <a:rPr lang="en-US" cap="none" sz="1600" b="0" i="0" u="none" baseline="0">
                <a:solidFill>
                  <a:srgbClr val="333333"/>
                </a:solidFill>
                <a:latin typeface="游ゴシック"/>
                <a:ea typeface="游ゴシック"/>
                <a:cs typeface="游ゴシック"/>
              </a:rPr>
              <a:t>病院</a:t>
            </a:r>
            <a:r>
              <a:rPr lang="en-US" cap="none" sz="1600" b="0" i="0" u="none" baseline="0">
                <a:solidFill>
                  <a:srgbClr val="333333"/>
                </a:solidFill>
                <a:latin typeface="游ゴシック"/>
                <a:ea typeface="游ゴシック"/>
                <a:cs typeface="游ゴシック"/>
              </a:rPr>
              <a:t> </a:t>
            </a:r>
            <a:r>
              <a:rPr lang="en-US" cap="none" sz="1600" b="0" i="0" u="none" baseline="0">
                <a:solidFill>
                  <a:srgbClr val="333333"/>
                </a:solidFill>
                <a:latin typeface="游ゴシック"/>
                <a:ea typeface="游ゴシック"/>
                <a:cs typeface="游ゴシック"/>
              </a:rPr>
              <a:t>様</a:t>
            </a:r>
          </a:p>
        </xdr:txBody>
      </xdr:sp>
      <xdr:sp>
        <xdr:nvSpPr>
          <xdr:cNvPr id="33" name="テキスト ボックス 47"/>
          <xdr:cNvSpPr txBox="1">
            <a:spLocks noChangeArrowheads="1"/>
          </xdr:cNvSpPr>
        </xdr:nvSpPr>
        <xdr:spPr>
          <a:xfrm>
            <a:off x="6553106" y="3575660"/>
            <a:ext cx="723239" cy="319390"/>
          </a:xfrm>
          <a:prstGeom prst="rect">
            <a:avLst/>
          </a:prstGeom>
          <a:noFill/>
          <a:ln w="9525" cmpd="sng">
            <a:noFill/>
          </a:ln>
        </xdr:spPr>
        <xdr:txBody>
          <a:bodyPr vertOverflow="clip" wrap="square"/>
          <a:p>
            <a:pPr algn="l">
              <a:defRPr/>
            </a:pPr>
            <a:r>
              <a:rPr lang="en-US" cap="none" sz="2400" b="0" i="0" u="none" baseline="0">
                <a:solidFill>
                  <a:srgbClr val="333333"/>
                </a:solidFill>
              </a:rPr>
              <a:t>納品書</a:t>
            </a:r>
          </a:p>
        </xdr:txBody>
      </xdr:sp>
      <xdr:sp>
        <xdr:nvSpPr>
          <xdr:cNvPr id="34" name="テキスト ボックス 48"/>
          <xdr:cNvSpPr txBox="1">
            <a:spLocks noChangeArrowheads="1"/>
          </xdr:cNvSpPr>
        </xdr:nvSpPr>
        <xdr:spPr>
          <a:xfrm>
            <a:off x="6803203" y="4293638"/>
            <a:ext cx="1210735" cy="206435"/>
          </a:xfrm>
          <a:prstGeom prst="rect">
            <a:avLst/>
          </a:prstGeom>
          <a:noFill/>
          <a:ln w="9525" cmpd="sng">
            <a:noFill/>
          </a:ln>
        </xdr:spPr>
        <xdr:txBody>
          <a:bodyPr vertOverflow="clip" wrap="square"/>
          <a:p>
            <a:pPr algn="l">
              <a:defRPr/>
            </a:pPr>
            <a:r>
              <a:rPr lang="en-US" cap="none" sz="1400" b="0" i="0" u="none" baseline="0">
                <a:solidFill>
                  <a:srgbClr val="333333"/>
                </a:solidFill>
                <a:latin typeface="游ゴシック"/>
                <a:ea typeface="游ゴシック"/>
                <a:cs typeface="游ゴシック"/>
              </a:rPr>
              <a:t>株式会社</a:t>
            </a:r>
            <a:r>
              <a:rPr lang="en-US" cap="none" sz="1400" b="0" i="0" u="none" baseline="0">
                <a:solidFill>
                  <a:srgbClr val="333333"/>
                </a:solidFill>
                <a:latin typeface="游ゴシック"/>
                <a:ea typeface="游ゴシック"/>
                <a:cs typeface="游ゴシック"/>
              </a:rPr>
              <a:t>××××</a:t>
            </a:r>
          </a:p>
        </xdr:txBody>
      </xdr:sp>
      <xdr:sp>
        <xdr:nvSpPr>
          <xdr:cNvPr id="35" name="直線コネクタ 51"/>
          <xdr:cNvSpPr>
            <a:spLocks/>
          </xdr:cNvSpPr>
        </xdr:nvSpPr>
        <xdr:spPr>
          <a:xfrm>
            <a:off x="5929795" y="5110938"/>
            <a:ext cx="1989183"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6" name="直線コネクタ 52"/>
          <xdr:cNvSpPr>
            <a:spLocks/>
          </xdr:cNvSpPr>
        </xdr:nvSpPr>
        <xdr:spPr>
          <a:xfrm>
            <a:off x="5929795" y="5347884"/>
            <a:ext cx="1989183"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7" name="直線コネクタ 53"/>
          <xdr:cNvSpPr>
            <a:spLocks/>
          </xdr:cNvSpPr>
        </xdr:nvSpPr>
        <xdr:spPr>
          <a:xfrm>
            <a:off x="5929795" y="5584830"/>
            <a:ext cx="1989183"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8" name="直線コネクタ 54"/>
          <xdr:cNvSpPr>
            <a:spLocks/>
          </xdr:cNvSpPr>
        </xdr:nvSpPr>
        <xdr:spPr>
          <a:xfrm>
            <a:off x="5929795" y="5821126"/>
            <a:ext cx="1989183"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9" name="テキスト ボックス 53"/>
          <xdr:cNvSpPr txBox="1">
            <a:spLocks noChangeArrowheads="1"/>
          </xdr:cNvSpPr>
        </xdr:nvSpPr>
        <xdr:spPr>
          <a:xfrm>
            <a:off x="6498449" y="4707157"/>
            <a:ext cx="822063" cy="229156"/>
          </a:xfrm>
          <a:prstGeom prst="rect">
            <a:avLst/>
          </a:prstGeom>
          <a:noFill/>
          <a:ln w="9525" cmpd="sng">
            <a:noFill/>
          </a:ln>
        </xdr:spPr>
        <xdr:txBody>
          <a:bodyPr vertOverflow="clip" wrap="square"/>
          <a:p>
            <a:pPr algn="ctr">
              <a:defRPr/>
            </a:pPr>
            <a:r>
              <a:rPr lang="en-US" cap="none" sz="1600" b="0" i="0" u="none" baseline="0">
                <a:solidFill>
                  <a:srgbClr val="333333"/>
                </a:solidFill>
              </a:rPr>
              <a:t>内訳</a:t>
            </a:r>
          </a:p>
        </xdr:txBody>
      </xdr:sp>
    </xdr:grpSp>
    <xdr:clientData/>
  </xdr:twoCellAnchor>
  <xdr:twoCellAnchor>
    <xdr:from>
      <xdr:col>21</xdr:col>
      <xdr:colOff>238125</xdr:colOff>
      <xdr:row>24</xdr:row>
      <xdr:rowOff>142875</xdr:rowOff>
    </xdr:from>
    <xdr:to>
      <xdr:col>30</xdr:col>
      <xdr:colOff>19050</xdr:colOff>
      <xdr:row>33</xdr:row>
      <xdr:rowOff>95250</xdr:rowOff>
    </xdr:to>
    <xdr:grpSp>
      <xdr:nvGrpSpPr>
        <xdr:cNvPr id="40" name="グループ化 56"/>
        <xdr:cNvGrpSpPr>
          <a:grpSpLocks/>
        </xdr:cNvGrpSpPr>
      </xdr:nvGrpSpPr>
      <xdr:grpSpPr>
        <a:xfrm>
          <a:off x="12839700" y="7591425"/>
          <a:ext cx="5181600" cy="1581150"/>
          <a:chOff x="8546430" y="3544834"/>
          <a:chExt cx="2573577" cy="990683"/>
        </a:xfrm>
        <a:solidFill>
          <a:srgbClr val="FFFFFF"/>
        </a:solidFill>
      </xdr:grpSpPr>
      <xdr:sp>
        <xdr:nvSpPr>
          <xdr:cNvPr id="41" name="メモ 58"/>
          <xdr:cNvSpPr>
            <a:spLocks/>
          </xdr:cNvSpPr>
        </xdr:nvSpPr>
        <xdr:spPr>
          <a:xfrm>
            <a:off x="8546430" y="3544834"/>
            <a:ext cx="2208129" cy="990683"/>
          </a:xfrm>
          <a:prstGeom prst="foldedCorner">
            <a:avLst>
              <a:gd name="adj" fmla="val 46222"/>
            </a:avLst>
          </a:prstGeom>
          <a:solidFill>
            <a:srgbClr val="FFFFFF"/>
          </a:solidFill>
          <a:ln w="12700" cmpd="sng">
            <a:solidFill>
              <a:srgbClr val="40404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42" name="テキスト ボックス 67"/>
          <xdr:cNvSpPr txBox="1">
            <a:spLocks noChangeArrowheads="1"/>
          </xdr:cNvSpPr>
        </xdr:nvSpPr>
        <xdr:spPr>
          <a:xfrm>
            <a:off x="9909139" y="4293295"/>
            <a:ext cx="1210868" cy="202099"/>
          </a:xfrm>
          <a:prstGeom prst="rect">
            <a:avLst/>
          </a:prstGeom>
          <a:noFill/>
          <a:ln w="9525" cmpd="sng">
            <a:noFill/>
          </a:ln>
        </xdr:spPr>
        <xdr:txBody>
          <a:bodyPr vertOverflow="clip" wrap="square"/>
          <a:p>
            <a:pPr algn="l">
              <a:defRPr/>
            </a:pPr>
            <a:r>
              <a:rPr lang="en-US" cap="none" sz="1600" b="0" i="0" u="none" baseline="0">
                <a:solidFill>
                  <a:srgbClr val="333333"/>
                </a:solidFill>
                <a:latin typeface="游ゴシック"/>
                <a:ea typeface="游ゴシック"/>
                <a:cs typeface="游ゴシック"/>
              </a:rPr>
              <a:t>株式会社</a:t>
            </a:r>
            <a:r>
              <a:rPr lang="en-US" cap="none" sz="1600" b="0" i="0" u="none" baseline="0">
                <a:solidFill>
                  <a:srgbClr val="333333"/>
                </a:solidFill>
                <a:latin typeface="游ゴシック"/>
                <a:ea typeface="游ゴシック"/>
                <a:cs typeface="游ゴシック"/>
              </a:rPr>
              <a:t>××××</a:t>
            </a:r>
          </a:p>
        </xdr:txBody>
      </xdr:sp>
      <xdr:sp>
        <xdr:nvSpPr>
          <xdr:cNvPr id="43" name="直線コネクタ 59"/>
          <xdr:cNvSpPr>
            <a:spLocks/>
          </xdr:cNvSpPr>
        </xdr:nvSpPr>
        <xdr:spPr>
          <a:xfrm>
            <a:off x="8943404" y="4244009"/>
            <a:ext cx="142769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4" name="テキスト ボックス 59"/>
          <xdr:cNvSpPr txBox="1">
            <a:spLocks noChangeArrowheads="1"/>
          </xdr:cNvSpPr>
        </xdr:nvSpPr>
        <xdr:spPr>
          <a:xfrm>
            <a:off x="8991659" y="3992127"/>
            <a:ext cx="1891579" cy="241727"/>
          </a:xfrm>
          <a:prstGeom prst="rect">
            <a:avLst/>
          </a:prstGeom>
          <a:noFill/>
          <a:ln w="9525" cmpd="sng">
            <a:noFill/>
          </a:ln>
        </xdr:spPr>
        <xdr:txBody>
          <a:bodyPr vertOverflow="clip" wrap="square"/>
          <a:p>
            <a:pPr algn="l">
              <a:defRPr/>
            </a:pPr>
            <a:r>
              <a:rPr lang="en-US" cap="none" sz="2000" b="0" i="0" u="none" baseline="0">
                <a:solidFill>
                  <a:srgbClr val="333333"/>
                </a:solidFill>
                <a:latin typeface="游ゴシック"/>
                <a:ea typeface="游ゴシック"/>
                <a:cs typeface="游ゴシック"/>
              </a:rPr>
              <a:t>金額　</a:t>
            </a:r>
            <a:r>
              <a:rPr lang="en-US" cap="none" sz="2000" b="0" i="0" u="none" baseline="0">
                <a:solidFill>
                  <a:srgbClr val="333333"/>
                </a:solidFill>
                <a:latin typeface="Calibri"/>
                <a:ea typeface="Calibri"/>
                <a:cs typeface="Calibri"/>
              </a:rPr>
              <a:t>\</a:t>
            </a:r>
            <a:r>
              <a:rPr lang="en-US" cap="none" sz="2000" b="0" i="0" u="none" baseline="0">
                <a:solidFill>
                  <a:srgbClr val="333333"/>
                </a:solidFill>
                <a:latin typeface="游ゴシック"/>
                <a:ea typeface="游ゴシック"/>
                <a:cs typeface="游ゴシック"/>
              </a:rPr>
              <a:t>○○</a:t>
            </a:r>
            <a:r>
              <a:rPr lang="en-US" cap="none" sz="2000" b="0" i="0" u="none" baseline="0">
                <a:solidFill>
                  <a:srgbClr val="333333"/>
                </a:solidFill>
                <a:latin typeface="Calibri"/>
                <a:ea typeface="Calibri"/>
                <a:cs typeface="Calibri"/>
              </a:rPr>
              <a:t>,</a:t>
            </a:r>
            <a:r>
              <a:rPr lang="en-US" cap="none" sz="2000" b="0" i="0" u="none" baseline="0">
                <a:solidFill>
                  <a:srgbClr val="333333"/>
                </a:solidFill>
                <a:latin typeface="游ゴシック"/>
                <a:ea typeface="游ゴシック"/>
                <a:cs typeface="游ゴシック"/>
              </a:rPr>
              <a:t>○○○</a:t>
            </a:r>
            <a:r>
              <a:rPr lang="en-US" cap="none" sz="1400" b="0" i="0" u="none" baseline="0">
                <a:solidFill>
                  <a:srgbClr val="333333"/>
                </a:solidFill>
                <a:latin typeface="游ゴシック"/>
                <a:ea typeface="游ゴシック"/>
                <a:cs typeface="游ゴシック"/>
              </a:rPr>
              <a:t>（税込）</a:t>
            </a:r>
          </a:p>
        </xdr:txBody>
      </xdr:sp>
      <xdr:sp>
        <xdr:nvSpPr>
          <xdr:cNvPr id="45" name="テキスト ボックス 60"/>
          <xdr:cNvSpPr txBox="1">
            <a:spLocks noChangeArrowheads="1"/>
          </xdr:cNvSpPr>
        </xdr:nvSpPr>
        <xdr:spPr>
          <a:xfrm>
            <a:off x="8569592" y="3761546"/>
            <a:ext cx="715454" cy="221913"/>
          </a:xfrm>
          <a:prstGeom prst="rect">
            <a:avLst/>
          </a:prstGeom>
          <a:noFill/>
          <a:ln w="9525" cmpd="sng">
            <a:noFill/>
          </a:ln>
        </xdr:spPr>
        <xdr:txBody>
          <a:bodyPr vertOverflow="clip" wrap="square"/>
          <a:p>
            <a:pPr algn="l">
              <a:defRPr/>
            </a:pPr>
            <a:r>
              <a:rPr lang="en-US" cap="none" sz="1800" b="0" i="0" u="none" baseline="0">
                <a:solidFill>
                  <a:srgbClr val="333333"/>
                </a:solidFill>
                <a:latin typeface="游ゴシック"/>
                <a:ea typeface="游ゴシック"/>
                <a:cs typeface="游ゴシック"/>
              </a:rPr>
              <a:t>A</a:t>
            </a:r>
            <a:r>
              <a:rPr lang="en-US" cap="none" sz="1800" b="0" i="0" u="none" baseline="0">
                <a:solidFill>
                  <a:srgbClr val="333333"/>
                </a:solidFill>
                <a:latin typeface="游ゴシック"/>
                <a:ea typeface="游ゴシック"/>
                <a:cs typeface="游ゴシック"/>
              </a:rPr>
              <a:t>病院</a:t>
            </a:r>
            <a:r>
              <a:rPr lang="en-US" cap="none" sz="1800" b="0" i="0" u="none" baseline="0">
                <a:solidFill>
                  <a:srgbClr val="333333"/>
                </a:solidFill>
                <a:latin typeface="游ゴシック"/>
                <a:ea typeface="游ゴシック"/>
                <a:cs typeface="游ゴシック"/>
              </a:rPr>
              <a:t> </a:t>
            </a:r>
            <a:r>
              <a:rPr lang="en-US" cap="none" sz="1800" b="0" i="0" u="none" baseline="0">
                <a:solidFill>
                  <a:srgbClr val="333333"/>
                </a:solidFill>
                <a:latin typeface="游ゴシック"/>
                <a:ea typeface="游ゴシック"/>
                <a:cs typeface="游ゴシック"/>
              </a:rPr>
              <a:t>様</a:t>
            </a:r>
          </a:p>
        </xdr:txBody>
      </xdr:sp>
      <xdr:sp>
        <xdr:nvSpPr>
          <xdr:cNvPr id="46" name="テキスト ボックス 61"/>
          <xdr:cNvSpPr txBox="1">
            <a:spLocks noChangeArrowheads="1"/>
          </xdr:cNvSpPr>
        </xdr:nvSpPr>
        <xdr:spPr>
          <a:xfrm>
            <a:off x="9279256" y="3571335"/>
            <a:ext cx="723175" cy="241727"/>
          </a:xfrm>
          <a:prstGeom prst="rect">
            <a:avLst/>
          </a:prstGeom>
          <a:noFill/>
          <a:ln w="9525" cmpd="sng">
            <a:noFill/>
          </a:ln>
        </xdr:spPr>
        <xdr:txBody>
          <a:bodyPr vertOverflow="clip" wrap="square"/>
          <a:p>
            <a:pPr algn="ctr">
              <a:defRPr/>
            </a:pPr>
            <a:r>
              <a:rPr lang="en-US" cap="none" sz="2000" b="0" i="0" u="none" baseline="0">
                <a:solidFill>
                  <a:srgbClr val="333333"/>
                </a:solidFill>
              </a:rPr>
              <a:t>請求書</a:t>
            </a:r>
          </a:p>
        </xdr:txBody>
      </xdr:sp>
    </xdr:grpSp>
    <xdr:clientData/>
  </xdr:twoCellAnchor>
  <xdr:twoCellAnchor>
    <xdr:from>
      <xdr:col>24</xdr:col>
      <xdr:colOff>114300</xdr:colOff>
      <xdr:row>11</xdr:row>
      <xdr:rowOff>238125</xdr:rowOff>
    </xdr:from>
    <xdr:to>
      <xdr:col>29</xdr:col>
      <xdr:colOff>495300</xdr:colOff>
      <xdr:row>21</xdr:row>
      <xdr:rowOff>114300</xdr:rowOff>
    </xdr:to>
    <xdr:sp>
      <xdr:nvSpPr>
        <xdr:cNvPr id="47" name="角丸四角形 63"/>
        <xdr:cNvSpPr>
          <a:spLocks/>
        </xdr:cNvSpPr>
      </xdr:nvSpPr>
      <xdr:spPr>
        <a:xfrm>
          <a:off x="14516100" y="4933950"/>
          <a:ext cx="3381375" cy="2085975"/>
        </a:xfrm>
        <a:prstGeom prst="roundRect">
          <a:avLst/>
        </a:prstGeom>
        <a:solidFill>
          <a:srgbClr val="DEEBF7"/>
        </a:solidFill>
        <a:ln w="9525" cmpd="sng">
          <a:solidFill>
            <a:srgbClr val="7F7F7F"/>
          </a:solidFill>
          <a:headEnd type="none"/>
          <a:tailEnd type="none"/>
        </a:ln>
      </xdr:spPr>
      <xdr:txBody>
        <a:bodyPr vertOverflow="clip" wrap="square" anchor="ctr"/>
        <a:p>
          <a:pPr algn="l">
            <a:defRPr/>
          </a:pPr>
          <a:r>
            <a:rPr lang="en-US" cap="none" sz="1600" b="0" i="0" u="none" baseline="0">
              <a:solidFill>
                <a:srgbClr val="333333"/>
              </a:solidFill>
            </a:rPr>
            <a:t>領収書が発行されない場合は、請求書（写し）と納品書（写し）を合わせて貼付いただいたり、納品書（写し）と合わせて、当該費用に関する部分の通帳の写しを添付する等、納品と支払が確認できる書類を添付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21</xdr:row>
      <xdr:rowOff>171450</xdr:rowOff>
    </xdr:from>
    <xdr:to>
      <xdr:col>7</xdr:col>
      <xdr:colOff>476250</xdr:colOff>
      <xdr:row>30</xdr:row>
      <xdr:rowOff>19050</xdr:rowOff>
    </xdr:to>
    <xdr:sp>
      <xdr:nvSpPr>
        <xdr:cNvPr id="1" name="テキスト ボックス 2"/>
        <xdr:cNvSpPr txBox="1">
          <a:spLocks noChangeArrowheads="1"/>
        </xdr:cNvSpPr>
      </xdr:nvSpPr>
      <xdr:spPr>
        <a:xfrm>
          <a:off x="1714500" y="5429250"/>
          <a:ext cx="3686175" cy="2038350"/>
        </a:xfrm>
        <a:prstGeom prst="rect">
          <a:avLst/>
        </a:prstGeom>
        <a:solidFill>
          <a:srgbClr val="FBE5D6"/>
        </a:solidFill>
        <a:ln w="38100" cmpd="sng">
          <a:solidFill>
            <a:srgbClr val="FF0000"/>
          </a:solidFill>
          <a:headEnd type="none"/>
          <a:tailEnd type="none"/>
        </a:ln>
      </xdr:spPr>
      <xdr:txBody>
        <a:bodyPr vertOverflow="clip" wrap="square" anchor="ctr"/>
        <a:p>
          <a:pPr algn="l">
            <a:defRPr/>
          </a:pPr>
          <a:r>
            <a:rPr lang="en-US" cap="none" sz="1400" b="0" i="0" u="none" baseline="0">
              <a:solidFill>
                <a:srgbClr val="000000"/>
              </a:solidFill>
              <a:latin typeface="游ゴシック"/>
              <a:ea typeface="游ゴシック"/>
              <a:cs typeface="游ゴシック"/>
            </a:rPr>
            <a:t>「東京都」・「医科」の医療期間の場合、</a:t>
          </a:r>
          <a:r>
            <a:rPr lang="en-US" cap="none" sz="1400" b="0" i="0" u="none" baseline="0">
              <a:solidFill>
                <a:srgbClr val="000000"/>
              </a:solidFill>
              <a:latin typeface="游ゴシック"/>
              <a:ea typeface="游ゴシック"/>
              <a:cs typeface="游ゴシック"/>
            </a:rPr>
            <a:t>
</a:t>
          </a:r>
          <a:r>
            <a:rPr lang="en-US" cap="none" sz="1400" b="0" i="0" u="none" baseline="0">
              <a:solidFill>
                <a:srgbClr val="000000"/>
              </a:solidFill>
              <a:latin typeface="游ゴシック"/>
              <a:ea typeface="游ゴシック"/>
              <a:cs typeface="游ゴシック"/>
            </a:rPr>
            <a:t>通常思使用される</a:t>
          </a:r>
          <a:r>
            <a:rPr lang="en-US" cap="none" sz="1400" b="0" i="0" u="none" baseline="0">
              <a:solidFill>
                <a:srgbClr val="000000"/>
              </a:solidFill>
              <a:latin typeface="游ゴシック"/>
              <a:ea typeface="游ゴシック"/>
              <a:cs typeface="游ゴシック"/>
            </a:rPr>
            <a:t>7</a:t>
          </a:r>
          <a:r>
            <a:rPr lang="en-US" cap="none" sz="1400" b="0" i="0" u="none" baseline="0">
              <a:solidFill>
                <a:srgbClr val="000000"/>
              </a:solidFill>
              <a:latin typeface="游ゴシック"/>
              <a:ea typeface="游ゴシック"/>
              <a:cs typeface="游ゴシック"/>
            </a:rPr>
            <a:t>桁の医療機関コードに、</a:t>
          </a:r>
          <a:r>
            <a:rPr lang="en-US" cap="none" sz="1400" b="0" i="0" u="none" baseline="0">
              <a:solidFill>
                <a:srgbClr val="000000"/>
              </a:solidFill>
              <a:latin typeface="游ゴシック"/>
              <a:ea typeface="游ゴシック"/>
              <a:cs typeface="游ゴシック"/>
            </a:rPr>
            <a:t>
</a:t>
          </a:r>
          <a:r>
            <a:rPr lang="en-US" cap="none" sz="1400" b="0" i="0" u="none" baseline="0">
              <a:solidFill>
                <a:srgbClr val="000000"/>
              </a:solidFill>
              <a:latin typeface="游ゴシック"/>
              <a:ea typeface="游ゴシック"/>
              <a:cs typeface="游ゴシック"/>
            </a:rPr>
            <a:t>「</a:t>
          </a:r>
          <a:r>
            <a:rPr lang="en-US" cap="none" sz="1400" b="0" i="0" u="none" baseline="0">
              <a:solidFill>
                <a:srgbClr val="000000"/>
              </a:solidFill>
              <a:latin typeface="游ゴシック"/>
              <a:ea typeface="游ゴシック"/>
              <a:cs typeface="游ゴシック"/>
            </a:rPr>
            <a:t>13</a:t>
          </a:r>
          <a:r>
            <a:rPr lang="en-US" cap="none" sz="1400" b="0" i="0" u="none" baseline="0">
              <a:solidFill>
                <a:srgbClr val="000000"/>
              </a:solidFill>
              <a:latin typeface="游ゴシック"/>
              <a:ea typeface="游ゴシック"/>
              <a:cs typeface="游ゴシック"/>
            </a:rPr>
            <a:t>（東京都）」・「</a:t>
          </a:r>
          <a:r>
            <a:rPr lang="en-US" cap="none" sz="1400" b="0" i="0" u="none" baseline="0">
              <a:solidFill>
                <a:srgbClr val="000000"/>
              </a:solidFill>
              <a:latin typeface="游ゴシック"/>
              <a:ea typeface="游ゴシック"/>
              <a:cs typeface="游ゴシック"/>
            </a:rPr>
            <a:t>1</a:t>
          </a:r>
          <a:r>
            <a:rPr lang="en-US" cap="none" sz="1400" b="0" i="0" u="none" baseline="0">
              <a:solidFill>
                <a:srgbClr val="000000"/>
              </a:solidFill>
              <a:latin typeface="游ゴシック"/>
              <a:ea typeface="游ゴシック"/>
              <a:cs typeface="游ゴシック"/>
            </a:rPr>
            <a:t>（医科）」を加えて</a:t>
          </a:r>
          <a:r>
            <a:rPr lang="en-US" cap="none" sz="1400" b="0" i="0" u="none" baseline="0">
              <a:solidFill>
                <a:srgbClr val="000000"/>
              </a:solidFill>
              <a:latin typeface="游ゴシック"/>
              <a:ea typeface="游ゴシック"/>
              <a:cs typeface="游ゴシック"/>
            </a:rPr>
            <a:t>
</a:t>
          </a:r>
          <a:r>
            <a:rPr lang="en-US" cap="none" sz="2000" b="1" i="0" u="none" baseline="0">
              <a:solidFill>
                <a:srgbClr val="000000"/>
              </a:solidFill>
              <a:latin typeface="游ゴシック"/>
              <a:ea typeface="游ゴシック"/>
              <a:cs typeface="游ゴシック"/>
            </a:rPr>
            <a:t>「</a:t>
          </a:r>
          <a:r>
            <a:rPr lang="en-US" cap="none" sz="2000" b="1" i="0" u="none" baseline="0">
              <a:solidFill>
                <a:srgbClr val="000000"/>
              </a:solidFill>
              <a:latin typeface="游ゴシック"/>
              <a:ea typeface="游ゴシック"/>
              <a:cs typeface="游ゴシック"/>
            </a:rPr>
            <a:t>131</a:t>
          </a:r>
          <a:r>
            <a:rPr lang="en-US" cap="none" sz="2000" b="1" i="0" u="none" baseline="0">
              <a:solidFill>
                <a:srgbClr val="000000"/>
              </a:solidFill>
              <a:latin typeface="游ゴシック"/>
              <a:ea typeface="游ゴシック"/>
              <a:cs typeface="游ゴシック"/>
            </a:rPr>
            <a:t>○○○○○○○」</a:t>
          </a:r>
          <a:r>
            <a:rPr lang="en-US" cap="none" sz="2000" b="1" i="0" u="none" baseline="0">
              <a:solidFill>
                <a:srgbClr val="000000"/>
              </a:solidFill>
              <a:latin typeface="游ゴシック"/>
              <a:ea typeface="游ゴシック"/>
              <a:cs typeface="游ゴシック"/>
            </a:rPr>
            <a:t>
</a:t>
          </a:r>
          <a:r>
            <a:rPr lang="en-US" cap="none" sz="1400" b="0" i="0" u="none" baseline="0">
              <a:solidFill>
                <a:srgbClr val="000000"/>
              </a:solidFill>
              <a:latin typeface="游ゴシック"/>
              <a:ea typeface="游ゴシック"/>
              <a:cs typeface="游ゴシック"/>
            </a:rPr>
            <a:t>となります。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38100</xdr:rowOff>
    </xdr:from>
    <xdr:to>
      <xdr:col>12</xdr:col>
      <xdr:colOff>123825</xdr:colOff>
      <xdr:row>22</xdr:row>
      <xdr:rowOff>57150</xdr:rowOff>
    </xdr:to>
    <xdr:sp>
      <xdr:nvSpPr>
        <xdr:cNvPr id="1" name="正方形/長方形 1"/>
        <xdr:cNvSpPr>
          <a:spLocks/>
        </xdr:cNvSpPr>
      </xdr:nvSpPr>
      <xdr:spPr>
        <a:xfrm>
          <a:off x="190500" y="228600"/>
          <a:ext cx="7248525" cy="4019550"/>
        </a:xfrm>
        <a:prstGeom prst="rect">
          <a:avLst/>
        </a:prstGeom>
        <a:solidFill>
          <a:srgbClr val="FFFFFF"/>
        </a:solidFill>
        <a:ln w="12700" cmpd="sng">
          <a:solidFill>
            <a:srgbClr val="41719C"/>
          </a:solidFill>
          <a:headEnd type="none"/>
          <a:tailEnd type="none"/>
        </a:ln>
      </xdr:spPr>
      <xdr:txBody>
        <a:bodyPr vertOverflow="clip" wrap="square"/>
        <a:p>
          <a:pPr algn="l">
            <a:defRPr/>
          </a:pPr>
          <a:r>
            <a:rPr lang="en-US" cap="none" sz="1600" b="0" i="0" u="none" baseline="0">
              <a:solidFill>
                <a:srgbClr val="000000"/>
              </a:solidFill>
            </a:rPr>
            <a:t>【</a:t>
          </a:r>
          <a:r>
            <a:rPr lang="en-US" cap="none" sz="1600" b="0" i="0" u="none" baseline="0">
              <a:solidFill>
                <a:srgbClr val="000000"/>
              </a:solidFill>
            </a:rPr>
            <a:t>申請書等作成にあたっての注意点</a:t>
          </a:r>
          <a:r>
            <a:rPr lang="en-US" cap="none" sz="1600" b="0" i="0" u="none" baseline="0">
              <a:solidFill>
                <a:srgbClr val="000000"/>
              </a:solidFill>
            </a:rPr>
            <a:t>】</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rPr>
            <a:t>記載例を確認の上、作成を行ってください。</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a:t>
          </a:r>
          <a:r>
            <a:rPr lang="en-US" cap="none" sz="1600" b="0" i="0" u="none" baseline="0">
              <a:solidFill>
                <a:srgbClr val="000000"/>
              </a:solidFill>
            </a:rPr>
            <a:t>掲載資料一覧</a:t>
          </a:r>
          <a:r>
            <a:rPr lang="en-US" cap="none" sz="1600" b="0" i="0" u="none" baseline="0">
              <a:solidFill>
                <a:srgbClr val="000000"/>
              </a:solidFill>
            </a:rPr>
            <a:t>】</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sng" baseline="0">
              <a:solidFill>
                <a:srgbClr val="000000"/>
              </a:solidFill>
            </a:rPr>
            <a:t>申請時に使用するシート</a:t>
          </a:r>
          <a:r>
            <a:rPr lang="en-US" cap="none" sz="1600" b="0" i="0" u="sng" baseline="0">
              <a:solidFill>
                <a:srgbClr val="000000"/>
              </a:solidFill>
            </a:rPr>
            <a:t>
</a:t>
          </a:r>
          <a:r>
            <a:rPr lang="en-US" cap="none" sz="1600" b="0" i="0" u="none" baseline="0">
              <a:solidFill>
                <a:srgbClr val="000000"/>
              </a:solidFill>
            </a:rPr>
            <a:t>　　　○第</a:t>
          </a:r>
          <a:r>
            <a:rPr lang="en-US" cap="none" sz="1600" b="0" i="0" u="none" baseline="0">
              <a:solidFill>
                <a:srgbClr val="000000"/>
              </a:solidFill>
            </a:rPr>
            <a:t>3</a:t>
          </a:r>
          <a:r>
            <a:rPr lang="en-US" cap="none" sz="1600" b="0" i="0" u="none" baseline="0">
              <a:solidFill>
                <a:srgbClr val="000000"/>
              </a:solidFill>
            </a:rPr>
            <a:t>、５号様式</a:t>
          </a:r>
          <a:r>
            <a:rPr lang="en-US" cap="none" sz="1600" b="0" i="0" u="none" baseline="0">
              <a:solidFill>
                <a:srgbClr val="000000"/>
              </a:solidFill>
            </a:rPr>
            <a:t>
</a:t>
          </a:r>
          <a:r>
            <a:rPr lang="en-US" cap="none" sz="1600" b="0" i="0" u="none" baseline="0">
              <a:solidFill>
                <a:srgbClr val="000000"/>
              </a:solidFill>
            </a:rPr>
            <a:t>　　　○別紙</a:t>
          </a:r>
          <a:r>
            <a:rPr lang="en-US" cap="none" sz="1600" b="0" i="0" u="none" baseline="0">
              <a:solidFill>
                <a:srgbClr val="000000"/>
              </a:solidFill>
            </a:rPr>
            <a:t>
</a:t>
          </a:r>
          <a:r>
            <a:rPr lang="en-US" cap="none" sz="1600" b="0" i="0" u="none" baseline="0">
              <a:solidFill>
                <a:srgbClr val="000000"/>
              </a:solidFill>
            </a:rPr>
            <a:t>　　　○請求書</a:t>
          </a:r>
          <a:r>
            <a:rPr lang="en-US" cap="none" sz="1600" b="0" i="0" u="none" baseline="0">
              <a:solidFill>
                <a:srgbClr val="000000"/>
              </a:solidFill>
            </a:rPr>
            <a:t>
</a:t>
          </a:r>
          <a:r>
            <a:rPr lang="en-US" cap="none" sz="1600" b="0" i="0" u="none" baseline="0">
              <a:solidFill>
                <a:srgbClr val="000000"/>
              </a:solidFill>
            </a:rPr>
            <a:t>　　　○</a:t>
          </a:r>
          <a:r>
            <a:rPr lang="en-US" cap="none" sz="1200" b="0" i="0" u="none" baseline="0">
              <a:solidFill>
                <a:srgbClr val="000000"/>
              </a:solidFill>
            </a:rPr>
            <a:t>（支払いが完了している場合）</a:t>
          </a:r>
          <a:r>
            <a:rPr lang="en-US" cap="none" sz="1600" b="0" i="0" u="none" baseline="0">
              <a:solidFill>
                <a:srgbClr val="000000"/>
              </a:solidFill>
            </a:rPr>
            <a:t>領収書等貼付用紙</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sng" baseline="0">
              <a:solidFill>
                <a:srgbClr val="000000"/>
              </a:solidFill>
            </a:rPr>
            <a:t>記載例</a:t>
          </a:r>
          <a:r>
            <a:rPr lang="en-US" cap="none" sz="1600" b="0" i="0" u="sng" baseline="0">
              <a:solidFill>
                <a:srgbClr val="000000"/>
              </a:solidFill>
            </a:rPr>
            <a:t>
</a:t>
          </a:r>
          <a:r>
            <a:rPr lang="en-US" cap="none" sz="1600" b="0" i="0" u="none" baseline="0">
              <a:solidFill>
                <a:srgbClr val="000000"/>
              </a:solidFill>
            </a:rPr>
            <a:t>　　　○第３、５号様式（記載例）</a:t>
          </a:r>
          <a:r>
            <a:rPr lang="en-US" cap="none" sz="1600" b="0" i="0" u="none" baseline="0">
              <a:solidFill>
                <a:srgbClr val="000000"/>
              </a:solidFill>
            </a:rPr>
            <a:t>
</a:t>
          </a:r>
          <a:r>
            <a:rPr lang="en-US" cap="none" sz="1600" b="0" i="0" u="none" baseline="0">
              <a:solidFill>
                <a:srgbClr val="000000"/>
              </a:solidFill>
            </a:rPr>
            <a:t>　　　○別紙（記載例）</a:t>
          </a:r>
          <a:r>
            <a:rPr lang="en-US" cap="none" sz="1600" b="0" i="0" u="none" baseline="0">
              <a:solidFill>
                <a:srgbClr val="000000"/>
              </a:solidFill>
            </a:rPr>
            <a:t>
</a:t>
          </a:r>
          <a:r>
            <a:rPr lang="en-US" cap="none" sz="1600" b="0" i="0" u="none" baseline="0">
              <a:solidFill>
                <a:srgbClr val="000000"/>
              </a:solidFill>
            </a:rPr>
            <a:t>　　　○請求書（記載例）</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11</xdr:row>
      <xdr:rowOff>152400</xdr:rowOff>
    </xdr:from>
    <xdr:to>
      <xdr:col>7</xdr:col>
      <xdr:colOff>171450</xdr:colOff>
      <xdr:row>23</xdr:row>
      <xdr:rowOff>219075</xdr:rowOff>
    </xdr:to>
    <xdr:sp>
      <xdr:nvSpPr>
        <xdr:cNvPr id="1" name="テキスト ボックス 2"/>
        <xdr:cNvSpPr txBox="1">
          <a:spLocks noChangeArrowheads="1"/>
        </xdr:cNvSpPr>
      </xdr:nvSpPr>
      <xdr:spPr>
        <a:xfrm>
          <a:off x="1362075" y="2667000"/>
          <a:ext cx="3438525" cy="2809875"/>
        </a:xfrm>
        <a:prstGeom prst="rect">
          <a:avLst/>
        </a:prstGeom>
        <a:solidFill>
          <a:srgbClr val="FBE5D6"/>
        </a:solidFill>
        <a:ln w="38100" cmpd="sng">
          <a:solidFill>
            <a:srgbClr val="FF0000"/>
          </a:solidFill>
          <a:headEnd type="none"/>
          <a:tailEnd type="none"/>
        </a:ln>
      </xdr:spPr>
      <xdr:txBody>
        <a:bodyPr vertOverflow="clip" wrap="square" anchor="ctr"/>
        <a:p>
          <a:pPr algn="l">
            <a:defRPr/>
          </a:pPr>
          <a:r>
            <a:rPr lang="en-US" cap="none" sz="1800" b="0" i="0" u="none" baseline="0">
              <a:solidFill>
                <a:srgbClr val="000000"/>
              </a:solidFill>
            </a:rPr>
            <a:t>必要事項は、交付申請書別紙より自動転記されますので、転記された内容に間違いないか確認し、必要に応じて、添付文書の記載を修正や追加してください。また、文書番号の発番が必要な場合のみ日付の上に記載し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276225</xdr:colOff>
      <xdr:row>2</xdr:row>
      <xdr:rowOff>38100</xdr:rowOff>
    </xdr:from>
    <xdr:to>
      <xdr:col>30</xdr:col>
      <xdr:colOff>466725</xdr:colOff>
      <xdr:row>5</xdr:row>
      <xdr:rowOff>133350</xdr:rowOff>
    </xdr:to>
    <xdr:sp>
      <xdr:nvSpPr>
        <xdr:cNvPr id="1" name="正方形/長方形 2"/>
        <xdr:cNvSpPr>
          <a:spLocks/>
        </xdr:cNvSpPr>
      </xdr:nvSpPr>
      <xdr:spPr>
        <a:xfrm>
          <a:off x="7019925" y="876300"/>
          <a:ext cx="7048500" cy="762000"/>
        </a:xfrm>
        <a:prstGeom prst="rect">
          <a:avLst/>
        </a:prstGeom>
        <a:solidFill>
          <a:srgbClr val="FFE699"/>
        </a:solidFill>
        <a:ln w="285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必須項目（黄色のセル）すべてに入力をして下さい。　入力するとセルの色が白色になります。</a:t>
          </a:r>
          <a:r>
            <a:rPr lang="en-US" cap="none" sz="16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入力内容によって必須項目は異なります。　</a:t>
          </a:r>
        </a:p>
      </xdr:txBody>
    </xdr:sp>
    <xdr:clientData/>
  </xdr:twoCellAnchor>
  <xdr:twoCellAnchor>
    <xdr:from>
      <xdr:col>2</xdr:col>
      <xdr:colOff>57150</xdr:colOff>
      <xdr:row>0</xdr:row>
      <xdr:rowOff>38100</xdr:rowOff>
    </xdr:from>
    <xdr:to>
      <xdr:col>14</xdr:col>
      <xdr:colOff>266700</xdr:colOff>
      <xdr:row>0</xdr:row>
      <xdr:rowOff>390525</xdr:rowOff>
    </xdr:to>
    <xdr:sp>
      <xdr:nvSpPr>
        <xdr:cNvPr id="2" name="正方形/長方形 4"/>
        <xdr:cNvSpPr>
          <a:spLocks/>
        </xdr:cNvSpPr>
      </xdr:nvSpPr>
      <xdr:spPr>
        <a:xfrm>
          <a:off x="857250" y="38100"/>
          <a:ext cx="5695950" cy="352425"/>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400" b="0" i="0" u="none" baseline="0">
              <a:solidFill>
                <a:srgbClr val="FF0000"/>
              </a:solidFill>
            </a:rPr>
            <a:t>黄色セル部分に記載をお願いいたします。</a:t>
          </a:r>
          <a:r>
            <a:rPr lang="en-US" cap="none" sz="1400" b="0" i="0" u="none" baseline="0">
              <a:solidFill>
                <a:srgbClr val="FF0000"/>
              </a:solidFill>
              <a:latin typeface="Calibri"/>
              <a:ea typeface="Calibri"/>
              <a:cs typeface="Calibri"/>
            </a:rPr>
            <a:t>※</a:t>
          </a:r>
          <a:r>
            <a:rPr lang="en-US" cap="none" sz="1400" b="0" i="0" u="none" baseline="0">
              <a:solidFill>
                <a:srgbClr val="FF0000"/>
              </a:solidFill>
            </a:rPr>
            <a:t>入力するとセルの色が白になります。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6</xdr:row>
      <xdr:rowOff>104775</xdr:rowOff>
    </xdr:from>
    <xdr:to>
      <xdr:col>7</xdr:col>
      <xdr:colOff>161925</xdr:colOff>
      <xdr:row>14</xdr:row>
      <xdr:rowOff>133350</xdr:rowOff>
    </xdr:to>
    <xdr:sp>
      <xdr:nvSpPr>
        <xdr:cNvPr id="1" name="テキスト ボックス 1"/>
        <xdr:cNvSpPr txBox="1">
          <a:spLocks noChangeArrowheads="1"/>
        </xdr:cNvSpPr>
      </xdr:nvSpPr>
      <xdr:spPr>
        <a:xfrm>
          <a:off x="885825" y="2828925"/>
          <a:ext cx="3476625" cy="2228850"/>
        </a:xfrm>
        <a:prstGeom prst="rect">
          <a:avLst/>
        </a:prstGeom>
        <a:solidFill>
          <a:srgbClr val="FBE5D6"/>
        </a:solidFill>
        <a:ln w="38100" cmpd="sng">
          <a:solidFill>
            <a:srgbClr val="FF0000"/>
          </a:solidFill>
          <a:headEnd type="none"/>
          <a:tailEnd type="none"/>
        </a:ln>
      </xdr:spPr>
      <xdr:txBody>
        <a:bodyPr vertOverflow="clip" wrap="square" anchor="ctr"/>
        <a:p>
          <a:pPr algn="l">
            <a:defRPr/>
          </a:pPr>
          <a:r>
            <a:rPr lang="en-US" cap="none" sz="1600" b="0" i="0" u="none" baseline="0">
              <a:solidFill>
                <a:srgbClr val="000000"/>
              </a:solidFill>
              <a:latin typeface="游ゴシック"/>
              <a:ea typeface="游ゴシック"/>
              <a:cs typeface="游ゴシック"/>
            </a:rPr>
            <a:t>交付申請書別紙より自動転記されますので、転記</a:t>
          </a:r>
          <a:r>
            <a:rPr lang="en-US" cap="none" sz="1600" b="0" i="0" u="none" baseline="0">
              <a:solidFill>
                <a:srgbClr val="000000"/>
              </a:solidFill>
              <a:latin typeface="游ゴシック"/>
              <a:ea typeface="游ゴシック"/>
              <a:cs typeface="游ゴシック"/>
            </a:rPr>
            <a:t>された</a:t>
          </a:r>
          <a:r>
            <a:rPr lang="en-US" cap="none" sz="1600" b="0" i="0" u="none" baseline="0">
              <a:solidFill>
                <a:srgbClr val="000000"/>
              </a:solidFill>
              <a:latin typeface="游ゴシック"/>
              <a:ea typeface="游ゴシック"/>
              <a:cs typeface="游ゴシック"/>
            </a:rPr>
            <a:t>内容に間違いないか</a:t>
          </a:r>
          <a:r>
            <a:rPr lang="en-US" cap="none" sz="1600" b="0" i="0" u="none" baseline="0">
              <a:solidFill>
                <a:srgbClr val="000000"/>
              </a:solidFill>
              <a:latin typeface="游ゴシック"/>
              <a:ea typeface="游ゴシック"/>
              <a:cs typeface="游ゴシック"/>
            </a:rPr>
            <a:t>ご確認く</a:t>
          </a:r>
          <a:r>
            <a:rPr lang="en-US" cap="none" sz="1600" b="0" i="0" u="none" baseline="0">
              <a:solidFill>
                <a:srgbClr val="000000"/>
              </a:solidFill>
              <a:latin typeface="游ゴシック"/>
              <a:ea typeface="游ゴシック"/>
              <a:cs typeface="游ゴシック"/>
            </a:rPr>
            <a:t>ださい。（間違いがあった場合は、交付申請書別紙を修正してください。）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游ゴシック"/>
              <a:ea typeface="游ゴシック"/>
              <a:cs typeface="游ゴシック"/>
            </a:rPr>
            <a:t>間違いがないこと確認の上、代表者印を押印してください。</a:t>
          </a:r>
        </a:p>
      </xdr:txBody>
    </xdr:sp>
    <xdr:clientData/>
  </xdr:twoCellAnchor>
  <xdr:twoCellAnchor>
    <xdr:from>
      <xdr:col>8</xdr:col>
      <xdr:colOff>476250</xdr:colOff>
      <xdr:row>21</xdr:row>
      <xdr:rowOff>95250</xdr:rowOff>
    </xdr:from>
    <xdr:to>
      <xdr:col>9</xdr:col>
      <xdr:colOff>533400</xdr:colOff>
      <xdr:row>24</xdr:row>
      <xdr:rowOff>57150</xdr:rowOff>
    </xdr:to>
    <xdr:sp>
      <xdr:nvSpPr>
        <xdr:cNvPr id="2" name="テキスト ボックス 2"/>
        <xdr:cNvSpPr txBox="1">
          <a:spLocks noChangeArrowheads="1"/>
        </xdr:cNvSpPr>
      </xdr:nvSpPr>
      <xdr:spPr>
        <a:xfrm>
          <a:off x="5276850" y="7381875"/>
          <a:ext cx="657225" cy="628650"/>
        </a:xfrm>
        <a:prstGeom prst="rect">
          <a:avLst/>
        </a:prstGeom>
        <a:solidFill>
          <a:srgbClr val="FBE5D6"/>
        </a:solidFill>
        <a:ln w="38100" cmpd="sng">
          <a:solidFill>
            <a:srgbClr val="FF0000"/>
          </a:solidFill>
          <a:headEnd type="none"/>
          <a:tailEnd type="none"/>
        </a:ln>
      </xdr:spPr>
      <xdr:txBody>
        <a:bodyPr vertOverflow="clip" wrap="square" anchor="ctr"/>
        <a:p>
          <a:pPr algn="ctr">
            <a:defRPr/>
          </a:pPr>
          <a:r>
            <a:rPr lang="en-US" cap="none" sz="1600" b="0" i="0" u="none" baseline="0">
              <a:solidFill>
                <a:srgbClr val="000000"/>
              </a:solidFill>
            </a:rPr>
            <a:t>押印</a:t>
          </a:r>
        </a:p>
      </xdr:txBody>
    </xdr:sp>
    <xdr:clientData/>
  </xdr:twoCellAnchor>
  <xdr:twoCellAnchor>
    <xdr:from>
      <xdr:col>9</xdr:col>
      <xdr:colOff>123825</xdr:colOff>
      <xdr:row>19</xdr:row>
      <xdr:rowOff>323850</xdr:rowOff>
    </xdr:from>
    <xdr:to>
      <xdr:col>9</xdr:col>
      <xdr:colOff>371475</xdr:colOff>
      <xdr:row>21</xdr:row>
      <xdr:rowOff>19050</xdr:rowOff>
    </xdr:to>
    <xdr:sp>
      <xdr:nvSpPr>
        <xdr:cNvPr id="3" name="左矢印 3"/>
        <xdr:cNvSpPr>
          <a:spLocks/>
        </xdr:cNvSpPr>
      </xdr:nvSpPr>
      <xdr:spPr>
        <a:xfrm rot="5400000">
          <a:off x="5524500" y="7038975"/>
          <a:ext cx="247650" cy="266700"/>
        </a:xfrm>
        <a:prstGeom prst="leftArrow">
          <a:avLst>
            <a:gd name="adj" fmla="val -6250"/>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theme="0"/>
  </sheetPr>
  <dimension ref="A1:A1"/>
  <sheetViews>
    <sheetView view="pageBreakPreview" zoomScaleSheetLayoutView="100" zoomScalePageLayoutView="0" workbookViewId="0" topLeftCell="A1">
      <selection activeCell="H24" sqref="H24"/>
    </sheetView>
  </sheetViews>
  <sheetFormatPr defaultColWidth="9.140625" defaultRowHeight="15"/>
  <sheetData/>
  <sheetProtection/>
  <printOptions/>
  <pageMargins left="0.7" right="0.7" top="0.75" bottom="0.75" header="0.3" footer="0.3"/>
  <pageSetup horizontalDpi="600" verticalDpi="600" orientation="portrait" paperSize="9" scale="69" r:id="rId2"/>
  <drawing r:id="rId1"/>
</worksheet>
</file>

<file path=xl/worksheets/sheet10.xml><?xml version="1.0" encoding="utf-8"?>
<worksheet xmlns="http://schemas.openxmlformats.org/spreadsheetml/2006/main" xmlns:r="http://schemas.openxmlformats.org/officeDocument/2006/relationships">
  <sheetPr codeName="Sheet8"/>
  <dimension ref="A1:N24"/>
  <sheetViews>
    <sheetView view="pageBreakPreview" zoomScale="115" zoomScaleSheetLayoutView="115" zoomScalePageLayoutView="0" workbookViewId="0" topLeftCell="A5">
      <selection activeCell="C16" sqref="C16:E16"/>
    </sheetView>
  </sheetViews>
  <sheetFormatPr defaultColWidth="9.140625" defaultRowHeight="15"/>
  <cols>
    <col min="1" max="10" width="9.00390625" style="87" customWidth="1"/>
    <col min="11" max="16384" width="9.00390625" style="87" customWidth="1"/>
  </cols>
  <sheetData>
    <row r="1" spans="8:10" ht="19.5" customHeight="1">
      <c r="H1" s="155" t="s">
        <v>242</v>
      </c>
      <c r="I1" s="155"/>
      <c r="J1" s="155"/>
    </row>
    <row r="2" spans="1:11" ht="39.75">
      <c r="A2" s="172" t="s">
        <v>42</v>
      </c>
      <c r="B2" s="172"/>
      <c r="C2" s="172"/>
      <c r="D2" s="172"/>
      <c r="E2" s="172"/>
      <c r="F2" s="172"/>
      <c r="G2" s="172"/>
      <c r="H2" s="172"/>
      <c r="I2" s="172"/>
      <c r="J2" s="172"/>
      <c r="K2" s="146"/>
    </row>
    <row r="4" spans="1:12" ht="45" customHeight="1">
      <c r="A4" s="180" t="s">
        <v>279</v>
      </c>
      <c r="B4" s="181"/>
      <c r="C4" s="181"/>
      <c r="D4" s="181"/>
      <c r="E4" s="181"/>
      <c r="F4" s="181"/>
      <c r="G4" s="181"/>
      <c r="H4" s="181"/>
      <c r="I4" s="181"/>
      <c r="J4" s="181"/>
      <c r="L4" s="106"/>
    </row>
    <row r="6" spans="3:8" ht="80.25" customHeight="1">
      <c r="C6" s="87" t="s">
        <v>43</v>
      </c>
      <c r="D6" s="179">
        <v>3789000</v>
      </c>
      <c r="E6" s="179"/>
      <c r="F6" s="179"/>
      <c r="G6" s="179"/>
      <c r="H6" s="87" t="s">
        <v>44</v>
      </c>
    </row>
    <row r="8" ht="18.75">
      <c r="A8" s="87" t="s">
        <v>45</v>
      </c>
    </row>
    <row r="9" ht="19.5" thickBot="1"/>
    <row r="10" spans="1:10" ht="24">
      <c r="A10" s="182" t="s">
        <v>32</v>
      </c>
      <c r="B10" s="183"/>
      <c r="C10" s="168" t="s">
        <v>236</v>
      </c>
      <c r="D10" s="169"/>
      <c r="E10" s="170"/>
      <c r="F10" s="173" t="s">
        <v>28</v>
      </c>
      <c r="G10" s="174"/>
      <c r="H10" s="169" t="s">
        <v>237</v>
      </c>
      <c r="I10" s="169"/>
      <c r="J10" s="171"/>
    </row>
    <row r="11" spans="1:10" ht="24">
      <c r="A11" s="184" t="s">
        <v>47</v>
      </c>
      <c r="B11" s="185"/>
      <c r="C11" s="175" t="s">
        <v>198</v>
      </c>
      <c r="D11" s="160"/>
      <c r="E11" s="176"/>
      <c r="F11" s="177" t="s">
        <v>53</v>
      </c>
      <c r="G11" s="178"/>
      <c r="H11" s="160" t="s">
        <v>243</v>
      </c>
      <c r="I11" s="160"/>
      <c r="J11" s="161"/>
    </row>
    <row r="12" spans="1:10" ht="21.75" customHeight="1">
      <c r="A12" s="156" t="s">
        <v>54</v>
      </c>
      <c r="B12" s="157"/>
      <c r="C12" s="162" t="s">
        <v>239</v>
      </c>
      <c r="D12" s="163"/>
      <c r="E12" s="163"/>
      <c r="F12" s="163"/>
      <c r="G12" s="163"/>
      <c r="H12" s="163"/>
      <c r="I12" s="163"/>
      <c r="J12" s="164"/>
    </row>
    <row r="13" spans="1:10" ht="30.75" customHeight="1">
      <c r="A13" s="158" t="s">
        <v>48</v>
      </c>
      <c r="B13" s="159"/>
      <c r="C13" s="165" t="s">
        <v>230</v>
      </c>
      <c r="D13" s="166"/>
      <c r="E13" s="166"/>
      <c r="F13" s="166"/>
      <c r="G13" s="166"/>
      <c r="H13" s="166"/>
      <c r="I13" s="166"/>
      <c r="J13" s="167"/>
    </row>
    <row r="14" spans="1:10" ht="19.5">
      <c r="A14" s="156" t="s">
        <v>15</v>
      </c>
      <c r="B14" s="186"/>
      <c r="C14" s="191" t="s">
        <v>244</v>
      </c>
      <c r="D14" s="192"/>
      <c r="E14" s="192"/>
      <c r="F14" s="192"/>
      <c r="G14" s="192"/>
      <c r="H14" s="192"/>
      <c r="I14" s="192"/>
      <c r="J14" s="193"/>
    </row>
    <row r="15" spans="1:14" ht="36" customHeight="1" thickBot="1">
      <c r="A15" s="158" t="s">
        <v>50</v>
      </c>
      <c r="B15" s="159"/>
      <c r="C15" s="194" t="s">
        <v>245</v>
      </c>
      <c r="D15" s="195"/>
      <c r="E15" s="195"/>
      <c r="F15" s="195"/>
      <c r="G15" s="195"/>
      <c r="H15" s="195"/>
      <c r="I15" s="195"/>
      <c r="J15" s="196"/>
      <c r="N15" s="105"/>
    </row>
    <row r="16" spans="1:11" ht="41.25" customHeight="1" thickBot="1">
      <c r="A16" s="187" t="s">
        <v>51</v>
      </c>
      <c r="B16" s="188"/>
      <c r="C16" s="197">
        <v>44231</v>
      </c>
      <c r="D16" s="198"/>
      <c r="E16" s="199"/>
      <c r="F16" s="103"/>
      <c r="G16" s="104"/>
      <c r="H16" s="104"/>
      <c r="I16" s="104"/>
      <c r="J16" s="104"/>
      <c r="K16" s="105"/>
    </row>
    <row r="17" spans="6:10" ht="18.75">
      <c r="F17" s="105"/>
      <c r="G17" s="105"/>
      <c r="H17" s="105"/>
      <c r="I17" s="105"/>
      <c r="J17" s="105"/>
    </row>
    <row r="19" spans="4:10" ht="30" customHeight="1">
      <c r="D19" s="106"/>
      <c r="E19" s="107" t="s">
        <v>57</v>
      </c>
      <c r="F19" s="189" t="s">
        <v>230</v>
      </c>
      <c r="G19" s="189"/>
      <c r="H19" s="189"/>
      <c r="I19" s="189"/>
      <c r="J19" s="189"/>
    </row>
    <row r="20" spans="5:10" ht="30" customHeight="1">
      <c r="E20" s="107" t="s">
        <v>58</v>
      </c>
      <c r="F20" s="190" t="s">
        <v>278</v>
      </c>
      <c r="G20" s="190"/>
      <c r="H20" s="190"/>
      <c r="I20" s="190"/>
      <c r="J20" s="190"/>
    </row>
    <row r="23" ht="18.75">
      <c r="A23" s="87" t="s">
        <v>59</v>
      </c>
    </row>
    <row r="24" ht="18.75">
      <c r="A24" s="87" t="s">
        <v>60</v>
      </c>
    </row>
  </sheetData>
  <sheetProtection password="E929" sheet="1" selectLockedCells="1"/>
  <mergeCells count="24">
    <mergeCell ref="A16:B16"/>
    <mergeCell ref="C16:E16"/>
    <mergeCell ref="F19:J19"/>
    <mergeCell ref="F20:J20"/>
    <mergeCell ref="A13:B13"/>
    <mergeCell ref="C13:J13"/>
    <mergeCell ref="A14:B14"/>
    <mergeCell ref="C14:J14"/>
    <mergeCell ref="A15:B15"/>
    <mergeCell ref="C15:J15"/>
    <mergeCell ref="A11:B11"/>
    <mergeCell ref="C11:E11"/>
    <mergeCell ref="F11:G11"/>
    <mergeCell ref="H11:J11"/>
    <mergeCell ref="A12:B12"/>
    <mergeCell ref="C12:J12"/>
    <mergeCell ref="H1:J1"/>
    <mergeCell ref="A2:J2"/>
    <mergeCell ref="A4:J4"/>
    <mergeCell ref="D6:G6"/>
    <mergeCell ref="A10:B10"/>
    <mergeCell ref="C10:E10"/>
    <mergeCell ref="F10:G10"/>
    <mergeCell ref="H10:J10"/>
  </mergeCells>
  <printOptions/>
  <pageMargins left="0.7" right="0.7" top="0.75" bottom="0.75" header="0.3" footer="0.3"/>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sheetPr codeName="Sheet1">
    <tabColor rgb="FFFF0000"/>
    <pageSetUpPr fitToPage="1"/>
  </sheetPr>
  <dimension ref="A1:I33"/>
  <sheetViews>
    <sheetView showGridLines="0" tabSelected="1" view="pageBreakPreview" zoomScaleSheetLayoutView="100" zoomScalePageLayoutView="0" workbookViewId="0" topLeftCell="A1">
      <selection activeCell="I4" sqref="I4"/>
    </sheetView>
  </sheetViews>
  <sheetFormatPr defaultColWidth="9.00390625" defaultRowHeight="18" customHeight="1"/>
  <cols>
    <col min="1" max="3" width="9.00390625" style="2" customWidth="1"/>
    <col min="4" max="4" width="15.421875" style="2" bestFit="1" customWidth="1"/>
    <col min="5" max="8" width="9.00390625" style="2" customWidth="1"/>
    <col min="9" max="9" width="13.140625" style="2" customWidth="1"/>
    <col min="10" max="16384" width="9.00390625" style="2" customWidth="1"/>
  </cols>
  <sheetData>
    <row r="1" ht="18" customHeight="1">
      <c r="I1" s="5">
        <f>IF(AND('別紙'!N24="はい",OR('別紙'!G21="無床診療所（医科）",'別紙'!G21="無床診療所（歯科）",'別紙'!P21&lt;=14)),"診療・検査医療機関","")</f>
      </c>
    </row>
    <row r="2" spans="1:9" ht="18" customHeight="1">
      <c r="A2" s="1" t="str">
        <f>IF('別紙'!O72="はい","第５号様式","第３号様式")</f>
        <v>第３号様式</v>
      </c>
      <c r="I2" s="5"/>
    </row>
    <row r="4" spans="8:9" ht="18" customHeight="1">
      <c r="H4" s="3"/>
      <c r="I4" s="147"/>
    </row>
    <row r="5" spans="8:9" ht="18" customHeight="1">
      <c r="H5" s="151" t="str">
        <f>IF('別紙'!D4=0,"申請日（自動表示）",'別紙'!D4)</f>
        <v>申請日（自動表示）</v>
      </c>
      <c r="I5" s="151"/>
    </row>
    <row r="8" ht="18" customHeight="1">
      <c r="A8" s="2" t="s">
        <v>33</v>
      </c>
    </row>
    <row r="11" spans="4:9" ht="18" customHeight="1">
      <c r="D11" s="154">
        <f>'別紙'!L19&amp;'別紙'!P19</f>
      </c>
      <c r="E11" s="154"/>
      <c r="F11" s="154"/>
      <c r="G11" s="154"/>
      <c r="H11" s="154"/>
      <c r="I11" s="154"/>
    </row>
    <row r="12" spans="3:9" ht="18" customHeight="1">
      <c r="C12" s="153">
        <f>'別紙'!Q9</f>
        <v>0</v>
      </c>
      <c r="D12" s="153"/>
      <c r="E12" s="153"/>
      <c r="F12" s="153"/>
      <c r="G12" s="153"/>
      <c r="H12" s="153"/>
      <c r="I12" s="153"/>
    </row>
    <row r="13" spans="3:9" ht="18" customHeight="1">
      <c r="C13" s="4"/>
      <c r="D13" s="4"/>
      <c r="E13" s="4"/>
      <c r="F13" s="4"/>
      <c r="G13" s="4"/>
      <c r="H13" s="4"/>
      <c r="I13" s="5" t="str">
        <f>'別紙'!D12&amp;"　"&amp;'別紙'!M12</f>
        <v>　</v>
      </c>
    </row>
    <row r="14" spans="6:8" ht="18" customHeight="1">
      <c r="F14" s="3"/>
      <c r="G14" s="3"/>
      <c r="H14" s="3"/>
    </row>
    <row r="17" spans="1:9" ht="18" customHeight="1">
      <c r="A17" s="149" t="str">
        <f>IF('別紙'!O72="はい","「令和２年度新型コロナウイルス感染症感染拡大防止・医療提供体制確保支援補助金」の精算交付申請書","「令和２年度新型コロナウイルス感染症感染拡大防止・医療提供体制確保支援補助金」の交付申請書")</f>
        <v>「令和２年度新型コロナウイルス感染症感染拡大防止・医療提供体制確保支援補助金」の交付申請書</v>
      </c>
      <c r="B17" s="149"/>
      <c r="C17" s="149"/>
      <c r="D17" s="149"/>
      <c r="E17" s="149"/>
      <c r="F17" s="149"/>
      <c r="G17" s="149"/>
      <c r="H17" s="149"/>
      <c r="I17" s="149"/>
    </row>
    <row r="18" spans="1:9" ht="18" customHeight="1">
      <c r="A18" s="149"/>
      <c r="B18" s="149"/>
      <c r="C18" s="149"/>
      <c r="D18" s="149"/>
      <c r="E18" s="149"/>
      <c r="F18" s="149"/>
      <c r="G18" s="149"/>
      <c r="H18" s="149"/>
      <c r="I18" s="149"/>
    </row>
    <row r="20" ht="18" customHeight="1">
      <c r="A20" s="2" t="s">
        <v>142</v>
      </c>
    </row>
    <row r="23" spans="1:7" ht="18" customHeight="1">
      <c r="A23" s="2" t="s">
        <v>34</v>
      </c>
      <c r="C23" s="7"/>
      <c r="D23" s="152" t="str">
        <f>IF('別紙'!V70=0,"金（申請額 自動表示）円",'別紙'!V70)</f>
        <v>金（申請額 自動表示）円</v>
      </c>
      <c r="E23" s="152"/>
      <c r="F23" s="152"/>
      <c r="G23" s="152"/>
    </row>
    <row r="24" spans="3:6" ht="18" customHeight="1">
      <c r="C24" s="6"/>
      <c r="D24" s="6"/>
      <c r="E24" s="6"/>
      <c r="F24" s="6"/>
    </row>
    <row r="25" spans="1:9" ht="18" customHeight="1">
      <c r="A25" s="150" t="s">
        <v>66</v>
      </c>
      <c r="B25" s="150"/>
      <c r="C25" s="150"/>
      <c r="D25" s="150"/>
      <c r="E25" s="150"/>
      <c r="F25" s="150"/>
      <c r="G25" s="150"/>
      <c r="H25" s="150"/>
      <c r="I25" s="150"/>
    </row>
    <row r="26" ht="18" customHeight="1">
      <c r="I26" s="5"/>
    </row>
    <row r="27" spans="1:9" ht="18" customHeight="1">
      <c r="A27" s="89" t="s">
        <v>280</v>
      </c>
      <c r="B27" s="89"/>
      <c r="C27" s="89"/>
      <c r="D27" s="89"/>
      <c r="E27" s="89"/>
      <c r="F27" s="89"/>
      <c r="G27" s="89"/>
      <c r="H27" s="89"/>
      <c r="I27" s="89"/>
    </row>
    <row r="28" spans="1:9" ht="25.5" customHeight="1">
      <c r="A28" s="88"/>
      <c r="B28" s="148">
        <f>IF('別紙'!N24="はい","・都道府県から交付された「診療・検査医療機関（仮称）」の指定通知書",IF('別紙'!O72="はい","・領収書等の証拠書類（領収書貼付用紙）",""))</f>
      </c>
      <c r="C28" s="148"/>
      <c r="D28" s="148"/>
      <c r="E28" s="148"/>
      <c r="F28" s="148"/>
      <c r="G28" s="148"/>
      <c r="H28" s="148"/>
      <c r="I28" s="89"/>
    </row>
    <row r="29" spans="1:9" ht="25.5" customHeight="1">
      <c r="A29" s="90"/>
      <c r="B29" s="148">
        <f>IF(OR(B28="",B28="・領収書等の証拠書類（領収書貼付用紙）"),"",IF('別紙'!O72="はい","・領収書等の証拠書類",""))</f>
      </c>
      <c r="C29" s="148"/>
      <c r="D29" s="148"/>
      <c r="E29" s="148"/>
      <c r="F29" s="148"/>
      <c r="G29" s="148"/>
      <c r="H29" s="148"/>
      <c r="I29" s="89"/>
    </row>
    <row r="30" spans="1:9" ht="18" customHeight="1">
      <c r="A30" s="89"/>
      <c r="B30" s="89"/>
      <c r="C30" s="89"/>
      <c r="D30" s="89"/>
      <c r="E30" s="89"/>
      <c r="F30" s="89"/>
      <c r="G30" s="89"/>
      <c r="H30" s="89"/>
      <c r="I30" s="89"/>
    </row>
    <row r="31" spans="1:9" ht="18" customHeight="1">
      <c r="A31" s="89"/>
      <c r="B31" s="89"/>
      <c r="C31" s="89"/>
      <c r="D31" s="89"/>
      <c r="E31" s="89"/>
      <c r="F31" s="89"/>
      <c r="G31" s="89"/>
      <c r="H31" s="89"/>
      <c r="I31" s="89"/>
    </row>
    <row r="32" spans="1:9" ht="18" customHeight="1">
      <c r="A32" s="89"/>
      <c r="B32" s="89"/>
      <c r="C32" s="89"/>
      <c r="D32" s="89"/>
      <c r="E32" s="89"/>
      <c r="F32" s="89"/>
      <c r="G32" s="89"/>
      <c r="H32" s="89"/>
      <c r="I32" s="89"/>
    </row>
    <row r="33" spans="1:9" ht="18" customHeight="1">
      <c r="A33" s="89"/>
      <c r="B33" s="89"/>
      <c r="C33" s="89"/>
      <c r="D33" s="89"/>
      <c r="E33" s="89"/>
      <c r="F33" s="89"/>
      <c r="G33" s="89"/>
      <c r="H33" s="89"/>
      <c r="I33" s="89"/>
    </row>
  </sheetData>
  <sheetProtection password="E929" sheet="1" objects="1" scenarios="1" selectLockedCells="1"/>
  <mergeCells count="8">
    <mergeCell ref="B29:H29"/>
    <mergeCell ref="A17:I18"/>
    <mergeCell ref="A25:I25"/>
    <mergeCell ref="H5:I5"/>
    <mergeCell ref="D23:G23"/>
    <mergeCell ref="B28:H28"/>
    <mergeCell ref="C12:I12"/>
    <mergeCell ref="D11:I11"/>
  </mergeCells>
  <printOptions horizontalCentered="1"/>
  <pageMargins left="0.7874015748031497" right="0.7874015748031497" top="0.984251968503937" bottom="0.984251968503937" header="0.31496062992125984" footer="0.31496062992125984"/>
  <pageSetup blackAndWhite="1" fitToHeight="1" fitToWidth="1"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sheetPr codeName="Sheet4"/>
  <dimension ref="A1:N25"/>
  <sheetViews>
    <sheetView view="pageBreakPreview" zoomScaleSheetLayoutView="100" zoomScalePageLayoutView="0" workbookViewId="0" topLeftCell="A1">
      <selection activeCell="F20" sqref="F20:J20"/>
    </sheetView>
  </sheetViews>
  <sheetFormatPr defaultColWidth="9.140625" defaultRowHeight="15"/>
  <cols>
    <col min="10" max="10" width="9.00390625" style="0" customWidth="1"/>
  </cols>
  <sheetData>
    <row r="1" spans="1:10" ht="19.5" customHeight="1">
      <c r="A1" s="87"/>
      <c r="B1" s="87"/>
      <c r="C1" s="87"/>
      <c r="D1" s="87"/>
      <c r="E1" s="87"/>
      <c r="F1" s="87"/>
      <c r="G1" s="87"/>
      <c r="H1" s="155">
        <f>IF(AND('別紙'!N24="はい",OR('別紙'!G21="無床診療所（医科）",'別紙'!G21="無床診療所（歯科）",'別紙'!P21&lt;=14)),"診療・検査医療機関","")</f>
      </c>
      <c r="I1" s="155"/>
      <c r="J1" s="155"/>
    </row>
    <row r="2" spans="1:11" ht="39.75">
      <c r="A2" s="172" t="s">
        <v>42</v>
      </c>
      <c r="B2" s="172"/>
      <c r="C2" s="172"/>
      <c r="D2" s="172"/>
      <c r="E2" s="172"/>
      <c r="F2" s="172"/>
      <c r="G2" s="172"/>
      <c r="H2" s="172"/>
      <c r="I2" s="172"/>
      <c r="J2" s="172"/>
      <c r="K2" s="8"/>
    </row>
    <row r="3" spans="1:10" ht="18.75">
      <c r="A3" s="87"/>
      <c r="B3" s="87"/>
      <c r="C3" s="87"/>
      <c r="D3" s="87"/>
      <c r="E3" s="87"/>
      <c r="F3" s="87"/>
      <c r="G3" s="87"/>
      <c r="H3" s="87"/>
      <c r="I3" s="87"/>
      <c r="J3" s="87"/>
    </row>
    <row r="4" spans="1:12" ht="45" customHeight="1">
      <c r="A4" s="180" t="s">
        <v>279</v>
      </c>
      <c r="B4" s="181"/>
      <c r="C4" s="181"/>
      <c r="D4" s="181"/>
      <c r="E4" s="181"/>
      <c r="F4" s="181"/>
      <c r="G4" s="181"/>
      <c r="H4" s="181"/>
      <c r="I4" s="181"/>
      <c r="J4" s="181"/>
      <c r="L4" s="9"/>
    </row>
    <row r="5" spans="1:10" ht="18.75">
      <c r="A5" s="87"/>
      <c r="B5" s="87"/>
      <c r="C5" s="87"/>
      <c r="D5" s="87"/>
      <c r="E5" s="87"/>
      <c r="F5" s="87"/>
      <c r="G5" s="87"/>
      <c r="H5" s="87"/>
      <c r="I5" s="87"/>
      <c r="J5" s="87"/>
    </row>
    <row r="6" spans="1:10" ht="80.25" customHeight="1">
      <c r="A6" s="87"/>
      <c r="B6" s="87"/>
      <c r="C6" s="87" t="s">
        <v>43</v>
      </c>
      <c r="D6" s="179">
        <f>'別紙'!V70</f>
        <v>0</v>
      </c>
      <c r="E6" s="179"/>
      <c r="F6" s="179"/>
      <c r="G6" s="179"/>
      <c r="H6" s="87" t="s">
        <v>44</v>
      </c>
      <c r="I6" s="87"/>
      <c r="J6" s="87"/>
    </row>
    <row r="7" spans="1:10" ht="18.75">
      <c r="A7" s="87"/>
      <c r="B7" s="87"/>
      <c r="C7" s="87"/>
      <c r="D7" s="87"/>
      <c r="E7" s="87"/>
      <c r="F7" s="87"/>
      <c r="G7" s="87"/>
      <c r="H7" s="87"/>
      <c r="I7" s="87"/>
      <c r="J7" s="87"/>
    </row>
    <row r="8" spans="1:10" ht="18.75">
      <c r="A8" s="87" t="s">
        <v>45</v>
      </c>
      <c r="B8" s="87"/>
      <c r="C8" s="87"/>
      <c r="D8" s="87"/>
      <c r="E8" s="87"/>
      <c r="F8" s="87"/>
      <c r="G8" s="87"/>
      <c r="H8" s="87"/>
      <c r="I8" s="87"/>
      <c r="J8" s="87"/>
    </row>
    <row r="9" spans="1:10" ht="19.5" thickBot="1">
      <c r="A9" s="87"/>
      <c r="B9" s="87"/>
      <c r="C9" s="87"/>
      <c r="D9" s="87"/>
      <c r="E9" s="87"/>
      <c r="F9" s="87"/>
      <c r="G9" s="87"/>
      <c r="H9" s="87"/>
      <c r="I9" s="87"/>
      <c r="J9" s="87"/>
    </row>
    <row r="10" spans="1:10" ht="24">
      <c r="A10" s="182" t="s">
        <v>46</v>
      </c>
      <c r="B10" s="183"/>
      <c r="C10" s="168">
        <f>'別紙'!D48</f>
        <v>0</v>
      </c>
      <c r="D10" s="169"/>
      <c r="E10" s="170"/>
      <c r="F10" s="173" t="s">
        <v>52</v>
      </c>
      <c r="G10" s="174"/>
      <c r="H10" s="169">
        <f>'別紙'!U48</f>
        <v>0</v>
      </c>
      <c r="I10" s="169"/>
      <c r="J10" s="171"/>
    </row>
    <row r="11" spans="1:10" ht="24">
      <c r="A11" s="184" t="s">
        <v>47</v>
      </c>
      <c r="B11" s="185"/>
      <c r="C11" s="175">
        <f>'別紙'!H49</f>
        <v>0</v>
      </c>
      <c r="D11" s="160"/>
      <c r="E11" s="176"/>
      <c r="F11" s="177" t="s">
        <v>53</v>
      </c>
      <c r="G11" s="178"/>
      <c r="H11" s="160">
        <f>'別紙'!W49&amp;'別紙'!X49&amp;'別紙'!Y49&amp;'別紙'!Z49&amp;'別紙'!AA49&amp;'別紙'!AB49&amp;'別紙'!AC49&amp;'別紙'!AD49</f>
      </c>
      <c r="I11" s="160"/>
      <c r="J11" s="161"/>
    </row>
    <row r="12" spans="1:10" ht="21.75" customHeight="1">
      <c r="A12" s="156" t="s">
        <v>54</v>
      </c>
      <c r="B12" s="157"/>
      <c r="C12" s="162">
        <f>'別紙'!H50</f>
        <v>0</v>
      </c>
      <c r="D12" s="163"/>
      <c r="E12" s="163"/>
      <c r="F12" s="163"/>
      <c r="G12" s="163"/>
      <c r="H12" s="163"/>
      <c r="I12" s="163"/>
      <c r="J12" s="164"/>
    </row>
    <row r="13" spans="1:10" ht="30.75" customHeight="1">
      <c r="A13" s="158" t="s">
        <v>48</v>
      </c>
      <c r="B13" s="159"/>
      <c r="C13" s="165">
        <f>'別紙'!H51</f>
        <v>0</v>
      </c>
      <c r="D13" s="166"/>
      <c r="E13" s="166"/>
      <c r="F13" s="166"/>
      <c r="G13" s="166"/>
      <c r="H13" s="166"/>
      <c r="I13" s="166"/>
      <c r="J13" s="167"/>
    </row>
    <row r="14" spans="1:10" ht="19.5">
      <c r="A14" s="156" t="s">
        <v>49</v>
      </c>
      <c r="B14" s="186"/>
      <c r="C14" s="191" t="str">
        <f>"〒"&amp;'別紙'!D19&amp;'別紙'!E19&amp;'別紙'!F19&amp;'別紙'!G19&amp;'別紙'!H19&amp;'別紙'!I19&amp;'別紙'!J19&amp;'別紙'!K19</f>
        <v>〒-</v>
      </c>
      <c r="D14" s="192"/>
      <c r="E14" s="192"/>
      <c r="F14" s="192"/>
      <c r="G14" s="192"/>
      <c r="H14" s="192"/>
      <c r="I14" s="192"/>
      <c r="J14" s="193"/>
    </row>
    <row r="15" spans="1:14" ht="36" customHeight="1" thickBot="1">
      <c r="A15" s="158" t="s">
        <v>50</v>
      </c>
      <c r="B15" s="159"/>
      <c r="C15" s="194">
        <f>'別紙'!L19&amp;'別紙'!P19</f>
      </c>
      <c r="D15" s="195"/>
      <c r="E15" s="195"/>
      <c r="F15" s="195"/>
      <c r="G15" s="195"/>
      <c r="H15" s="195"/>
      <c r="I15" s="195"/>
      <c r="J15" s="196"/>
      <c r="N15" s="10"/>
    </row>
    <row r="16" spans="1:11" ht="41.25" customHeight="1" thickBot="1">
      <c r="A16" s="187" t="s">
        <v>51</v>
      </c>
      <c r="B16" s="188"/>
      <c r="C16" s="197">
        <f>IF('別紙'!D4="","",'別紙'!D4)</f>
      </c>
      <c r="D16" s="198"/>
      <c r="E16" s="199"/>
      <c r="F16" s="103"/>
      <c r="G16" s="104"/>
      <c r="H16" s="104"/>
      <c r="I16" s="104"/>
      <c r="J16" s="104"/>
      <c r="K16" s="10"/>
    </row>
    <row r="17" spans="1:10" ht="18.75">
      <c r="A17" s="87"/>
      <c r="B17" s="87"/>
      <c r="C17" s="87"/>
      <c r="D17" s="87"/>
      <c r="E17" s="87"/>
      <c r="F17" s="105"/>
      <c r="G17" s="105"/>
      <c r="H17" s="105"/>
      <c r="I17" s="105"/>
      <c r="J17" s="105"/>
    </row>
    <row r="18" spans="1:10" ht="18.75">
      <c r="A18" s="87"/>
      <c r="B18" s="87"/>
      <c r="C18" s="87"/>
      <c r="D18" s="87"/>
      <c r="E18" s="87"/>
      <c r="F18" s="87"/>
      <c r="G18" s="87"/>
      <c r="H18" s="87"/>
      <c r="I18" s="87"/>
      <c r="J18" s="87"/>
    </row>
    <row r="19" spans="1:10" ht="30" customHeight="1">
      <c r="A19" s="87"/>
      <c r="B19" s="87"/>
      <c r="C19" s="87"/>
      <c r="D19" s="106"/>
      <c r="E19" s="107" t="s">
        <v>57</v>
      </c>
      <c r="F19" s="189">
        <f>'別紙'!Q9</f>
        <v>0</v>
      </c>
      <c r="G19" s="189"/>
      <c r="H19" s="189"/>
      <c r="I19" s="189"/>
      <c r="J19" s="189"/>
    </row>
    <row r="20" spans="1:10" ht="30" customHeight="1">
      <c r="A20" s="87"/>
      <c r="B20" s="87"/>
      <c r="C20" s="87"/>
      <c r="D20" s="87"/>
      <c r="E20" s="107" t="s">
        <v>58</v>
      </c>
      <c r="F20" s="190" t="str">
        <f>'別紙'!M12&amp;"　　印　　"</f>
        <v>　　印　　</v>
      </c>
      <c r="G20" s="190"/>
      <c r="H20" s="190"/>
      <c r="I20" s="190"/>
      <c r="J20" s="190"/>
    </row>
    <row r="21" spans="1:10" ht="18.75">
      <c r="A21" s="87"/>
      <c r="B21" s="87"/>
      <c r="C21" s="87"/>
      <c r="D21" s="87"/>
      <c r="E21" s="87"/>
      <c r="F21" s="87"/>
      <c r="G21" s="87"/>
      <c r="H21" s="87"/>
      <c r="I21" s="87"/>
      <c r="J21" s="87"/>
    </row>
    <row r="22" spans="1:10" ht="18.75">
      <c r="A22" s="87"/>
      <c r="B22" s="87"/>
      <c r="C22" s="87"/>
      <c r="D22" s="87"/>
      <c r="E22" s="87"/>
      <c r="F22" s="87"/>
      <c r="G22" s="87"/>
      <c r="H22" s="87"/>
      <c r="I22" s="87"/>
      <c r="J22" s="87"/>
    </row>
    <row r="23" spans="1:10" ht="18.75">
      <c r="A23" s="87" t="s">
        <v>59</v>
      </c>
      <c r="B23" s="87"/>
      <c r="C23" s="87"/>
      <c r="D23" s="87"/>
      <c r="E23" s="87"/>
      <c r="F23" s="87"/>
      <c r="G23" s="87"/>
      <c r="H23" s="87"/>
      <c r="I23" s="87"/>
      <c r="J23" s="87"/>
    </row>
    <row r="24" spans="1:10" ht="18.75">
      <c r="A24" s="87" t="s">
        <v>60</v>
      </c>
      <c r="B24" s="87"/>
      <c r="C24" s="87"/>
      <c r="D24" s="87"/>
      <c r="E24" s="87"/>
      <c r="F24" s="87"/>
      <c r="G24" s="87"/>
      <c r="H24" s="87"/>
      <c r="I24" s="87"/>
      <c r="J24" s="87"/>
    </row>
    <row r="25" spans="1:10" ht="18.75">
      <c r="A25" s="87"/>
      <c r="B25" s="87"/>
      <c r="C25" s="87"/>
      <c r="D25" s="87"/>
      <c r="E25" s="87"/>
      <c r="F25" s="87"/>
      <c r="G25" s="87"/>
      <c r="H25" s="87"/>
      <c r="I25" s="87"/>
      <c r="J25" s="87"/>
    </row>
  </sheetData>
  <sheetProtection password="E929" sheet="1" objects="1" scenarios="1" selectLockedCells="1"/>
  <mergeCells count="24">
    <mergeCell ref="A14:B14"/>
    <mergeCell ref="A15:B15"/>
    <mergeCell ref="A16:B16"/>
    <mergeCell ref="F19:J19"/>
    <mergeCell ref="F20:J20"/>
    <mergeCell ref="C14:J14"/>
    <mergeCell ref="C15:J15"/>
    <mergeCell ref="C16:E16"/>
    <mergeCell ref="H1:J1"/>
    <mergeCell ref="A12:B12"/>
    <mergeCell ref="A13:B13"/>
    <mergeCell ref="H11:J11"/>
    <mergeCell ref="C12:J12"/>
    <mergeCell ref="C13:J13"/>
    <mergeCell ref="C10:E10"/>
    <mergeCell ref="H10:J10"/>
    <mergeCell ref="A2:J2"/>
    <mergeCell ref="F10:G10"/>
    <mergeCell ref="C11:E11"/>
    <mergeCell ref="F11:G11"/>
    <mergeCell ref="D6:G6"/>
    <mergeCell ref="A4:J4"/>
    <mergeCell ref="A10:B10"/>
    <mergeCell ref="A11:B11"/>
  </mergeCells>
  <printOptions/>
  <pageMargins left="0.7" right="0.7" top="0.75" bottom="0.75" header="0.3" footer="0.3"/>
  <pageSetup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sheetPr codeName="Sheet2">
    <tabColor theme="7" tint="0.7999799847602844"/>
  </sheetPr>
  <dimension ref="A1:AP116"/>
  <sheetViews>
    <sheetView showGridLines="0" view="pageBreakPreview" zoomScale="70" zoomScaleNormal="70" zoomScaleSheetLayoutView="70" zoomScalePageLayoutView="85" workbookViewId="0" topLeftCell="A1">
      <selection activeCell="N24" sqref="N24:O24"/>
    </sheetView>
  </sheetViews>
  <sheetFormatPr defaultColWidth="9.00390625" defaultRowHeight="15"/>
  <cols>
    <col min="1" max="30" width="7.57421875" style="32" customWidth="1"/>
    <col min="31" max="16384" width="9.00390625" style="32" customWidth="1"/>
  </cols>
  <sheetData>
    <row r="1" spans="1:30" ht="35.25" customHeight="1">
      <c r="A1" s="29" t="s">
        <v>67</v>
      </c>
      <c r="B1" s="30"/>
      <c r="C1" s="30"/>
      <c r="D1" s="30"/>
      <c r="E1" s="31"/>
      <c r="F1" s="31"/>
      <c r="G1" s="31"/>
      <c r="H1" s="31"/>
      <c r="I1" s="31"/>
      <c r="J1" s="31"/>
      <c r="K1" s="31"/>
      <c r="L1" s="31"/>
      <c r="M1" s="31"/>
      <c r="N1" s="31"/>
      <c r="O1" s="31"/>
      <c r="Q1" s="33"/>
      <c r="R1" s="33"/>
      <c r="S1" s="33"/>
      <c r="T1" s="33"/>
      <c r="U1" s="33"/>
      <c r="V1" s="33"/>
      <c r="W1" s="33"/>
      <c r="X1" s="33"/>
      <c r="Y1" s="33"/>
      <c r="Z1" s="33"/>
      <c r="AA1" s="33"/>
      <c r="AB1" s="33"/>
      <c r="AC1" s="33"/>
      <c r="AD1" s="83">
        <f>IF(AND(N24="はい",OR(G21="無床診療所（医科）",G21="無床診療所（歯科）",P21&lt;=14)),"診療・検査医療機関","")</f>
      </c>
    </row>
    <row r="2" spans="1:30" ht="30.75" customHeight="1">
      <c r="A2" s="341" t="s">
        <v>143</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row>
    <row r="3" spans="1:30" ht="7.5" customHeight="1">
      <c r="A3" s="34"/>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ht="39" customHeight="1">
      <c r="A4" s="237" t="s">
        <v>23</v>
      </c>
      <c r="B4" s="238"/>
      <c r="C4" s="239"/>
      <c r="D4" s="358"/>
      <c r="E4" s="358"/>
      <c r="F4" s="358"/>
      <c r="G4" s="358"/>
      <c r="H4" s="356" t="s">
        <v>121</v>
      </c>
      <c r="I4" s="357"/>
      <c r="J4" s="357"/>
      <c r="K4" s="357"/>
      <c r="L4" s="357"/>
      <c r="M4" s="357"/>
      <c r="N4" s="357"/>
      <c r="O4" s="357"/>
      <c r="P4" s="357"/>
      <c r="Q4" s="35"/>
      <c r="R4" s="35"/>
      <c r="S4" s="35"/>
      <c r="T4" s="35"/>
      <c r="U4" s="35"/>
      <c r="V4" s="35"/>
      <c r="W4" s="36"/>
      <c r="X4" s="36"/>
      <c r="Y4" s="36"/>
      <c r="Z4" s="36"/>
      <c r="AA4" s="36"/>
      <c r="AB4" s="36"/>
      <c r="AC4" s="36"/>
      <c r="AD4" s="96" t="s">
        <v>256</v>
      </c>
    </row>
    <row r="5" spans="1:30" ht="6" customHeight="1">
      <c r="A5" s="34"/>
      <c r="B5" s="35"/>
      <c r="C5" s="35"/>
      <c r="D5" s="359">
        <f>IF(D4&gt;=44256,"申請期間外です"&amp;CHAR(10)&amp;"締切 令和3年2月28日（当日消印有効）","")</f>
      </c>
      <c r="E5" s="359"/>
      <c r="F5" s="359"/>
      <c r="G5" s="359"/>
      <c r="H5" s="359"/>
      <c r="I5" s="359"/>
      <c r="J5" s="359"/>
      <c r="K5" s="359"/>
      <c r="L5" s="35"/>
      <c r="M5" s="35"/>
      <c r="N5" s="35"/>
      <c r="O5" s="35"/>
      <c r="P5" s="35"/>
      <c r="Q5" s="35"/>
      <c r="R5" s="35"/>
      <c r="S5" s="35"/>
      <c r="T5" s="35"/>
      <c r="U5" s="340" t="str">
        <f>IF((COUNTBLANK(D4)+COUNTBLANK(D9:M9)+COUNTBLANK(Q9)+COUNTBLANK(D12)+COUNTBLANK(M12)+COUNTBLANK(D16)+COUNTBLANK(I16)+COUNTBLANK(N16)+COUNTBLANK(S16)+COUNTBLANK(D19:F19)+COUNTBLANK(H19:K19)+COUNTBLANK(L19)+COUNTBLANK(P19)+COUNTBLANK(G21)+IF(OR(G21="病院（医科）",G21="病院（歯科）",G21="有床診療所（医科）",G21="有床診療所（歯科）"),COUNTBLANK(P21),0)+COUNTBLANK(AC21)+COUNTBLANK(N24)+COUNTBLANK(P28)+IF(P28="はい",COUNTBLANK(U30),0)+IF(AND(P28="はい",U30="いいえ"),COUNTBLANK(AA30),0)+COUNTBLANK(D48)+COUNTBLANK(N48:Q48)+COUNTBLANK(U48)+COUNTBLANK(AB48:AD48)+COUNTBLANK(H49)+COUNTBLANK(W49:AD49)+COUNTBLANK(H50)+COUNTBLANK(H51)+COUNTBLANK(F55)+COUNTBLANK(N55)+COUNTBLANK(G58:G66)+COUNTBLANK(V58:V66)+COUNTBLANK(Z68)+COUNTBLANK(O72)+COUNTBLANK(V76)+COUNTBLANK(V78)+COUNTBLANK(V80))&lt;&gt;0,"未入力の項目があります。",IF(G21="","未入力の項目があります。",IF(G22&lt;&gt;"","施設類型と病床数が一致しません。","")))</f>
        <v>未入力の項目があります。</v>
      </c>
      <c r="V5" s="340"/>
      <c r="W5" s="340"/>
      <c r="X5" s="340"/>
      <c r="Y5" s="340"/>
      <c r="Z5" s="340"/>
      <c r="AA5" s="340"/>
      <c r="AB5" s="340"/>
      <c r="AC5" s="340"/>
      <c r="AD5" s="35"/>
    </row>
    <row r="6" spans="1:30" ht="25.5" customHeight="1">
      <c r="A6" s="37" t="s">
        <v>62</v>
      </c>
      <c r="B6" s="38"/>
      <c r="C6" s="38"/>
      <c r="D6" s="359"/>
      <c r="E6" s="359"/>
      <c r="F6" s="359"/>
      <c r="G6" s="359"/>
      <c r="H6" s="359"/>
      <c r="I6" s="359"/>
      <c r="J6" s="359"/>
      <c r="K6" s="359"/>
      <c r="L6" s="38"/>
      <c r="M6" s="38"/>
      <c r="N6" s="38"/>
      <c r="O6" s="38"/>
      <c r="P6" s="38"/>
      <c r="Q6" s="38"/>
      <c r="R6" s="38"/>
      <c r="S6" s="38"/>
      <c r="T6" s="38"/>
      <c r="U6" s="340"/>
      <c r="V6" s="340"/>
      <c r="W6" s="340"/>
      <c r="X6" s="340"/>
      <c r="Y6" s="340"/>
      <c r="Z6" s="340"/>
      <c r="AA6" s="340"/>
      <c r="AB6" s="340"/>
      <c r="AC6" s="340"/>
      <c r="AD6" s="39"/>
    </row>
    <row r="7" spans="1:30" ht="23.25" customHeight="1">
      <c r="A7" s="40" t="s">
        <v>63</v>
      </c>
      <c r="B7" s="41"/>
      <c r="C7" s="41"/>
      <c r="D7" s="359"/>
      <c r="E7" s="359"/>
      <c r="F7" s="359"/>
      <c r="G7" s="359"/>
      <c r="H7" s="359"/>
      <c r="I7" s="359"/>
      <c r="J7" s="359"/>
      <c r="K7" s="359"/>
      <c r="L7" s="41"/>
      <c r="M7" s="41"/>
      <c r="N7" s="41"/>
      <c r="O7" s="41"/>
      <c r="P7" s="41"/>
      <c r="Q7" s="41"/>
      <c r="R7" s="41"/>
      <c r="S7" s="41"/>
      <c r="T7" s="41"/>
      <c r="U7" s="340"/>
      <c r="V7" s="340"/>
      <c r="W7" s="340"/>
      <c r="X7" s="340"/>
      <c r="Y7" s="340"/>
      <c r="Z7" s="340"/>
      <c r="AA7" s="340"/>
      <c r="AB7" s="340"/>
      <c r="AC7" s="340"/>
      <c r="AD7" s="41"/>
    </row>
    <row r="8" spans="1:29" ht="24" customHeight="1">
      <c r="A8" s="41"/>
      <c r="B8" s="41"/>
      <c r="C8" s="41"/>
      <c r="D8" s="42" t="s">
        <v>65</v>
      </c>
      <c r="E8" s="41"/>
      <c r="F8" s="41"/>
      <c r="G8" s="41"/>
      <c r="H8" s="41"/>
      <c r="I8" s="41"/>
      <c r="J8" s="41"/>
      <c r="K8" s="41"/>
      <c r="L8" s="41"/>
      <c r="M8" s="41"/>
      <c r="N8" s="41"/>
      <c r="O8" s="41"/>
      <c r="P8" s="41"/>
      <c r="Q8" s="41"/>
      <c r="R8" s="41"/>
      <c r="S8" s="41"/>
      <c r="T8" s="41"/>
      <c r="U8" s="41"/>
      <c r="V8" s="41"/>
      <c r="W8" s="41"/>
      <c r="X8" s="41"/>
      <c r="Y8" s="41"/>
      <c r="Z8" s="41"/>
      <c r="AA8" s="41"/>
      <c r="AB8" s="41"/>
      <c r="AC8" s="41"/>
    </row>
    <row r="9" spans="1:30" ht="21" customHeight="1">
      <c r="A9" s="343" t="s">
        <v>26</v>
      </c>
      <c r="B9" s="344"/>
      <c r="C9" s="344"/>
      <c r="D9" s="347"/>
      <c r="E9" s="349"/>
      <c r="F9" s="349"/>
      <c r="G9" s="349"/>
      <c r="H9" s="349"/>
      <c r="I9" s="349"/>
      <c r="J9" s="349"/>
      <c r="K9" s="349"/>
      <c r="L9" s="349"/>
      <c r="M9" s="351"/>
      <c r="N9" s="353" t="s">
        <v>0</v>
      </c>
      <c r="O9" s="354"/>
      <c r="P9" s="354"/>
      <c r="Q9" s="231"/>
      <c r="R9" s="231"/>
      <c r="S9" s="231"/>
      <c r="T9" s="231"/>
      <c r="U9" s="231"/>
      <c r="V9" s="231"/>
      <c r="W9" s="231"/>
      <c r="X9" s="231"/>
      <c r="Y9" s="231"/>
      <c r="Z9" s="231"/>
      <c r="AA9" s="231"/>
      <c r="AB9" s="231"/>
      <c r="AC9" s="231"/>
      <c r="AD9" s="231"/>
    </row>
    <row r="10" spans="1:30" ht="21" customHeight="1">
      <c r="A10" s="345"/>
      <c r="B10" s="346"/>
      <c r="C10" s="346"/>
      <c r="D10" s="348"/>
      <c r="E10" s="350"/>
      <c r="F10" s="350"/>
      <c r="G10" s="350"/>
      <c r="H10" s="350"/>
      <c r="I10" s="350"/>
      <c r="J10" s="350"/>
      <c r="K10" s="350"/>
      <c r="L10" s="350"/>
      <c r="M10" s="352"/>
      <c r="N10" s="355"/>
      <c r="O10" s="355"/>
      <c r="P10" s="355"/>
      <c r="Q10" s="231"/>
      <c r="R10" s="231"/>
      <c r="S10" s="231"/>
      <c r="T10" s="231"/>
      <c r="U10" s="231"/>
      <c r="V10" s="231"/>
      <c r="W10" s="231"/>
      <c r="X10" s="231"/>
      <c r="Y10" s="231"/>
      <c r="Z10" s="231"/>
      <c r="AA10" s="231"/>
      <c r="AB10" s="231"/>
      <c r="AC10" s="231"/>
      <c r="AD10" s="231"/>
    </row>
    <row r="11" spans="1:30" ht="7.5" customHeight="1">
      <c r="A11" s="43"/>
      <c r="B11" s="43"/>
      <c r="C11" s="43"/>
      <c r="D11" s="43"/>
      <c r="E11" s="44"/>
      <c r="F11" s="44"/>
      <c r="G11" s="44"/>
      <c r="H11" s="44"/>
      <c r="I11" s="44"/>
      <c r="J11" s="44"/>
      <c r="K11" s="44"/>
      <c r="L11" s="44"/>
      <c r="M11" s="44"/>
      <c r="N11" s="44"/>
      <c r="O11" s="44"/>
      <c r="P11" s="45"/>
      <c r="Q11" s="45"/>
      <c r="R11" s="45"/>
      <c r="S11" s="43"/>
      <c r="T11" s="43"/>
      <c r="U11" s="43"/>
      <c r="V11" s="43"/>
      <c r="W11" s="43"/>
      <c r="X11" s="43"/>
      <c r="Y11" s="43"/>
      <c r="Z11" s="43"/>
      <c r="AA11" s="43"/>
      <c r="AB11" s="43"/>
      <c r="AC11" s="43"/>
      <c r="AD11" s="43"/>
    </row>
    <row r="12" spans="1:32" ht="20.25" customHeight="1">
      <c r="A12" s="310" t="s">
        <v>55</v>
      </c>
      <c r="B12" s="311"/>
      <c r="C12" s="312"/>
      <c r="D12" s="288"/>
      <c r="E12" s="289"/>
      <c r="F12" s="289"/>
      <c r="G12" s="289"/>
      <c r="H12" s="289"/>
      <c r="I12" s="290"/>
      <c r="J12" s="310" t="s">
        <v>56</v>
      </c>
      <c r="K12" s="311"/>
      <c r="L12" s="312"/>
      <c r="M12" s="288"/>
      <c r="N12" s="289"/>
      <c r="O12" s="289"/>
      <c r="P12" s="289"/>
      <c r="Q12" s="289"/>
      <c r="R12" s="290"/>
      <c r="S12" s="45"/>
      <c r="T12" s="45"/>
      <c r="U12" s="43"/>
      <c r="V12" s="43"/>
      <c r="W12" s="43"/>
      <c r="X12" s="43"/>
      <c r="Y12" s="43"/>
      <c r="Z12" s="43"/>
      <c r="AA12" s="43"/>
      <c r="AB12" s="43"/>
      <c r="AC12" s="43"/>
      <c r="AD12" s="43"/>
      <c r="AE12" s="43"/>
      <c r="AF12" s="43"/>
    </row>
    <row r="13" spans="1:32" ht="20.25" customHeight="1">
      <c r="A13" s="313"/>
      <c r="B13" s="314"/>
      <c r="C13" s="315"/>
      <c r="D13" s="291"/>
      <c r="E13" s="292"/>
      <c r="F13" s="292"/>
      <c r="G13" s="292"/>
      <c r="H13" s="292"/>
      <c r="I13" s="293"/>
      <c r="J13" s="313"/>
      <c r="K13" s="314"/>
      <c r="L13" s="315"/>
      <c r="M13" s="291"/>
      <c r="N13" s="292"/>
      <c r="O13" s="292"/>
      <c r="P13" s="292"/>
      <c r="Q13" s="292"/>
      <c r="R13" s="293"/>
      <c r="S13" s="45"/>
      <c r="T13" s="45"/>
      <c r="U13" s="43"/>
      <c r="V13" s="43"/>
      <c r="W13" s="43"/>
      <c r="X13" s="43"/>
      <c r="Y13" s="43"/>
      <c r="Z13" s="43"/>
      <c r="AA13" s="43"/>
      <c r="AB13" s="43"/>
      <c r="AC13" s="43"/>
      <c r="AD13" s="43"/>
      <c r="AE13" s="43"/>
      <c r="AF13" s="43"/>
    </row>
    <row r="14" spans="1:30" s="48" customFormat="1" ht="6.75" customHeight="1">
      <c r="A14" s="46"/>
      <c r="B14" s="46"/>
      <c r="C14" s="46"/>
      <c r="D14" s="47"/>
      <c r="E14" s="47"/>
      <c r="F14" s="47"/>
      <c r="G14" s="47"/>
      <c r="H14" s="47"/>
      <c r="I14" s="46"/>
      <c r="J14" s="46"/>
      <c r="K14" s="46"/>
      <c r="L14" s="47"/>
      <c r="M14" s="47"/>
      <c r="N14" s="47"/>
      <c r="O14" s="47"/>
      <c r="P14" s="47"/>
      <c r="Q14" s="45"/>
      <c r="R14" s="45"/>
      <c r="S14" s="43"/>
      <c r="T14" s="43"/>
      <c r="U14" s="43"/>
      <c r="V14" s="43"/>
      <c r="W14" s="43"/>
      <c r="X14" s="43"/>
      <c r="Y14" s="43"/>
      <c r="Z14" s="43"/>
      <c r="AA14" s="43"/>
      <c r="AB14" s="43"/>
      <c r="AC14" s="43"/>
      <c r="AD14" s="43"/>
    </row>
    <row r="15" spans="1:30" s="48" customFormat="1" ht="20.25" customHeight="1">
      <c r="A15" s="324" t="s">
        <v>17</v>
      </c>
      <c r="B15" s="324"/>
      <c r="C15" s="324"/>
      <c r="D15" s="324" t="s">
        <v>18</v>
      </c>
      <c r="E15" s="324"/>
      <c r="F15" s="324"/>
      <c r="G15" s="324"/>
      <c r="H15" s="324"/>
      <c r="I15" s="324" t="s">
        <v>19</v>
      </c>
      <c r="J15" s="324"/>
      <c r="K15" s="324"/>
      <c r="L15" s="324"/>
      <c r="M15" s="324"/>
      <c r="N15" s="324" t="s">
        <v>20</v>
      </c>
      <c r="O15" s="324"/>
      <c r="P15" s="324"/>
      <c r="Q15" s="324"/>
      <c r="R15" s="324"/>
      <c r="S15" s="324" t="s">
        <v>21</v>
      </c>
      <c r="T15" s="324"/>
      <c r="U15" s="324"/>
      <c r="V15" s="324"/>
      <c r="W15" s="324"/>
      <c r="X15" s="324"/>
      <c r="Y15" s="324"/>
      <c r="Z15" s="324"/>
      <c r="AA15" s="324"/>
      <c r="AB15" s="324"/>
      <c r="AC15" s="324"/>
      <c r="AD15" s="324"/>
    </row>
    <row r="16" spans="1:30" s="48" customFormat="1" ht="38.25" customHeight="1">
      <c r="A16" s="324"/>
      <c r="B16" s="324"/>
      <c r="C16" s="324"/>
      <c r="D16" s="233"/>
      <c r="E16" s="233"/>
      <c r="F16" s="233"/>
      <c r="G16" s="233"/>
      <c r="H16" s="233"/>
      <c r="I16" s="248"/>
      <c r="J16" s="249"/>
      <c r="K16" s="249"/>
      <c r="L16" s="249"/>
      <c r="M16" s="250"/>
      <c r="N16" s="248"/>
      <c r="O16" s="249"/>
      <c r="P16" s="249"/>
      <c r="Q16" s="249"/>
      <c r="R16" s="250"/>
      <c r="S16" s="307"/>
      <c r="T16" s="308"/>
      <c r="U16" s="308"/>
      <c r="V16" s="308"/>
      <c r="W16" s="308"/>
      <c r="X16" s="308"/>
      <c r="Y16" s="308"/>
      <c r="Z16" s="308"/>
      <c r="AA16" s="308"/>
      <c r="AB16" s="308"/>
      <c r="AC16" s="308"/>
      <c r="AD16" s="309"/>
    </row>
    <row r="17" spans="1:30" ht="7.5" customHeight="1">
      <c r="A17" s="43"/>
      <c r="B17" s="43"/>
      <c r="C17" s="43"/>
      <c r="D17" s="43"/>
      <c r="E17" s="44"/>
      <c r="F17" s="44"/>
      <c r="G17" s="44"/>
      <c r="H17" s="44"/>
      <c r="I17" s="44"/>
      <c r="J17" s="44"/>
      <c r="K17" s="44"/>
      <c r="L17" s="44"/>
      <c r="M17" s="44"/>
      <c r="N17" s="49"/>
      <c r="O17" s="44"/>
      <c r="P17" s="45"/>
      <c r="Q17" s="45"/>
      <c r="R17" s="45"/>
      <c r="S17" s="43"/>
      <c r="T17" s="43"/>
      <c r="U17" s="43"/>
      <c r="V17" s="43"/>
      <c r="W17" s="43"/>
      <c r="X17" s="43"/>
      <c r="Y17" s="43"/>
      <c r="Z17" s="43"/>
      <c r="AA17" s="43"/>
      <c r="AB17" s="43"/>
      <c r="AC17" s="43"/>
      <c r="AD17" s="43"/>
    </row>
    <row r="18" spans="1:30" ht="20.25" customHeight="1">
      <c r="A18" s="301" t="s">
        <v>1</v>
      </c>
      <c r="B18" s="302"/>
      <c r="C18" s="303"/>
      <c r="D18" s="236" t="s">
        <v>15</v>
      </c>
      <c r="E18" s="232"/>
      <c r="F18" s="232"/>
      <c r="G18" s="232"/>
      <c r="H18" s="232"/>
      <c r="I18" s="232"/>
      <c r="J18" s="232"/>
      <c r="K18" s="234"/>
      <c r="L18" s="237" t="s">
        <v>24</v>
      </c>
      <c r="M18" s="238"/>
      <c r="N18" s="238"/>
      <c r="O18" s="239"/>
      <c r="P18" s="235" t="s">
        <v>25</v>
      </c>
      <c r="Q18" s="235"/>
      <c r="R18" s="235"/>
      <c r="S18" s="235"/>
      <c r="T18" s="235"/>
      <c r="U18" s="235"/>
      <c r="V18" s="235"/>
      <c r="W18" s="235"/>
      <c r="X18" s="235"/>
      <c r="Y18" s="235"/>
      <c r="Z18" s="235"/>
      <c r="AA18" s="235"/>
      <c r="AB18" s="235"/>
      <c r="AC18" s="235"/>
      <c r="AD18" s="235"/>
    </row>
    <row r="19" spans="1:30" ht="38.25" customHeight="1">
      <c r="A19" s="276"/>
      <c r="B19" s="304"/>
      <c r="C19" s="305"/>
      <c r="D19" s="123"/>
      <c r="E19" s="124"/>
      <c r="F19" s="125"/>
      <c r="G19" s="111" t="s">
        <v>22</v>
      </c>
      <c r="H19" s="123"/>
      <c r="I19" s="124"/>
      <c r="J19" s="124"/>
      <c r="K19" s="125"/>
      <c r="L19" s="326"/>
      <c r="M19" s="327"/>
      <c r="N19" s="327"/>
      <c r="O19" s="328"/>
      <c r="P19" s="325"/>
      <c r="Q19" s="325"/>
      <c r="R19" s="325"/>
      <c r="S19" s="325"/>
      <c r="T19" s="325"/>
      <c r="U19" s="325"/>
      <c r="V19" s="325"/>
      <c r="W19" s="325"/>
      <c r="X19" s="325"/>
      <c r="Y19" s="325"/>
      <c r="Z19" s="325"/>
      <c r="AA19" s="325"/>
      <c r="AB19" s="325"/>
      <c r="AC19" s="325"/>
      <c r="AD19" s="325"/>
    </row>
    <row r="20" spans="1:30" ht="7.5" customHeight="1">
      <c r="A20" s="50"/>
      <c r="B20" s="50"/>
      <c r="C20" s="50"/>
      <c r="D20" s="50"/>
      <c r="E20" s="51"/>
      <c r="F20" s="51"/>
      <c r="G20" s="51"/>
      <c r="H20" s="51"/>
      <c r="I20" s="51"/>
      <c r="J20" s="51"/>
      <c r="K20" s="51"/>
      <c r="L20" s="51"/>
      <c r="M20" s="51"/>
      <c r="N20" s="51"/>
      <c r="O20" s="51"/>
      <c r="P20" s="45"/>
      <c r="Q20" s="45"/>
      <c r="R20" s="45"/>
      <c r="S20" s="43"/>
      <c r="T20" s="50"/>
      <c r="U20" s="50"/>
      <c r="V20" s="50"/>
      <c r="W20" s="50"/>
      <c r="X20" s="50"/>
      <c r="Y20" s="50"/>
      <c r="Z20" s="50"/>
      <c r="AA20" s="50"/>
      <c r="AB20" s="50"/>
      <c r="AC20" s="50"/>
      <c r="AD20" s="50"/>
    </row>
    <row r="21" spans="1:30" ht="42" customHeight="1">
      <c r="A21" s="337" t="s">
        <v>3</v>
      </c>
      <c r="B21" s="338"/>
      <c r="C21" s="338"/>
      <c r="D21" s="338"/>
      <c r="E21" s="338"/>
      <c r="F21" s="338"/>
      <c r="G21" s="231"/>
      <c r="H21" s="231"/>
      <c r="I21" s="231"/>
      <c r="J21" s="231"/>
      <c r="K21" s="231"/>
      <c r="L21" s="231"/>
      <c r="M21" s="235" t="s">
        <v>127</v>
      </c>
      <c r="N21" s="335"/>
      <c r="O21" s="335"/>
      <c r="P21" s="336"/>
      <c r="Q21" s="336"/>
      <c r="R21" s="336"/>
      <c r="S21" s="336"/>
      <c r="T21" s="330" t="s">
        <v>122</v>
      </c>
      <c r="U21" s="331"/>
      <c r="V21" s="331"/>
      <c r="W21" s="331"/>
      <c r="X21" s="331"/>
      <c r="Y21" s="331"/>
      <c r="Z21" s="331"/>
      <c r="AA21" s="331"/>
      <c r="AB21" s="332"/>
      <c r="AC21" s="231"/>
      <c r="AD21" s="231"/>
    </row>
    <row r="22" spans="1:30" s="55" customFormat="1" ht="16.5" customHeight="1">
      <c r="A22" s="52"/>
      <c r="B22" s="43"/>
      <c r="C22" s="43"/>
      <c r="D22" s="43"/>
      <c r="E22" s="43"/>
      <c r="F22" s="43"/>
      <c r="G22" s="334">
        <f>IF(AND(P21="",OR(G21="病院（医科）",G21="病院（歯科）",G21="有床診療所（医科）",G21="有床診療所（歯科）")),"病床数を入力して下さい。",IF(AND(P21&lt;20,OR(G21="病院（医科）",G21="病院（歯科）")),"病床数が20未満であり、類型と一致しません。",IF(AND(P21&gt;19,OR(G21="有床診療所（医科）",G21="有床診療所（歯科）")),"病床数が20以上であり、類型と一致しません。",IF(AND(P21&gt;0,OR(G21="無床診療所（医科）",G21="無床診療所（歯科）",G21="薬局",G21="訪問看護事業者",G21="助産所")),"病床数が入力されており、類型と一致しません。",""))))</f>
      </c>
      <c r="H22" s="334"/>
      <c r="I22" s="334"/>
      <c r="J22" s="334"/>
      <c r="K22" s="334"/>
      <c r="L22" s="334"/>
      <c r="M22" s="44" t="s">
        <v>128</v>
      </c>
      <c r="N22" s="53"/>
      <c r="O22" s="53"/>
      <c r="P22" s="53"/>
      <c r="Q22" s="53"/>
      <c r="R22" s="53"/>
      <c r="S22" s="53"/>
      <c r="T22" s="53"/>
      <c r="U22" s="53"/>
      <c r="V22" s="53"/>
      <c r="W22" s="53"/>
      <c r="X22" s="54"/>
      <c r="Y22" s="54"/>
      <c r="Z22" s="54"/>
      <c r="AA22" s="54"/>
      <c r="AB22" s="54"/>
      <c r="AC22" s="54"/>
      <c r="AD22" s="54"/>
    </row>
    <row r="23" spans="1:30" s="48" customFormat="1" ht="6" customHeight="1">
      <c r="A23" s="56"/>
      <c r="B23" s="56"/>
      <c r="C23" s="56"/>
      <c r="D23" s="56"/>
      <c r="E23" s="56"/>
      <c r="F23" s="56"/>
      <c r="G23" s="56"/>
      <c r="H23" s="56"/>
      <c r="I23" s="56"/>
      <c r="J23" s="56"/>
      <c r="K23" s="56"/>
      <c r="L23" s="56"/>
      <c r="M23" s="112"/>
      <c r="N23" s="112"/>
      <c r="O23" s="57"/>
      <c r="P23" s="57"/>
      <c r="Q23" s="57"/>
      <c r="R23" s="57"/>
      <c r="S23" s="57"/>
      <c r="T23" s="57"/>
      <c r="U23" s="57"/>
      <c r="V23" s="57"/>
      <c r="W23" s="58"/>
      <c r="X23" s="58"/>
      <c r="Y23" s="58"/>
      <c r="Z23" s="58"/>
      <c r="AA23" s="58"/>
      <c r="AB23" s="58"/>
      <c r="AC23" s="58"/>
      <c r="AD23" s="58"/>
    </row>
    <row r="24" spans="1:30" ht="40.5" customHeight="1">
      <c r="A24" s="262" t="s">
        <v>35</v>
      </c>
      <c r="B24" s="263"/>
      <c r="C24" s="263"/>
      <c r="D24" s="263"/>
      <c r="E24" s="263"/>
      <c r="F24" s="263"/>
      <c r="G24" s="263"/>
      <c r="H24" s="263"/>
      <c r="I24" s="263"/>
      <c r="J24" s="263"/>
      <c r="K24" s="263"/>
      <c r="L24" s="263"/>
      <c r="M24" s="263"/>
      <c r="N24" s="329"/>
      <c r="O24" s="329"/>
      <c r="P24" s="256" t="s">
        <v>271</v>
      </c>
      <c r="Q24" s="257"/>
      <c r="R24" s="257"/>
      <c r="S24" s="257"/>
      <c r="T24" s="257"/>
      <c r="U24" s="257"/>
      <c r="V24" s="257"/>
      <c r="W24" s="257"/>
      <c r="X24" s="257"/>
      <c r="Y24" s="257"/>
      <c r="Z24" s="257"/>
      <c r="AA24" s="257"/>
      <c r="AB24" s="257"/>
      <c r="AC24" s="257"/>
      <c r="AD24" s="257"/>
    </row>
    <row r="25" spans="1:30" ht="7.5" customHeight="1">
      <c r="A25" s="50"/>
      <c r="B25" s="50"/>
      <c r="C25" s="50"/>
      <c r="D25" s="50"/>
      <c r="E25" s="51"/>
      <c r="F25" s="51"/>
      <c r="G25" s="51"/>
      <c r="H25" s="51"/>
      <c r="I25" s="51"/>
      <c r="J25" s="51"/>
      <c r="K25" s="51"/>
      <c r="L25" s="51"/>
      <c r="M25" s="51"/>
      <c r="N25" s="51"/>
      <c r="O25" s="51"/>
      <c r="P25" s="45"/>
      <c r="Q25" s="45"/>
      <c r="R25" s="45"/>
      <c r="S25" s="43"/>
      <c r="T25" s="50"/>
      <c r="U25" s="50"/>
      <c r="V25" s="50"/>
      <c r="W25" s="58"/>
      <c r="X25" s="58"/>
      <c r="Y25" s="58"/>
      <c r="Z25" s="58"/>
      <c r="AA25" s="58"/>
      <c r="AB25" s="58"/>
      <c r="AC25" s="58"/>
      <c r="AD25" s="58"/>
    </row>
    <row r="26" spans="1:29" ht="23.25" customHeight="1">
      <c r="A26" s="59" t="s">
        <v>146</v>
      </c>
      <c r="B26" s="50"/>
      <c r="C26" s="50"/>
      <c r="D26" s="50"/>
      <c r="E26" s="51"/>
      <c r="F26" s="51"/>
      <c r="G26" s="51"/>
      <c r="H26" s="51"/>
      <c r="I26" s="51"/>
      <c r="J26" s="82" t="s">
        <v>130</v>
      </c>
      <c r="K26" s="51"/>
      <c r="L26" s="51"/>
      <c r="M26" s="51"/>
      <c r="N26" s="51"/>
      <c r="O26" s="45"/>
      <c r="P26" s="81"/>
      <c r="Q26" s="45"/>
      <c r="R26" s="50"/>
      <c r="S26" s="50"/>
      <c r="T26" s="50"/>
      <c r="U26" s="50"/>
      <c r="V26" s="58"/>
      <c r="W26" s="58"/>
      <c r="X26" s="58"/>
      <c r="Y26" s="58"/>
      <c r="Z26" s="58"/>
      <c r="AA26" s="58"/>
      <c r="AB26" s="58"/>
      <c r="AC26" s="58"/>
    </row>
    <row r="27" spans="1:30" ht="6" customHeight="1">
      <c r="A27" s="50"/>
      <c r="B27" s="50"/>
      <c r="C27" s="50"/>
      <c r="D27" s="50"/>
      <c r="E27" s="51"/>
      <c r="F27" s="51"/>
      <c r="G27" s="51"/>
      <c r="H27" s="51"/>
      <c r="I27" s="51"/>
      <c r="J27" s="51"/>
      <c r="K27" s="51"/>
      <c r="L27" s="51"/>
      <c r="M27" s="51"/>
      <c r="N27" s="51"/>
      <c r="O27" s="51"/>
      <c r="P27" s="45"/>
      <c r="Q27" s="45"/>
      <c r="R27" s="45"/>
      <c r="S27" s="43"/>
      <c r="T27" s="50"/>
      <c r="U27" s="50"/>
      <c r="V27" s="50"/>
      <c r="W27" s="99"/>
      <c r="X27" s="99"/>
      <c r="Y27" s="99"/>
      <c r="Z27" s="99"/>
      <c r="AA27" s="99"/>
      <c r="AB27" s="99"/>
      <c r="AC27" s="99"/>
      <c r="AD27" s="99"/>
    </row>
    <row r="28" spans="1:27" ht="46.5" customHeight="1">
      <c r="A28" s="262" t="s">
        <v>154</v>
      </c>
      <c r="B28" s="263"/>
      <c r="C28" s="263"/>
      <c r="D28" s="263"/>
      <c r="E28" s="263"/>
      <c r="F28" s="263"/>
      <c r="G28" s="263"/>
      <c r="H28" s="263"/>
      <c r="I28" s="263"/>
      <c r="J28" s="263"/>
      <c r="K28" s="263"/>
      <c r="L28" s="263"/>
      <c r="M28" s="263"/>
      <c r="N28" s="263"/>
      <c r="O28" s="264"/>
      <c r="P28" s="329"/>
      <c r="Q28" s="329"/>
      <c r="R28" s="260" t="s">
        <v>249</v>
      </c>
      <c r="S28" s="261"/>
      <c r="T28" s="261"/>
      <c r="U28" s="261"/>
      <c r="V28" s="261"/>
      <c r="W28" s="261"/>
      <c r="X28" s="261"/>
      <c r="Y28" s="261"/>
      <c r="Z28" s="261"/>
      <c r="AA28" s="261"/>
    </row>
    <row r="29" spans="1:30" s="48" customFormat="1" ht="6" customHeight="1">
      <c r="A29" s="60"/>
      <c r="B29" s="60"/>
      <c r="C29" s="60"/>
      <c r="D29" s="60"/>
      <c r="E29" s="60"/>
      <c r="F29" s="60"/>
      <c r="G29" s="60"/>
      <c r="H29" s="60"/>
      <c r="I29" s="60"/>
      <c r="J29" s="60"/>
      <c r="K29" s="60"/>
      <c r="L29" s="60"/>
      <c r="M29" s="60"/>
      <c r="N29" s="60"/>
      <c r="O29" s="60"/>
      <c r="P29" s="60"/>
      <c r="Q29" s="60"/>
      <c r="R29" s="60"/>
      <c r="S29" s="113"/>
      <c r="T29" s="113"/>
      <c r="U29" s="57"/>
      <c r="V29" s="57"/>
      <c r="W29" s="99"/>
      <c r="X29" s="99"/>
      <c r="Y29" s="99"/>
      <c r="Z29" s="99"/>
      <c r="AA29" s="99"/>
      <c r="AB29" s="99"/>
      <c r="AC29" s="99"/>
      <c r="AD29" s="99"/>
    </row>
    <row r="30" spans="1:30" s="48" customFormat="1" ht="47.25" customHeight="1">
      <c r="A30" s="262" t="s">
        <v>155</v>
      </c>
      <c r="B30" s="263"/>
      <c r="C30" s="263"/>
      <c r="D30" s="263"/>
      <c r="E30" s="263"/>
      <c r="F30" s="263"/>
      <c r="G30" s="263"/>
      <c r="H30" s="263"/>
      <c r="I30" s="263"/>
      <c r="J30" s="263"/>
      <c r="K30" s="263"/>
      <c r="L30" s="263"/>
      <c r="M30" s="263"/>
      <c r="N30" s="263"/>
      <c r="O30" s="263"/>
      <c r="P30" s="263"/>
      <c r="Q30" s="263"/>
      <c r="R30" s="263"/>
      <c r="S30" s="263"/>
      <c r="T30" s="264"/>
      <c r="U30" s="297"/>
      <c r="V30" s="298"/>
      <c r="W30" s="237" t="s">
        <v>144</v>
      </c>
      <c r="X30" s="265"/>
      <c r="Y30" s="265"/>
      <c r="Z30" s="266"/>
      <c r="AA30" s="294"/>
      <c r="AB30" s="295"/>
      <c r="AC30" s="295"/>
      <c r="AD30" s="296"/>
    </row>
    <row r="31" spans="1:30" s="48" customFormat="1" ht="6.75" customHeight="1">
      <c r="A31" s="60"/>
      <c r="B31" s="60"/>
      <c r="C31" s="60"/>
      <c r="D31" s="60"/>
      <c r="E31" s="60"/>
      <c r="F31" s="60"/>
      <c r="G31" s="60"/>
      <c r="H31" s="60"/>
      <c r="I31" s="60"/>
      <c r="J31" s="60"/>
      <c r="K31" s="60"/>
      <c r="L31" s="60"/>
      <c r="M31" s="60"/>
      <c r="N31" s="60"/>
      <c r="O31" s="60"/>
      <c r="P31" s="60"/>
      <c r="Q31" s="60"/>
      <c r="R31" s="60"/>
      <c r="S31" s="113"/>
      <c r="T31" s="113"/>
      <c r="U31" s="57"/>
      <c r="V31" s="57"/>
      <c r="W31" s="99"/>
      <c r="X31" s="99"/>
      <c r="Y31" s="99"/>
      <c r="Z31" s="99"/>
      <c r="AA31" s="306"/>
      <c r="AB31" s="306"/>
      <c r="AC31" s="306"/>
      <c r="AD31" s="306"/>
    </row>
    <row r="32" spans="1:31" s="48" customFormat="1" ht="46.5" customHeight="1">
      <c r="A32" s="262" t="s">
        <v>156</v>
      </c>
      <c r="B32" s="263"/>
      <c r="C32" s="263"/>
      <c r="D32" s="263"/>
      <c r="E32" s="263"/>
      <c r="F32" s="263"/>
      <c r="G32" s="263"/>
      <c r="H32" s="263"/>
      <c r="I32" s="263"/>
      <c r="J32" s="263"/>
      <c r="K32" s="263"/>
      <c r="L32" s="263"/>
      <c r="M32" s="263"/>
      <c r="N32" s="263"/>
      <c r="O32" s="263"/>
      <c r="P32" s="263"/>
      <c r="Q32" s="263"/>
      <c r="R32" s="263"/>
      <c r="S32" s="263"/>
      <c r="T32" s="264"/>
      <c r="U32" s="333" t="str">
        <f>IF(P28="はい",IF(U30="いいえ",IF(AA30&lt;200,1000,1000+ROUNDUP((AA30-199)/200,0)*200)*10000,IF(P21&lt;200,1000,1000+ROUNDUP((P21-199)/200,0)*200)*10000),"非該当")</f>
        <v>非該当</v>
      </c>
      <c r="V32" s="333"/>
      <c r="W32" s="333"/>
      <c r="X32" s="333"/>
      <c r="Y32" s="57"/>
      <c r="Z32" s="57"/>
      <c r="AA32" s="57"/>
      <c r="AB32" s="57"/>
      <c r="AC32" s="57"/>
      <c r="AD32" s="57"/>
      <c r="AE32" s="57"/>
    </row>
    <row r="33" spans="1:30" s="48" customFormat="1" ht="7.5" customHeight="1">
      <c r="A33" s="60"/>
      <c r="B33" s="60"/>
      <c r="C33" s="60"/>
      <c r="D33" s="60"/>
      <c r="E33" s="60"/>
      <c r="F33" s="60"/>
      <c r="G33" s="60"/>
      <c r="H33" s="60"/>
      <c r="I33" s="60"/>
      <c r="J33" s="60"/>
      <c r="K33" s="60"/>
      <c r="L33" s="60"/>
      <c r="M33" s="60"/>
      <c r="N33" s="60"/>
      <c r="O33" s="60"/>
      <c r="P33" s="60"/>
      <c r="Q33" s="60"/>
      <c r="R33" s="60"/>
      <c r="S33" s="60"/>
      <c r="T33" s="11"/>
      <c r="U33" s="11"/>
      <c r="V33" s="11"/>
      <c r="W33" s="11"/>
      <c r="X33" s="57"/>
      <c r="Y33" s="57"/>
      <c r="Z33" s="57"/>
      <c r="AA33" s="57"/>
      <c r="AB33" s="57"/>
      <c r="AC33" s="57"/>
      <c r="AD33" s="57"/>
    </row>
    <row r="34" spans="1:30" s="48" customFormat="1" ht="57" customHeight="1">
      <c r="A34" s="339" t="s">
        <v>272</v>
      </c>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row>
    <row r="35" spans="1:30" s="48" customFormat="1" ht="6.75" customHeight="1">
      <c r="A35" s="98"/>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row>
    <row r="36" spans="1:30" ht="23.25" customHeight="1">
      <c r="A36" s="95" t="s">
        <v>251</v>
      </c>
      <c r="B36" s="50"/>
      <c r="C36" s="50"/>
      <c r="D36" s="50"/>
      <c r="E36" s="94"/>
      <c r="F36" s="51"/>
      <c r="G36" s="51"/>
      <c r="H36" s="51"/>
      <c r="I36" s="51"/>
      <c r="J36" s="51"/>
      <c r="K36" s="51"/>
      <c r="L36" s="51"/>
      <c r="M36" s="51"/>
      <c r="N36" s="51"/>
      <c r="O36" s="51"/>
      <c r="P36" s="45"/>
      <c r="Q36" s="45"/>
      <c r="R36" s="45"/>
      <c r="S36" s="43"/>
      <c r="T36" s="50"/>
      <c r="U36" s="50"/>
      <c r="V36" s="50"/>
      <c r="W36" s="50"/>
      <c r="X36" s="50"/>
      <c r="Y36" s="50"/>
      <c r="Z36" s="50"/>
      <c r="AA36" s="50"/>
      <c r="AB36" s="50"/>
      <c r="AC36" s="50"/>
      <c r="AD36" s="50"/>
    </row>
    <row r="37" spans="1:30" ht="3.75" customHeight="1">
      <c r="A37" s="59"/>
      <c r="B37" s="50"/>
      <c r="C37" s="50"/>
      <c r="D37" s="50"/>
      <c r="E37" s="51"/>
      <c r="F37" s="51"/>
      <c r="G37" s="51"/>
      <c r="H37" s="51"/>
      <c r="I37" s="51"/>
      <c r="J37" s="51"/>
      <c r="K37" s="51"/>
      <c r="L37" s="51"/>
      <c r="M37" s="51"/>
      <c r="N37" s="51"/>
      <c r="O37" s="51"/>
      <c r="P37" s="45"/>
      <c r="Q37" s="45"/>
      <c r="R37" s="45"/>
      <c r="S37" s="43"/>
      <c r="T37" s="50"/>
      <c r="U37" s="50"/>
      <c r="V37" s="50"/>
      <c r="W37" s="50"/>
      <c r="X37" s="50"/>
      <c r="Y37" s="50"/>
      <c r="Z37" s="50"/>
      <c r="AA37" s="50"/>
      <c r="AB37" s="50"/>
      <c r="AC37" s="50"/>
      <c r="AD37" s="50"/>
    </row>
    <row r="38" spans="1:30" ht="38.25" customHeight="1">
      <c r="A38" s="286" t="s">
        <v>250</v>
      </c>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row>
    <row r="39" spans="1:30" ht="6.75" customHeigh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row>
    <row r="40" spans="1:34" s="48" customFormat="1" ht="41.25" customHeight="1">
      <c r="A40" s="243" t="s">
        <v>145</v>
      </c>
      <c r="B40" s="244"/>
      <c r="C40" s="244"/>
      <c r="D40" s="244"/>
      <c r="E40" s="244"/>
      <c r="F40" s="244"/>
      <c r="G40" s="244"/>
      <c r="H40" s="244"/>
      <c r="I40" s="271"/>
      <c r="J40" s="277">
        <f>IF(AND(N24="はい",IF(OR(G21="病院（医科）",G21="病院（歯科）"),25+5*P21,IF(OR(G21="有床診療所（医科）",G21="有床診療所（歯科）"),25+5*P21,IF(OR(G21="無床診療所（医科）",G21="無床診療所（歯科）"),25,IF(OR(G21="薬局",G21="訪問看護事業者",G21="助産所"),20,0))))&lt;100),100,IF(OR(G21="病院（医科）",G21="病院（歯科）"),25+5*P21,IF(OR(G21="有床診療所（医科）",G21="有床診療所（歯科）"),25+5*P21,IF(OR(G21="無床診療所（医科）",G21="無床診療所（歯科）"),25,IF(OR(G21="薬局",G21="訪問看護事業者",G21="助産所"),20)))))*10000</f>
        <v>0</v>
      </c>
      <c r="K40" s="278"/>
      <c r="L40" s="278"/>
      <c r="M40" s="278"/>
      <c r="N40" s="278"/>
      <c r="O40" s="279"/>
      <c r="P40" s="299"/>
      <c r="Q40" s="300"/>
      <c r="R40" s="300"/>
      <c r="S40" s="300"/>
      <c r="T40" s="300"/>
      <c r="U40" s="300"/>
      <c r="V40" s="300"/>
      <c r="W40" s="300"/>
      <c r="X40" s="300"/>
      <c r="Y40" s="300"/>
      <c r="Z40" s="300"/>
      <c r="AA40" s="300"/>
      <c r="AB40" s="300"/>
      <c r="AC40" s="300"/>
      <c r="AD40" s="300"/>
      <c r="AE40" s="57"/>
      <c r="AF40" s="57"/>
      <c r="AG40" s="57"/>
      <c r="AH40" s="57"/>
    </row>
    <row r="41" spans="1:30" ht="6.75" customHeight="1">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row>
    <row r="42" spans="1:30" ht="35.25" customHeight="1">
      <c r="A42" s="287" t="s">
        <v>157</v>
      </c>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row>
    <row r="43" spans="1:30" s="48" customFormat="1" ht="6" customHeight="1">
      <c r="A43" s="98"/>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row>
    <row r="44" spans="1:42" s="48" customFormat="1" ht="41.25" customHeight="1">
      <c r="A44" s="243" t="s">
        <v>252</v>
      </c>
      <c r="B44" s="244"/>
      <c r="C44" s="244"/>
      <c r="D44" s="244"/>
      <c r="E44" s="244"/>
      <c r="F44" s="244"/>
      <c r="G44" s="244"/>
      <c r="H44" s="244"/>
      <c r="I44" s="244"/>
      <c r="J44" s="244"/>
      <c r="K44" s="244"/>
      <c r="L44" s="244"/>
      <c r="M44" s="244"/>
      <c r="N44" s="244"/>
      <c r="O44" s="244"/>
      <c r="P44" s="244"/>
      <c r="Q44" s="244"/>
      <c r="R44" s="277" t="str">
        <f>IF(AND(P28="はい",J40&gt;U32),J40-U32,IF(AND(P28="はい",J40&lt;=U32),0,"非該当"))</f>
        <v>非該当</v>
      </c>
      <c r="S44" s="278"/>
      <c r="T44" s="278"/>
      <c r="U44" s="278"/>
      <c r="V44" s="278"/>
      <c r="W44" s="279"/>
      <c r="X44" s="62"/>
      <c r="Y44" s="63"/>
      <c r="Z44" s="226"/>
      <c r="AA44" s="226"/>
      <c r="AB44" s="226"/>
      <c r="AC44" s="63"/>
      <c r="AD44" s="63"/>
      <c r="AE44" s="63"/>
      <c r="AF44" s="63"/>
      <c r="AG44" s="63"/>
      <c r="AH44" s="63"/>
      <c r="AI44" s="63"/>
      <c r="AJ44" s="63"/>
      <c r="AK44" s="63"/>
      <c r="AL44" s="63"/>
      <c r="AM44" s="57"/>
      <c r="AN44" s="57"/>
      <c r="AO44" s="57"/>
      <c r="AP44" s="57"/>
    </row>
    <row r="45" spans="1:30" s="48" customFormat="1" ht="8.25" customHeight="1">
      <c r="A45" s="52"/>
      <c r="B45" s="43"/>
      <c r="C45" s="43"/>
      <c r="D45" s="43"/>
      <c r="E45" s="43"/>
      <c r="F45" s="43"/>
      <c r="G45" s="53"/>
      <c r="H45" s="53"/>
      <c r="I45" s="53"/>
      <c r="J45" s="53"/>
      <c r="K45" s="53"/>
      <c r="L45" s="53"/>
      <c r="M45" s="44"/>
      <c r="N45" s="53"/>
      <c r="O45" s="53"/>
      <c r="P45" s="53"/>
      <c r="Q45" s="53"/>
      <c r="R45" s="53"/>
      <c r="S45" s="53"/>
      <c r="T45" s="53"/>
      <c r="U45" s="53"/>
      <c r="V45" s="53"/>
      <c r="W45" s="53"/>
      <c r="X45" s="54"/>
      <c r="Y45" s="54"/>
      <c r="Z45" s="54"/>
      <c r="AA45" s="54"/>
      <c r="AB45" s="54"/>
      <c r="AC45" s="54"/>
      <c r="AD45" s="54"/>
    </row>
    <row r="46" spans="1:30" ht="27.75" customHeight="1">
      <c r="A46" s="254" t="s">
        <v>64</v>
      </c>
      <c r="B46" s="255"/>
      <c r="C46" s="255"/>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row>
    <row r="47" spans="1:30" s="48" customFormat="1" ht="6.75" customHeight="1">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row>
    <row r="48" spans="1:30" s="66" customFormat="1" ht="40.5" customHeight="1">
      <c r="A48" s="337" t="s">
        <v>32</v>
      </c>
      <c r="B48" s="337"/>
      <c r="C48" s="237"/>
      <c r="D48" s="231"/>
      <c r="E48" s="231"/>
      <c r="F48" s="231"/>
      <c r="G48" s="231"/>
      <c r="H48" s="231"/>
      <c r="I48" s="231"/>
      <c r="J48" s="231"/>
      <c r="K48" s="232" t="s">
        <v>27</v>
      </c>
      <c r="L48" s="232"/>
      <c r="M48" s="232"/>
      <c r="N48" s="126"/>
      <c r="O48" s="127"/>
      <c r="P48" s="127"/>
      <c r="Q48" s="128"/>
      <c r="R48" s="234" t="s">
        <v>28</v>
      </c>
      <c r="S48" s="235"/>
      <c r="T48" s="236"/>
      <c r="U48" s="233"/>
      <c r="V48" s="233"/>
      <c r="W48" s="233"/>
      <c r="X48" s="233"/>
      <c r="Y48" s="234" t="s">
        <v>29</v>
      </c>
      <c r="Z48" s="235"/>
      <c r="AA48" s="236"/>
      <c r="AB48" s="126"/>
      <c r="AC48" s="127"/>
      <c r="AD48" s="128"/>
    </row>
    <row r="49" spans="1:30" ht="45" customHeight="1">
      <c r="A49" s="275" t="s">
        <v>238</v>
      </c>
      <c r="B49" s="275"/>
      <c r="C49" s="275"/>
      <c r="D49" s="275"/>
      <c r="E49" s="275"/>
      <c r="F49" s="275"/>
      <c r="G49" s="276"/>
      <c r="H49" s="268"/>
      <c r="I49" s="269"/>
      <c r="J49" s="269"/>
      <c r="K49" s="269"/>
      <c r="L49" s="269"/>
      <c r="M49" s="270"/>
      <c r="N49" s="317" t="s">
        <v>124</v>
      </c>
      <c r="O49" s="318"/>
      <c r="P49" s="318"/>
      <c r="Q49" s="318"/>
      <c r="R49" s="318"/>
      <c r="S49" s="318"/>
      <c r="T49" s="318"/>
      <c r="U49" s="318"/>
      <c r="V49" s="319"/>
      <c r="W49" s="129"/>
      <c r="X49" s="130"/>
      <c r="Y49" s="130"/>
      <c r="Z49" s="130"/>
      <c r="AA49" s="130"/>
      <c r="AB49" s="130"/>
      <c r="AC49" s="130"/>
      <c r="AD49" s="131"/>
    </row>
    <row r="50" spans="1:30" s="67" customFormat="1" ht="25.5" customHeight="1">
      <c r="A50" s="316" t="s">
        <v>30</v>
      </c>
      <c r="B50" s="316"/>
      <c r="C50" s="316"/>
      <c r="D50" s="316"/>
      <c r="E50" s="316"/>
      <c r="F50" s="316"/>
      <c r="G50" s="301"/>
      <c r="H50" s="227"/>
      <c r="I50" s="228"/>
      <c r="J50" s="228"/>
      <c r="K50" s="228"/>
      <c r="L50" s="228"/>
      <c r="M50" s="228"/>
      <c r="N50" s="228"/>
      <c r="O50" s="228"/>
      <c r="P50" s="228"/>
      <c r="Q50" s="228"/>
      <c r="R50" s="228"/>
      <c r="S50" s="228"/>
      <c r="T50" s="228"/>
      <c r="U50" s="228"/>
      <c r="V50" s="228"/>
      <c r="W50" s="228"/>
      <c r="X50" s="228"/>
      <c r="Y50" s="228"/>
      <c r="Z50" s="228"/>
      <c r="AA50" s="228"/>
      <c r="AB50" s="228"/>
      <c r="AC50" s="228"/>
      <c r="AD50" s="229"/>
    </row>
    <row r="51" spans="1:30" s="67" customFormat="1" ht="40.5" customHeight="1">
      <c r="A51" s="258" t="s">
        <v>31</v>
      </c>
      <c r="B51" s="258"/>
      <c r="C51" s="258"/>
      <c r="D51" s="258"/>
      <c r="E51" s="258"/>
      <c r="F51" s="258"/>
      <c r="G51" s="259"/>
      <c r="H51" s="272"/>
      <c r="I51" s="273"/>
      <c r="J51" s="273"/>
      <c r="K51" s="273"/>
      <c r="L51" s="273"/>
      <c r="M51" s="273"/>
      <c r="N51" s="273"/>
      <c r="O51" s="273"/>
      <c r="P51" s="273"/>
      <c r="Q51" s="273"/>
      <c r="R51" s="273"/>
      <c r="S51" s="273"/>
      <c r="T51" s="273"/>
      <c r="U51" s="273"/>
      <c r="V51" s="273"/>
      <c r="W51" s="273"/>
      <c r="X51" s="273"/>
      <c r="Y51" s="273"/>
      <c r="Z51" s="273"/>
      <c r="AA51" s="273"/>
      <c r="AB51" s="273"/>
      <c r="AC51" s="273"/>
      <c r="AD51" s="274"/>
    </row>
    <row r="52" spans="1:32" s="48" customFormat="1" ht="13.5" customHeight="1">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222">
        <f>IF(F55="","",IF(N55="","",IF(OR(F55&lt;44180,F55&gt;44286),"事業開始日が対象期間外です"&amp;CHAR(10)&amp;"令和2年12月15日～令和3年3月31日",IF(OR(N55&lt;44180,N55&gt;44286),"事業終了日が対象期間外です"&amp;CHAR(10)&amp;"令和2年12月15日～令和3年3月31日",IF(F55&gt;N55,"事業開始日が終了日よりも"&amp;CHAR(10)&amp;"後の日付になってます","")))))</f>
      </c>
      <c r="AA52" s="222"/>
      <c r="AB52" s="222"/>
      <c r="AC52" s="222"/>
      <c r="AD52" s="222"/>
      <c r="AE52" s="68"/>
      <c r="AF52" s="68"/>
    </row>
    <row r="53" spans="1:30" ht="21" customHeight="1">
      <c r="A53" s="37" t="s">
        <v>253</v>
      </c>
      <c r="B53" s="37"/>
      <c r="C53" s="37"/>
      <c r="D53" s="37"/>
      <c r="E53" s="37"/>
      <c r="F53" s="37"/>
      <c r="G53" s="37"/>
      <c r="H53" s="37"/>
      <c r="I53" s="37"/>
      <c r="J53" s="37"/>
      <c r="K53" s="37"/>
      <c r="L53" s="37"/>
      <c r="M53" s="37"/>
      <c r="N53" s="37"/>
      <c r="O53" s="37"/>
      <c r="P53" s="37"/>
      <c r="Q53" s="37"/>
      <c r="R53" s="37"/>
      <c r="S53" s="37"/>
      <c r="T53" s="37"/>
      <c r="U53" s="37"/>
      <c r="V53" s="37"/>
      <c r="W53" s="37"/>
      <c r="X53" s="37"/>
      <c r="Y53" s="37"/>
      <c r="Z53" s="223"/>
      <c r="AA53" s="223"/>
      <c r="AB53" s="223"/>
      <c r="AC53" s="223"/>
      <c r="AD53" s="223"/>
    </row>
    <row r="54" spans="3:32" ht="6.75" customHeight="1">
      <c r="C54" s="69"/>
      <c r="D54" s="70"/>
      <c r="E54" s="70"/>
      <c r="F54" s="70"/>
      <c r="G54" s="70"/>
      <c r="H54" s="70"/>
      <c r="I54" s="71"/>
      <c r="J54" s="71"/>
      <c r="K54" s="71"/>
      <c r="L54" s="70"/>
      <c r="M54" s="70"/>
      <c r="N54" s="70"/>
      <c r="O54" s="70"/>
      <c r="P54" s="70"/>
      <c r="Q54" s="70"/>
      <c r="R54" s="70"/>
      <c r="S54" s="70"/>
      <c r="T54" s="70"/>
      <c r="U54" s="70"/>
      <c r="V54" s="70"/>
      <c r="W54" s="70"/>
      <c r="X54" s="70"/>
      <c r="Y54" s="70"/>
      <c r="Z54" s="223"/>
      <c r="AA54" s="223"/>
      <c r="AB54" s="223"/>
      <c r="AC54" s="223"/>
      <c r="AD54" s="223"/>
      <c r="AE54" s="70"/>
      <c r="AF54" s="70"/>
    </row>
    <row r="55" spans="2:30" ht="45.75" customHeight="1">
      <c r="B55" s="251" t="s">
        <v>37</v>
      </c>
      <c r="C55" s="252"/>
      <c r="D55" s="252"/>
      <c r="E55" s="252"/>
      <c r="F55" s="267"/>
      <c r="G55" s="267"/>
      <c r="H55" s="267"/>
      <c r="I55" s="267"/>
      <c r="J55" s="251" t="s">
        <v>38</v>
      </c>
      <c r="K55" s="252"/>
      <c r="L55" s="252"/>
      <c r="M55" s="253"/>
      <c r="N55" s="320"/>
      <c r="O55" s="321"/>
      <c r="P55" s="321"/>
      <c r="Q55" s="322"/>
      <c r="R55" s="220" t="s">
        <v>276</v>
      </c>
      <c r="S55" s="221"/>
      <c r="T55" s="221"/>
      <c r="U55" s="221"/>
      <c r="V55" s="221"/>
      <c r="W55" s="221"/>
      <c r="X55" s="221"/>
      <c r="Y55" s="221"/>
      <c r="Z55" s="223"/>
      <c r="AA55" s="223"/>
      <c r="AB55" s="223"/>
      <c r="AC55" s="223"/>
      <c r="AD55" s="223"/>
    </row>
    <row r="56" spans="3:32" ht="6.75" customHeight="1">
      <c r="C56" s="69"/>
      <c r="D56" s="70"/>
      <c r="E56" s="70"/>
      <c r="F56" s="70"/>
      <c r="G56" s="70"/>
      <c r="H56" s="70"/>
      <c r="I56" s="71"/>
      <c r="J56" s="71"/>
      <c r="K56" s="71"/>
      <c r="L56" s="70"/>
      <c r="M56" s="70"/>
      <c r="N56" s="70"/>
      <c r="O56" s="70"/>
      <c r="P56" s="70"/>
      <c r="Q56" s="70"/>
      <c r="R56" s="70"/>
      <c r="S56" s="70"/>
      <c r="T56" s="70"/>
      <c r="U56" s="70"/>
      <c r="V56" s="70"/>
      <c r="W56" s="70"/>
      <c r="X56" s="70"/>
      <c r="Y56" s="70"/>
      <c r="Z56" s="70"/>
      <c r="AA56" s="70"/>
      <c r="AB56" s="70"/>
      <c r="AC56" s="70"/>
      <c r="AD56" s="70"/>
      <c r="AE56" s="70"/>
      <c r="AF56" s="70"/>
    </row>
    <row r="57" spans="1:29" ht="30" customHeight="1">
      <c r="A57" s="72"/>
      <c r="B57" s="245"/>
      <c r="C57" s="246"/>
      <c r="D57" s="245" t="s">
        <v>36</v>
      </c>
      <c r="E57" s="247"/>
      <c r="F57" s="247"/>
      <c r="G57" s="245" t="s">
        <v>254</v>
      </c>
      <c r="H57" s="247"/>
      <c r="I57" s="247"/>
      <c r="J57" s="247"/>
      <c r="K57" s="247"/>
      <c r="L57" s="247"/>
      <c r="M57" s="247"/>
      <c r="N57" s="247"/>
      <c r="O57" s="247"/>
      <c r="P57" s="247"/>
      <c r="Q57" s="247"/>
      <c r="R57" s="247"/>
      <c r="S57" s="247"/>
      <c r="T57" s="247"/>
      <c r="U57" s="246"/>
      <c r="V57" s="323" t="s">
        <v>39</v>
      </c>
      <c r="W57" s="323"/>
      <c r="X57" s="323"/>
      <c r="Y57" s="323"/>
      <c r="Z57" s="323" t="s">
        <v>40</v>
      </c>
      <c r="AA57" s="323"/>
      <c r="AB57" s="323"/>
      <c r="AC57" s="323"/>
    </row>
    <row r="58" spans="1:29" ht="32.25" customHeight="1">
      <c r="A58" s="73"/>
      <c r="B58" s="280" t="s">
        <v>14</v>
      </c>
      <c r="C58" s="281"/>
      <c r="D58" s="211" t="s">
        <v>5</v>
      </c>
      <c r="E58" s="212"/>
      <c r="F58" s="213"/>
      <c r="G58" s="217"/>
      <c r="H58" s="218"/>
      <c r="I58" s="218"/>
      <c r="J58" s="218"/>
      <c r="K58" s="218"/>
      <c r="L58" s="218"/>
      <c r="M58" s="218"/>
      <c r="N58" s="218"/>
      <c r="O58" s="218"/>
      <c r="P58" s="218"/>
      <c r="Q58" s="218"/>
      <c r="R58" s="218"/>
      <c r="S58" s="218"/>
      <c r="T58" s="218"/>
      <c r="U58" s="219"/>
      <c r="V58" s="201"/>
      <c r="W58" s="201"/>
      <c r="X58" s="201"/>
      <c r="Y58" s="201"/>
      <c r="Z58" s="202"/>
      <c r="AA58" s="203"/>
      <c r="AB58" s="203"/>
      <c r="AC58" s="204"/>
    </row>
    <row r="59" spans="1:29" ht="32.25" customHeight="1">
      <c r="A59" s="73"/>
      <c r="B59" s="282"/>
      <c r="C59" s="283"/>
      <c r="D59" s="211" t="s">
        <v>2</v>
      </c>
      <c r="E59" s="212"/>
      <c r="F59" s="213"/>
      <c r="G59" s="217"/>
      <c r="H59" s="218"/>
      <c r="I59" s="218"/>
      <c r="J59" s="218"/>
      <c r="K59" s="218"/>
      <c r="L59" s="218"/>
      <c r="M59" s="218"/>
      <c r="N59" s="218"/>
      <c r="O59" s="218"/>
      <c r="P59" s="218"/>
      <c r="Q59" s="218"/>
      <c r="R59" s="218"/>
      <c r="S59" s="218"/>
      <c r="T59" s="218"/>
      <c r="U59" s="219"/>
      <c r="V59" s="201"/>
      <c r="W59" s="201"/>
      <c r="X59" s="201"/>
      <c r="Y59" s="201"/>
      <c r="Z59" s="205"/>
      <c r="AA59" s="206"/>
      <c r="AB59" s="206"/>
      <c r="AC59" s="207"/>
    </row>
    <row r="60" spans="1:29" ht="32.25" customHeight="1">
      <c r="A60" s="73"/>
      <c r="B60" s="282"/>
      <c r="C60" s="283"/>
      <c r="D60" s="211" t="s">
        <v>6</v>
      </c>
      <c r="E60" s="212"/>
      <c r="F60" s="213"/>
      <c r="G60" s="217"/>
      <c r="H60" s="218"/>
      <c r="I60" s="218"/>
      <c r="J60" s="218"/>
      <c r="K60" s="218"/>
      <c r="L60" s="218"/>
      <c r="M60" s="218"/>
      <c r="N60" s="218"/>
      <c r="O60" s="218"/>
      <c r="P60" s="218"/>
      <c r="Q60" s="218"/>
      <c r="R60" s="218"/>
      <c r="S60" s="218"/>
      <c r="T60" s="218"/>
      <c r="U60" s="219"/>
      <c r="V60" s="201"/>
      <c r="W60" s="201"/>
      <c r="X60" s="201"/>
      <c r="Y60" s="201"/>
      <c r="Z60" s="205"/>
      <c r="AA60" s="206"/>
      <c r="AB60" s="206"/>
      <c r="AC60" s="207"/>
    </row>
    <row r="61" spans="1:29" ht="32.25" customHeight="1">
      <c r="A61" s="73"/>
      <c r="B61" s="282"/>
      <c r="C61" s="283"/>
      <c r="D61" s="211" t="s">
        <v>7</v>
      </c>
      <c r="E61" s="212"/>
      <c r="F61" s="213"/>
      <c r="G61" s="217"/>
      <c r="H61" s="218"/>
      <c r="I61" s="218"/>
      <c r="J61" s="218"/>
      <c r="K61" s="218"/>
      <c r="L61" s="218"/>
      <c r="M61" s="218"/>
      <c r="N61" s="218"/>
      <c r="O61" s="218"/>
      <c r="P61" s="218"/>
      <c r="Q61" s="218"/>
      <c r="R61" s="218"/>
      <c r="S61" s="218"/>
      <c r="T61" s="218"/>
      <c r="U61" s="219"/>
      <c r="V61" s="201"/>
      <c r="W61" s="201"/>
      <c r="X61" s="201"/>
      <c r="Y61" s="201"/>
      <c r="Z61" s="205"/>
      <c r="AA61" s="206"/>
      <c r="AB61" s="206"/>
      <c r="AC61" s="207"/>
    </row>
    <row r="62" spans="1:34" ht="32.25" customHeight="1">
      <c r="A62" s="73"/>
      <c r="B62" s="282"/>
      <c r="C62" s="283"/>
      <c r="D62" s="211" t="s">
        <v>8</v>
      </c>
      <c r="E62" s="212"/>
      <c r="F62" s="213"/>
      <c r="G62" s="217"/>
      <c r="H62" s="218"/>
      <c r="I62" s="218"/>
      <c r="J62" s="218"/>
      <c r="K62" s="218"/>
      <c r="L62" s="218"/>
      <c r="M62" s="218"/>
      <c r="N62" s="218"/>
      <c r="O62" s="218"/>
      <c r="P62" s="218"/>
      <c r="Q62" s="218"/>
      <c r="R62" s="218"/>
      <c r="S62" s="218"/>
      <c r="T62" s="218"/>
      <c r="U62" s="219"/>
      <c r="V62" s="201"/>
      <c r="W62" s="201"/>
      <c r="X62" s="201"/>
      <c r="Y62" s="201"/>
      <c r="Z62" s="205"/>
      <c r="AA62" s="206"/>
      <c r="AB62" s="206"/>
      <c r="AC62" s="207"/>
      <c r="AD62" s="74"/>
      <c r="AE62" s="74"/>
      <c r="AF62" s="74"/>
      <c r="AG62" s="74"/>
      <c r="AH62" s="74"/>
    </row>
    <row r="63" spans="1:34" ht="32.25" customHeight="1">
      <c r="A63" s="73"/>
      <c r="B63" s="282"/>
      <c r="C63" s="283"/>
      <c r="D63" s="211" t="s">
        <v>9</v>
      </c>
      <c r="E63" s="212"/>
      <c r="F63" s="213"/>
      <c r="G63" s="217"/>
      <c r="H63" s="218"/>
      <c r="I63" s="218"/>
      <c r="J63" s="218"/>
      <c r="K63" s="218"/>
      <c r="L63" s="218"/>
      <c r="M63" s="218"/>
      <c r="N63" s="218"/>
      <c r="O63" s="218"/>
      <c r="P63" s="218"/>
      <c r="Q63" s="218"/>
      <c r="R63" s="218"/>
      <c r="S63" s="218"/>
      <c r="T63" s="218"/>
      <c r="U63" s="219"/>
      <c r="V63" s="201"/>
      <c r="W63" s="201"/>
      <c r="X63" s="201"/>
      <c r="Y63" s="201"/>
      <c r="Z63" s="205"/>
      <c r="AA63" s="206"/>
      <c r="AB63" s="206"/>
      <c r="AC63" s="207"/>
      <c r="AD63" s="74"/>
      <c r="AE63" s="74"/>
      <c r="AF63" s="74"/>
      <c r="AG63" s="74"/>
      <c r="AH63" s="74"/>
    </row>
    <row r="64" spans="1:34" ht="32.25" customHeight="1">
      <c r="A64" s="73"/>
      <c r="B64" s="282"/>
      <c r="C64" s="283"/>
      <c r="D64" s="211" t="s">
        <v>10</v>
      </c>
      <c r="E64" s="212"/>
      <c r="F64" s="213"/>
      <c r="G64" s="217"/>
      <c r="H64" s="218"/>
      <c r="I64" s="218"/>
      <c r="J64" s="218"/>
      <c r="K64" s="218"/>
      <c r="L64" s="218"/>
      <c r="M64" s="218"/>
      <c r="N64" s="218"/>
      <c r="O64" s="218"/>
      <c r="P64" s="218"/>
      <c r="Q64" s="218"/>
      <c r="R64" s="218"/>
      <c r="S64" s="218"/>
      <c r="T64" s="218"/>
      <c r="U64" s="219"/>
      <c r="V64" s="201"/>
      <c r="W64" s="201"/>
      <c r="X64" s="201"/>
      <c r="Y64" s="201"/>
      <c r="Z64" s="205"/>
      <c r="AA64" s="206"/>
      <c r="AB64" s="206"/>
      <c r="AC64" s="207"/>
      <c r="AD64" s="74"/>
      <c r="AE64" s="74"/>
      <c r="AF64" s="74"/>
      <c r="AG64" s="74"/>
      <c r="AH64" s="74"/>
    </row>
    <row r="65" spans="1:34" ht="32.25" customHeight="1">
      <c r="A65" s="73"/>
      <c r="B65" s="282"/>
      <c r="C65" s="283"/>
      <c r="D65" s="211" t="s">
        <v>11</v>
      </c>
      <c r="E65" s="212"/>
      <c r="F65" s="213"/>
      <c r="G65" s="217"/>
      <c r="H65" s="218"/>
      <c r="I65" s="218"/>
      <c r="J65" s="218"/>
      <c r="K65" s="218"/>
      <c r="L65" s="218"/>
      <c r="M65" s="218"/>
      <c r="N65" s="218"/>
      <c r="O65" s="218"/>
      <c r="P65" s="218"/>
      <c r="Q65" s="218"/>
      <c r="R65" s="218"/>
      <c r="S65" s="218"/>
      <c r="T65" s="218"/>
      <c r="U65" s="219"/>
      <c r="V65" s="201"/>
      <c r="W65" s="201"/>
      <c r="X65" s="201"/>
      <c r="Y65" s="201"/>
      <c r="Z65" s="205"/>
      <c r="AA65" s="206"/>
      <c r="AB65" s="206"/>
      <c r="AC65" s="207"/>
      <c r="AD65" s="74"/>
      <c r="AE65" s="74"/>
      <c r="AF65" s="74"/>
      <c r="AG65" s="74"/>
      <c r="AH65" s="74"/>
    </row>
    <row r="66" spans="1:34" ht="32.25" customHeight="1">
      <c r="A66" s="73"/>
      <c r="B66" s="282"/>
      <c r="C66" s="283"/>
      <c r="D66" s="211" t="s">
        <v>12</v>
      </c>
      <c r="E66" s="212"/>
      <c r="F66" s="213"/>
      <c r="G66" s="217"/>
      <c r="H66" s="218"/>
      <c r="I66" s="218"/>
      <c r="J66" s="218"/>
      <c r="K66" s="218"/>
      <c r="L66" s="218"/>
      <c r="M66" s="218"/>
      <c r="N66" s="218"/>
      <c r="O66" s="218"/>
      <c r="P66" s="218"/>
      <c r="Q66" s="218"/>
      <c r="R66" s="218"/>
      <c r="S66" s="218"/>
      <c r="T66" s="218"/>
      <c r="U66" s="219"/>
      <c r="V66" s="201"/>
      <c r="W66" s="201"/>
      <c r="X66" s="201"/>
      <c r="Y66" s="201"/>
      <c r="Z66" s="205"/>
      <c r="AA66" s="206"/>
      <c r="AB66" s="206"/>
      <c r="AC66" s="207"/>
      <c r="AD66" s="74"/>
      <c r="AE66" s="74"/>
      <c r="AF66" s="74"/>
      <c r="AG66" s="74"/>
      <c r="AH66" s="74"/>
    </row>
    <row r="67" spans="1:34" ht="32.25" customHeight="1">
      <c r="A67" s="73"/>
      <c r="B67" s="284"/>
      <c r="C67" s="285"/>
      <c r="D67" s="214" t="s">
        <v>125</v>
      </c>
      <c r="E67" s="215"/>
      <c r="F67" s="215"/>
      <c r="G67" s="215"/>
      <c r="H67" s="215"/>
      <c r="I67" s="215"/>
      <c r="J67" s="215"/>
      <c r="K67" s="215"/>
      <c r="L67" s="215"/>
      <c r="M67" s="215"/>
      <c r="N67" s="215"/>
      <c r="O67" s="215"/>
      <c r="P67" s="215"/>
      <c r="Q67" s="215"/>
      <c r="R67" s="215"/>
      <c r="S67" s="215"/>
      <c r="T67" s="215"/>
      <c r="U67" s="216"/>
      <c r="V67" s="240">
        <f>SUM(V58:V66)</f>
        <v>0</v>
      </c>
      <c r="W67" s="241"/>
      <c r="X67" s="241"/>
      <c r="Y67" s="242"/>
      <c r="Z67" s="208"/>
      <c r="AA67" s="209"/>
      <c r="AB67" s="209"/>
      <c r="AC67" s="210"/>
      <c r="AD67" s="74"/>
      <c r="AE67" s="74"/>
      <c r="AF67" s="74"/>
      <c r="AG67" s="74"/>
      <c r="AH67" s="74"/>
    </row>
    <row r="68" spans="1:34" ht="32.25" customHeight="1">
      <c r="A68" s="73"/>
      <c r="B68" s="200" t="s">
        <v>13</v>
      </c>
      <c r="C68" s="200"/>
      <c r="D68" s="214" t="s">
        <v>123</v>
      </c>
      <c r="E68" s="215"/>
      <c r="F68" s="215"/>
      <c r="G68" s="215"/>
      <c r="H68" s="215"/>
      <c r="I68" s="215"/>
      <c r="J68" s="215"/>
      <c r="K68" s="215"/>
      <c r="L68" s="215"/>
      <c r="M68" s="215"/>
      <c r="N68" s="215"/>
      <c r="O68" s="215"/>
      <c r="P68" s="215"/>
      <c r="Q68" s="215"/>
      <c r="R68" s="215"/>
      <c r="S68" s="215"/>
      <c r="T68" s="215"/>
      <c r="U68" s="216"/>
      <c r="V68" s="224"/>
      <c r="W68" s="224"/>
      <c r="X68" s="224"/>
      <c r="Y68" s="224"/>
      <c r="Z68" s="225"/>
      <c r="AA68" s="225"/>
      <c r="AB68" s="225"/>
      <c r="AC68" s="225"/>
      <c r="AD68" s="74"/>
      <c r="AE68" s="74"/>
      <c r="AF68" s="74"/>
      <c r="AG68" s="74"/>
      <c r="AH68" s="74"/>
    </row>
    <row r="69" spans="1:34" ht="32.25" customHeight="1">
      <c r="A69" s="73"/>
      <c r="B69" s="214" t="s">
        <v>255</v>
      </c>
      <c r="C69" s="215"/>
      <c r="D69" s="215"/>
      <c r="E69" s="215"/>
      <c r="F69" s="215"/>
      <c r="G69" s="215"/>
      <c r="H69" s="215"/>
      <c r="I69" s="215"/>
      <c r="J69" s="215"/>
      <c r="K69" s="215"/>
      <c r="L69" s="215"/>
      <c r="M69" s="215"/>
      <c r="N69" s="215"/>
      <c r="O69" s="215"/>
      <c r="P69" s="215"/>
      <c r="Q69" s="215"/>
      <c r="R69" s="215"/>
      <c r="S69" s="215"/>
      <c r="T69" s="215"/>
      <c r="U69" s="216"/>
      <c r="V69" s="240">
        <f>IF(V67-Z68&gt;0,V67-Z68,0)</f>
        <v>0</v>
      </c>
      <c r="W69" s="241"/>
      <c r="X69" s="241"/>
      <c r="Y69" s="241"/>
      <c r="Z69" s="241"/>
      <c r="AA69" s="241"/>
      <c r="AB69" s="241"/>
      <c r="AC69" s="242"/>
      <c r="AD69" s="74"/>
      <c r="AE69" s="74"/>
      <c r="AF69" s="74"/>
      <c r="AG69" s="74"/>
      <c r="AH69" s="74"/>
    </row>
    <row r="70" spans="2:34" ht="39" customHeight="1">
      <c r="B70" s="237" t="s">
        <v>147</v>
      </c>
      <c r="C70" s="238"/>
      <c r="D70" s="238"/>
      <c r="E70" s="238"/>
      <c r="F70" s="238"/>
      <c r="G70" s="238"/>
      <c r="H70" s="238"/>
      <c r="I70" s="238"/>
      <c r="J70" s="238"/>
      <c r="K70" s="238"/>
      <c r="L70" s="238"/>
      <c r="M70" s="238"/>
      <c r="N70" s="238"/>
      <c r="O70" s="238"/>
      <c r="P70" s="238"/>
      <c r="Q70" s="238"/>
      <c r="R70" s="238"/>
      <c r="S70" s="238"/>
      <c r="T70" s="238"/>
      <c r="U70" s="239"/>
      <c r="V70" s="368">
        <f>IF(P28="はい",ROUNDDOWN(IF(R44&lt;V69,R44,V69),-3),ROUNDDOWN(IF(J40&lt;V69,J40,V69),-3))</f>
        <v>0</v>
      </c>
      <c r="W70" s="368"/>
      <c r="X70" s="368"/>
      <c r="Y70" s="368"/>
      <c r="Z70" s="368"/>
      <c r="AA70" s="368"/>
      <c r="AB70" s="368"/>
      <c r="AC70" s="368"/>
      <c r="AD70" s="74"/>
      <c r="AE70" s="74"/>
      <c r="AF70" s="74"/>
      <c r="AG70" s="74"/>
      <c r="AH70" s="74"/>
    </row>
    <row r="71" ht="6.75" customHeight="1"/>
    <row r="72" spans="2:30" ht="42" customHeight="1">
      <c r="B72" s="243" t="s">
        <v>41</v>
      </c>
      <c r="C72" s="244"/>
      <c r="D72" s="244"/>
      <c r="E72" s="244"/>
      <c r="F72" s="244"/>
      <c r="G72" s="244"/>
      <c r="H72" s="244"/>
      <c r="I72" s="244"/>
      <c r="J72" s="244"/>
      <c r="K72" s="244"/>
      <c r="L72" s="244"/>
      <c r="M72" s="244"/>
      <c r="N72" s="244"/>
      <c r="O72" s="230"/>
      <c r="P72" s="230"/>
      <c r="Q72" s="256" t="s">
        <v>126</v>
      </c>
      <c r="R72" s="257"/>
      <c r="S72" s="257"/>
      <c r="T72" s="257"/>
      <c r="U72" s="257"/>
      <c r="V72" s="257"/>
      <c r="W72" s="257"/>
      <c r="X72" s="257"/>
      <c r="Y72" s="257"/>
      <c r="Z72" s="257"/>
      <c r="AA72" s="257"/>
      <c r="AB72" s="257"/>
      <c r="AC72" s="257"/>
      <c r="AD72" s="257"/>
    </row>
    <row r="73" spans="2:23" s="48" customFormat="1" ht="8.25" customHeight="1">
      <c r="B73" s="75"/>
      <c r="C73" s="75"/>
      <c r="D73" s="75"/>
      <c r="E73" s="75"/>
      <c r="F73" s="75"/>
      <c r="G73" s="75"/>
      <c r="H73" s="75"/>
      <c r="I73" s="75"/>
      <c r="J73" s="75"/>
      <c r="K73" s="75"/>
      <c r="L73" s="75"/>
      <c r="M73" s="75"/>
      <c r="N73" s="75"/>
      <c r="O73" s="75"/>
      <c r="P73" s="75"/>
      <c r="Q73" s="100"/>
      <c r="R73" s="100"/>
      <c r="S73" s="100"/>
      <c r="T73" s="100"/>
      <c r="U73" s="100"/>
      <c r="V73" s="113"/>
      <c r="W73" s="113"/>
    </row>
    <row r="74" spans="1:30" ht="36" customHeight="1">
      <c r="A74" s="369" t="s">
        <v>148</v>
      </c>
      <c r="B74" s="254"/>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row>
    <row r="75" spans="1:30" s="48" customFormat="1" ht="6.75"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row>
    <row r="76" spans="2:33" ht="42" customHeight="1">
      <c r="B76" s="243" t="s">
        <v>149</v>
      </c>
      <c r="C76" s="244"/>
      <c r="D76" s="244"/>
      <c r="E76" s="244"/>
      <c r="F76" s="244"/>
      <c r="G76" s="244"/>
      <c r="H76" s="244"/>
      <c r="I76" s="244"/>
      <c r="J76" s="244"/>
      <c r="K76" s="244"/>
      <c r="L76" s="244"/>
      <c r="M76" s="244"/>
      <c r="N76" s="244"/>
      <c r="O76" s="244"/>
      <c r="P76" s="244"/>
      <c r="Q76" s="244"/>
      <c r="R76" s="244"/>
      <c r="S76" s="244"/>
      <c r="T76" s="244"/>
      <c r="U76" s="271"/>
      <c r="V76" s="366"/>
      <c r="W76" s="367"/>
      <c r="X76" s="363" t="s">
        <v>61</v>
      </c>
      <c r="Y76" s="364"/>
      <c r="Z76" s="364"/>
      <c r="AA76" s="364"/>
      <c r="AB76" s="364"/>
      <c r="AC76" s="364"/>
      <c r="AD76" s="364"/>
      <c r="AE76" s="77"/>
      <c r="AF76" s="77"/>
      <c r="AG76" s="77"/>
    </row>
    <row r="77" spans="3:28" s="48" customFormat="1" ht="5.25" customHeight="1">
      <c r="C77" s="100"/>
      <c r="D77" s="100"/>
      <c r="E77" s="100"/>
      <c r="F77" s="100"/>
      <c r="G77" s="100"/>
      <c r="H77" s="100"/>
      <c r="I77" s="100"/>
      <c r="J77" s="100"/>
      <c r="K77" s="100"/>
      <c r="L77" s="100"/>
      <c r="M77" s="100"/>
      <c r="N77" s="100"/>
      <c r="O77" s="100"/>
      <c r="P77" s="100"/>
      <c r="Q77" s="113"/>
      <c r="R77" s="113"/>
      <c r="S77" s="97"/>
      <c r="T77" s="78"/>
      <c r="U77" s="78"/>
      <c r="V77" s="78"/>
      <c r="W77" s="78"/>
      <c r="X77" s="78"/>
      <c r="Y77" s="78"/>
      <c r="Z77" s="78"/>
      <c r="AA77" s="78"/>
      <c r="AB77" s="78"/>
    </row>
    <row r="78" spans="2:33" ht="93.75" customHeight="1">
      <c r="B78" s="243" t="s">
        <v>150</v>
      </c>
      <c r="C78" s="244"/>
      <c r="D78" s="244"/>
      <c r="E78" s="244"/>
      <c r="F78" s="244"/>
      <c r="G78" s="244"/>
      <c r="H78" s="244"/>
      <c r="I78" s="244"/>
      <c r="J78" s="244"/>
      <c r="K78" s="244"/>
      <c r="L78" s="244"/>
      <c r="M78" s="244"/>
      <c r="N78" s="244"/>
      <c r="O78" s="244"/>
      <c r="P78" s="244"/>
      <c r="Q78" s="244"/>
      <c r="R78" s="244"/>
      <c r="S78" s="244"/>
      <c r="T78" s="244"/>
      <c r="U78" s="271"/>
      <c r="V78" s="230"/>
      <c r="W78" s="230"/>
      <c r="X78" s="361" t="s">
        <v>151</v>
      </c>
      <c r="Y78" s="365"/>
      <c r="Z78" s="365"/>
      <c r="AA78" s="365"/>
      <c r="AB78" s="365"/>
      <c r="AC78" s="365"/>
      <c r="AD78" s="365"/>
      <c r="AE78" s="79"/>
      <c r="AF78" s="79"/>
      <c r="AG78" s="79"/>
    </row>
    <row r="79" ht="6" customHeight="1"/>
    <row r="80" spans="2:30" ht="85.5" customHeight="1">
      <c r="B80" s="243" t="s">
        <v>152</v>
      </c>
      <c r="C80" s="244"/>
      <c r="D80" s="244"/>
      <c r="E80" s="244"/>
      <c r="F80" s="244"/>
      <c r="G80" s="244"/>
      <c r="H80" s="244"/>
      <c r="I80" s="244"/>
      <c r="J80" s="244"/>
      <c r="K80" s="244"/>
      <c r="L80" s="244"/>
      <c r="M80" s="244"/>
      <c r="N80" s="244"/>
      <c r="O80" s="244"/>
      <c r="P80" s="244"/>
      <c r="Q80" s="244"/>
      <c r="R80" s="244"/>
      <c r="S80" s="244"/>
      <c r="T80" s="244"/>
      <c r="U80" s="271"/>
      <c r="V80" s="360"/>
      <c r="W80" s="360"/>
      <c r="X80" s="361" t="s">
        <v>153</v>
      </c>
      <c r="Y80" s="362"/>
      <c r="Z80" s="362"/>
      <c r="AA80" s="362"/>
      <c r="AB80" s="362"/>
      <c r="AC80" s="362"/>
      <c r="AD80" s="362"/>
    </row>
    <row r="81" ht="13.5">
      <c r="X81" s="80"/>
    </row>
    <row r="114" ht="35.25">
      <c r="A114" s="120"/>
    </row>
    <row r="115" ht="13.5">
      <c r="A115" s="121"/>
    </row>
    <row r="116" ht="20.25">
      <c r="A116" s="122"/>
    </row>
  </sheetData>
  <sheetProtection password="E929" sheet="1" objects="1" scenarios="1" selectLockedCells="1"/>
  <mergeCells count="144">
    <mergeCell ref="B80:U80"/>
    <mergeCell ref="V80:W80"/>
    <mergeCell ref="X80:AD80"/>
    <mergeCell ref="A24:M24"/>
    <mergeCell ref="P24:AD24"/>
    <mergeCell ref="B78:U78"/>
    <mergeCell ref="X76:AD76"/>
    <mergeCell ref="X78:AD78"/>
    <mergeCell ref="V76:W76"/>
    <mergeCell ref="P28:Q28"/>
    <mergeCell ref="B76:U76"/>
    <mergeCell ref="A48:C48"/>
    <mergeCell ref="V66:Y66"/>
    <mergeCell ref="V67:Y67"/>
    <mergeCell ref="V70:AC70"/>
    <mergeCell ref="G57:U57"/>
    <mergeCell ref="V62:Y62"/>
    <mergeCell ref="V63:Y63"/>
    <mergeCell ref="V58:Y58"/>
    <mergeCell ref="V59:Y59"/>
    <mergeCell ref="V60:Y60"/>
    <mergeCell ref="A74:AD74"/>
    <mergeCell ref="G63:U63"/>
    <mergeCell ref="R48:T48"/>
    <mergeCell ref="U5:AC7"/>
    <mergeCell ref="A2:AD2"/>
    <mergeCell ref="A9:C10"/>
    <mergeCell ref="D9:D10"/>
    <mergeCell ref="E9:E10"/>
    <mergeCell ref="F9:F10"/>
    <mergeCell ref="K9:K10"/>
    <mergeCell ref="L9:L10"/>
    <mergeCell ref="M9:M10"/>
    <mergeCell ref="N9:P10"/>
    <mergeCell ref="Q9:AD10"/>
    <mergeCell ref="H4:P4"/>
    <mergeCell ref="G9:G10"/>
    <mergeCell ref="H9:H10"/>
    <mergeCell ref="I9:I10"/>
    <mergeCell ref="J9:J10"/>
    <mergeCell ref="A4:C4"/>
    <mergeCell ref="D4:G4"/>
    <mergeCell ref="D5:K7"/>
    <mergeCell ref="A50:G50"/>
    <mergeCell ref="G58:U58"/>
    <mergeCell ref="N49:V49"/>
    <mergeCell ref="N55:Q55"/>
    <mergeCell ref="Z57:AC57"/>
    <mergeCell ref="V57:Y57"/>
    <mergeCell ref="A15:C16"/>
    <mergeCell ref="D15:H15"/>
    <mergeCell ref="I15:M15"/>
    <mergeCell ref="N15:R15"/>
    <mergeCell ref="P18:AD18"/>
    <mergeCell ref="P19:AD19"/>
    <mergeCell ref="S15:AD15"/>
    <mergeCell ref="L18:O18"/>
    <mergeCell ref="L19:O19"/>
    <mergeCell ref="N24:O24"/>
    <mergeCell ref="T21:AB21"/>
    <mergeCell ref="U32:X32"/>
    <mergeCell ref="G22:L22"/>
    <mergeCell ref="R44:W44"/>
    <mergeCell ref="M21:O21"/>
    <mergeCell ref="P21:S21"/>
    <mergeCell ref="A21:F21"/>
    <mergeCell ref="A34:AD34"/>
    <mergeCell ref="M12:R13"/>
    <mergeCell ref="AA30:AD30"/>
    <mergeCell ref="U30:V30"/>
    <mergeCell ref="A28:O28"/>
    <mergeCell ref="A32:T32"/>
    <mergeCell ref="G21:L21"/>
    <mergeCell ref="P40:AD40"/>
    <mergeCell ref="A18:C19"/>
    <mergeCell ref="AA31:AD31"/>
    <mergeCell ref="N16:R16"/>
    <mergeCell ref="S16:AD16"/>
    <mergeCell ref="A12:C13"/>
    <mergeCell ref="J12:L13"/>
    <mergeCell ref="D12:I13"/>
    <mergeCell ref="A44:Q44"/>
    <mergeCell ref="D16:H16"/>
    <mergeCell ref="I16:M16"/>
    <mergeCell ref="J55:M55"/>
    <mergeCell ref="A46:AD46"/>
    <mergeCell ref="Q72:AD72"/>
    <mergeCell ref="A51:G51"/>
    <mergeCell ref="B55:E55"/>
    <mergeCell ref="B69:U69"/>
    <mergeCell ref="R28:AA28"/>
    <mergeCell ref="A30:T30"/>
    <mergeCell ref="W30:Z30"/>
    <mergeCell ref="G64:U64"/>
    <mergeCell ref="F55:I55"/>
    <mergeCell ref="H49:M49"/>
    <mergeCell ref="AC21:AD21"/>
    <mergeCell ref="D18:K18"/>
    <mergeCell ref="A40:I40"/>
    <mergeCell ref="H51:AD51"/>
    <mergeCell ref="A49:G49"/>
    <mergeCell ref="J40:O40"/>
    <mergeCell ref="B58:C67"/>
    <mergeCell ref="A38:AD38"/>
    <mergeCell ref="A42:AD42"/>
    <mergeCell ref="Z44:AB44"/>
    <mergeCell ref="H50:AD50"/>
    <mergeCell ref="V78:W78"/>
    <mergeCell ref="D48:J48"/>
    <mergeCell ref="K48:M48"/>
    <mergeCell ref="U48:X48"/>
    <mergeCell ref="Y48:AA48"/>
    <mergeCell ref="G59:U59"/>
    <mergeCell ref="G60:U60"/>
    <mergeCell ref="G62:U62"/>
    <mergeCell ref="B70:U70"/>
    <mergeCell ref="G65:U65"/>
    <mergeCell ref="G66:U66"/>
    <mergeCell ref="V69:AC69"/>
    <mergeCell ref="B72:N72"/>
    <mergeCell ref="O72:P72"/>
    <mergeCell ref="V61:Y61"/>
    <mergeCell ref="D68:U68"/>
    <mergeCell ref="B57:C57"/>
    <mergeCell ref="D57:F57"/>
    <mergeCell ref="D58:F58"/>
    <mergeCell ref="D59:F59"/>
    <mergeCell ref="D60:F60"/>
    <mergeCell ref="D61:F61"/>
    <mergeCell ref="B68:C68"/>
    <mergeCell ref="V64:Y64"/>
    <mergeCell ref="V65:Y65"/>
    <mergeCell ref="Z58:AC67"/>
    <mergeCell ref="D65:F65"/>
    <mergeCell ref="D66:F66"/>
    <mergeCell ref="D67:U67"/>
    <mergeCell ref="G61:U61"/>
    <mergeCell ref="R55:Y55"/>
    <mergeCell ref="Z52:AD55"/>
    <mergeCell ref="D62:F62"/>
    <mergeCell ref="D63:F63"/>
    <mergeCell ref="D64:F64"/>
    <mergeCell ref="V68:Y68"/>
    <mergeCell ref="Z68:AC68"/>
  </mergeCells>
  <conditionalFormatting sqref="P21:S21">
    <cfRule type="expression" priority="4" dxfId="1">
      <formula>AND(OR(G21="病院（医科）",G21="病院（歯科）",G21="有床診療所（医科）",G21="有床診療所（歯科）"),P21&lt;&gt;"")</formula>
    </cfRule>
    <cfRule type="expression" priority="17" dxfId="4">
      <formula>OR(G21="病院（医科）",G21="病院（歯科）",G21="有床診療所（医科）",G21="有床診療所（歯科）")</formula>
    </cfRule>
  </conditionalFormatting>
  <conditionalFormatting sqref="G22:L22">
    <cfRule type="containsText" priority="21" dxfId="34" operator="containsText" text="病床数">
      <formula>NOT(ISERROR(SEARCH("病床数",G22)))</formula>
    </cfRule>
  </conditionalFormatting>
  <conditionalFormatting sqref="Q9:AD10">
    <cfRule type="containsText" priority="19" dxfId="35" operator="containsText" text="表示されない場合は">
      <formula>NOT(ISERROR(SEARCH("表示されない場合は",Q9)))</formula>
    </cfRule>
    <cfRule type="containsText" priority="20" dxfId="36" operator="containsText" text="医療機関コード、１０桁を">
      <formula>NOT(ISERROR(SEARCH("医療機関コード、１０桁を",Q9)))</formula>
    </cfRule>
  </conditionalFormatting>
  <conditionalFormatting sqref="V70">
    <cfRule type="cellIs" priority="27" dxfId="35" operator="greaterThan">
      <formula>$R$44</formula>
    </cfRule>
  </conditionalFormatting>
  <conditionalFormatting sqref="R44:W44">
    <cfRule type="expression" priority="16" dxfId="8">
      <formula>$P$28&lt;&gt;"はい"</formula>
    </cfRule>
  </conditionalFormatting>
  <conditionalFormatting sqref="U32:X32">
    <cfRule type="expression" priority="15" dxfId="8">
      <formula>$P$28&lt;&gt;"はい"</formula>
    </cfRule>
  </conditionalFormatting>
  <conditionalFormatting sqref="U5">
    <cfRule type="notContainsBlanks" priority="28" dxfId="7">
      <formula>LEN(TRIM(U5))&gt;0</formula>
    </cfRule>
  </conditionalFormatting>
  <conditionalFormatting sqref="AA30">
    <cfRule type="expression" priority="13" dxfId="4">
      <formula>AND($P$28="はい",$U$30="いいえ")</formula>
    </cfRule>
  </conditionalFormatting>
  <conditionalFormatting sqref="U30:V30">
    <cfRule type="expression" priority="6" dxfId="1">
      <formula>AND(P28="はい",U30&lt;&gt;"")</formula>
    </cfRule>
    <cfRule type="expression" priority="9" dxfId="4">
      <formula>$P$28="はい"</formula>
    </cfRule>
  </conditionalFormatting>
  <conditionalFormatting sqref="D9:M10 Q9:AD10 D12:I13 M12:R13 D16:AD16 H19:AD19 D19:F19 G21:L21 AC21:AD21 N24:O24 P28:Q28 D48:J48 N48:Q48 U48:X48 AB48:AD48 H49:M49 W49:AD49 H50:AD51 F55:I55 N55:Q55 Z68:AC68 O72:P72 V76:W76 V78:W78 V80:W80 G58:Y60 V61:Y61 G61:U62">
    <cfRule type="notContainsBlanks" priority="8" dxfId="1">
      <formula>LEN(TRIM(D9))&gt;0</formula>
    </cfRule>
  </conditionalFormatting>
  <conditionalFormatting sqref="D4:G4">
    <cfRule type="notContainsBlanks" priority="7" dxfId="1">
      <formula>LEN(TRIM(D4))&gt;0</formula>
    </cfRule>
  </conditionalFormatting>
  <conditionalFormatting sqref="AA30:AD30">
    <cfRule type="expression" priority="5" dxfId="1">
      <formula>AND(P28="はい",U30="いいえ",AA30&lt;&gt;"")</formula>
    </cfRule>
  </conditionalFormatting>
  <conditionalFormatting sqref="D5">
    <cfRule type="expression" priority="3" dxfId="0">
      <formula>$D$4&gt;=44256</formula>
    </cfRule>
  </conditionalFormatting>
  <conditionalFormatting sqref="Z52:AD55">
    <cfRule type="notContainsBlanks" priority="2" dxfId="0">
      <formula>LEN(TRIM(Z52))&gt;0</formula>
    </cfRule>
  </conditionalFormatting>
  <conditionalFormatting sqref="G63:Y66 V62:Y62">
    <cfRule type="notContainsBlanks" priority="1" dxfId="1">
      <formula>LEN(TRIM(G62))&gt;0</formula>
    </cfRule>
  </conditionalFormatting>
  <dataValidations count="15">
    <dataValidation type="list" allowBlank="1" showInputMessage="1" showErrorMessage="1" sqref="V73 M23:N23 Q77:R77 S29:T29 S31:T31">
      <formula1>"　,はい,いいえ"</formula1>
    </dataValidation>
    <dataValidation type="whole" operator="greaterThanOrEqual" allowBlank="1" showInputMessage="1" showErrorMessage="1" error="数字を入力してください。" sqref="AA30:AD30 P21:S21">
      <formula1>0</formula1>
    </dataValidation>
    <dataValidation type="list" allowBlank="1" showInputMessage="1" showErrorMessage="1" sqref="G21:L21">
      <formula1>"病院（医科）,病院（歯科）,有床診療所（医科）,有床診療所（歯科）,無床診療所（医科）,無床診療所（歯科）,薬局,訪問看護事業者,助産所"</formula1>
    </dataValidation>
    <dataValidation type="whole" allowBlank="1" showInputMessage="1" showErrorMessage="1" imeMode="disabled" sqref="D9:M10 N48:Q48 AB48:AD48">
      <formula1>0</formula1>
      <formula2>9</formula2>
    </dataValidation>
    <dataValidation allowBlank="1" showInputMessage="1" showErrorMessage="1" imeMode="disabled" sqref="N16:R16"/>
    <dataValidation type="list" allowBlank="1" showInputMessage="1" showErrorMessage="1" sqref="H49:M49">
      <formula1>"1,2,6"</formula1>
    </dataValidation>
    <dataValidation allowBlank="1" showInputMessage="1" showErrorMessage="1" imeMode="fullKatakana" sqref="H50:AD50"/>
    <dataValidation type="whole" operator="greaterThanOrEqual" allowBlank="1" showInputMessage="1" showErrorMessage="1" error="数字を入力してください。" imeMode="disabled" sqref="Z68:AC68 V58:Y66">
      <formula1>0</formula1>
    </dataValidation>
    <dataValidation type="list" allowBlank="1" showInputMessage="1" showErrorMessage="1" sqref="G45:L45">
      <formula1>"病院,有床診療所（医科）,有床診療所（歯科）,無床診療所（医科）,無床診療所（歯科）,薬局,訪問看護ステーション,助産所"</formula1>
    </dataValidation>
    <dataValidation type="list" allowBlank="1" showInputMessage="1" showErrorMessage="1" sqref="V78:W78 AC21:AD21 V76:W76 V80:W80">
      <formula1>"はい"</formula1>
    </dataValidation>
    <dataValidation type="list" allowBlank="1" showInputMessage="1" showErrorMessage="1" sqref="N24:O24 P28:Q28 U30:V30">
      <formula1>"はい,いいえ"</formula1>
    </dataValidation>
    <dataValidation type="list" allowBlank="1" showInputMessage="1" showErrorMessage="1" sqref="O72:P72">
      <formula1>",はい,いいえ"</formula1>
    </dataValidation>
    <dataValidation type="whole" allowBlank="1" showInputMessage="1" showErrorMessage="1" error="数字（0～9）を入力してください。" sqref="H19:K19 D19:F19">
      <formula1>0</formula1>
      <formula2>9</formula2>
    </dataValidation>
    <dataValidation type="date" allowBlank="1" showInputMessage="1" showErrorMessage="1" sqref="F55:I55 N55:Q55">
      <formula1>44180</formula1>
      <formula2>44286</formula2>
    </dataValidation>
    <dataValidation type="whole" allowBlank="1" showInputMessage="1" showErrorMessage="1" error="数字を入力してください" imeMode="disabled" sqref="W49:AD49">
      <formula1>0</formula1>
      <formula2>9</formula2>
    </dataValidation>
  </dataValidations>
  <printOptions/>
  <pageMargins left="0.7086614173228347" right="0.7086614173228347" top="0.7480314960629921" bottom="0.4724409448818898" header="0.31496062992125984" footer="0.31496062992125984"/>
  <pageSetup fitToHeight="0" horizontalDpi="600" verticalDpi="600" orientation="portrait" paperSize="9" scale="35" r:id="rId2"/>
  <drawing r:id="rId1"/>
</worksheet>
</file>

<file path=xl/worksheets/sheet5.xml><?xml version="1.0" encoding="utf-8"?>
<worksheet xmlns="http://schemas.openxmlformats.org/spreadsheetml/2006/main" xmlns:r="http://schemas.openxmlformats.org/officeDocument/2006/relationships">
  <sheetPr codeName="Sheet3">
    <tabColor rgb="FFFFCCFF"/>
  </sheetPr>
  <dimension ref="A1:AD42"/>
  <sheetViews>
    <sheetView showGridLines="0" view="pageBreakPreview" zoomScale="55" zoomScaleNormal="70" zoomScaleSheetLayoutView="55" zoomScalePageLayoutView="0" workbookViewId="0" topLeftCell="A1">
      <selection activeCell="O7" sqref="O7:Q7"/>
    </sheetView>
  </sheetViews>
  <sheetFormatPr defaultColWidth="9.140625" defaultRowHeight="15"/>
  <cols>
    <col min="1" max="16384" width="9.00390625" style="87" customWidth="1"/>
  </cols>
  <sheetData>
    <row r="1" ht="30" customHeight="1">
      <c r="A1" s="132" t="s">
        <v>277</v>
      </c>
    </row>
    <row r="2" spans="1:30" ht="39.75">
      <c r="A2" s="378" t="s">
        <v>133</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row>
    <row r="3" ht="7.5" customHeight="1"/>
    <row r="4" spans="1:30" ht="23.25" customHeight="1">
      <c r="A4" s="380" t="s">
        <v>26</v>
      </c>
      <c r="B4" s="381"/>
      <c r="C4" s="381"/>
      <c r="D4" s="384">
        <f>IF('別紙'!D9="","",'別紙'!D9)</f>
      </c>
      <c r="E4" s="384">
        <f>IF('別紙'!E9="","",'別紙'!E9)</f>
      </c>
      <c r="F4" s="384">
        <f>IF('別紙'!F9="","",'別紙'!F9)</f>
      </c>
      <c r="G4" s="384">
        <f>IF('別紙'!G9="","",'別紙'!G9)</f>
      </c>
      <c r="H4" s="384">
        <f>IF('別紙'!H9="","",'別紙'!H9)</f>
      </c>
      <c r="I4" s="384">
        <f>IF('別紙'!I9="","",'別紙'!I9)</f>
      </c>
      <c r="J4" s="384">
        <f>IF('別紙'!J9="","",'別紙'!J9)</f>
      </c>
      <c r="K4" s="384">
        <f>IF('別紙'!K9="","",'別紙'!K9)</f>
      </c>
      <c r="L4" s="384">
        <f>IF('別紙'!L9="","",'別紙'!L9)</f>
      </c>
      <c r="M4" s="384">
        <f>IF('別紙'!M9="","",'別紙'!M9)</f>
      </c>
      <c r="N4" s="386" t="s">
        <v>0</v>
      </c>
      <c r="O4" s="387"/>
      <c r="P4" s="387"/>
      <c r="Q4" s="389">
        <f>IF('別紙'!Q9="","",'別紙'!Q9)</f>
      </c>
      <c r="R4" s="389"/>
      <c r="S4" s="389"/>
      <c r="T4" s="389"/>
      <c r="U4" s="389"/>
      <c r="V4" s="389"/>
      <c r="W4" s="389"/>
      <c r="X4" s="389"/>
      <c r="Y4" s="389"/>
      <c r="Z4" s="389"/>
      <c r="AA4" s="389"/>
      <c r="AB4" s="389"/>
      <c r="AC4" s="389"/>
      <c r="AD4" s="389"/>
    </row>
    <row r="5" spans="1:30" ht="23.25" customHeight="1">
      <c r="A5" s="382"/>
      <c r="B5" s="383"/>
      <c r="C5" s="383"/>
      <c r="D5" s="385"/>
      <c r="E5" s="385"/>
      <c r="F5" s="385"/>
      <c r="G5" s="385"/>
      <c r="H5" s="385"/>
      <c r="I5" s="385"/>
      <c r="J5" s="385"/>
      <c r="K5" s="385"/>
      <c r="L5" s="385"/>
      <c r="M5" s="385"/>
      <c r="N5" s="388"/>
      <c r="O5" s="388"/>
      <c r="P5" s="388"/>
      <c r="Q5" s="389"/>
      <c r="R5" s="389"/>
      <c r="S5" s="389"/>
      <c r="T5" s="389"/>
      <c r="U5" s="389"/>
      <c r="V5" s="389"/>
      <c r="W5" s="389"/>
      <c r="X5" s="389"/>
      <c r="Y5" s="389"/>
      <c r="Z5" s="389"/>
      <c r="AA5" s="389"/>
      <c r="AB5" s="389"/>
      <c r="AC5" s="389"/>
      <c r="AD5" s="389"/>
    </row>
    <row r="6" spans="1:30" s="84" customFormat="1" ht="6" customHeight="1">
      <c r="A6" s="86"/>
      <c r="B6" s="86"/>
      <c r="C6" s="86"/>
      <c r="D6" s="71"/>
      <c r="E6" s="71"/>
      <c r="F6" s="71"/>
      <c r="G6" s="71"/>
      <c r="H6" s="71"/>
      <c r="I6" s="71"/>
      <c r="J6" s="71"/>
      <c r="K6" s="71"/>
      <c r="L6" s="71"/>
      <c r="M6" s="71"/>
      <c r="N6" s="85"/>
      <c r="O6" s="85"/>
      <c r="P6" s="85"/>
      <c r="Q6" s="133"/>
      <c r="R6" s="133"/>
      <c r="S6" s="133"/>
      <c r="T6" s="133"/>
      <c r="U6" s="133"/>
      <c r="V6" s="133"/>
      <c r="W6" s="133"/>
      <c r="X6" s="133"/>
      <c r="Y6" s="133"/>
      <c r="Z6" s="133"/>
      <c r="AA6" s="133"/>
      <c r="AB6" s="133"/>
      <c r="AC6" s="133"/>
      <c r="AD6" s="133"/>
    </row>
    <row r="7" spans="1:19" ht="51.75" customHeight="1">
      <c r="A7" s="370" t="s">
        <v>158</v>
      </c>
      <c r="B7" s="371"/>
      <c r="C7" s="371"/>
      <c r="D7" s="371"/>
      <c r="E7" s="371"/>
      <c r="F7" s="372">
        <f>IF('別紙'!V70="","",'別紙'!V70)</f>
        <v>0</v>
      </c>
      <c r="G7" s="372"/>
      <c r="H7" s="373"/>
      <c r="J7" s="370" t="s">
        <v>131</v>
      </c>
      <c r="K7" s="371"/>
      <c r="L7" s="371"/>
      <c r="M7" s="371"/>
      <c r="N7" s="371"/>
      <c r="O7" s="374"/>
      <c r="P7" s="374"/>
      <c r="Q7" s="375"/>
      <c r="S7" s="134">
        <f>IF(O7&lt;F7,"領収書等の合計額が補助申請額より少ない額です。ご確認ください。","")</f>
      </c>
    </row>
    <row r="8" ht="7.5" customHeight="1"/>
    <row r="9" spans="1:30" ht="109.5" customHeight="1">
      <c r="A9" s="105"/>
      <c r="B9" s="376" t="s">
        <v>137</v>
      </c>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105"/>
    </row>
    <row r="10" spans="1:30" ht="27.75" customHeight="1" thickBot="1">
      <c r="A10" s="135"/>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row>
    <row r="11" spans="1:30" s="139" customFormat="1" ht="43.5" customHeight="1" thickTop="1">
      <c r="A11" s="136" t="s">
        <v>138</v>
      </c>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8"/>
      <c r="Z11" s="138"/>
      <c r="AA11" s="138"/>
      <c r="AB11" s="138"/>
      <c r="AC11" s="138"/>
      <c r="AD11" s="138"/>
    </row>
    <row r="12" spans="1:24" ht="18.75">
      <c r="A12" s="140"/>
      <c r="B12" s="140"/>
      <c r="C12" s="140"/>
      <c r="D12" s="140"/>
      <c r="E12" s="140"/>
      <c r="F12" s="140"/>
      <c r="G12" s="140"/>
      <c r="H12" s="140"/>
      <c r="I12" s="140"/>
      <c r="J12" s="140"/>
      <c r="K12" s="140"/>
      <c r="L12" s="140"/>
      <c r="M12" s="140"/>
      <c r="N12" s="140"/>
      <c r="O12" s="140"/>
      <c r="P12" s="140"/>
      <c r="Q12" s="140"/>
      <c r="R12" s="140"/>
      <c r="S12" s="140"/>
      <c r="T12" s="140"/>
      <c r="U12" s="140"/>
      <c r="V12" s="140"/>
      <c r="W12" s="140"/>
      <c r="X12" s="140"/>
    </row>
    <row r="13" spans="1:24" ht="30">
      <c r="A13" s="141" t="s">
        <v>132</v>
      </c>
      <c r="B13" s="140"/>
      <c r="C13" s="140"/>
      <c r="D13" s="140"/>
      <c r="E13" s="140"/>
      <c r="F13" s="140"/>
      <c r="G13" s="140"/>
      <c r="H13" s="140"/>
      <c r="I13" s="140"/>
      <c r="J13" s="140"/>
      <c r="K13" s="140"/>
      <c r="L13" s="140"/>
      <c r="M13" s="140"/>
      <c r="N13" s="140"/>
      <c r="O13" s="140"/>
      <c r="P13" s="140"/>
      <c r="Q13" s="140"/>
      <c r="R13" s="140"/>
      <c r="S13" s="140"/>
      <c r="T13" s="140"/>
      <c r="U13" s="140"/>
      <c r="V13" s="140"/>
      <c r="W13" s="140"/>
      <c r="X13" s="140"/>
    </row>
    <row r="14" spans="1:24" ht="25.5">
      <c r="A14" s="142"/>
      <c r="B14" s="142" t="s">
        <v>134</v>
      </c>
      <c r="C14" s="140"/>
      <c r="D14" s="140"/>
      <c r="E14" s="140"/>
      <c r="F14" s="140"/>
      <c r="G14" s="140"/>
      <c r="H14" s="140"/>
      <c r="I14" s="140"/>
      <c r="J14" s="142" t="s">
        <v>135</v>
      </c>
      <c r="K14" s="140"/>
      <c r="L14" s="140"/>
      <c r="M14" s="140"/>
      <c r="N14" s="140"/>
      <c r="O14" s="140"/>
      <c r="P14" s="140"/>
      <c r="Q14" s="140"/>
      <c r="R14" s="140"/>
      <c r="S14" s="140"/>
      <c r="T14" s="142" t="s">
        <v>136</v>
      </c>
      <c r="U14" s="140"/>
      <c r="V14" s="140"/>
      <c r="W14" s="140"/>
      <c r="X14" s="140"/>
    </row>
    <row r="15" spans="1:24" ht="14.25">
      <c r="A15" s="140"/>
      <c r="B15" s="140"/>
      <c r="C15" s="140"/>
      <c r="D15" s="140"/>
      <c r="E15" s="140"/>
      <c r="F15" s="140"/>
      <c r="G15" s="140"/>
      <c r="H15" s="140"/>
      <c r="I15" s="140"/>
      <c r="J15" s="140"/>
      <c r="K15" s="140"/>
      <c r="L15" s="140"/>
      <c r="M15" s="140"/>
      <c r="N15" s="140"/>
      <c r="O15" s="140"/>
      <c r="P15" s="140"/>
      <c r="Q15" s="140"/>
      <c r="R15" s="140"/>
      <c r="S15" s="140"/>
      <c r="T15" s="140"/>
      <c r="U15" s="140"/>
      <c r="V15" s="140"/>
      <c r="W15" s="140"/>
      <c r="X15" s="140"/>
    </row>
    <row r="16" spans="1:24" ht="14.25">
      <c r="A16" s="140"/>
      <c r="B16" s="140"/>
      <c r="C16" s="140"/>
      <c r="D16" s="140"/>
      <c r="E16" s="140"/>
      <c r="F16" s="140"/>
      <c r="G16" s="140"/>
      <c r="H16" s="140"/>
      <c r="I16" s="140"/>
      <c r="J16" s="140"/>
      <c r="K16" s="140"/>
      <c r="L16" s="140"/>
      <c r="M16" s="140"/>
      <c r="N16" s="140"/>
      <c r="O16" s="140"/>
      <c r="P16" s="140"/>
      <c r="Q16" s="140"/>
      <c r="R16" s="140"/>
      <c r="S16" s="140"/>
      <c r="T16" s="140"/>
      <c r="U16" s="140"/>
      <c r="V16" s="140"/>
      <c r="W16" s="140"/>
      <c r="X16" s="140"/>
    </row>
    <row r="17" spans="1:24" ht="14.25">
      <c r="A17" s="140"/>
      <c r="B17" s="140"/>
      <c r="C17" s="140"/>
      <c r="D17" s="140"/>
      <c r="E17" s="140"/>
      <c r="F17" s="140"/>
      <c r="G17" s="140"/>
      <c r="H17" s="140"/>
      <c r="I17" s="140"/>
      <c r="J17" s="140"/>
      <c r="K17" s="140"/>
      <c r="L17" s="140"/>
      <c r="M17" s="140"/>
      <c r="N17" s="140"/>
      <c r="O17" s="140"/>
      <c r="P17" s="140"/>
      <c r="Q17" s="140"/>
      <c r="R17" s="140"/>
      <c r="S17" s="140"/>
      <c r="T17" s="140"/>
      <c r="U17" s="140"/>
      <c r="V17" s="140"/>
      <c r="W17" s="140"/>
      <c r="X17" s="140"/>
    </row>
    <row r="18" spans="1:24" ht="14.25">
      <c r="A18" s="140"/>
      <c r="B18" s="140"/>
      <c r="C18" s="140"/>
      <c r="D18" s="140"/>
      <c r="E18" s="140"/>
      <c r="F18" s="140"/>
      <c r="G18" s="140"/>
      <c r="H18" s="140"/>
      <c r="I18" s="140"/>
      <c r="J18" s="140"/>
      <c r="K18" s="140"/>
      <c r="L18" s="140"/>
      <c r="M18" s="140"/>
      <c r="N18" s="140"/>
      <c r="O18" s="140"/>
      <c r="P18" s="140"/>
      <c r="Q18" s="140"/>
      <c r="R18" s="140"/>
      <c r="S18" s="140"/>
      <c r="T18" s="140"/>
      <c r="U18" s="140"/>
      <c r="V18" s="140"/>
      <c r="W18" s="140"/>
      <c r="X18" s="140"/>
    </row>
    <row r="19" spans="1:24" ht="14.25">
      <c r="A19" s="140"/>
      <c r="B19" s="140"/>
      <c r="C19" s="140"/>
      <c r="D19" s="140"/>
      <c r="E19" s="140"/>
      <c r="F19" s="140"/>
      <c r="G19" s="140"/>
      <c r="H19" s="140"/>
      <c r="I19" s="140"/>
      <c r="J19" s="140"/>
      <c r="K19" s="140"/>
      <c r="L19" s="140"/>
      <c r="M19" s="140"/>
      <c r="N19" s="140"/>
      <c r="O19" s="140"/>
      <c r="P19" s="140"/>
      <c r="Q19" s="140"/>
      <c r="R19" s="140"/>
      <c r="S19" s="140"/>
      <c r="T19" s="140"/>
      <c r="U19" s="140"/>
      <c r="V19" s="140"/>
      <c r="W19" s="140"/>
      <c r="X19" s="140"/>
    </row>
    <row r="20" spans="1:24" ht="14.25">
      <c r="A20" s="140"/>
      <c r="B20" s="140"/>
      <c r="C20" s="140"/>
      <c r="D20" s="140"/>
      <c r="E20" s="140"/>
      <c r="F20" s="140"/>
      <c r="G20" s="140"/>
      <c r="H20" s="140"/>
      <c r="I20" s="140"/>
      <c r="J20" s="140"/>
      <c r="K20" s="140"/>
      <c r="L20" s="140"/>
      <c r="M20" s="140"/>
      <c r="N20" s="140"/>
      <c r="O20" s="140"/>
      <c r="P20" s="140"/>
      <c r="Q20" s="140"/>
      <c r="R20" s="140"/>
      <c r="S20" s="140"/>
      <c r="T20" s="140"/>
      <c r="U20" s="140"/>
      <c r="V20" s="140"/>
      <c r="W20" s="140"/>
      <c r="X20" s="140"/>
    </row>
    <row r="21" spans="1:24" ht="14.25">
      <c r="A21" s="140"/>
      <c r="B21" s="140"/>
      <c r="C21" s="140"/>
      <c r="D21" s="140"/>
      <c r="E21" s="140"/>
      <c r="F21" s="140"/>
      <c r="G21" s="140"/>
      <c r="H21" s="140"/>
      <c r="I21" s="140"/>
      <c r="J21" s="140"/>
      <c r="K21" s="140"/>
      <c r="L21" s="140"/>
      <c r="M21" s="140"/>
      <c r="N21" s="140"/>
      <c r="O21" s="140"/>
      <c r="P21" s="140"/>
      <c r="Q21" s="140"/>
      <c r="R21" s="140"/>
      <c r="S21" s="140"/>
      <c r="T21" s="140"/>
      <c r="U21" s="140"/>
      <c r="V21" s="140"/>
      <c r="W21" s="140"/>
      <c r="X21" s="140"/>
    </row>
    <row r="22" spans="1:24" ht="14.25">
      <c r="A22" s="140"/>
      <c r="B22" s="140"/>
      <c r="C22" s="140"/>
      <c r="D22" s="140"/>
      <c r="E22" s="140"/>
      <c r="F22" s="140"/>
      <c r="G22" s="140"/>
      <c r="H22" s="140"/>
      <c r="I22" s="140"/>
      <c r="J22" s="140"/>
      <c r="K22" s="140"/>
      <c r="L22" s="140"/>
      <c r="M22" s="140"/>
      <c r="N22" s="140"/>
      <c r="O22" s="140"/>
      <c r="P22" s="140"/>
      <c r="Q22" s="140"/>
      <c r="R22" s="140"/>
      <c r="S22" s="140"/>
      <c r="T22" s="140"/>
      <c r="U22" s="140"/>
      <c r="V22" s="140"/>
      <c r="W22" s="140"/>
      <c r="X22" s="140"/>
    </row>
    <row r="23" spans="1:24" ht="14.25">
      <c r="A23" s="140"/>
      <c r="B23" s="140"/>
      <c r="C23" s="140"/>
      <c r="D23" s="140"/>
      <c r="E23" s="140"/>
      <c r="F23" s="140"/>
      <c r="G23" s="140"/>
      <c r="H23" s="140"/>
      <c r="I23" s="140"/>
      <c r="J23" s="140"/>
      <c r="K23" s="140"/>
      <c r="L23" s="140"/>
      <c r="M23" s="140"/>
      <c r="N23" s="140"/>
      <c r="O23" s="140"/>
      <c r="P23" s="140"/>
      <c r="Q23" s="140"/>
      <c r="R23" s="140"/>
      <c r="S23" s="140"/>
      <c r="T23" s="140"/>
      <c r="U23" s="140"/>
      <c r="V23" s="140"/>
      <c r="W23" s="140"/>
      <c r="X23" s="140"/>
    </row>
    <row r="24" spans="1:24" ht="14.25">
      <c r="A24" s="140"/>
      <c r="B24" s="140"/>
      <c r="C24" s="140"/>
      <c r="D24" s="140"/>
      <c r="E24" s="140"/>
      <c r="F24" s="140"/>
      <c r="G24" s="140"/>
      <c r="H24" s="140"/>
      <c r="I24" s="140"/>
      <c r="J24" s="140"/>
      <c r="K24" s="140"/>
      <c r="L24" s="140"/>
      <c r="M24" s="140"/>
      <c r="N24" s="140"/>
      <c r="O24" s="140"/>
      <c r="P24" s="140"/>
      <c r="Q24" s="140"/>
      <c r="R24" s="140"/>
      <c r="S24" s="140"/>
      <c r="T24" s="140"/>
      <c r="U24" s="140"/>
      <c r="V24" s="140"/>
      <c r="W24" s="140"/>
      <c r="X24" s="140"/>
    </row>
    <row r="25" spans="1:24" ht="14.25">
      <c r="A25" s="140"/>
      <c r="B25" s="140"/>
      <c r="C25" s="140"/>
      <c r="D25" s="140"/>
      <c r="E25" s="140"/>
      <c r="F25" s="140"/>
      <c r="G25" s="140"/>
      <c r="H25" s="140"/>
      <c r="I25" s="140"/>
      <c r="J25" s="140"/>
      <c r="K25" s="140"/>
      <c r="L25" s="140"/>
      <c r="M25" s="140"/>
      <c r="N25" s="140"/>
      <c r="O25" s="140"/>
      <c r="P25" s="140"/>
      <c r="Q25" s="140"/>
      <c r="R25" s="140"/>
      <c r="S25" s="140"/>
      <c r="T25" s="140"/>
      <c r="U25" s="140"/>
      <c r="V25" s="140"/>
      <c r="W25" s="140"/>
      <c r="X25" s="140"/>
    </row>
    <row r="26" spans="1:24" ht="14.25">
      <c r="A26" s="140"/>
      <c r="B26" s="140"/>
      <c r="C26" s="140"/>
      <c r="D26" s="140"/>
      <c r="E26" s="140"/>
      <c r="F26" s="140"/>
      <c r="G26" s="140"/>
      <c r="H26" s="140"/>
      <c r="I26" s="140"/>
      <c r="J26" s="140"/>
      <c r="K26" s="140"/>
      <c r="L26" s="140"/>
      <c r="M26" s="140"/>
      <c r="N26" s="140"/>
      <c r="O26" s="140"/>
      <c r="P26" s="140"/>
      <c r="Q26" s="140"/>
      <c r="R26" s="140"/>
      <c r="S26" s="140"/>
      <c r="T26" s="140"/>
      <c r="U26" s="140"/>
      <c r="V26" s="140"/>
      <c r="W26" s="140"/>
      <c r="X26" s="140"/>
    </row>
    <row r="27" spans="1:24" ht="14.25">
      <c r="A27" s="140"/>
      <c r="B27" s="140"/>
      <c r="C27" s="140"/>
      <c r="D27" s="140"/>
      <c r="E27" s="140"/>
      <c r="F27" s="140"/>
      <c r="G27" s="140"/>
      <c r="H27" s="140"/>
      <c r="I27" s="140"/>
      <c r="J27" s="140"/>
      <c r="K27" s="140"/>
      <c r="L27" s="140"/>
      <c r="M27" s="140"/>
      <c r="N27" s="140"/>
      <c r="O27" s="140"/>
      <c r="P27" s="140"/>
      <c r="Q27" s="140"/>
      <c r="R27" s="140"/>
      <c r="S27" s="140"/>
      <c r="T27" s="140"/>
      <c r="U27" s="140"/>
      <c r="V27" s="140"/>
      <c r="W27" s="140"/>
      <c r="X27" s="140"/>
    </row>
    <row r="28" spans="1:24" ht="14.25">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row>
    <row r="29" spans="1:24" ht="14.25">
      <c r="A29" s="140"/>
      <c r="B29" s="140"/>
      <c r="C29" s="140"/>
      <c r="D29" s="140"/>
      <c r="E29" s="140"/>
      <c r="F29" s="140"/>
      <c r="G29" s="140"/>
      <c r="H29" s="140"/>
      <c r="I29" s="140"/>
      <c r="J29" s="140"/>
      <c r="K29" s="140"/>
      <c r="L29" s="140"/>
      <c r="M29" s="140"/>
      <c r="N29" s="140"/>
      <c r="O29" s="140"/>
      <c r="P29" s="140"/>
      <c r="Q29" s="140"/>
      <c r="R29" s="140"/>
      <c r="S29" s="140"/>
      <c r="T29" s="140"/>
      <c r="U29" s="140"/>
      <c r="V29" s="140"/>
      <c r="W29" s="140"/>
      <c r="X29" s="140"/>
    </row>
    <row r="30" spans="1:24" ht="14.25">
      <c r="A30" s="140"/>
      <c r="B30" s="140"/>
      <c r="C30" s="140"/>
      <c r="D30" s="140"/>
      <c r="E30" s="140"/>
      <c r="F30" s="140"/>
      <c r="G30" s="140"/>
      <c r="H30" s="140"/>
      <c r="I30" s="140"/>
      <c r="J30" s="140"/>
      <c r="K30" s="140"/>
      <c r="L30" s="140"/>
      <c r="M30" s="140"/>
      <c r="N30" s="140"/>
      <c r="O30" s="140"/>
      <c r="P30" s="140"/>
      <c r="Q30" s="140"/>
      <c r="R30" s="140"/>
      <c r="S30" s="140"/>
      <c r="T30" s="140"/>
      <c r="U30" s="140"/>
      <c r="V30" s="140"/>
      <c r="W30" s="140"/>
      <c r="X30" s="140"/>
    </row>
    <row r="31" spans="1:24" ht="14.25">
      <c r="A31" s="140"/>
      <c r="B31" s="140"/>
      <c r="C31" s="140"/>
      <c r="D31" s="140"/>
      <c r="E31" s="140"/>
      <c r="F31" s="140"/>
      <c r="G31" s="140"/>
      <c r="H31" s="140"/>
      <c r="I31" s="140"/>
      <c r="J31" s="140"/>
      <c r="K31" s="140"/>
      <c r="L31" s="140"/>
      <c r="M31" s="140"/>
      <c r="N31" s="140"/>
      <c r="O31" s="140"/>
      <c r="P31" s="140"/>
      <c r="Q31" s="140"/>
      <c r="R31" s="140"/>
      <c r="S31" s="140"/>
      <c r="T31" s="140"/>
      <c r="U31" s="140"/>
      <c r="V31" s="140"/>
      <c r="W31" s="140"/>
      <c r="X31" s="140"/>
    </row>
    <row r="32" spans="1:24" ht="14.25">
      <c r="A32" s="140"/>
      <c r="B32" s="140"/>
      <c r="C32" s="140"/>
      <c r="D32" s="140"/>
      <c r="E32" s="140"/>
      <c r="F32" s="140"/>
      <c r="G32" s="140"/>
      <c r="H32" s="140"/>
      <c r="I32" s="140"/>
      <c r="J32" s="140"/>
      <c r="K32" s="140"/>
      <c r="L32" s="140"/>
      <c r="M32" s="140"/>
      <c r="N32" s="140"/>
      <c r="O32" s="140"/>
      <c r="P32" s="140"/>
      <c r="Q32" s="140"/>
      <c r="R32" s="140"/>
      <c r="S32" s="140"/>
      <c r="T32" s="140"/>
      <c r="U32" s="140"/>
      <c r="V32" s="140"/>
      <c r="W32" s="140"/>
      <c r="X32" s="140"/>
    </row>
    <row r="33" spans="1:24" ht="14.25">
      <c r="A33" s="140"/>
      <c r="B33" s="140"/>
      <c r="C33" s="140"/>
      <c r="D33" s="140"/>
      <c r="E33" s="140"/>
      <c r="F33" s="140"/>
      <c r="G33" s="140"/>
      <c r="H33" s="140"/>
      <c r="I33" s="140"/>
      <c r="J33" s="140"/>
      <c r="K33" s="140"/>
      <c r="L33" s="140"/>
      <c r="M33" s="140"/>
      <c r="N33" s="140"/>
      <c r="O33" s="140"/>
      <c r="P33" s="140"/>
      <c r="Q33" s="140"/>
      <c r="R33" s="140"/>
      <c r="S33" s="140"/>
      <c r="T33" s="140"/>
      <c r="U33" s="140"/>
      <c r="V33" s="140"/>
      <c r="W33" s="140"/>
      <c r="X33" s="140"/>
    </row>
    <row r="34" spans="1:24" ht="14.25">
      <c r="A34" s="140"/>
      <c r="B34" s="140"/>
      <c r="C34" s="140"/>
      <c r="D34" s="140"/>
      <c r="E34" s="140"/>
      <c r="F34" s="140"/>
      <c r="G34" s="140"/>
      <c r="H34" s="140"/>
      <c r="I34" s="140"/>
      <c r="J34" s="140"/>
      <c r="K34" s="140"/>
      <c r="L34" s="140"/>
      <c r="M34" s="140"/>
      <c r="N34" s="140"/>
      <c r="O34" s="140"/>
      <c r="P34" s="140"/>
      <c r="Q34" s="140"/>
      <c r="R34" s="140"/>
      <c r="S34" s="140"/>
      <c r="T34" s="140"/>
      <c r="U34" s="140"/>
      <c r="V34" s="140"/>
      <c r="W34" s="140"/>
      <c r="X34" s="140"/>
    </row>
    <row r="35" spans="1:24" ht="14.25">
      <c r="A35" s="140"/>
      <c r="B35" s="140"/>
      <c r="C35" s="140"/>
      <c r="D35" s="140"/>
      <c r="E35" s="140"/>
      <c r="F35" s="140"/>
      <c r="G35" s="140"/>
      <c r="H35" s="140"/>
      <c r="I35" s="140"/>
      <c r="J35" s="140"/>
      <c r="K35" s="140"/>
      <c r="L35" s="140"/>
      <c r="M35" s="140"/>
      <c r="N35" s="140"/>
      <c r="O35" s="140"/>
      <c r="P35" s="140"/>
      <c r="Q35" s="140"/>
      <c r="R35" s="140"/>
      <c r="S35" s="140"/>
      <c r="T35" s="140"/>
      <c r="U35" s="140"/>
      <c r="V35" s="140"/>
      <c r="W35" s="140"/>
      <c r="X35" s="140"/>
    </row>
    <row r="36" spans="1:24" ht="14.25">
      <c r="A36" s="140"/>
      <c r="B36" s="140"/>
      <c r="C36" s="140"/>
      <c r="D36" s="140"/>
      <c r="E36" s="140"/>
      <c r="F36" s="140"/>
      <c r="G36" s="140"/>
      <c r="H36" s="140"/>
      <c r="I36" s="140"/>
      <c r="J36" s="140"/>
      <c r="K36" s="140"/>
      <c r="L36" s="140"/>
      <c r="M36" s="140"/>
      <c r="N36" s="140"/>
      <c r="O36" s="140"/>
      <c r="P36" s="140"/>
      <c r="Q36" s="140"/>
      <c r="R36" s="140"/>
      <c r="S36" s="140"/>
      <c r="T36" s="140"/>
      <c r="U36" s="140"/>
      <c r="V36" s="140"/>
      <c r="W36" s="140"/>
      <c r="X36" s="140"/>
    </row>
    <row r="42" ht="25.5">
      <c r="B42" s="142"/>
    </row>
  </sheetData>
  <sheetProtection password="E929" sheet="1" objects="1" scenarios="1" selectLockedCells="1"/>
  <mergeCells count="19">
    <mergeCell ref="A2:AD2"/>
    <mergeCell ref="A4:C5"/>
    <mergeCell ref="D4:D5"/>
    <mergeCell ref="E4:E5"/>
    <mergeCell ref="F4:F5"/>
    <mergeCell ref="M4:M5"/>
    <mergeCell ref="N4:P5"/>
    <mergeCell ref="Q4:AD5"/>
    <mergeCell ref="G4:G5"/>
    <mergeCell ref="H4:H5"/>
    <mergeCell ref="I4:I5"/>
    <mergeCell ref="J4:J5"/>
    <mergeCell ref="K4:K5"/>
    <mergeCell ref="L4:L5"/>
    <mergeCell ref="A7:E7"/>
    <mergeCell ref="F7:H7"/>
    <mergeCell ref="J7:N7"/>
    <mergeCell ref="O7:Q7"/>
    <mergeCell ref="B9:AC9"/>
  </mergeCells>
  <dataValidations count="2">
    <dataValidation allowBlank="1" showInputMessage="1" showErrorMessage="1" imeMode="disabled" sqref="D4:M5"/>
    <dataValidation type="whole" allowBlank="1" showInputMessage="1" showErrorMessage="1" imeMode="disabled" sqref="D6:M6">
      <formula1>0</formula1>
      <formula2>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40" r:id="rId2"/>
  <drawing r:id="rId1"/>
</worksheet>
</file>

<file path=xl/worksheets/sheet6.xml><?xml version="1.0" encoding="utf-8"?>
<worksheet xmlns="http://schemas.openxmlformats.org/spreadsheetml/2006/main" xmlns:r="http://schemas.openxmlformats.org/officeDocument/2006/relationships">
  <sheetPr codeName="Sheet7"/>
  <dimension ref="A2:F29"/>
  <sheetViews>
    <sheetView view="pageBreakPreview" zoomScale="60" zoomScalePageLayoutView="0" workbookViewId="0" topLeftCell="A1">
      <selection activeCell="H18" sqref="H18"/>
    </sheetView>
  </sheetViews>
  <sheetFormatPr defaultColWidth="9.140625" defaultRowHeight="15"/>
  <cols>
    <col min="1" max="1" width="12.421875" style="0" customWidth="1"/>
    <col min="3" max="3" width="12.421875" style="0" customWidth="1"/>
    <col min="5" max="5" width="12.421875" style="0" customWidth="1"/>
  </cols>
  <sheetData>
    <row r="2" ht="24">
      <c r="A2" s="12" t="s">
        <v>141</v>
      </c>
    </row>
    <row r="4" ht="27" customHeight="1" thickBot="1">
      <c r="A4" s="12" t="s">
        <v>139</v>
      </c>
    </row>
    <row r="5" spans="1:6" ht="19.5">
      <c r="A5" s="13" t="s">
        <v>68</v>
      </c>
      <c r="B5" s="14" t="s">
        <v>69</v>
      </c>
      <c r="C5" s="13" t="s">
        <v>68</v>
      </c>
      <c r="D5" s="15" t="s">
        <v>69</v>
      </c>
      <c r="E5" s="13" t="s">
        <v>68</v>
      </c>
      <c r="F5" s="15" t="s">
        <v>69</v>
      </c>
    </row>
    <row r="6" spans="1:6" ht="19.5">
      <c r="A6" s="16" t="s">
        <v>70</v>
      </c>
      <c r="B6" s="17">
        <v>1</v>
      </c>
      <c r="C6" s="16" t="s">
        <v>71</v>
      </c>
      <c r="D6" s="18">
        <v>17</v>
      </c>
      <c r="E6" s="16" t="s">
        <v>72</v>
      </c>
      <c r="F6" s="18">
        <v>33</v>
      </c>
    </row>
    <row r="7" spans="1:6" ht="19.5">
      <c r="A7" s="16" t="s">
        <v>73</v>
      </c>
      <c r="B7" s="17">
        <v>2</v>
      </c>
      <c r="C7" s="16" t="s">
        <v>74</v>
      </c>
      <c r="D7" s="18">
        <v>18</v>
      </c>
      <c r="E7" s="16" t="s">
        <v>75</v>
      </c>
      <c r="F7" s="18">
        <v>34</v>
      </c>
    </row>
    <row r="8" spans="1:6" ht="19.5">
      <c r="A8" s="16" t="s">
        <v>76</v>
      </c>
      <c r="B8" s="17">
        <v>3</v>
      </c>
      <c r="C8" s="16" t="s">
        <v>77</v>
      </c>
      <c r="D8" s="18">
        <v>19</v>
      </c>
      <c r="E8" s="16" t="s">
        <v>78</v>
      </c>
      <c r="F8" s="18">
        <v>35</v>
      </c>
    </row>
    <row r="9" spans="1:6" ht="19.5">
      <c r="A9" s="16" t="s">
        <v>79</v>
      </c>
      <c r="B9" s="17">
        <v>4</v>
      </c>
      <c r="C9" s="16" t="s">
        <v>80</v>
      </c>
      <c r="D9" s="18">
        <v>20</v>
      </c>
      <c r="E9" s="16" t="s">
        <v>81</v>
      </c>
      <c r="F9" s="18">
        <v>36</v>
      </c>
    </row>
    <row r="10" spans="1:6" ht="19.5">
      <c r="A10" s="16" t="s">
        <v>82</v>
      </c>
      <c r="B10" s="17">
        <v>5</v>
      </c>
      <c r="C10" s="16" t="s">
        <v>83</v>
      </c>
      <c r="D10" s="18">
        <v>21</v>
      </c>
      <c r="E10" s="16" t="s">
        <v>84</v>
      </c>
      <c r="F10" s="18">
        <v>37</v>
      </c>
    </row>
    <row r="11" spans="1:6" ht="19.5">
      <c r="A11" s="16" t="s">
        <v>85</v>
      </c>
      <c r="B11" s="17">
        <v>6</v>
      </c>
      <c r="C11" s="16" t="s">
        <v>86</v>
      </c>
      <c r="D11" s="18">
        <v>22</v>
      </c>
      <c r="E11" s="16" t="s">
        <v>87</v>
      </c>
      <c r="F11" s="18">
        <v>38</v>
      </c>
    </row>
    <row r="12" spans="1:6" ht="19.5">
      <c r="A12" s="16" t="s">
        <v>88</v>
      </c>
      <c r="B12" s="17">
        <v>7</v>
      </c>
      <c r="C12" s="16" t="s">
        <v>89</v>
      </c>
      <c r="D12" s="18">
        <v>23</v>
      </c>
      <c r="E12" s="16" t="s">
        <v>90</v>
      </c>
      <c r="F12" s="18">
        <v>39</v>
      </c>
    </row>
    <row r="13" spans="1:6" ht="19.5">
      <c r="A13" s="16" t="s">
        <v>91</v>
      </c>
      <c r="B13" s="17">
        <v>8</v>
      </c>
      <c r="C13" s="16" t="s">
        <v>92</v>
      </c>
      <c r="D13" s="18">
        <v>24</v>
      </c>
      <c r="E13" s="16" t="s">
        <v>93</v>
      </c>
      <c r="F13" s="18">
        <v>40</v>
      </c>
    </row>
    <row r="14" spans="1:6" ht="19.5">
      <c r="A14" s="16" t="s">
        <v>94</v>
      </c>
      <c r="B14" s="17">
        <v>9</v>
      </c>
      <c r="C14" s="16" t="s">
        <v>95</v>
      </c>
      <c r="D14" s="18">
        <v>25</v>
      </c>
      <c r="E14" s="16" t="s">
        <v>96</v>
      </c>
      <c r="F14" s="18">
        <v>41</v>
      </c>
    </row>
    <row r="15" spans="1:6" ht="19.5">
      <c r="A15" s="16" t="s">
        <v>97</v>
      </c>
      <c r="B15" s="17">
        <v>10</v>
      </c>
      <c r="C15" s="16" t="s">
        <v>98</v>
      </c>
      <c r="D15" s="18">
        <v>26</v>
      </c>
      <c r="E15" s="16" t="s">
        <v>281</v>
      </c>
      <c r="F15" s="18">
        <v>42</v>
      </c>
    </row>
    <row r="16" spans="1:6" ht="19.5">
      <c r="A16" s="16" t="s">
        <v>99</v>
      </c>
      <c r="B16" s="17">
        <v>11</v>
      </c>
      <c r="C16" s="16" t="s">
        <v>100</v>
      </c>
      <c r="D16" s="18">
        <v>27</v>
      </c>
      <c r="E16" s="16" t="s">
        <v>101</v>
      </c>
      <c r="F16" s="18">
        <v>43</v>
      </c>
    </row>
    <row r="17" spans="1:6" ht="19.5">
      <c r="A17" s="16" t="s">
        <v>102</v>
      </c>
      <c r="B17" s="17">
        <v>12</v>
      </c>
      <c r="C17" s="16" t="s">
        <v>103</v>
      </c>
      <c r="D17" s="18">
        <v>28</v>
      </c>
      <c r="E17" s="16" t="s">
        <v>104</v>
      </c>
      <c r="F17" s="18">
        <v>44</v>
      </c>
    </row>
    <row r="18" spans="1:6" ht="19.5">
      <c r="A18" s="16" t="s">
        <v>4</v>
      </c>
      <c r="B18" s="17">
        <v>13</v>
      </c>
      <c r="C18" s="16" t="s">
        <v>105</v>
      </c>
      <c r="D18" s="18">
        <v>29</v>
      </c>
      <c r="E18" s="16" t="s">
        <v>106</v>
      </c>
      <c r="F18" s="18">
        <v>45</v>
      </c>
    </row>
    <row r="19" spans="1:6" ht="19.5">
      <c r="A19" s="16" t="s">
        <v>107</v>
      </c>
      <c r="B19" s="17">
        <v>14</v>
      </c>
      <c r="C19" s="16" t="s">
        <v>108</v>
      </c>
      <c r="D19" s="18">
        <v>30</v>
      </c>
      <c r="E19" s="16" t="s">
        <v>109</v>
      </c>
      <c r="F19" s="18">
        <v>46</v>
      </c>
    </row>
    <row r="20" spans="1:6" ht="20.25" thickBot="1">
      <c r="A20" s="16" t="s">
        <v>110</v>
      </c>
      <c r="B20" s="17">
        <v>15</v>
      </c>
      <c r="C20" s="16" t="s">
        <v>111</v>
      </c>
      <c r="D20" s="18">
        <v>31</v>
      </c>
      <c r="E20" s="19" t="s">
        <v>112</v>
      </c>
      <c r="F20" s="20">
        <v>47</v>
      </c>
    </row>
    <row r="21" spans="1:6" ht="20.25" thickBot="1">
      <c r="A21" s="19" t="s">
        <v>113</v>
      </c>
      <c r="B21" s="21">
        <v>16</v>
      </c>
      <c r="C21" s="19" t="s">
        <v>114</v>
      </c>
      <c r="D21" s="20">
        <v>32</v>
      </c>
      <c r="E21" s="22"/>
      <c r="F21" s="22"/>
    </row>
    <row r="23" ht="24.75" thickBot="1">
      <c r="A23" s="12" t="s">
        <v>140</v>
      </c>
    </row>
    <row r="24" spans="1:2" ht="19.5">
      <c r="A24" s="23" t="s">
        <v>115</v>
      </c>
      <c r="B24" s="24" t="s">
        <v>69</v>
      </c>
    </row>
    <row r="25" spans="1:2" ht="19.5">
      <c r="A25" s="25" t="s">
        <v>116</v>
      </c>
      <c r="B25" s="26">
        <v>0</v>
      </c>
    </row>
    <row r="26" spans="1:2" ht="19.5">
      <c r="A26" s="25" t="s">
        <v>117</v>
      </c>
      <c r="B26" s="26">
        <v>1</v>
      </c>
    </row>
    <row r="27" spans="1:2" ht="19.5">
      <c r="A27" s="25" t="s">
        <v>118</v>
      </c>
      <c r="B27" s="26">
        <v>3</v>
      </c>
    </row>
    <row r="28" spans="1:2" ht="19.5">
      <c r="A28" s="25" t="s">
        <v>119</v>
      </c>
      <c r="B28" s="26">
        <v>4</v>
      </c>
    </row>
    <row r="29" spans="1:2" ht="20.25" thickBot="1">
      <c r="A29" s="27" t="s">
        <v>120</v>
      </c>
      <c r="B29" s="28">
        <v>6</v>
      </c>
    </row>
  </sheetData>
  <sheetProtection/>
  <printOptions/>
  <pageMargins left="0.7" right="0.7" top="0.75" bottom="0.75" header="0.3" footer="0.3"/>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sheetPr codeName="Sheet10">
    <tabColor theme="0"/>
  </sheetPr>
  <dimension ref="A1:A1"/>
  <sheetViews>
    <sheetView view="pageBreakPreview" zoomScale="60" zoomScalePageLayoutView="0" workbookViewId="0" topLeftCell="A1">
      <selection activeCell="R25" sqref="R25"/>
    </sheetView>
  </sheetViews>
  <sheetFormatPr defaultColWidth="9.140625" defaultRowHeight="15"/>
  <sheetData/>
  <sheetProtection/>
  <printOptions/>
  <pageMargins left="0.7" right="0.7" top="0.75" bottom="0.75" header="0.3" footer="0.3"/>
  <pageSetup horizontalDpi="600" verticalDpi="600" orientation="portrait" paperSize="9" scale="69" r:id="rId2"/>
  <drawing r:id="rId1"/>
</worksheet>
</file>

<file path=xl/worksheets/sheet8.xml><?xml version="1.0" encoding="utf-8"?>
<worksheet xmlns="http://schemas.openxmlformats.org/spreadsheetml/2006/main" xmlns:r="http://schemas.openxmlformats.org/officeDocument/2006/relationships">
  <sheetPr codeName="Sheet6">
    <tabColor rgb="FFFF0000"/>
    <pageSetUpPr fitToPage="1"/>
  </sheetPr>
  <dimension ref="A1:I29"/>
  <sheetViews>
    <sheetView showGridLines="0" view="pageBreakPreview" zoomScale="70" zoomScaleSheetLayoutView="70" zoomScalePageLayoutView="0" workbookViewId="0" topLeftCell="A1">
      <selection activeCell="Q8" sqref="Q8"/>
    </sheetView>
  </sheetViews>
  <sheetFormatPr defaultColWidth="9.00390625" defaultRowHeight="18" customHeight="1"/>
  <cols>
    <col min="1" max="3" width="9.00390625" style="2" customWidth="1"/>
    <col min="4" max="4" width="15.421875" style="2" bestFit="1" customWidth="1"/>
    <col min="5" max="8" width="9.00390625" style="2" customWidth="1"/>
    <col min="9" max="9" width="13.140625" style="2" customWidth="1"/>
    <col min="10" max="16384" width="9.00390625" style="2" customWidth="1"/>
  </cols>
  <sheetData>
    <row r="1" ht="18" customHeight="1">
      <c r="I1" s="5">
        <f>IF(AND('別紙'!N24="はい",OR('別紙'!G21="無床診療所（医科）",'別紙'!G21="無床診療所（歯科）",'別紙'!P21&lt;=14)),"診療・検査医療機関","")</f>
      </c>
    </row>
    <row r="2" spans="1:9" ht="18" customHeight="1">
      <c r="A2" s="1" t="s">
        <v>284</v>
      </c>
      <c r="I2" s="5"/>
    </row>
    <row r="4" spans="8:9" ht="18" customHeight="1">
      <c r="H4" s="3"/>
      <c r="I4" s="4" t="s">
        <v>229</v>
      </c>
    </row>
    <row r="5" spans="8:9" ht="18" customHeight="1">
      <c r="H5" s="151">
        <v>44231</v>
      </c>
      <c r="I5" s="151"/>
    </row>
    <row r="8" ht="18" customHeight="1">
      <c r="A8" s="2" t="s">
        <v>33</v>
      </c>
    </row>
    <row r="11" spans="6:9" ht="18" customHeight="1">
      <c r="F11" s="3"/>
      <c r="G11" s="3"/>
      <c r="H11" s="3"/>
      <c r="I11" s="92" t="s">
        <v>246</v>
      </c>
    </row>
    <row r="12" spans="3:9" ht="18" customHeight="1">
      <c r="C12" s="3"/>
      <c r="D12" s="3"/>
      <c r="E12" s="3"/>
      <c r="F12" s="3"/>
      <c r="G12" s="3"/>
      <c r="H12" s="3"/>
      <c r="I12" s="93" t="s">
        <v>231</v>
      </c>
    </row>
    <row r="13" spans="3:9" ht="18" customHeight="1">
      <c r="C13" s="4"/>
      <c r="D13" s="4"/>
      <c r="E13" s="4"/>
      <c r="F13" s="4"/>
      <c r="G13" s="4"/>
      <c r="H13" s="4"/>
      <c r="I13" s="92" t="s">
        <v>248</v>
      </c>
    </row>
    <row r="14" spans="6:8" ht="18" customHeight="1">
      <c r="F14" s="3"/>
      <c r="G14" s="3"/>
      <c r="H14" s="3"/>
    </row>
    <row r="17" spans="1:9" ht="18" customHeight="1">
      <c r="A17" s="390" t="s">
        <v>285</v>
      </c>
      <c r="B17" s="390"/>
      <c r="C17" s="390"/>
      <c r="D17" s="390"/>
      <c r="E17" s="390"/>
      <c r="F17" s="390"/>
      <c r="G17" s="390"/>
      <c r="H17" s="390"/>
      <c r="I17" s="390"/>
    </row>
    <row r="18" spans="1:9" ht="18" customHeight="1">
      <c r="A18" s="390"/>
      <c r="B18" s="390"/>
      <c r="C18" s="390"/>
      <c r="D18" s="390"/>
      <c r="E18" s="390"/>
      <c r="F18" s="390"/>
      <c r="G18" s="390"/>
      <c r="H18" s="390"/>
      <c r="I18" s="390"/>
    </row>
    <row r="20" ht="18" customHeight="1">
      <c r="A20" s="2" t="s">
        <v>142</v>
      </c>
    </row>
    <row r="23" spans="1:7" ht="18" customHeight="1">
      <c r="A23" s="2" t="s">
        <v>34</v>
      </c>
      <c r="C23" s="7"/>
      <c r="D23" s="152">
        <v>3789000</v>
      </c>
      <c r="E23" s="152"/>
      <c r="F23" s="152"/>
      <c r="G23" s="152"/>
    </row>
    <row r="24" spans="3:6" ht="18" customHeight="1">
      <c r="C24" s="6"/>
      <c r="D24" s="6"/>
      <c r="E24" s="6"/>
      <c r="F24" s="6"/>
    </row>
    <row r="25" spans="1:9" ht="18" customHeight="1">
      <c r="A25" s="150" t="s">
        <v>66</v>
      </c>
      <c r="B25" s="150"/>
      <c r="C25" s="150"/>
      <c r="D25" s="150"/>
      <c r="E25" s="150"/>
      <c r="F25" s="150"/>
      <c r="G25" s="150"/>
      <c r="H25" s="150"/>
      <c r="I25" s="150"/>
    </row>
    <row r="26" ht="18" customHeight="1">
      <c r="I26" s="5"/>
    </row>
    <row r="27" ht="18" customHeight="1">
      <c r="A27" s="2" t="s">
        <v>280</v>
      </c>
    </row>
    <row r="28" spans="1:8" ht="25.5" customHeight="1">
      <c r="A28" s="101"/>
      <c r="B28" s="391" t="s">
        <v>282</v>
      </c>
      <c r="C28" s="391"/>
      <c r="D28" s="391"/>
      <c r="E28" s="391"/>
      <c r="F28" s="391"/>
      <c r="G28" s="391"/>
      <c r="H28" s="391"/>
    </row>
    <row r="29" spans="1:2" ht="25.5" customHeight="1">
      <c r="A29" s="102"/>
      <c r="B29" s="1" t="s">
        <v>283</v>
      </c>
    </row>
  </sheetData>
  <sheetProtection password="E929" sheet="1"/>
  <mergeCells count="5">
    <mergeCell ref="H5:I5"/>
    <mergeCell ref="A17:I18"/>
    <mergeCell ref="D23:G23"/>
    <mergeCell ref="A25:I25"/>
    <mergeCell ref="B28:H28"/>
  </mergeCells>
  <printOptions horizontalCentered="1"/>
  <pageMargins left="0.7874015748031497" right="0.7874015748031497" top="0.984251968503937" bottom="0.984251968503937" header="0.31496062992125984" footer="0.31496062992125984"/>
  <pageSetup blackAndWhite="1" fitToHeight="1" fitToWidth="1" horizontalDpi="600" verticalDpi="600" orientation="portrait" paperSize="9" scale="41" r:id="rId4"/>
  <drawing r:id="rId3"/>
  <legacyDrawing r:id="rId2"/>
</worksheet>
</file>

<file path=xl/worksheets/sheet9.xml><?xml version="1.0" encoding="utf-8"?>
<worksheet xmlns="http://schemas.openxmlformats.org/spreadsheetml/2006/main" xmlns:r="http://schemas.openxmlformats.org/officeDocument/2006/relationships">
  <sheetPr codeName="Sheet5">
    <tabColor theme="7" tint="0.7999799847602844"/>
  </sheetPr>
  <dimension ref="A1:AP116"/>
  <sheetViews>
    <sheetView showGridLines="0" view="pageBreakPreview" zoomScale="55" zoomScaleNormal="70" zoomScaleSheetLayoutView="55" zoomScalePageLayoutView="85" workbookViewId="0" topLeftCell="A13">
      <selection activeCell="S16" sqref="S16:AD16"/>
    </sheetView>
  </sheetViews>
  <sheetFormatPr defaultColWidth="9.00390625" defaultRowHeight="15"/>
  <cols>
    <col min="1" max="1" width="5.140625" style="32" customWidth="1"/>
    <col min="2" max="30" width="6.8515625" style="32" customWidth="1"/>
    <col min="31" max="16384" width="9.00390625" style="32" customWidth="1"/>
  </cols>
  <sheetData>
    <row r="1" spans="1:30" ht="35.25" customHeight="1">
      <c r="A1" s="29" t="s">
        <v>67</v>
      </c>
      <c r="B1" s="30"/>
      <c r="C1" s="30"/>
      <c r="D1" s="30"/>
      <c r="E1" s="31"/>
      <c r="F1" s="31"/>
      <c r="G1" s="31"/>
      <c r="H1" s="31"/>
      <c r="I1" s="31"/>
      <c r="J1" s="31"/>
      <c r="K1" s="31"/>
      <c r="L1" s="31"/>
      <c r="M1" s="31"/>
      <c r="N1" s="31"/>
      <c r="O1" s="31"/>
      <c r="Q1" s="33"/>
      <c r="R1" s="33"/>
      <c r="S1" s="33"/>
      <c r="T1" s="33"/>
      <c r="U1" s="33"/>
      <c r="V1" s="33"/>
      <c r="W1" s="33"/>
      <c r="X1" s="33"/>
      <c r="Y1" s="33"/>
      <c r="Z1" s="33"/>
      <c r="AA1" s="33"/>
      <c r="AB1" s="33"/>
      <c r="AC1" s="33"/>
      <c r="AD1" s="83">
        <f>IF(AND(N24="はい",OR(G21="無床診療所（医科）",G21="無床診療所（歯科）",P21&lt;=14)),"診療・検査医療機関","")</f>
      </c>
    </row>
    <row r="2" spans="1:30" ht="30.75" customHeight="1">
      <c r="A2" s="341" t="s">
        <v>159</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row>
    <row r="3" spans="1:30" ht="7.5" customHeight="1">
      <c r="A3" s="34"/>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ht="39" customHeight="1">
      <c r="A4" s="237" t="s">
        <v>160</v>
      </c>
      <c r="B4" s="238"/>
      <c r="C4" s="239"/>
      <c r="D4" s="455">
        <v>44256</v>
      </c>
      <c r="E4" s="456"/>
      <c r="F4" s="456"/>
      <c r="G4" s="457"/>
      <c r="H4" s="356" t="s">
        <v>161</v>
      </c>
      <c r="I4" s="357"/>
      <c r="J4" s="357"/>
      <c r="K4" s="357"/>
      <c r="L4" s="357"/>
      <c r="M4" s="357"/>
      <c r="N4" s="357"/>
      <c r="O4" s="357"/>
      <c r="P4" s="357"/>
      <c r="Q4" s="35"/>
      <c r="R4" s="35"/>
      <c r="S4" s="35"/>
      <c r="T4" s="35"/>
      <c r="U4" s="35"/>
      <c r="V4" s="35"/>
      <c r="W4" s="36"/>
      <c r="X4" s="36"/>
      <c r="Y4" s="36"/>
      <c r="Z4" s="36"/>
      <c r="AA4" s="36"/>
      <c r="AB4" s="36"/>
      <c r="AC4" s="36"/>
      <c r="AD4" s="35"/>
    </row>
    <row r="5" spans="1:30" ht="6" customHeight="1">
      <c r="A5" s="34"/>
      <c r="B5" s="35"/>
      <c r="C5" s="35"/>
      <c r="D5" s="359" t="str">
        <f>IF(D4&gt;=44256,"申請期間外です"&amp;CHAR(10)&amp;"締切 令和3年2月28日（当日消印有効）","")</f>
        <v>申請期間外です
締切 令和3年2月28日（当日消印有効）</v>
      </c>
      <c r="E5" s="359"/>
      <c r="F5" s="359"/>
      <c r="G5" s="359"/>
      <c r="H5" s="359"/>
      <c r="I5" s="359"/>
      <c r="J5" s="359"/>
      <c r="K5" s="359"/>
      <c r="L5" s="35"/>
      <c r="M5" s="35"/>
      <c r="N5" s="35"/>
      <c r="O5" s="35"/>
      <c r="P5" s="35"/>
      <c r="Q5" s="35"/>
      <c r="R5" s="35"/>
      <c r="S5" s="35"/>
      <c r="T5" s="35"/>
      <c r="U5" s="340" t="str">
        <f>IF((COUNTBLANK(D4)+COUNTBLANK(D9:M9)+COUNTBLANK(Q9)+COUNTBLANK(D12)+COUNTBLANK(M12)+COUNTBLANK(D16)+COUNTBLANK(I16)+COUNTBLANK(N16)+COUNTBLANK(S16)+COUNTBLANK(D19:F19)+COUNTBLANK(H19:K19)+COUNTBLANK(L19)+COUNTBLANK(P19)+COUNTBLANK(G21)+IF(OR(G21="病院（医科）",G21="病院（歯科）",G21="有床診療所（医科）",G21="有床診療所（歯科）"),COUNTBLANK(P21),0)+COUNTBLANK(AC21)+COUNTBLANK(N24)+COUNTBLANK(P28)+IF(P28="はい",COUNTBLANK(U30),0)+IF(AND(P28="はい",U30="いいえ"),COUNTBLANK(AA30),0)+COUNTBLANK(D48)+COUNTBLANK(N48:Q48)+COUNTBLANK(U48)+COUNTBLANK(AB48:AD48)+COUNTBLANK(H49)+COUNTBLANK(W49:AD49)+COUNTBLANK(H50)+COUNTBLANK(H51)+COUNTBLANK(F55)+COUNTBLANK(N55)+COUNTBLANK(G58:G66)+COUNTBLANK(V58:V66)+COUNTBLANK(Z68)+COUNTBLANK(O72)+COUNTBLANK(V76)+COUNTBLANK(V78)+COUNTBLANK(V80))&lt;&gt;0,"未入力の項目があります。",IF(G21="","未入力の項目があります。",IF(G22&lt;&gt;"","施設類型と病床数が一致しません。","")))</f>
        <v>未入力の項目があります。</v>
      </c>
      <c r="V5" s="340"/>
      <c r="W5" s="340"/>
      <c r="X5" s="340"/>
      <c r="Y5" s="340"/>
      <c r="Z5" s="340"/>
      <c r="AA5" s="340"/>
      <c r="AB5" s="340"/>
      <c r="AC5" s="340"/>
      <c r="AD5" s="35"/>
    </row>
    <row r="6" spans="1:30" ht="25.5" customHeight="1">
      <c r="A6" s="37" t="s">
        <v>162</v>
      </c>
      <c r="B6" s="38"/>
      <c r="C6" s="38"/>
      <c r="D6" s="359"/>
      <c r="E6" s="359"/>
      <c r="F6" s="359"/>
      <c r="G6" s="359"/>
      <c r="H6" s="359"/>
      <c r="I6" s="359"/>
      <c r="J6" s="359"/>
      <c r="K6" s="359"/>
      <c r="L6" s="38"/>
      <c r="M6" s="38"/>
      <c r="N6" s="38"/>
      <c r="O6" s="38"/>
      <c r="P6" s="38"/>
      <c r="Q6" s="38"/>
      <c r="R6" s="38"/>
      <c r="S6" s="38"/>
      <c r="T6" s="38"/>
      <c r="U6" s="340"/>
      <c r="V6" s="340"/>
      <c r="W6" s="340"/>
      <c r="X6" s="340"/>
      <c r="Y6" s="340"/>
      <c r="Z6" s="340"/>
      <c r="AA6" s="340"/>
      <c r="AB6" s="340"/>
      <c r="AC6" s="340"/>
      <c r="AD6" s="39"/>
    </row>
    <row r="7" spans="1:30" ht="23.25" customHeight="1">
      <c r="A7" s="40" t="s">
        <v>163</v>
      </c>
      <c r="B7" s="41"/>
      <c r="C7" s="41"/>
      <c r="D7" s="359"/>
      <c r="E7" s="359"/>
      <c r="F7" s="359"/>
      <c r="G7" s="359"/>
      <c r="H7" s="359"/>
      <c r="I7" s="359"/>
      <c r="J7" s="359"/>
      <c r="K7" s="359"/>
      <c r="L7" s="41"/>
      <c r="M7" s="41"/>
      <c r="N7" s="41"/>
      <c r="O7" s="41"/>
      <c r="P7" s="41"/>
      <c r="Q7" s="41"/>
      <c r="R7" s="41"/>
      <c r="S7" s="41"/>
      <c r="T7" s="41"/>
      <c r="U7" s="340"/>
      <c r="V7" s="340"/>
      <c r="W7" s="340"/>
      <c r="X7" s="340"/>
      <c r="Y7" s="340"/>
      <c r="Z7" s="340"/>
      <c r="AA7" s="340"/>
      <c r="AB7" s="340"/>
      <c r="AC7" s="340"/>
      <c r="AD7" s="41"/>
    </row>
    <row r="8" spans="1:29" ht="24" customHeight="1">
      <c r="A8" s="41"/>
      <c r="B8" s="41"/>
      <c r="C8" s="41"/>
      <c r="D8" s="42" t="s">
        <v>65</v>
      </c>
      <c r="E8" s="41"/>
      <c r="F8" s="41"/>
      <c r="G8" s="41"/>
      <c r="H8" s="41"/>
      <c r="I8" s="41"/>
      <c r="J8" s="41"/>
      <c r="K8" s="41"/>
      <c r="L8" s="41"/>
      <c r="M8" s="41"/>
      <c r="N8" s="41"/>
      <c r="O8" s="41"/>
      <c r="P8" s="41"/>
      <c r="Q8" s="41"/>
      <c r="R8" s="41"/>
      <c r="S8" s="41"/>
      <c r="T8" s="41"/>
      <c r="U8" s="41"/>
      <c r="V8" s="41"/>
      <c r="W8" s="41"/>
      <c r="X8" s="41"/>
      <c r="Y8" s="41"/>
      <c r="Z8" s="41"/>
      <c r="AA8" s="41"/>
      <c r="AB8" s="41"/>
      <c r="AC8" s="41"/>
    </row>
    <row r="9" spans="1:30" ht="21" customHeight="1">
      <c r="A9" s="343" t="s">
        <v>164</v>
      </c>
      <c r="B9" s="458"/>
      <c r="C9" s="459"/>
      <c r="D9" s="463"/>
      <c r="E9" s="451">
        <v>8</v>
      </c>
      <c r="F9" s="451">
        <v>7</v>
      </c>
      <c r="G9" s="451">
        <v>6</v>
      </c>
      <c r="H9" s="451">
        <v>5</v>
      </c>
      <c r="I9" s="451">
        <v>4</v>
      </c>
      <c r="J9" s="451">
        <v>2</v>
      </c>
      <c r="K9" s="451">
        <v>3</v>
      </c>
      <c r="L9" s="451">
        <v>1</v>
      </c>
      <c r="M9" s="453">
        <v>0</v>
      </c>
      <c r="N9" s="465" t="s">
        <v>165</v>
      </c>
      <c r="O9" s="353"/>
      <c r="P9" s="466"/>
      <c r="Q9" s="470" t="s">
        <v>231</v>
      </c>
      <c r="R9" s="471"/>
      <c r="S9" s="471"/>
      <c r="T9" s="471"/>
      <c r="U9" s="471"/>
      <c r="V9" s="471"/>
      <c r="W9" s="471"/>
      <c r="X9" s="471"/>
      <c r="Y9" s="471"/>
      <c r="Z9" s="471"/>
      <c r="AA9" s="471"/>
      <c r="AB9" s="471"/>
      <c r="AC9" s="471"/>
      <c r="AD9" s="472"/>
    </row>
    <row r="10" spans="1:30" ht="21" customHeight="1">
      <c r="A10" s="460"/>
      <c r="B10" s="461"/>
      <c r="C10" s="462"/>
      <c r="D10" s="464"/>
      <c r="E10" s="452"/>
      <c r="F10" s="452"/>
      <c r="G10" s="452"/>
      <c r="H10" s="452"/>
      <c r="I10" s="452"/>
      <c r="J10" s="452"/>
      <c r="K10" s="452"/>
      <c r="L10" s="452"/>
      <c r="M10" s="454"/>
      <c r="N10" s="467"/>
      <c r="O10" s="468"/>
      <c r="P10" s="469"/>
      <c r="Q10" s="473"/>
      <c r="R10" s="474"/>
      <c r="S10" s="474"/>
      <c r="T10" s="474"/>
      <c r="U10" s="474"/>
      <c r="V10" s="474"/>
      <c r="W10" s="474"/>
      <c r="X10" s="474"/>
      <c r="Y10" s="474"/>
      <c r="Z10" s="474"/>
      <c r="AA10" s="474"/>
      <c r="AB10" s="474"/>
      <c r="AC10" s="474"/>
      <c r="AD10" s="475"/>
    </row>
    <row r="11" spans="1:30" ht="7.5" customHeight="1">
      <c r="A11" s="43"/>
      <c r="B11" s="43"/>
      <c r="C11" s="43"/>
      <c r="D11" s="43"/>
      <c r="E11" s="44"/>
      <c r="F11" s="44"/>
      <c r="G11" s="44"/>
      <c r="H11" s="44"/>
      <c r="I11" s="44"/>
      <c r="J11" s="44"/>
      <c r="K11" s="44"/>
      <c r="L11" s="44"/>
      <c r="M11" s="44"/>
      <c r="N11" s="44"/>
      <c r="O11" s="44"/>
      <c r="P11" s="45"/>
      <c r="Q11" s="45"/>
      <c r="R11" s="45"/>
      <c r="S11" s="43"/>
      <c r="T11" s="43"/>
      <c r="U11" s="43"/>
      <c r="V11" s="43"/>
      <c r="W11" s="43"/>
      <c r="X11" s="43"/>
      <c r="Y11" s="43"/>
      <c r="Z11" s="43"/>
      <c r="AA11" s="43"/>
      <c r="AB11" s="43"/>
      <c r="AC11" s="43"/>
      <c r="AD11" s="43"/>
    </row>
    <row r="12" spans="1:32" ht="20.25" customHeight="1">
      <c r="A12" s="310" t="s">
        <v>166</v>
      </c>
      <c r="B12" s="311"/>
      <c r="C12" s="312"/>
      <c r="D12" s="445" t="s">
        <v>247</v>
      </c>
      <c r="E12" s="446"/>
      <c r="F12" s="446"/>
      <c r="G12" s="446"/>
      <c r="H12" s="446"/>
      <c r="I12" s="447"/>
      <c r="J12" s="310" t="s">
        <v>167</v>
      </c>
      <c r="K12" s="311"/>
      <c r="L12" s="312"/>
      <c r="M12" s="445" t="s">
        <v>232</v>
      </c>
      <c r="N12" s="446"/>
      <c r="O12" s="446"/>
      <c r="P12" s="446"/>
      <c r="Q12" s="446"/>
      <c r="R12" s="447"/>
      <c r="S12" s="45"/>
      <c r="T12" s="45"/>
      <c r="U12" s="43"/>
      <c r="V12" s="43"/>
      <c r="W12" s="43"/>
      <c r="X12" s="43"/>
      <c r="Y12" s="43"/>
      <c r="Z12" s="43"/>
      <c r="AA12" s="43"/>
      <c r="AB12" s="43"/>
      <c r="AC12" s="43"/>
      <c r="AD12" s="43"/>
      <c r="AE12" s="43"/>
      <c r="AF12" s="43"/>
    </row>
    <row r="13" spans="1:32" ht="20.25" customHeight="1">
      <c r="A13" s="313"/>
      <c r="B13" s="314"/>
      <c r="C13" s="315"/>
      <c r="D13" s="448"/>
      <c r="E13" s="449"/>
      <c r="F13" s="449"/>
      <c r="G13" s="449"/>
      <c r="H13" s="449"/>
      <c r="I13" s="450"/>
      <c r="J13" s="313"/>
      <c r="K13" s="314"/>
      <c r="L13" s="315"/>
      <c r="M13" s="448"/>
      <c r="N13" s="449"/>
      <c r="O13" s="449"/>
      <c r="P13" s="449"/>
      <c r="Q13" s="449"/>
      <c r="R13" s="450"/>
      <c r="S13" s="45"/>
      <c r="T13" s="45"/>
      <c r="U13" s="43"/>
      <c r="V13" s="43"/>
      <c r="W13" s="43"/>
      <c r="X13" s="43"/>
      <c r="Y13" s="43"/>
      <c r="Z13" s="43"/>
      <c r="AA13" s="43"/>
      <c r="AB13" s="43"/>
      <c r="AC13" s="43"/>
      <c r="AD13" s="43"/>
      <c r="AE13" s="43"/>
      <c r="AF13" s="43"/>
    </row>
    <row r="14" spans="1:30" s="48" customFormat="1" ht="6.75" customHeight="1">
      <c r="A14" s="46"/>
      <c r="B14" s="46"/>
      <c r="C14" s="46"/>
      <c r="D14" s="47"/>
      <c r="E14" s="47"/>
      <c r="F14" s="47"/>
      <c r="G14" s="47"/>
      <c r="H14" s="47"/>
      <c r="I14" s="46"/>
      <c r="J14" s="46"/>
      <c r="K14" s="46"/>
      <c r="L14" s="47"/>
      <c r="M14" s="47"/>
      <c r="N14" s="47"/>
      <c r="O14" s="47"/>
      <c r="P14" s="47"/>
      <c r="Q14" s="45"/>
      <c r="R14" s="45"/>
      <c r="S14" s="43"/>
      <c r="T14" s="43"/>
      <c r="U14" s="43"/>
      <c r="V14" s="43"/>
      <c r="W14" s="43"/>
      <c r="X14" s="43"/>
      <c r="Y14" s="43"/>
      <c r="Z14" s="43"/>
      <c r="AA14" s="43"/>
      <c r="AB14" s="43"/>
      <c r="AC14" s="43"/>
      <c r="AD14" s="43"/>
    </row>
    <row r="15" spans="1:30" s="48" customFormat="1" ht="20.25" customHeight="1">
      <c r="A15" s="310" t="s">
        <v>168</v>
      </c>
      <c r="B15" s="311"/>
      <c r="C15" s="312"/>
      <c r="D15" s="251" t="s">
        <v>169</v>
      </c>
      <c r="E15" s="252"/>
      <c r="F15" s="252"/>
      <c r="G15" s="252"/>
      <c r="H15" s="253"/>
      <c r="I15" s="251" t="s">
        <v>170</v>
      </c>
      <c r="J15" s="252"/>
      <c r="K15" s="252"/>
      <c r="L15" s="252"/>
      <c r="M15" s="253"/>
      <c r="N15" s="251" t="s">
        <v>171</v>
      </c>
      <c r="O15" s="252"/>
      <c r="P15" s="252"/>
      <c r="Q15" s="252"/>
      <c r="R15" s="253"/>
      <c r="S15" s="251" t="s">
        <v>172</v>
      </c>
      <c r="T15" s="252"/>
      <c r="U15" s="252"/>
      <c r="V15" s="252"/>
      <c r="W15" s="252"/>
      <c r="X15" s="252"/>
      <c r="Y15" s="252"/>
      <c r="Z15" s="252"/>
      <c r="AA15" s="252"/>
      <c r="AB15" s="252"/>
      <c r="AC15" s="252"/>
      <c r="AD15" s="253"/>
    </row>
    <row r="16" spans="1:30" s="48" customFormat="1" ht="38.25" customHeight="1">
      <c r="A16" s="313"/>
      <c r="B16" s="314"/>
      <c r="C16" s="315"/>
      <c r="D16" s="422" t="s">
        <v>257</v>
      </c>
      <c r="E16" s="423"/>
      <c r="F16" s="423"/>
      <c r="G16" s="423"/>
      <c r="H16" s="424"/>
      <c r="I16" s="422" t="s">
        <v>258</v>
      </c>
      <c r="J16" s="423"/>
      <c r="K16" s="423"/>
      <c r="L16" s="423"/>
      <c r="M16" s="424"/>
      <c r="N16" s="422" t="s">
        <v>259</v>
      </c>
      <c r="O16" s="423"/>
      <c r="P16" s="423"/>
      <c r="Q16" s="423"/>
      <c r="R16" s="424"/>
      <c r="S16" s="442" t="s">
        <v>233</v>
      </c>
      <c r="T16" s="443"/>
      <c r="U16" s="443"/>
      <c r="V16" s="443"/>
      <c r="W16" s="443"/>
      <c r="X16" s="443"/>
      <c r="Y16" s="443"/>
      <c r="Z16" s="443"/>
      <c r="AA16" s="443"/>
      <c r="AB16" s="443"/>
      <c r="AC16" s="443"/>
      <c r="AD16" s="444"/>
    </row>
    <row r="17" spans="1:30" ht="7.5" customHeight="1">
      <c r="A17" s="43"/>
      <c r="B17" s="43"/>
      <c r="C17" s="43"/>
      <c r="D17" s="43"/>
      <c r="E17" s="44"/>
      <c r="F17" s="44"/>
      <c r="G17" s="44"/>
      <c r="H17" s="44"/>
      <c r="I17" s="44"/>
      <c r="J17" s="44"/>
      <c r="K17" s="44"/>
      <c r="L17" s="44"/>
      <c r="M17" s="44"/>
      <c r="N17" s="49"/>
      <c r="O17" s="44"/>
      <c r="P17" s="45"/>
      <c r="Q17" s="45"/>
      <c r="R17" s="45"/>
      <c r="S17" s="43"/>
      <c r="T17" s="43"/>
      <c r="U17" s="43"/>
      <c r="V17" s="43"/>
      <c r="W17" s="43"/>
      <c r="X17" s="43"/>
      <c r="Y17" s="43"/>
      <c r="Z17" s="43"/>
      <c r="AA17" s="43"/>
      <c r="AB17" s="43"/>
      <c r="AC17" s="43"/>
      <c r="AD17" s="43"/>
    </row>
    <row r="18" spans="1:30" ht="20.25" customHeight="1">
      <c r="A18" s="301" t="s">
        <v>173</v>
      </c>
      <c r="B18" s="302"/>
      <c r="C18" s="303"/>
      <c r="D18" s="236" t="s">
        <v>174</v>
      </c>
      <c r="E18" s="232"/>
      <c r="F18" s="232"/>
      <c r="G18" s="232"/>
      <c r="H18" s="232"/>
      <c r="I18" s="232"/>
      <c r="J18" s="232"/>
      <c r="K18" s="234"/>
      <c r="L18" s="237" t="s">
        <v>68</v>
      </c>
      <c r="M18" s="238"/>
      <c r="N18" s="238"/>
      <c r="O18" s="239"/>
      <c r="P18" s="236" t="s">
        <v>175</v>
      </c>
      <c r="Q18" s="232"/>
      <c r="R18" s="232"/>
      <c r="S18" s="232"/>
      <c r="T18" s="232"/>
      <c r="U18" s="232"/>
      <c r="V18" s="232"/>
      <c r="W18" s="232"/>
      <c r="X18" s="232"/>
      <c r="Y18" s="232"/>
      <c r="Z18" s="232"/>
      <c r="AA18" s="232"/>
      <c r="AB18" s="232"/>
      <c r="AC18" s="232"/>
      <c r="AD18" s="234"/>
    </row>
    <row r="19" spans="1:30" ht="38.25" customHeight="1">
      <c r="A19" s="276"/>
      <c r="B19" s="304"/>
      <c r="C19" s="305"/>
      <c r="D19" s="108">
        <v>0</v>
      </c>
      <c r="E19" s="109">
        <v>1</v>
      </c>
      <c r="F19" s="110">
        <v>2</v>
      </c>
      <c r="G19" s="111" t="s">
        <v>176</v>
      </c>
      <c r="H19" s="108">
        <v>3</v>
      </c>
      <c r="I19" s="109">
        <v>4</v>
      </c>
      <c r="J19" s="109">
        <v>5</v>
      </c>
      <c r="K19" s="110">
        <v>6</v>
      </c>
      <c r="L19" s="408" t="s">
        <v>260</v>
      </c>
      <c r="M19" s="409"/>
      <c r="N19" s="409"/>
      <c r="O19" s="410"/>
      <c r="P19" s="439" t="s">
        <v>261</v>
      </c>
      <c r="Q19" s="440"/>
      <c r="R19" s="440"/>
      <c r="S19" s="440"/>
      <c r="T19" s="440"/>
      <c r="U19" s="440"/>
      <c r="V19" s="440"/>
      <c r="W19" s="440"/>
      <c r="X19" s="440"/>
      <c r="Y19" s="440"/>
      <c r="Z19" s="440"/>
      <c r="AA19" s="440"/>
      <c r="AB19" s="440"/>
      <c r="AC19" s="440"/>
      <c r="AD19" s="441"/>
    </row>
    <row r="20" spans="1:30" ht="7.5" customHeight="1">
      <c r="A20" s="50"/>
      <c r="B20" s="50"/>
      <c r="C20" s="50"/>
      <c r="D20" s="50"/>
      <c r="E20" s="51"/>
      <c r="F20" s="51"/>
      <c r="G20" s="51"/>
      <c r="H20" s="51"/>
      <c r="I20" s="51"/>
      <c r="J20" s="51"/>
      <c r="K20" s="51"/>
      <c r="L20" s="51"/>
      <c r="M20" s="51"/>
      <c r="N20" s="51"/>
      <c r="O20" s="51"/>
      <c r="P20" s="45"/>
      <c r="Q20" s="45"/>
      <c r="R20" s="45"/>
      <c r="S20" s="43"/>
      <c r="T20" s="50"/>
      <c r="U20" s="50"/>
      <c r="V20" s="50"/>
      <c r="W20" s="50"/>
      <c r="X20" s="50"/>
      <c r="Y20" s="50"/>
      <c r="Z20" s="50"/>
      <c r="AA20" s="50"/>
      <c r="AB20" s="50"/>
      <c r="AC20" s="50"/>
      <c r="AD20" s="50"/>
    </row>
    <row r="21" spans="1:30" ht="42" customHeight="1">
      <c r="A21" s="237" t="s">
        <v>177</v>
      </c>
      <c r="B21" s="238"/>
      <c r="C21" s="238"/>
      <c r="D21" s="238"/>
      <c r="E21" s="238"/>
      <c r="F21" s="239"/>
      <c r="G21" s="408" t="s">
        <v>234</v>
      </c>
      <c r="H21" s="409"/>
      <c r="I21" s="409"/>
      <c r="J21" s="409"/>
      <c r="K21" s="409"/>
      <c r="L21" s="410"/>
      <c r="M21" s="436" t="s">
        <v>235</v>
      </c>
      <c r="N21" s="437"/>
      <c r="O21" s="438"/>
      <c r="P21" s="430">
        <v>200</v>
      </c>
      <c r="Q21" s="431"/>
      <c r="R21" s="431"/>
      <c r="S21" s="432"/>
      <c r="T21" s="330" t="s">
        <v>178</v>
      </c>
      <c r="U21" s="331"/>
      <c r="V21" s="331"/>
      <c r="W21" s="331"/>
      <c r="X21" s="331"/>
      <c r="Y21" s="331"/>
      <c r="Z21" s="331"/>
      <c r="AA21" s="331"/>
      <c r="AB21" s="332"/>
      <c r="AC21" s="408" t="s">
        <v>16</v>
      </c>
      <c r="AD21" s="410"/>
    </row>
    <row r="22" spans="1:30" s="55" customFormat="1" ht="16.5" customHeight="1">
      <c r="A22" s="52"/>
      <c r="B22" s="43"/>
      <c r="C22" s="43"/>
      <c r="D22" s="43"/>
      <c r="E22" s="43"/>
      <c r="F22" s="43"/>
      <c r="G22" s="334">
        <f>IF(AND(P21="",OR(G21="病院（医科）",G21="病院（歯科）",G21="有床診療所（医科）",G21="有床診療所（歯科）")),"病床数を入力して下さい。",IF(AND(P21&lt;20,OR(G21="病院（医科）",G21="病院（歯科）")),"病床数が20未満であり、類型と一致しません。",IF(AND(P21&gt;19,OR(G21="有床診療所（医科）",G21="有床診療所（歯科）")),"病床数が20以上であり、類型と一致しません。",IF(AND(P21&gt;0,OR(G21="無床診療所（医科）",G21="無床診療所（歯科）",G21="薬局",G21="訪問看護事業者",G21="助産所")),"病床数が入力されており、類型と一致しません。",""))))</f>
      </c>
      <c r="H22" s="334"/>
      <c r="I22" s="334"/>
      <c r="J22" s="334"/>
      <c r="K22" s="334"/>
      <c r="L22" s="334"/>
      <c r="M22" s="44" t="s">
        <v>179</v>
      </c>
      <c r="N22" s="53"/>
      <c r="O22" s="53"/>
      <c r="P22" s="53"/>
      <c r="Q22" s="53"/>
      <c r="R22" s="53"/>
      <c r="S22" s="53"/>
      <c r="T22" s="53"/>
      <c r="U22" s="53"/>
      <c r="V22" s="53"/>
      <c r="W22" s="53"/>
      <c r="X22" s="54"/>
      <c r="Y22" s="54"/>
      <c r="Z22" s="54"/>
      <c r="AA22" s="54"/>
      <c r="AB22" s="54"/>
      <c r="AC22" s="54"/>
      <c r="AD22" s="54"/>
    </row>
    <row r="23" spans="1:30" s="48" customFormat="1" ht="6" customHeight="1">
      <c r="A23" s="56"/>
      <c r="B23" s="56"/>
      <c r="C23" s="56"/>
      <c r="D23" s="56"/>
      <c r="E23" s="56"/>
      <c r="F23" s="56"/>
      <c r="G23" s="56"/>
      <c r="H23" s="56"/>
      <c r="I23" s="56"/>
      <c r="J23" s="56"/>
      <c r="K23" s="56"/>
      <c r="L23" s="56"/>
      <c r="M23" s="112"/>
      <c r="N23" s="112"/>
      <c r="O23" s="57"/>
      <c r="P23" s="57"/>
      <c r="Q23" s="57"/>
      <c r="R23" s="57"/>
      <c r="S23" s="57"/>
      <c r="T23" s="57"/>
      <c r="U23" s="57"/>
      <c r="V23" s="57"/>
      <c r="W23" s="58"/>
      <c r="X23" s="58"/>
      <c r="Y23" s="58"/>
      <c r="Z23" s="58"/>
      <c r="AA23" s="58"/>
      <c r="AB23" s="58"/>
      <c r="AC23" s="58"/>
      <c r="AD23" s="58"/>
    </row>
    <row r="24" spans="1:30" ht="40.5" customHeight="1">
      <c r="A24" s="262" t="s">
        <v>180</v>
      </c>
      <c r="B24" s="263"/>
      <c r="C24" s="263"/>
      <c r="D24" s="263"/>
      <c r="E24" s="263"/>
      <c r="F24" s="263"/>
      <c r="G24" s="263"/>
      <c r="H24" s="263"/>
      <c r="I24" s="263"/>
      <c r="J24" s="263"/>
      <c r="K24" s="263"/>
      <c r="L24" s="263"/>
      <c r="M24" s="263"/>
      <c r="N24" s="433" t="s">
        <v>16</v>
      </c>
      <c r="O24" s="433"/>
      <c r="P24" s="256" t="s">
        <v>274</v>
      </c>
      <c r="Q24" s="257"/>
      <c r="R24" s="257"/>
      <c r="S24" s="257"/>
      <c r="T24" s="257"/>
      <c r="U24" s="257"/>
      <c r="V24" s="257"/>
      <c r="W24" s="257"/>
      <c r="X24" s="257"/>
      <c r="Y24" s="257"/>
      <c r="Z24" s="257"/>
      <c r="AA24" s="257"/>
      <c r="AB24" s="257"/>
      <c r="AC24" s="257"/>
      <c r="AD24" s="257"/>
    </row>
    <row r="25" spans="1:30" ht="7.5" customHeight="1">
      <c r="A25" s="50"/>
      <c r="B25" s="50"/>
      <c r="C25" s="50"/>
      <c r="D25" s="50"/>
      <c r="E25" s="51"/>
      <c r="F25" s="51"/>
      <c r="G25" s="51"/>
      <c r="H25" s="51"/>
      <c r="I25" s="51"/>
      <c r="J25" s="51"/>
      <c r="K25" s="51"/>
      <c r="L25" s="51"/>
      <c r="M25" s="51"/>
      <c r="N25" s="51"/>
      <c r="O25" s="51"/>
      <c r="P25" s="45"/>
      <c r="Q25" s="45"/>
      <c r="R25" s="45"/>
      <c r="S25" s="43"/>
      <c r="T25" s="50"/>
      <c r="U25" s="50"/>
      <c r="V25" s="50"/>
      <c r="W25" s="58"/>
      <c r="X25" s="58"/>
      <c r="Y25" s="58"/>
      <c r="Z25" s="58"/>
      <c r="AA25" s="58"/>
      <c r="AB25" s="58"/>
      <c r="AC25" s="58"/>
      <c r="AD25" s="58"/>
    </row>
    <row r="26" spans="1:30" ht="23.25" customHeight="1">
      <c r="A26" s="59" t="s">
        <v>181</v>
      </c>
      <c r="B26" s="50"/>
      <c r="C26" s="50"/>
      <c r="D26" s="50"/>
      <c r="E26" s="51"/>
      <c r="F26" s="51"/>
      <c r="G26" s="51"/>
      <c r="H26" s="51"/>
      <c r="I26" s="51"/>
      <c r="J26" s="51" t="s">
        <v>182</v>
      </c>
      <c r="K26" s="82"/>
      <c r="L26" s="51"/>
      <c r="M26" s="51"/>
      <c r="N26" s="51"/>
      <c r="O26" s="51"/>
      <c r="P26" s="45"/>
      <c r="Q26" s="81"/>
      <c r="R26" s="45"/>
      <c r="S26" s="50"/>
      <c r="T26" s="50"/>
      <c r="U26" s="50"/>
      <c r="V26" s="50"/>
      <c r="W26" s="58"/>
      <c r="X26" s="58"/>
      <c r="Y26" s="58"/>
      <c r="Z26" s="58"/>
      <c r="AA26" s="58"/>
      <c r="AB26" s="58"/>
      <c r="AC26" s="58"/>
      <c r="AD26" s="58"/>
    </row>
    <row r="27" spans="1:30" ht="6" customHeight="1">
      <c r="A27" s="50"/>
      <c r="B27" s="50"/>
      <c r="C27" s="50"/>
      <c r="D27" s="50"/>
      <c r="E27" s="51"/>
      <c r="F27" s="51"/>
      <c r="G27" s="51"/>
      <c r="H27" s="51"/>
      <c r="I27" s="51"/>
      <c r="J27" s="51"/>
      <c r="K27" s="51"/>
      <c r="L27" s="51"/>
      <c r="M27" s="51"/>
      <c r="N27" s="51"/>
      <c r="O27" s="51"/>
      <c r="P27" s="45"/>
      <c r="Q27" s="45"/>
      <c r="R27" s="45"/>
      <c r="S27" s="43"/>
      <c r="T27" s="50"/>
      <c r="U27" s="50"/>
      <c r="V27" s="50"/>
      <c r="W27" s="99"/>
      <c r="X27" s="99"/>
      <c r="Y27" s="99"/>
      <c r="Z27" s="99"/>
      <c r="AA27" s="99"/>
      <c r="AB27" s="99"/>
      <c r="AC27" s="99"/>
      <c r="AD27" s="99"/>
    </row>
    <row r="28" spans="1:27" ht="46.5" customHeight="1">
      <c r="A28" s="262" t="s">
        <v>183</v>
      </c>
      <c r="B28" s="263"/>
      <c r="C28" s="263"/>
      <c r="D28" s="263"/>
      <c r="E28" s="263"/>
      <c r="F28" s="263"/>
      <c r="G28" s="263"/>
      <c r="H28" s="263"/>
      <c r="I28" s="263"/>
      <c r="J28" s="263"/>
      <c r="K28" s="263"/>
      <c r="L28" s="263"/>
      <c r="M28" s="263"/>
      <c r="N28" s="263"/>
      <c r="O28" s="264"/>
      <c r="P28" s="433" t="s">
        <v>129</v>
      </c>
      <c r="Q28" s="433"/>
      <c r="R28" s="434" t="s">
        <v>184</v>
      </c>
      <c r="S28" s="435"/>
      <c r="T28" s="435"/>
      <c r="U28" s="435"/>
      <c r="V28" s="435"/>
      <c r="W28" s="435"/>
      <c r="X28" s="435"/>
      <c r="Y28" s="435"/>
      <c r="Z28" s="435"/>
      <c r="AA28" s="435"/>
    </row>
    <row r="29" spans="1:30" s="48" customFormat="1" ht="6" customHeight="1">
      <c r="A29" s="60"/>
      <c r="B29" s="60"/>
      <c r="C29" s="60"/>
      <c r="D29" s="60"/>
      <c r="E29" s="60"/>
      <c r="F29" s="60"/>
      <c r="G29" s="60"/>
      <c r="H29" s="60"/>
      <c r="I29" s="60"/>
      <c r="J29" s="60"/>
      <c r="K29" s="60"/>
      <c r="L29" s="60"/>
      <c r="M29" s="60"/>
      <c r="N29" s="60"/>
      <c r="O29" s="60"/>
      <c r="P29" s="60"/>
      <c r="Q29" s="60"/>
      <c r="R29" s="60"/>
      <c r="S29" s="113"/>
      <c r="T29" s="113"/>
      <c r="U29" s="57"/>
      <c r="V29" s="57"/>
      <c r="W29" s="99"/>
      <c r="X29" s="99"/>
      <c r="Y29" s="99"/>
      <c r="Z29" s="99"/>
      <c r="AA29" s="99"/>
      <c r="AB29" s="99"/>
      <c r="AC29" s="99"/>
      <c r="AD29" s="99"/>
    </row>
    <row r="30" spans="1:30" s="48" customFormat="1" ht="47.25" customHeight="1">
      <c r="A30" s="262" t="s">
        <v>185</v>
      </c>
      <c r="B30" s="263"/>
      <c r="C30" s="263"/>
      <c r="D30" s="263"/>
      <c r="E30" s="263"/>
      <c r="F30" s="263"/>
      <c r="G30" s="263"/>
      <c r="H30" s="263"/>
      <c r="I30" s="263"/>
      <c r="J30" s="263"/>
      <c r="K30" s="263"/>
      <c r="L30" s="263"/>
      <c r="M30" s="263"/>
      <c r="N30" s="263"/>
      <c r="O30" s="263"/>
      <c r="P30" s="263"/>
      <c r="Q30" s="263"/>
      <c r="R30" s="263"/>
      <c r="S30" s="263"/>
      <c r="T30" s="264"/>
      <c r="U30" s="425"/>
      <c r="V30" s="426"/>
      <c r="W30" s="427" t="s">
        <v>186</v>
      </c>
      <c r="X30" s="428"/>
      <c r="Y30" s="428"/>
      <c r="Z30" s="429"/>
      <c r="AA30" s="430"/>
      <c r="AB30" s="431"/>
      <c r="AC30" s="431"/>
      <c r="AD30" s="432"/>
    </row>
    <row r="31" spans="1:30" s="48" customFormat="1" ht="14.25" customHeight="1">
      <c r="A31" s="60"/>
      <c r="B31" s="60"/>
      <c r="C31" s="60"/>
      <c r="D31" s="60"/>
      <c r="E31" s="60"/>
      <c r="F31" s="60"/>
      <c r="G31" s="60"/>
      <c r="H31" s="60"/>
      <c r="I31" s="60"/>
      <c r="J31" s="60"/>
      <c r="K31" s="60"/>
      <c r="L31" s="60"/>
      <c r="M31" s="60"/>
      <c r="N31" s="60"/>
      <c r="O31" s="60"/>
      <c r="P31" s="60"/>
      <c r="Q31" s="60"/>
      <c r="R31" s="60"/>
      <c r="S31" s="113"/>
      <c r="T31" s="113"/>
      <c r="U31" s="57"/>
      <c r="V31" s="57"/>
      <c r="W31" s="99"/>
      <c r="X31" s="99"/>
      <c r="Y31" s="99"/>
      <c r="Z31" s="99"/>
      <c r="AA31" s="99"/>
      <c r="AB31" s="99"/>
      <c r="AC31" s="99"/>
      <c r="AD31" s="99"/>
    </row>
    <row r="32" spans="1:31" s="48" customFormat="1" ht="46.5" customHeight="1">
      <c r="A32" s="262" t="s">
        <v>187</v>
      </c>
      <c r="B32" s="263"/>
      <c r="C32" s="263"/>
      <c r="D32" s="263"/>
      <c r="E32" s="263"/>
      <c r="F32" s="263"/>
      <c r="G32" s="263"/>
      <c r="H32" s="263"/>
      <c r="I32" s="263"/>
      <c r="J32" s="263"/>
      <c r="K32" s="263"/>
      <c r="L32" s="263"/>
      <c r="M32" s="263"/>
      <c r="N32" s="263"/>
      <c r="O32" s="263"/>
      <c r="P32" s="263"/>
      <c r="Q32" s="263"/>
      <c r="R32" s="263"/>
      <c r="S32" s="263"/>
      <c r="T32" s="264"/>
      <c r="U32" s="333" t="str">
        <f>IF(P28="はい",IF(U30="いいえ",IF(AA30&lt;200,1000,1000+ROUNDUP((AA30-199)/200,0)*200)*10000,IF(P21&lt;200,1000,1000+ROUNDUP((P21-199)/200,0)*200)*10000),"非該当")</f>
        <v>非該当</v>
      </c>
      <c r="V32" s="333"/>
      <c r="W32" s="333"/>
      <c r="X32" s="333"/>
      <c r="Y32" s="57"/>
      <c r="Z32" s="57"/>
      <c r="AA32" s="57"/>
      <c r="AB32" s="57"/>
      <c r="AC32" s="57"/>
      <c r="AD32" s="57"/>
      <c r="AE32" s="57"/>
    </row>
    <row r="33" spans="1:30" s="48" customFormat="1" ht="7.5" customHeight="1">
      <c r="A33" s="60"/>
      <c r="B33" s="60"/>
      <c r="C33" s="60"/>
      <c r="D33" s="60"/>
      <c r="E33" s="60"/>
      <c r="F33" s="60"/>
      <c r="G33" s="60"/>
      <c r="H33" s="60"/>
      <c r="I33" s="60"/>
      <c r="J33" s="60"/>
      <c r="K33" s="60"/>
      <c r="L33" s="60"/>
      <c r="M33" s="60"/>
      <c r="N33" s="60"/>
      <c r="O33" s="60"/>
      <c r="P33" s="60"/>
      <c r="Q33" s="60"/>
      <c r="R33" s="60"/>
      <c r="S33" s="60"/>
      <c r="T33" s="11"/>
      <c r="U33" s="11"/>
      <c r="V33" s="11"/>
      <c r="W33" s="11"/>
      <c r="X33" s="57"/>
      <c r="Y33" s="57"/>
      <c r="Z33" s="57"/>
      <c r="AA33" s="57"/>
      <c r="AB33" s="57"/>
      <c r="AC33" s="57"/>
      <c r="AD33" s="57"/>
    </row>
    <row r="34" spans="1:30" s="48" customFormat="1" ht="60.75" customHeight="1">
      <c r="A34" s="339" t="s">
        <v>273</v>
      </c>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row>
    <row r="35" spans="1:30" s="48" customFormat="1" ht="6.75" customHeight="1">
      <c r="A35" s="98"/>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row>
    <row r="36" spans="1:30" ht="23.25" customHeight="1">
      <c r="A36" s="59" t="s">
        <v>188</v>
      </c>
      <c r="B36" s="50"/>
      <c r="C36" s="50"/>
      <c r="D36" s="50"/>
      <c r="E36" s="51"/>
      <c r="F36" s="51"/>
      <c r="G36" s="51"/>
      <c r="H36" s="51"/>
      <c r="I36" s="51"/>
      <c r="J36" s="51"/>
      <c r="K36" s="51"/>
      <c r="L36" s="51"/>
      <c r="M36" s="51"/>
      <c r="N36" s="51"/>
      <c r="O36" s="51"/>
      <c r="P36" s="45"/>
      <c r="Q36" s="45"/>
      <c r="R36" s="45"/>
      <c r="S36" s="43"/>
      <c r="T36" s="50"/>
      <c r="U36" s="50"/>
      <c r="V36" s="50"/>
      <c r="W36" s="50"/>
      <c r="X36" s="50"/>
      <c r="Y36" s="50"/>
      <c r="Z36" s="50"/>
      <c r="AA36" s="50"/>
      <c r="AB36" s="50"/>
      <c r="AC36" s="50"/>
      <c r="AD36" s="50"/>
    </row>
    <row r="37" spans="1:30" ht="3.75" customHeight="1">
      <c r="A37" s="59"/>
      <c r="B37" s="50"/>
      <c r="C37" s="50"/>
      <c r="D37" s="50"/>
      <c r="E37" s="51"/>
      <c r="F37" s="51"/>
      <c r="G37" s="51"/>
      <c r="H37" s="51"/>
      <c r="I37" s="51"/>
      <c r="J37" s="51"/>
      <c r="K37" s="51"/>
      <c r="L37" s="51"/>
      <c r="M37" s="51"/>
      <c r="N37" s="51"/>
      <c r="O37" s="51"/>
      <c r="P37" s="45"/>
      <c r="Q37" s="45"/>
      <c r="R37" s="45"/>
      <c r="S37" s="43"/>
      <c r="T37" s="50"/>
      <c r="U37" s="50"/>
      <c r="V37" s="50"/>
      <c r="W37" s="50"/>
      <c r="X37" s="50"/>
      <c r="Y37" s="50"/>
      <c r="Z37" s="50"/>
      <c r="AA37" s="50"/>
      <c r="AB37" s="50"/>
      <c r="AC37" s="50"/>
      <c r="AD37" s="50"/>
    </row>
    <row r="38" spans="1:30" ht="38.25" customHeight="1">
      <c r="A38" s="287" t="s">
        <v>189</v>
      </c>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row>
    <row r="39" spans="1:30" ht="6.75" customHeight="1">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row>
    <row r="40" spans="1:34" s="48" customFormat="1" ht="41.25" customHeight="1">
      <c r="A40" s="262" t="s">
        <v>190</v>
      </c>
      <c r="B40" s="263"/>
      <c r="C40" s="263"/>
      <c r="D40" s="263"/>
      <c r="E40" s="263"/>
      <c r="F40" s="263"/>
      <c r="G40" s="263"/>
      <c r="H40" s="263"/>
      <c r="I40" s="264"/>
      <c r="J40" s="277">
        <f>IF(AND(N24="はい",IF(OR(G21="病院（医科）",G21="病院（歯科）"),25+5*P21,IF(OR(G21="有床診療所（医科）",G21="有床診療所（歯科）"),25+5*P21,IF(OR(G21="無床診療所（医科）",G21="無床診療所（歯科）"),25,IF(OR(G21="薬局",G21="訪問看護ステーション",G21="助産所"),20,0))))&lt;100),100,IF(OR(G21="病院（医科）",G21="病院（歯科）"),25+5*P21,IF(OR(G21="有床診療所（医科）",G21="有床診療所（歯科）"),25+5*P21,IF(OR(G21="無床診療所（医科）",G21="無床診療所（歯科）"),25,IF(OR(G21="薬局",G21="訪問看護ステーション",G21="助産所"),20)))))*10000</f>
        <v>10250000</v>
      </c>
      <c r="K40" s="278"/>
      <c r="L40" s="278"/>
      <c r="M40" s="278"/>
      <c r="N40" s="278"/>
      <c r="O40" s="279"/>
      <c r="P40" s="299"/>
      <c r="Q40" s="300"/>
      <c r="R40" s="300"/>
      <c r="S40" s="300"/>
      <c r="T40" s="300"/>
      <c r="U40" s="300"/>
      <c r="V40" s="300"/>
      <c r="W40" s="300"/>
      <c r="X40" s="300"/>
      <c r="Y40" s="300"/>
      <c r="Z40" s="300"/>
      <c r="AA40" s="300"/>
      <c r="AB40" s="300"/>
      <c r="AC40" s="300"/>
      <c r="AD40" s="300"/>
      <c r="AE40" s="57"/>
      <c r="AF40" s="57"/>
      <c r="AG40" s="57"/>
      <c r="AH40" s="57"/>
    </row>
    <row r="41" spans="1:30" ht="6.75" customHeight="1">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row>
    <row r="42" spans="1:30" ht="35.25" customHeight="1">
      <c r="A42" s="287" t="s">
        <v>191</v>
      </c>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row>
    <row r="43" spans="1:30" s="48" customFormat="1" ht="6" customHeight="1">
      <c r="A43" s="98"/>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row>
    <row r="44" spans="1:42" s="48" customFormat="1" ht="41.25" customHeight="1">
      <c r="A44" s="262" t="s">
        <v>192</v>
      </c>
      <c r="B44" s="263"/>
      <c r="C44" s="263"/>
      <c r="D44" s="263"/>
      <c r="E44" s="263"/>
      <c r="F44" s="263"/>
      <c r="G44" s="263"/>
      <c r="H44" s="263"/>
      <c r="I44" s="263"/>
      <c r="J44" s="263"/>
      <c r="K44" s="263"/>
      <c r="L44" s="263"/>
      <c r="M44" s="263"/>
      <c r="N44" s="263"/>
      <c r="O44" s="263"/>
      <c r="P44" s="263"/>
      <c r="Q44" s="263"/>
      <c r="R44" s="277" t="str">
        <f>IF(AND(P28="はい",J40&gt;U32),J40-U32,IF(AND(P28="はい",J40&lt;=U32),0,"非該当"))</f>
        <v>非該当</v>
      </c>
      <c r="S44" s="278"/>
      <c r="T44" s="278"/>
      <c r="U44" s="278"/>
      <c r="V44" s="278"/>
      <c r="W44" s="279"/>
      <c r="X44" s="62"/>
      <c r="Y44" s="63"/>
      <c r="Z44" s="63"/>
      <c r="AA44" s="63"/>
      <c r="AB44" s="63"/>
      <c r="AC44" s="63"/>
      <c r="AD44" s="63"/>
      <c r="AE44" s="63"/>
      <c r="AF44" s="63"/>
      <c r="AG44" s="63"/>
      <c r="AH44" s="63"/>
      <c r="AI44" s="63"/>
      <c r="AJ44" s="63"/>
      <c r="AK44" s="63"/>
      <c r="AL44" s="63"/>
      <c r="AM44" s="57"/>
      <c r="AN44" s="57"/>
      <c r="AO44" s="57"/>
      <c r="AP44" s="57"/>
    </row>
    <row r="45" spans="1:30" s="48" customFormat="1" ht="8.25" customHeight="1">
      <c r="A45" s="52"/>
      <c r="B45" s="43"/>
      <c r="C45" s="43"/>
      <c r="D45" s="43"/>
      <c r="E45" s="43"/>
      <c r="F45" s="43"/>
      <c r="G45" s="53"/>
      <c r="H45" s="53"/>
      <c r="I45" s="53"/>
      <c r="J45" s="53"/>
      <c r="K45" s="53"/>
      <c r="L45" s="53"/>
      <c r="M45" s="44"/>
      <c r="N45" s="53"/>
      <c r="O45" s="53"/>
      <c r="P45" s="53"/>
      <c r="Q45" s="53"/>
      <c r="R45" s="53"/>
      <c r="S45" s="53"/>
      <c r="T45" s="53"/>
      <c r="U45" s="53"/>
      <c r="V45" s="53"/>
      <c r="W45" s="53"/>
      <c r="X45" s="54"/>
      <c r="Y45" s="54"/>
      <c r="Z45" s="54"/>
      <c r="AA45" s="54"/>
      <c r="AB45" s="54"/>
      <c r="AC45" s="54"/>
      <c r="AD45" s="54"/>
    </row>
    <row r="46" spans="1:30" ht="27.75" customHeight="1">
      <c r="A46" s="37" t="s">
        <v>193</v>
      </c>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row>
    <row r="47" spans="1:30" s="48" customFormat="1" ht="6.75" customHeight="1">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row>
    <row r="48" spans="1:30" s="66" customFormat="1" ht="40.5" customHeight="1">
      <c r="A48" s="237" t="s">
        <v>194</v>
      </c>
      <c r="B48" s="238"/>
      <c r="C48" s="239"/>
      <c r="D48" s="408" t="s">
        <v>262</v>
      </c>
      <c r="E48" s="409"/>
      <c r="F48" s="409"/>
      <c r="G48" s="409"/>
      <c r="H48" s="409"/>
      <c r="I48" s="409"/>
      <c r="J48" s="410"/>
      <c r="K48" s="236" t="s">
        <v>195</v>
      </c>
      <c r="L48" s="232"/>
      <c r="M48" s="234"/>
      <c r="N48" s="143">
        <v>0</v>
      </c>
      <c r="O48" s="144">
        <v>0</v>
      </c>
      <c r="P48" s="144">
        <v>0</v>
      </c>
      <c r="Q48" s="145">
        <v>0</v>
      </c>
      <c r="R48" s="236" t="s">
        <v>196</v>
      </c>
      <c r="S48" s="232"/>
      <c r="T48" s="234"/>
      <c r="U48" s="422" t="s">
        <v>237</v>
      </c>
      <c r="V48" s="423"/>
      <c r="W48" s="423"/>
      <c r="X48" s="424"/>
      <c r="Y48" s="236" t="s">
        <v>197</v>
      </c>
      <c r="Z48" s="232"/>
      <c r="AA48" s="234"/>
      <c r="AB48" s="114">
        <v>0</v>
      </c>
      <c r="AC48" s="115">
        <v>0</v>
      </c>
      <c r="AD48" s="116">
        <v>1</v>
      </c>
    </row>
    <row r="49" spans="1:30" ht="45" customHeight="1">
      <c r="A49" s="237" t="s">
        <v>240</v>
      </c>
      <c r="B49" s="238"/>
      <c r="C49" s="238"/>
      <c r="D49" s="238"/>
      <c r="E49" s="238"/>
      <c r="F49" s="238"/>
      <c r="G49" s="239"/>
      <c r="H49" s="408" t="s">
        <v>198</v>
      </c>
      <c r="I49" s="409"/>
      <c r="J49" s="409"/>
      <c r="K49" s="409"/>
      <c r="L49" s="409"/>
      <c r="M49" s="410"/>
      <c r="N49" s="236" t="s">
        <v>241</v>
      </c>
      <c r="O49" s="232"/>
      <c r="P49" s="232"/>
      <c r="Q49" s="232"/>
      <c r="R49" s="232"/>
      <c r="S49" s="232"/>
      <c r="T49" s="232"/>
      <c r="U49" s="232"/>
      <c r="V49" s="234"/>
      <c r="W49" s="117">
        <v>1</v>
      </c>
      <c r="X49" s="118">
        <v>1</v>
      </c>
      <c r="Y49" s="118">
        <v>1</v>
      </c>
      <c r="Z49" s="118">
        <v>1</v>
      </c>
      <c r="AA49" s="118">
        <v>1</v>
      </c>
      <c r="AB49" s="118">
        <v>1</v>
      </c>
      <c r="AC49" s="118">
        <v>1</v>
      </c>
      <c r="AD49" s="119">
        <v>1</v>
      </c>
    </row>
    <row r="50" spans="1:30" s="67" customFormat="1" ht="20.25" customHeight="1">
      <c r="A50" s="411" t="s">
        <v>199</v>
      </c>
      <c r="B50" s="412"/>
      <c r="C50" s="412"/>
      <c r="D50" s="412"/>
      <c r="E50" s="412"/>
      <c r="F50" s="412"/>
      <c r="G50" s="413"/>
      <c r="H50" s="414" t="s">
        <v>239</v>
      </c>
      <c r="I50" s="415"/>
      <c r="J50" s="415"/>
      <c r="K50" s="415"/>
      <c r="L50" s="415"/>
      <c r="M50" s="415"/>
      <c r="N50" s="415"/>
      <c r="O50" s="415"/>
      <c r="P50" s="415"/>
      <c r="Q50" s="415"/>
      <c r="R50" s="415"/>
      <c r="S50" s="415"/>
      <c r="T50" s="415"/>
      <c r="U50" s="415"/>
      <c r="V50" s="415"/>
      <c r="W50" s="415"/>
      <c r="X50" s="415"/>
      <c r="Y50" s="415"/>
      <c r="Z50" s="415"/>
      <c r="AA50" s="415"/>
      <c r="AB50" s="415"/>
      <c r="AC50" s="415"/>
      <c r="AD50" s="416"/>
    </row>
    <row r="51" spans="1:30" s="67" customFormat="1" ht="40.5" customHeight="1">
      <c r="A51" s="259" t="s">
        <v>200</v>
      </c>
      <c r="B51" s="417"/>
      <c r="C51" s="417"/>
      <c r="D51" s="417"/>
      <c r="E51" s="417"/>
      <c r="F51" s="417"/>
      <c r="G51" s="418"/>
      <c r="H51" s="419" t="s">
        <v>230</v>
      </c>
      <c r="I51" s="420"/>
      <c r="J51" s="420"/>
      <c r="K51" s="420"/>
      <c r="L51" s="420"/>
      <c r="M51" s="420"/>
      <c r="N51" s="420"/>
      <c r="O51" s="420"/>
      <c r="P51" s="420"/>
      <c r="Q51" s="420"/>
      <c r="R51" s="420"/>
      <c r="S51" s="420"/>
      <c r="T51" s="420"/>
      <c r="U51" s="420"/>
      <c r="V51" s="420"/>
      <c r="W51" s="420"/>
      <c r="X51" s="420"/>
      <c r="Y51" s="420"/>
      <c r="Z51" s="420"/>
      <c r="AA51" s="420"/>
      <c r="AB51" s="420"/>
      <c r="AC51" s="420"/>
      <c r="AD51" s="421"/>
    </row>
    <row r="52" spans="1:32" s="48" customFormat="1" ht="13.5" customHeight="1">
      <c r="A52" s="403"/>
      <c r="B52" s="403"/>
      <c r="C52" s="403"/>
      <c r="D52" s="403"/>
      <c r="E52" s="403"/>
      <c r="F52" s="403"/>
      <c r="G52" s="403"/>
      <c r="H52" s="403"/>
      <c r="I52" s="403"/>
      <c r="J52" s="403"/>
      <c r="K52" s="403"/>
      <c r="L52" s="403"/>
      <c r="M52" s="403"/>
      <c r="N52" s="403"/>
      <c r="O52" s="403"/>
      <c r="P52" s="403"/>
      <c r="Q52" s="403"/>
      <c r="R52" s="403"/>
      <c r="S52" s="403"/>
      <c r="T52" s="403"/>
      <c r="U52" s="403"/>
      <c r="V52" s="403"/>
      <c r="W52" s="403"/>
      <c r="X52" s="403"/>
      <c r="Y52" s="403"/>
      <c r="Z52" s="403">
        <f>IF(OR(F55&lt;44180,F55&gt;44286),"事業開始日が対象期間外です"&amp;CHAR(10)&amp;"対象期間"&amp;CHAR(10)&amp;"令和2年12月15日～令和3年3月31日",IF(OR(F55&lt;44180,F55&gt;44286),"事業終了日が対象期間外です"&amp;CHAR(10)&amp;"対象期間"&amp;CHAR(10)&amp;"令和2年12月15日～令和3年3月31日",IF(F55&gt;N55,"事業開始日が終了日よりも"&amp;CHAR(10)&amp;"後の日付になってます","")))</f>
      </c>
      <c r="AA52" s="403"/>
      <c r="AB52" s="403"/>
      <c r="AC52" s="403"/>
      <c r="AD52" s="403"/>
      <c r="AE52" s="68"/>
      <c r="AF52" s="68"/>
    </row>
    <row r="53" spans="1:30" ht="21" customHeight="1">
      <c r="A53" s="254" t="s">
        <v>201</v>
      </c>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row>
    <row r="54" spans="3:32" ht="6.75" customHeight="1">
      <c r="C54" s="69"/>
      <c r="D54" s="70"/>
      <c r="E54" s="70"/>
      <c r="F54" s="70"/>
      <c r="G54" s="70"/>
      <c r="H54" s="70"/>
      <c r="I54" s="71"/>
      <c r="J54" s="71"/>
      <c r="K54" s="71"/>
      <c r="L54" s="70"/>
      <c r="M54" s="70"/>
      <c r="N54" s="70"/>
      <c r="O54" s="70"/>
      <c r="P54" s="70"/>
      <c r="Q54" s="70"/>
      <c r="R54" s="70"/>
      <c r="S54" s="70"/>
      <c r="T54" s="70"/>
      <c r="U54" s="70"/>
      <c r="V54" s="70"/>
      <c r="W54" s="70"/>
      <c r="X54" s="70"/>
      <c r="Y54" s="70"/>
      <c r="Z54" s="70"/>
      <c r="AA54" s="70"/>
      <c r="AB54" s="70"/>
      <c r="AC54" s="70"/>
      <c r="AD54" s="70"/>
      <c r="AE54" s="70"/>
      <c r="AF54" s="70"/>
    </row>
    <row r="55" spans="2:26" ht="37.5" customHeight="1">
      <c r="B55" s="251" t="s">
        <v>37</v>
      </c>
      <c r="C55" s="252"/>
      <c r="D55" s="252"/>
      <c r="E55" s="252"/>
      <c r="F55" s="404">
        <v>44180</v>
      </c>
      <c r="G55" s="404"/>
      <c r="H55" s="404"/>
      <c r="I55" s="404"/>
      <c r="J55" s="251" t="s">
        <v>202</v>
      </c>
      <c r="K55" s="252"/>
      <c r="L55" s="252"/>
      <c r="M55" s="253"/>
      <c r="N55" s="405">
        <v>44286</v>
      </c>
      <c r="O55" s="406"/>
      <c r="P55" s="406"/>
      <c r="Q55" s="407"/>
      <c r="R55" s="356" t="s">
        <v>161</v>
      </c>
      <c r="S55" s="357"/>
      <c r="T55" s="357"/>
      <c r="U55" s="357"/>
      <c r="V55" s="357"/>
      <c r="W55" s="357"/>
      <c r="X55" s="357"/>
      <c r="Y55" s="357"/>
      <c r="Z55" s="357"/>
    </row>
    <row r="56" spans="3:32" ht="6.75" customHeight="1">
      <c r="C56" s="69"/>
      <c r="D56" s="70"/>
      <c r="E56" s="70"/>
      <c r="F56" s="70"/>
      <c r="G56" s="70"/>
      <c r="H56" s="70"/>
      <c r="I56" s="71"/>
      <c r="J56" s="71"/>
      <c r="K56" s="71"/>
      <c r="L56" s="70"/>
      <c r="M56" s="70"/>
      <c r="N56" s="70"/>
      <c r="O56" s="70"/>
      <c r="P56" s="70"/>
      <c r="Q56" s="70"/>
      <c r="R56" s="70"/>
      <c r="S56" s="70"/>
      <c r="T56" s="70"/>
      <c r="U56" s="70"/>
      <c r="V56" s="70"/>
      <c r="W56" s="70"/>
      <c r="X56" s="70"/>
      <c r="Y56" s="70"/>
      <c r="Z56" s="70"/>
      <c r="AA56" s="70"/>
      <c r="AB56" s="70"/>
      <c r="AC56" s="70"/>
      <c r="AD56" s="70"/>
      <c r="AE56" s="70"/>
      <c r="AF56" s="70"/>
    </row>
    <row r="57" spans="1:29" ht="30" customHeight="1">
      <c r="A57" s="72"/>
      <c r="B57" s="245"/>
      <c r="C57" s="246"/>
      <c r="D57" s="245" t="s">
        <v>203</v>
      </c>
      <c r="E57" s="247"/>
      <c r="F57" s="247"/>
      <c r="G57" s="245" t="s">
        <v>254</v>
      </c>
      <c r="H57" s="247"/>
      <c r="I57" s="247"/>
      <c r="J57" s="247"/>
      <c r="K57" s="247"/>
      <c r="L57" s="247"/>
      <c r="M57" s="247"/>
      <c r="N57" s="247"/>
      <c r="O57" s="247"/>
      <c r="P57" s="247"/>
      <c r="Q57" s="247"/>
      <c r="R57" s="247"/>
      <c r="S57" s="247"/>
      <c r="T57" s="247"/>
      <c r="U57" s="246"/>
      <c r="V57" s="323" t="s">
        <v>204</v>
      </c>
      <c r="W57" s="323"/>
      <c r="X57" s="323"/>
      <c r="Y57" s="323"/>
      <c r="Z57" s="323" t="s">
        <v>205</v>
      </c>
      <c r="AA57" s="323"/>
      <c r="AB57" s="323"/>
      <c r="AC57" s="323"/>
    </row>
    <row r="58" spans="1:29" ht="32.25" customHeight="1">
      <c r="A58" s="73"/>
      <c r="B58" s="280" t="s">
        <v>206</v>
      </c>
      <c r="C58" s="281"/>
      <c r="D58" s="211" t="s">
        <v>207</v>
      </c>
      <c r="E58" s="212"/>
      <c r="F58" s="213"/>
      <c r="G58" s="400" t="s">
        <v>263</v>
      </c>
      <c r="H58" s="401"/>
      <c r="I58" s="401"/>
      <c r="J58" s="401"/>
      <c r="K58" s="401"/>
      <c r="L58" s="401"/>
      <c r="M58" s="401"/>
      <c r="N58" s="401"/>
      <c r="O58" s="401"/>
      <c r="P58" s="401"/>
      <c r="Q58" s="401"/>
      <c r="R58" s="401"/>
      <c r="S58" s="401"/>
      <c r="T58" s="401"/>
      <c r="U58" s="402"/>
      <c r="V58" s="399">
        <v>234000</v>
      </c>
      <c r="W58" s="399"/>
      <c r="X58" s="399"/>
      <c r="Y58" s="399"/>
      <c r="Z58" s="202"/>
      <c r="AA58" s="203"/>
      <c r="AB58" s="203"/>
      <c r="AC58" s="204"/>
    </row>
    <row r="59" spans="1:29" ht="32.25" customHeight="1">
      <c r="A59" s="73"/>
      <c r="B59" s="282"/>
      <c r="C59" s="283"/>
      <c r="D59" s="211" t="s">
        <v>208</v>
      </c>
      <c r="E59" s="212"/>
      <c r="F59" s="213"/>
      <c r="G59" s="400" t="s">
        <v>264</v>
      </c>
      <c r="H59" s="401"/>
      <c r="I59" s="401"/>
      <c r="J59" s="401"/>
      <c r="K59" s="401"/>
      <c r="L59" s="401"/>
      <c r="M59" s="401"/>
      <c r="N59" s="401"/>
      <c r="O59" s="401"/>
      <c r="P59" s="401"/>
      <c r="Q59" s="401"/>
      <c r="R59" s="401"/>
      <c r="S59" s="401"/>
      <c r="T59" s="401"/>
      <c r="U59" s="402"/>
      <c r="V59" s="399">
        <v>200000</v>
      </c>
      <c r="W59" s="399"/>
      <c r="X59" s="399"/>
      <c r="Y59" s="399"/>
      <c r="Z59" s="205"/>
      <c r="AA59" s="206"/>
      <c r="AB59" s="206"/>
      <c r="AC59" s="207"/>
    </row>
    <row r="60" spans="1:29" ht="32.25" customHeight="1">
      <c r="A60" s="73"/>
      <c r="B60" s="282"/>
      <c r="C60" s="283"/>
      <c r="D60" s="211" t="s">
        <v>209</v>
      </c>
      <c r="E60" s="212"/>
      <c r="F60" s="213"/>
      <c r="G60" s="400" t="s">
        <v>265</v>
      </c>
      <c r="H60" s="401"/>
      <c r="I60" s="401"/>
      <c r="J60" s="401"/>
      <c r="K60" s="401"/>
      <c r="L60" s="401"/>
      <c r="M60" s="401"/>
      <c r="N60" s="401"/>
      <c r="O60" s="401"/>
      <c r="P60" s="401"/>
      <c r="Q60" s="401"/>
      <c r="R60" s="401"/>
      <c r="S60" s="401"/>
      <c r="T60" s="401"/>
      <c r="U60" s="402"/>
      <c r="V60" s="399">
        <v>120000</v>
      </c>
      <c r="W60" s="399"/>
      <c r="X60" s="399"/>
      <c r="Y60" s="399"/>
      <c r="Z60" s="205"/>
      <c r="AA60" s="206"/>
      <c r="AB60" s="206"/>
      <c r="AC60" s="207"/>
    </row>
    <row r="61" spans="1:29" ht="32.25" customHeight="1">
      <c r="A61" s="73"/>
      <c r="B61" s="282"/>
      <c r="C61" s="283"/>
      <c r="D61" s="211" t="s">
        <v>210</v>
      </c>
      <c r="E61" s="212"/>
      <c r="F61" s="213"/>
      <c r="G61" s="400" t="s">
        <v>266</v>
      </c>
      <c r="H61" s="401"/>
      <c r="I61" s="401"/>
      <c r="J61" s="401"/>
      <c r="K61" s="401"/>
      <c r="L61" s="401"/>
      <c r="M61" s="401"/>
      <c r="N61" s="401"/>
      <c r="O61" s="401"/>
      <c r="P61" s="401"/>
      <c r="Q61" s="401"/>
      <c r="R61" s="401"/>
      <c r="S61" s="401"/>
      <c r="T61" s="401"/>
      <c r="U61" s="402"/>
      <c r="V61" s="399">
        <v>30000</v>
      </c>
      <c r="W61" s="399"/>
      <c r="X61" s="399"/>
      <c r="Y61" s="399"/>
      <c r="Z61" s="205"/>
      <c r="AA61" s="206"/>
      <c r="AB61" s="206"/>
      <c r="AC61" s="207"/>
    </row>
    <row r="62" spans="1:34" ht="32.25" customHeight="1">
      <c r="A62" s="73"/>
      <c r="B62" s="282"/>
      <c r="C62" s="283"/>
      <c r="D62" s="211" t="s">
        <v>211</v>
      </c>
      <c r="E62" s="212"/>
      <c r="F62" s="213"/>
      <c r="G62" s="400" t="s">
        <v>267</v>
      </c>
      <c r="H62" s="401"/>
      <c r="I62" s="401"/>
      <c r="J62" s="401"/>
      <c r="K62" s="401"/>
      <c r="L62" s="401"/>
      <c r="M62" s="401"/>
      <c r="N62" s="401"/>
      <c r="O62" s="401"/>
      <c r="P62" s="401"/>
      <c r="Q62" s="401"/>
      <c r="R62" s="401"/>
      <c r="S62" s="401"/>
      <c r="T62" s="401"/>
      <c r="U62" s="402"/>
      <c r="V62" s="399">
        <v>350000</v>
      </c>
      <c r="W62" s="399"/>
      <c r="X62" s="399"/>
      <c r="Y62" s="399"/>
      <c r="Z62" s="205"/>
      <c r="AA62" s="206"/>
      <c r="AB62" s="206"/>
      <c r="AC62" s="207"/>
      <c r="AD62" s="74"/>
      <c r="AE62" s="74"/>
      <c r="AF62" s="74"/>
      <c r="AG62" s="74"/>
      <c r="AH62" s="74"/>
    </row>
    <row r="63" spans="1:34" ht="32.25" customHeight="1">
      <c r="A63" s="73"/>
      <c r="B63" s="282"/>
      <c r="C63" s="283"/>
      <c r="D63" s="211" t="s">
        <v>212</v>
      </c>
      <c r="E63" s="212"/>
      <c r="F63" s="213"/>
      <c r="G63" s="400" t="s">
        <v>268</v>
      </c>
      <c r="H63" s="401"/>
      <c r="I63" s="401"/>
      <c r="J63" s="401"/>
      <c r="K63" s="401"/>
      <c r="L63" s="401"/>
      <c r="M63" s="401"/>
      <c r="N63" s="401"/>
      <c r="O63" s="401"/>
      <c r="P63" s="401"/>
      <c r="Q63" s="401"/>
      <c r="R63" s="401"/>
      <c r="S63" s="401"/>
      <c r="T63" s="401"/>
      <c r="U63" s="402"/>
      <c r="V63" s="399">
        <v>0</v>
      </c>
      <c r="W63" s="399"/>
      <c r="X63" s="399"/>
      <c r="Y63" s="399"/>
      <c r="Z63" s="205"/>
      <c r="AA63" s="206"/>
      <c r="AB63" s="206"/>
      <c r="AC63" s="207"/>
      <c r="AD63" s="74"/>
      <c r="AE63" s="74"/>
      <c r="AF63" s="74"/>
      <c r="AG63" s="74"/>
      <c r="AH63" s="74"/>
    </row>
    <row r="64" spans="1:34" ht="32.25" customHeight="1">
      <c r="A64" s="73"/>
      <c r="B64" s="282"/>
      <c r="C64" s="283"/>
      <c r="D64" s="211" t="s">
        <v>213</v>
      </c>
      <c r="E64" s="212"/>
      <c r="F64" s="213"/>
      <c r="G64" s="400" t="s">
        <v>269</v>
      </c>
      <c r="H64" s="401"/>
      <c r="I64" s="401"/>
      <c r="J64" s="401"/>
      <c r="K64" s="401"/>
      <c r="L64" s="401"/>
      <c r="M64" s="401"/>
      <c r="N64" s="401"/>
      <c r="O64" s="401"/>
      <c r="P64" s="401"/>
      <c r="Q64" s="401"/>
      <c r="R64" s="401"/>
      <c r="S64" s="401"/>
      <c r="T64" s="401"/>
      <c r="U64" s="402"/>
      <c r="V64" s="399">
        <v>2000000</v>
      </c>
      <c r="W64" s="399"/>
      <c r="X64" s="399"/>
      <c r="Y64" s="399"/>
      <c r="Z64" s="205"/>
      <c r="AA64" s="206"/>
      <c r="AB64" s="206"/>
      <c r="AC64" s="207"/>
      <c r="AD64" s="74"/>
      <c r="AE64" s="74"/>
      <c r="AF64" s="74"/>
      <c r="AG64" s="74"/>
      <c r="AH64" s="74"/>
    </row>
    <row r="65" spans="1:34" ht="32.25" customHeight="1">
      <c r="A65" s="73"/>
      <c r="B65" s="282"/>
      <c r="C65" s="283"/>
      <c r="D65" s="211" t="s">
        <v>214</v>
      </c>
      <c r="E65" s="212"/>
      <c r="F65" s="213"/>
      <c r="G65" s="400" t="s">
        <v>268</v>
      </c>
      <c r="H65" s="401"/>
      <c r="I65" s="401"/>
      <c r="J65" s="401"/>
      <c r="K65" s="401"/>
      <c r="L65" s="401"/>
      <c r="M65" s="401"/>
      <c r="N65" s="401"/>
      <c r="O65" s="401"/>
      <c r="P65" s="401"/>
      <c r="Q65" s="401"/>
      <c r="R65" s="401"/>
      <c r="S65" s="401"/>
      <c r="T65" s="401"/>
      <c r="U65" s="402"/>
      <c r="V65" s="399">
        <v>0</v>
      </c>
      <c r="W65" s="399"/>
      <c r="X65" s="399"/>
      <c r="Y65" s="399"/>
      <c r="Z65" s="205"/>
      <c r="AA65" s="206"/>
      <c r="AB65" s="206"/>
      <c r="AC65" s="207"/>
      <c r="AD65" s="74"/>
      <c r="AE65" s="74"/>
      <c r="AF65" s="74"/>
      <c r="AG65" s="74"/>
      <c r="AH65" s="74"/>
    </row>
    <row r="66" spans="1:34" ht="32.25" customHeight="1">
      <c r="A66" s="73"/>
      <c r="B66" s="282"/>
      <c r="C66" s="283"/>
      <c r="D66" s="211" t="s">
        <v>215</v>
      </c>
      <c r="E66" s="212"/>
      <c r="F66" s="213"/>
      <c r="G66" s="400" t="s">
        <v>270</v>
      </c>
      <c r="H66" s="401"/>
      <c r="I66" s="401"/>
      <c r="J66" s="401"/>
      <c r="K66" s="401"/>
      <c r="L66" s="401"/>
      <c r="M66" s="401"/>
      <c r="N66" s="401"/>
      <c r="O66" s="401"/>
      <c r="P66" s="401"/>
      <c r="Q66" s="401"/>
      <c r="R66" s="401"/>
      <c r="S66" s="401"/>
      <c r="T66" s="401"/>
      <c r="U66" s="402"/>
      <c r="V66" s="399">
        <v>855500</v>
      </c>
      <c r="W66" s="399"/>
      <c r="X66" s="399"/>
      <c r="Y66" s="399"/>
      <c r="Z66" s="205"/>
      <c r="AA66" s="206"/>
      <c r="AB66" s="206"/>
      <c r="AC66" s="207"/>
      <c r="AD66" s="74"/>
      <c r="AE66" s="74"/>
      <c r="AF66" s="74"/>
      <c r="AG66" s="74"/>
      <c r="AH66" s="74"/>
    </row>
    <row r="67" spans="1:34" ht="32.25" customHeight="1">
      <c r="A67" s="73"/>
      <c r="B67" s="284"/>
      <c r="C67" s="285"/>
      <c r="D67" s="214" t="s">
        <v>216</v>
      </c>
      <c r="E67" s="215"/>
      <c r="F67" s="215"/>
      <c r="G67" s="215"/>
      <c r="H67" s="215"/>
      <c r="I67" s="215"/>
      <c r="J67" s="215"/>
      <c r="K67" s="215"/>
      <c r="L67" s="215"/>
      <c r="M67" s="215"/>
      <c r="N67" s="215"/>
      <c r="O67" s="215"/>
      <c r="P67" s="215"/>
      <c r="Q67" s="215"/>
      <c r="R67" s="215"/>
      <c r="S67" s="215"/>
      <c r="T67" s="215"/>
      <c r="U67" s="216"/>
      <c r="V67" s="240">
        <f>SUM(V58:V66)</f>
        <v>3789500</v>
      </c>
      <c r="W67" s="241"/>
      <c r="X67" s="241"/>
      <c r="Y67" s="242"/>
      <c r="Z67" s="208"/>
      <c r="AA67" s="209"/>
      <c r="AB67" s="209"/>
      <c r="AC67" s="210"/>
      <c r="AD67" s="74"/>
      <c r="AE67" s="74"/>
      <c r="AF67" s="74"/>
      <c r="AG67" s="74"/>
      <c r="AH67" s="74"/>
    </row>
    <row r="68" spans="1:34" ht="32.25" customHeight="1">
      <c r="A68" s="73"/>
      <c r="B68" s="200" t="s">
        <v>217</v>
      </c>
      <c r="C68" s="200"/>
      <c r="D68" s="214" t="s">
        <v>218</v>
      </c>
      <c r="E68" s="215"/>
      <c r="F68" s="215"/>
      <c r="G68" s="215"/>
      <c r="H68" s="215"/>
      <c r="I68" s="215"/>
      <c r="J68" s="215"/>
      <c r="K68" s="215"/>
      <c r="L68" s="215"/>
      <c r="M68" s="215"/>
      <c r="N68" s="215"/>
      <c r="O68" s="215"/>
      <c r="P68" s="215"/>
      <c r="Q68" s="215"/>
      <c r="R68" s="215"/>
      <c r="S68" s="215"/>
      <c r="T68" s="215"/>
      <c r="U68" s="216"/>
      <c r="V68" s="224"/>
      <c r="W68" s="224"/>
      <c r="X68" s="224"/>
      <c r="Y68" s="224"/>
      <c r="Z68" s="398">
        <v>0</v>
      </c>
      <c r="AA68" s="398"/>
      <c r="AB68" s="398"/>
      <c r="AC68" s="398"/>
      <c r="AD68" s="74"/>
      <c r="AE68" s="74"/>
      <c r="AF68" s="74"/>
      <c r="AG68" s="74"/>
      <c r="AH68" s="74"/>
    </row>
    <row r="69" spans="1:34" ht="32.25" customHeight="1">
      <c r="A69" s="73"/>
      <c r="B69" s="214" t="s">
        <v>219</v>
      </c>
      <c r="C69" s="215"/>
      <c r="D69" s="215"/>
      <c r="E69" s="215"/>
      <c r="F69" s="215"/>
      <c r="G69" s="215"/>
      <c r="H69" s="215"/>
      <c r="I69" s="215"/>
      <c r="J69" s="215"/>
      <c r="K69" s="215"/>
      <c r="L69" s="215"/>
      <c r="M69" s="215"/>
      <c r="N69" s="215"/>
      <c r="O69" s="215"/>
      <c r="P69" s="215"/>
      <c r="Q69" s="215"/>
      <c r="R69" s="215"/>
      <c r="S69" s="215"/>
      <c r="T69" s="215"/>
      <c r="U69" s="216"/>
      <c r="V69" s="240">
        <f>V67-Z68</f>
        <v>3789500</v>
      </c>
      <c r="W69" s="241"/>
      <c r="X69" s="241"/>
      <c r="Y69" s="241"/>
      <c r="Z69" s="241"/>
      <c r="AA69" s="241"/>
      <c r="AB69" s="241"/>
      <c r="AC69" s="242"/>
      <c r="AD69" s="74"/>
      <c r="AE69" s="74"/>
      <c r="AF69" s="74"/>
      <c r="AG69" s="74"/>
      <c r="AH69" s="74"/>
    </row>
    <row r="70" spans="2:34" ht="39" customHeight="1">
      <c r="B70" s="237" t="s">
        <v>220</v>
      </c>
      <c r="C70" s="238"/>
      <c r="D70" s="238"/>
      <c r="E70" s="238"/>
      <c r="F70" s="238"/>
      <c r="G70" s="238"/>
      <c r="H70" s="238"/>
      <c r="I70" s="238"/>
      <c r="J70" s="238"/>
      <c r="K70" s="238"/>
      <c r="L70" s="238"/>
      <c r="M70" s="238"/>
      <c r="N70" s="238"/>
      <c r="O70" s="238"/>
      <c r="P70" s="238"/>
      <c r="Q70" s="238"/>
      <c r="R70" s="238"/>
      <c r="S70" s="238"/>
      <c r="T70" s="238"/>
      <c r="U70" s="239"/>
      <c r="V70" s="368">
        <f>IF(P28="はい",ROUNDDOWN(IF(R44&lt;V69,R44,V69),-3),ROUNDDOWN(IF(J40&lt;V69,J40,V69),-3))</f>
        <v>3789000</v>
      </c>
      <c r="W70" s="368"/>
      <c r="X70" s="368"/>
      <c r="Y70" s="368"/>
      <c r="Z70" s="368"/>
      <c r="AA70" s="368"/>
      <c r="AB70" s="368"/>
      <c r="AC70" s="368"/>
      <c r="AD70" s="74"/>
      <c r="AE70" s="74"/>
      <c r="AF70" s="74"/>
      <c r="AG70" s="74"/>
      <c r="AH70" s="74"/>
    </row>
    <row r="71" ht="6.75" customHeight="1"/>
    <row r="72" spans="2:30" ht="42" customHeight="1">
      <c r="B72" s="243" t="s">
        <v>221</v>
      </c>
      <c r="C72" s="244"/>
      <c r="D72" s="244"/>
      <c r="E72" s="244"/>
      <c r="F72" s="244"/>
      <c r="G72" s="244"/>
      <c r="H72" s="244"/>
      <c r="I72" s="244"/>
      <c r="J72" s="244"/>
      <c r="K72" s="244"/>
      <c r="L72" s="244"/>
      <c r="M72" s="244"/>
      <c r="N72" s="244"/>
      <c r="O72" s="397" t="s">
        <v>16</v>
      </c>
      <c r="P72" s="397"/>
      <c r="Q72" s="363" t="s">
        <v>222</v>
      </c>
      <c r="R72" s="364"/>
      <c r="S72" s="364"/>
      <c r="T72" s="364"/>
      <c r="U72" s="364"/>
      <c r="V72" s="364"/>
      <c r="W72" s="364"/>
      <c r="X72" s="364"/>
      <c r="Y72" s="364"/>
      <c r="Z72" s="364"/>
      <c r="AA72" s="364"/>
      <c r="AB72" s="364"/>
      <c r="AC72" s="364"/>
      <c r="AD72" s="364"/>
    </row>
    <row r="73" spans="2:23" s="48" customFormat="1" ht="8.25" customHeight="1">
      <c r="B73" s="75"/>
      <c r="C73" s="75"/>
      <c r="D73" s="75"/>
      <c r="E73" s="75"/>
      <c r="F73" s="75"/>
      <c r="G73" s="75"/>
      <c r="H73" s="75"/>
      <c r="I73" s="75"/>
      <c r="J73" s="75"/>
      <c r="K73" s="75"/>
      <c r="L73" s="75"/>
      <c r="M73" s="75"/>
      <c r="N73" s="75"/>
      <c r="O73" s="75"/>
      <c r="P73" s="75"/>
      <c r="Q73" s="100"/>
      <c r="R73" s="100"/>
      <c r="S73" s="100"/>
      <c r="T73" s="100"/>
      <c r="U73" s="100"/>
      <c r="V73" s="113"/>
      <c r="W73" s="113"/>
    </row>
    <row r="74" spans="1:30" ht="36" customHeight="1">
      <c r="A74" s="369" t="s">
        <v>275</v>
      </c>
      <c r="B74" s="254"/>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row>
    <row r="75" spans="1:30" s="48" customFormat="1" ht="6.75"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row>
    <row r="76" spans="2:33" ht="42" customHeight="1">
      <c r="B76" s="243" t="s">
        <v>223</v>
      </c>
      <c r="C76" s="244"/>
      <c r="D76" s="244"/>
      <c r="E76" s="244"/>
      <c r="F76" s="244"/>
      <c r="G76" s="244"/>
      <c r="H76" s="244"/>
      <c r="I76" s="244"/>
      <c r="J76" s="244"/>
      <c r="K76" s="244"/>
      <c r="L76" s="244"/>
      <c r="M76" s="244"/>
      <c r="N76" s="244"/>
      <c r="O76" s="244"/>
      <c r="P76" s="244"/>
      <c r="Q76" s="244"/>
      <c r="R76" s="244"/>
      <c r="S76" s="244"/>
      <c r="T76" s="244"/>
      <c r="U76" s="271"/>
      <c r="V76" s="395" t="s">
        <v>16</v>
      </c>
      <c r="W76" s="396"/>
      <c r="X76" s="363" t="s">
        <v>224</v>
      </c>
      <c r="Y76" s="364"/>
      <c r="Z76" s="364"/>
      <c r="AA76" s="364"/>
      <c r="AB76" s="364"/>
      <c r="AC76" s="364"/>
      <c r="AD76" s="364"/>
      <c r="AE76" s="77"/>
      <c r="AF76" s="77"/>
      <c r="AG76" s="77"/>
    </row>
    <row r="77" spans="3:28" s="48" customFormat="1" ht="5.25" customHeight="1">
      <c r="C77" s="100"/>
      <c r="D77" s="100"/>
      <c r="E77" s="100"/>
      <c r="F77" s="100"/>
      <c r="G77" s="100"/>
      <c r="H77" s="100"/>
      <c r="I77" s="100"/>
      <c r="J77" s="100"/>
      <c r="K77" s="100"/>
      <c r="L77" s="100"/>
      <c r="M77" s="100"/>
      <c r="N77" s="100"/>
      <c r="O77" s="100"/>
      <c r="P77" s="100"/>
      <c r="Q77" s="113"/>
      <c r="R77" s="113"/>
      <c r="S77" s="97"/>
      <c r="T77" s="78"/>
      <c r="U77" s="78"/>
      <c r="V77" s="78"/>
      <c r="W77" s="78"/>
      <c r="X77" s="78"/>
      <c r="Y77" s="78"/>
      <c r="Z77" s="78"/>
      <c r="AA77" s="78"/>
      <c r="AB77" s="78"/>
    </row>
    <row r="78" spans="2:33" ht="93" customHeight="1">
      <c r="B78" s="243" t="s">
        <v>225</v>
      </c>
      <c r="C78" s="244"/>
      <c r="D78" s="244"/>
      <c r="E78" s="244"/>
      <c r="F78" s="244"/>
      <c r="G78" s="244"/>
      <c r="H78" s="244"/>
      <c r="I78" s="244"/>
      <c r="J78" s="244"/>
      <c r="K78" s="244"/>
      <c r="L78" s="244"/>
      <c r="M78" s="244"/>
      <c r="N78" s="244"/>
      <c r="O78" s="244"/>
      <c r="P78" s="244"/>
      <c r="Q78" s="244"/>
      <c r="R78" s="244"/>
      <c r="S78" s="244"/>
      <c r="T78" s="244"/>
      <c r="U78" s="271"/>
      <c r="V78" s="397" t="s">
        <v>16</v>
      </c>
      <c r="W78" s="397"/>
      <c r="X78" s="361" t="s">
        <v>226</v>
      </c>
      <c r="Y78" s="365"/>
      <c r="Z78" s="365"/>
      <c r="AA78" s="365"/>
      <c r="AB78" s="365"/>
      <c r="AC78" s="365"/>
      <c r="AD78" s="365"/>
      <c r="AE78" s="79"/>
      <c r="AF78" s="79"/>
      <c r="AG78" s="79"/>
    </row>
    <row r="79" ht="6" customHeight="1"/>
    <row r="80" spans="2:30" ht="91.5" customHeight="1">
      <c r="B80" s="243" t="s">
        <v>227</v>
      </c>
      <c r="C80" s="244"/>
      <c r="D80" s="244"/>
      <c r="E80" s="244"/>
      <c r="F80" s="244"/>
      <c r="G80" s="244"/>
      <c r="H80" s="244"/>
      <c r="I80" s="244"/>
      <c r="J80" s="244"/>
      <c r="K80" s="244"/>
      <c r="L80" s="244"/>
      <c r="M80" s="244"/>
      <c r="N80" s="244"/>
      <c r="O80" s="244"/>
      <c r="P80" s="244"/>
      <c r="Q80" s="244"/>
      <c r="R80" s="244"/>
      <c r="S80" s="244"/>
      <c r="T80" s="244"/>
      <c r="U80" s="271"/>
      <c r="V80" s="392" t="s">
        <v>16</v>
      </c>
      <c r="W80" s="392"/>
      <c r="X80" s="393" t="s">
        <v>228</v>
      </c>
      <c r="Y80" s="394"/>
      <c r="Z80" s="394"/>
      <c r="AA80" s="394"/>
      <c r="AB80" s="394"/>
      <c r="AC80" s="394"/>
      <c r="AD80" s="394"/>
    </row>
    <row r="81" ht="13.5">
      <c r="X81" s="80"/>
    </row>
    <row r="114" ht="35.25">
      <c r="A114" s="120"/>
    </row>
    <row r="115" ht="13.5">
      <c r="A115" s="121"/>
    </row>
    <row r="116" ht="20.25">
      <c r="A116" s="122"/>
    </row>
  </sheetData>
  <sheetProtection password="E929" sheet="1"/>
  <mergeCells count="142">
    <mergeCell ref="A2:AD2"/>
    <mergeCell ref="A4:C4"/>
    <mergeCell ref="D4:G4"/>
    <mergeCell ref="H4:P4"/>
    <mergeCell ref="U5:AC7"/>
    <mergeCell ref="A9:C10"/>
    <mergeCell ref="D9:D10"/>
    <mergeCell ref="E9:E10"/>
    <mergeCell ref="F9:F10"/>
    <mergeCell ref="G9:G10"/>
    <mergeCell ref="N9:P10"/>
    <mergeCell ref="Q9:AD10"/>
    <mergeCell ref="D5:K7"/>
    <mergeCell ref="A12:C13"/>
    <mergeCell ref="D12:I13"/>
    <mergeCell ref="J12:L13"/>
    <mergeCell ref="M12:R13"/>
    <mergeCell ref="H9:H10"/>
    <mergeCell ref="I9:I10"/>
    <mergeCell ref="J9:J10"/>
    <mergeCell ref="K9:K10"/>
    <mergeCell ref="L9:L10"/>
    <mergeCell ref="M9:M10"/>
    <mergeCell ref="A15:C16"/>
    <mergeCell ref="D15:H15"/>
    <mergeCell ref="I15:M15"/>
    <mergeCell ref="N15:R15"/>
    <mergeCell ref="S15:AD15"/>
    <mergeCell ref="D16:H16"/>
    <mergeCell ref="I16:M16"/>
    <mergeCell ref="N16:R16"/>
    <mergeCell ref="S16:AD16"/>
    <mergeCell ref="A21:F21"/>
    <mergeCell ref="G21:L21"/>
    <mergeCell ref="M21:O21"/>
    <mergeCell ref="P21:S21"/>
    <mergeCell ref="T21:AB21"/>
    <mergeCell ref="AC21:AD21"/>
    <mergeCell ref="A18:C19"/>
    <mergeCell ref="D18:K18"/>
    <mergeCell ref="L18:O18"/>
    <mergeCell ref="P18:AD18"/>
    <mergeCell ref="L19:O19"/>
    <mergeCell ref="P19:AD19"/>
    <mergeCell ref="A30:T30"/>
    <mergeCell ref="U30:V30"/>
    <mergeCell ref="W30:Z30"/>
    <mergeCell ref="AA30:AD30"/>
    <mergeCell ref="A32:T32"/>
    <mergeCell ref="U32:X32"/>
    <mergeCell ref="G22:L22"/>
    <mergeCell ref="A24:M24"/>
    <mergeCell ref="N24:O24"/>
    <mergeCell ref="P24:AD24"/>
    <mergeCell ref="A28:O28"/>
    <mergeCell ref="P28:Q28"/>
    <mergeCell ref="R28:AA28"/>
    <mergeCell ref="A44:Q44"/>
    <mergeCell ref="R44:W44"/>
    <mergeCell ref="A48:C48"/>
    <mergeCell ref="D48:J48"/>
    <mergeCell ref="K48:M48"/>
    <mergeCell ref="R48:T48"/>
    <mergeCell ref="U48:X48"/>
    <mergeCell ref="Y48:AA48"/>
    <mergeCell ref="A34:AD34"/>
    <mergeCell ref="A38:AD38"/>
    <mergeCell ref="A40:I40"/>
    <mergeCell ref="J40:O40"/>
    <mergeCell ref="P40:AD40"/>
    <mergeCell ref="A42:AD42"/>
    <mergeCell ref="A52:AD52"/>
    <mergeCell ref="A53:AD53"/>
    <mergeCell ref="B55:E55"/>
    <mergeCell ref="F55:I55"/>
    <mergeCell ref="J55:M55"/>
    <mergeCell ref="N55:Q55"/>
    <mergeCell ref="R55:Z55"/>
    <mergeCell ref="A49:G49"/>
    <mergeCell ref="H49:M49"/>
    <mergeCell ref="N49:V49"/>
    <mergeCell ref="A50:G50"/>
    <mergeCell ref="H50:AD50"/>
    <mergeCell ref="A51:G51"/>
    <mergeCell ref="H51:AD51"/>
    <mergeCell ref="B57:C57"/>
    <mergeCell ref="D57:F57"/>
    <mergeCell ref="G57:U57"/>
    <mergeCell ref="V57:Y57"/>
    <mergeCell ref="Z57:AC57"/>
    <mergeCell ref="B58:C67"/>
    <mergeCell ref="D58:F58"/>
    <mergeCell ref="G58:U58"/>
    <mergeCell ref="V58:Y58"/>
    <mergeCell ref="Z58:AC67"/>
    <mergeCell ref="D61:F61"/>
    <mergeCell ref="G61:U61"/>
    <mergeCell ref="V61:Y61"/>
    <mergeCell ref="D62:F62"/>
    <mergeCell ref="G62:U62"/>
    <mergeCell ref="V62:Y62"/>
    <mergeCell ref="D59:F59"/>
    <mergeCell ref="G59:U59"/>
    <mergeCell ref="V59:Y59"/>
    <mergeCell ref="D60:F60"/>
    <mergeCell ref="G60:U60"/>
    <mergeCell ref="V60:Y60"/>
    <mergeCell ref="D65:F65"/>
    <mergeCell ref="G65:U65"/>
    <mergeCell ref="V65:Y65"/>
    <mergeCell ref="D66:F66"/>
    <mergeCell ref="G66:U66"/>
    <mergeCell ref="V66:Y66"/>
    <mergeCell ref="D63:F63"/>
    <mergeCell ref="G63:U63"/>
    <mergeCell ref="V63:Y63"/>
    <mergeCell ref="D64:F64"/>
    <mergeCell ref="G64:U64"/>
    <mergeCell ref="V64:Y64"/>
    <mergeCell ref="B69:U69"/>
    <mergeCell ref="V69:AC69"/>
    <mergeCell ref="B70:U70"/>
    <mergeCell ref="V70:AC70"/>
    <mergeCell ref="B72:N72"/>
    <mergeCell ref="O72:P72"/>
    <mergeCell ref="Q72:AD72"/>
    <mergeCell ref="D67:U67"/>
    <mergeCell ref="V67:Y67"/>
    <mergeCell ref="B68:C68"/>
    <mergeCell ref="D68:U68"/>
    <mergeCell ref="V68:Y68"/>
    <mergeCell ref="Z68:AC68"/>
    <mergeCell ref="B80:U80"/>
    <mergeCell ref="V80:W80"/>
    <mergeCell ref="X80:AD80"/>
    <mergeCell ref="A74:AD74"/>
    <mergeCell ref="B76:U76"/>
    <mergeCell ref="V76:W76"/>
    <mergeCell ref="X76:AD76"/>
    <mergeCell ref="B78:U78"/>
    <mergeCell ref="V78:W78"/>
    <mergeCell ref="X78:AD78"/>
  </mergeCells>
  <conditionalFormatting sqref="P21:S21">
    <cfRule type="expression" priority="2" dxfId="1">
      <formula>AND(OR(G21="病院（医科）",G21="病院（歯科）",G21="有床診療所（医科）",G21="有床診療所（歯科）"),P21&lt;&gt;"")</formula>
    </cfRule>
    <cfRule type="expression" priority="11" dxfId="4">
      <formula>OR(G21="病院（医科）",G21="病院（歯科）",G21="有床診療所（医科）",G21="有床診療所（歯科）")</formula>
    </cfRule>
  </conditionalFormatting>
  <conditionalFormatting sqref="G22:L22">
    <cfRule type="containsText" priority="14" dxfId="34" operator="containsText" text="病床数">
      <formula>NOT(ISERROR(SEARCH("病床数",G22)))</formula>
    </cfRule>
  </conditionalFormatting>
  <conditionalFormatting sqref="Q9:AD10">
    <cfRule type="containsText" priority="12" dxfId="35" operator="containsText" text="表示されない場合は">
      <formula>NOT(ISERROR(SEARCH("表示されない場合は",Q9)))</formula>
    </cfRule>
    <cfRule type="containsText" priority="13" dxfId="36" operator="containsText" text="医療機関コード、１０桁を">
      <formula>NOT(ISERROR(SEARCH("医療機関コード、１０桁を",Q9)))</formula>
    </cfRule>
  </conditionalFormatting>
  <conditionalFormatting sqref="V70">
    <cfRule type="cellIs" priority="15" dxfId="35" operator="greaterThan">
      <formula>$R$44</formula>
    </cfRule>
  </conditionalFormatting>
  <conditionalFormatting sqref="R44:W44">
    <cfRule type="expression" priority="10" dxfId="8">
      <formula>$P$28&lt;&gt;"はい"</formula>
    </cfRule>
  </conditionalFormatting>
  <conditionalFormatting sqref="U32:X32">
    <cfRule type="expression" priority="9" dxfId="8">
      <formula>$P$28&lt;&gt;"はい"</formula>
    </cfRule>
  </conditionalFormatting>
  <conditionalFormatting sqref="U5">
    <cfRule type="notContainsBlanks" priority="16" dxfId="7">
      <formula>LEN(TRIM(U5))&gt;0</formula>
    </cfRule>
  </conditionalFormatting>
  <conditionalFormatting sqref="AA30">
    <cfRule type="expression" priority="8" dxfId="4">
      <formula>AND($P$28="はい",$U$30="いいえ")</formula>
    </cfRule>
  </conditionalFormatting>
  <conditionalFormatting sqref="U30:V30">
    <cfRule type="expression" priority="4" dxfId="1">
      <formula>AND(P28="はい",U30&lt;&gt;"")</formula>
    </cfRule>
    <cfRule type="expression" priority="7" dxfId="4">
      <formula>$P$28="はい"</formula>
    </cfRule>
  </conditionalFormatting>
  <conditionalFormatting sqref="D9:M10 Q9:AD10 D12:I13 M12:R13 D16:AD16 H19:AD19 D19:F19 G21:L21 AC21:AD21 N24:O24 P28:Q28 D48:J48 N48:Q48 U48:X48 AB48:AD48 H49:M49 W49:AD49 H50:AD51 F55:I55 N55:Q55 G58:Y66 Z68:AC68 O72:P72 V76:W76 V78:W78 V80:W80">
    <cfRule type="notContainsBlanks" priority="6" dxfId="1">
      <formula>LEN(TRIM(D9))&gt;0</formula>
    </cfRule>
  </conditionalFormatting>
  <conditionalFormatting sqref="D4:G4">
    <cfRule type="notContainsBlanks" priority="5" dxfId="1">
      <formula>LEN(TRIM(D4))&gt;0</formula>
    </cfRule>
  </conditionalFormatting>
  <conditionalFormatting sqref="AA30:AD30">
    <cfRule type="expression" priority="3" dxfId="1">
      <formula>AND(P28="はい",U30="いいえ",AA30&lt;&gt;"")</formula>
    </cfRule>
  </conditionalFormatting>
  <conditionalFormatting sqref="D5">
    <cfRule type="expression" priority="1" dxfId="0">
      <formula>$D$4&gt;=44256</formula>
    </cfRule>
  </conditionalFormatting>
  <dataValidations count="13">
    <dataValidation type="whole" allowBlank="1" showInputMessage="1" showErrorMessage="1" imeMode="disabled" sqref="D9:M10 W49:AD49 N48:Q48 AB48:AD48">
      <formula1>0</formula1>
      <formula2>9</formula2>
    </dataValidation>
    <dataValidation type="whole" allowBlank="1" showInputMessage="1" showErrorMessage="1" sqref="D19:F19 H19:K19">
      <formula1>0</formula1>
      <formula2>9</formula2>
    </dataValidation>
    <dataValidation type="list" allowBlank="1" showInputMessage="1" showErrorMessage="1" sqref="O72:P72">
      <formula1>",はい,いいえ"</formula1>
    </dataValidation>
    <dataValidation type="list" allowBlank="1" showInputMessage="1" showErrorMessage="1" sqref="N24:O24 P28:Q28 U30:V30">
      <formula1>"はい,いいえ"</formula1>
    </dataValidation>
    <dataValidation type="list" allowBlank="1" showInputMessage="1" showErrorMessage="1" sqref="V78:W78 AC21:AD21 V76:W76 V80:W80">
      <formula1>"はい"</formula1>
    </dataValidation>
    <dataValidation type="list" allowBlank="1" showInputMessage="1" showErrorMessage="1" sqref="G45:L45">
      <formula1>"病院,有床診療所（医科）,有床診療所（歯科）,無床診療所（医科）,無床診療所（歯科）,薬局,訪問看護ステーション,助産所"</formula1>
    </dataValidation>
    <dataValidation type="whole" operator="greaterThanOrEqual" allowBlank="1" showInputMessage="1" showErrorMessage="1" imeMode="disabled" sqref="Z68:AC68 V58:Y66">
      <formula1>0</formula1>
    </dataValidation>
    <dataValidation allowBlank="1" showInputMessage="1" showErrorMessage="1" imeMode="fullKatakana" sqref="H50:AD50"/>
    <dataValidation type="list" allowBlank="1" showInputMessage="1" showErrorMessage="1" sqref="H49:M49">
      <formula1>"1,2"</formula1>
    </dataValidation>
    <dataValidation allowBlank="1" showInputMessage="1" showErrorMessage="1" imeMode="disabled" sqref="N16:R16"/>
    <dataValidation type="list" allowBlank="1" showInputMessage="1" showErrorMessage="1" sqref="G21:L21">
      <formula1>"病院（医科）,病院（歯科）,有床診療所（医科）,有床診療所（歯科）,無床診療所（医科）,無床診療所（歯科）,薬局,訪問看護事業者,助産所"</formula1>
    </dataValidation>
    <dataValidation type="whole" operator="greaterThanOrEqual" allowBlank="1" showInputMessage="1" showErrorMessage="1" sqref="P21:S21 AA30:AD30">
      <formula1>0</formula1>
    </dataValidation>
    <dataValidation type="list" allowBlank="1" showInputMessage="1" showErrorMessage="1" sqref="V73 M23:N23 Q77:R77 S29:T29 S31:T31">
      <formula1>"　,はい,いいえ"</formula1>
    </dataValidation>
  </dataValidations>
  <printOptions/>
  <pageMargins left="0.7086614173228347" right="0.7086614173228347" top="0.7480314960629921" bottom="0.4724409448818898" header="0.31496062992125984" footer="0.31496062992125984"/>
  <pageSetup cellComments="asDisplayed" fitToHeight="0" horizontalDpi="600" verticalDpi="600" orientation="landscape" paperSize="8" scale="3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中村　友加里</cp:lastModifiedBy>
  <cp:lastPrinted>2021-02-04T04:23:38Z</cp:lastPrinted>
  <dcterms:created xsi:type="dcterms:W3CDTF">2020-06-03T00:41:02Z</dcterms:created>
  <dcterms:modified xsi:type="dcterms:W3CDTF">2021-02-15T02:17:49Z</dcterms:modified>
  <cp:category/>
  <cp:version/>
  <cp:contentType/>
  <cp:contentStatus/>
</cp:coreProperties>
</file>