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CFD950E3-10D6-439B-96A4-9BA3F92FE62B}" xr6:coauthVersionLast="36" xr6:coauthVersionMax="36" xr10:uidLastSave="{00000000-0000-0000-0000-000000000000}"/>
  <bookViews>
    <workbookView xWindow="0" yWindow="60" windowWidth="15480" windowHeight="11610" tabRatio="876" xr2:uid="{00000000-000D-0000-FFFF-FFFF00000000}"/>
  </bookViews>
  <sheets>
    <sheet name="人口と手帳所持者数" sheetId="2" r:id="rId1"/>
    <sheet name="手帳所持者数（区別・重さ別）" sheetId="7" r:id="rId2"/>
    <sheet name="区毎の支給決定者数" sheetId="8" r:id="rId3"/>
    <sheet name="相談支援件数等" sheetId="6" r:id="rId4"/>
    <sheet name="セルフプラン調査" sheetId="10" r:id="rId5"/>
  </sheets>
  <definedNames>
    <definedName name="_xlnm.Print_Area" localSheetId="2">区毎の支給決定者数!$A$1:$J$51</definedName>
    <definedName name="_xlnm.Print_Area" localSheetId="1">'手帳所持者数（区別・重さ別）'!$A$1:$I$34</definedName>
    <definedName name="_xlnm.Print_Area" localSheetId="0">人口と手帳所持者数!$A$1:$J$18</definedName>
  </definedNames>
  <calcPr calcId="191029"/>
</workbook>
</file>

<file path=xl/calcChain.xml><?xml version="1.0" encoding="utf-8"?>
<calcChain xmlns="http://schemas.openxmlformats.org/spreadsheetml/2006/main">
  <c r="K8" i="10" l="1"/>
  <c r="K9" i="10"/>
  <c r="K10" i="10"/>
  <c r="K11" i="10"/>
  <c r="K12" i="10"/>
  <c r="K7" i="10"/>
  <c r="H29" i="6" l="1"/>
  <c r="H30" i="6"/>
  <c r="F24" i="6"/>
  <c r="F16" i="6"/>
  <c r="J14" i="2" l="1"/>
  <c r="J15" i="2" s="1"/>
  <c r="J16" i="2" s="1"/>
  <c r="J12" i="2"/>
  <c r="J13" i="2" s="1"/>
  <c r="J9" i="2"/>
  <c r="J10" i="2" s="1"/>
  <c r="J6" i="2"/>
  <c r="J7" i="2" s="1"/>
  <c r="E24" i="6" l="1"/>
  <c r="D24" i="6"/>
  <c r="C24" i="6"/>
  <c r="B24" i="6"/>
  <c r="B16" i="6"/>
  <c r="C16" i="6"/>
  <c r="D16" i="6"/>
  <c r="E16" i="6"/>
  <c r="E31" i="7" l="1"/>
  <c r="D31" i="7"/>
  <c r="C31" i="7"/>
  <c r="F31" i="7" s="1"/>
  <c r="E30" i="7"/>
  <c r="E32" i="7" s="1"/>
  <c r="D30" i="7"/>
  <c r="C30" i="7"/>
  <c r="E29" i="7"/>
  <c r="D29" i="7"/>
  <c r="C29" i="7"/>
  <c r="F28" i="7"/>
  <c r="F27" i="7"/>
  <c r="E26" i="7"/>
  <c r="D26" i="7"/>
  <c r="C26" i="7"/>
  <c r="F25" i="7"/>
  <c r="F24" i="7"/>
  <c r="E23" i="7"/>
  <c r="D23" i="7"/>
  <c r="C23" i="7"/>
  <c r="F23" i="7" s="1"/>
  <c r="F22" i="7"/>
  <c r="F21" i="7"/>
  <c r="H15" i="7"/>
  <c r="G15" i="7"/>
  <c r="F15" i="7"/>
  <c r="E15" i="7"/>
  <c r="D15" i="7"/>
  <c r="C15" i="7"/>
  <c r="H14" i="7"/>
  <c r="G14" i="7"/>
  <c r="F14" i="7"/>
  <c r="E14" i="7"/>
  <c r="D14" i="7"/>
  <c r="C14" i="7"/>
  <c r="H13" i="7"/>
  <c r="G13" i="7"/>
  <c r="F13" i="7"/>
  <c r="E13" i="7"/>
  <c r="D13" i="7"/>
  <c r="C13" i="7"/>
  <c r="I12" i="7"/>
  <c r="I11" i="7"/>
  <c r="H10" i="7"/>
  <c r="G10" i="7"/>
  <c r="F10" i="7"/>
  <c r="E10" i="7"/>
  <c r="D10" i="7"/>
  <c r="C10" i="7"/>
  <c r="I9" i="7"/>
  <c r="I8" i="7"/>
  <c r="H7" i="7"/>
  <c r="G7" i="7"/>
  <c r="F7" i="7"/>
  <c r="E7" i="7"/>
  <c r="D7" i="7"/>
  <c r="C7" i="7"/>
  <c r="I6" i="7"/>
  <c r="I5" i="7"/>
  <c r="D32" i="7" l="1"/>
  <c r="H16" i="7"/>
  <c r="C16" i="7"/>
  <c r="F16" i="7"/>
  <c r="G16" i="7"/>
  <c r="D16" i="7"/>
  <c r="I13" i="7"/>
  <c r="F26" i="7"/>
  <c r="F30" i="7"/>
  <c r="I7" i="7"/>
  <c r="I10" i="7"/>
  <c r="E16" i="7"/>
  <c r="I15" i="7"/>
  <c r="F29" i="7"/>
  <c r="C32" i="7"/>
  <c r="F32" i="7" s="1"/>
  <c r="I14" i="7"/>
  <c r="I16" i="7" l="1"/>
  <c r="H14" i="2"/>
  <c r="I14" i="2"/>
  <c r="H15" i="2" l="1"/>
  <c r="H16" i="2" s="1"/>
  <c r="H12" i="2"/>
  <c r="H13" i="2" s="1"/>
  <c r="H10" i="2"/>
  <c r="H9" i="2"/>
  <c r="H6" i="2"/>
  <c r="H7" i="2" s="1"/>
  <c r="G14" i="2" l="1"/>
  <c r="G15" i="2" s="1"/>
  <c r="G16" i="2" s="1"/>
  <c r="G12" i="2"/>
  <c r="G13" i="2" s="1"/>
  <c r="G9" i="2"/>
  <c r="G10" i="2" s="1"/>
  <c r="G7" i="2"/>
  <c r="G6" i="2"/>
  <c r="I15" i="2" l="1"/>
  <c r="I16" i="2" s="1"/>
  <c r="I12" i="2"/>
  <c r="I13" i="2" s="1"/>
  <c r="I9" i="2"/>
  <c r="I10" i="2" s="1"/>
  <c r="I6" i="2"/>
  <c r="I7" i="2" s="1"/>
  <c r="F14" i="2" l="1"/>
  <c r="F15" i="2" l="1"/>
  <c r="F16" i="2" s="1"/>
  <c r="F12" i="2"/>
  <c r="F13" i="2" s="1"/>
  <c r="F9" i="2"/>
  <c r="F10" i="2" s="1"/>
  <c r="F6" i="2"/>
  <c r="F7" i="2" s="1"/>
  <c r="E14" i="2" l="1"/>
  <c r="E15" i="2" s="1"/>
  <c r="E16" i="2" s="1"/>
  <c r="E12" i="2"/>
  <c r="E13" i="2" s="1"/>
  <c r="E9" i="2"/>
  <c r="E10" i="2" s="1"/>
  <c r="E6" i="2"/>
  <c r="E7" i="2" s="1"/>
  <c r="D14" i="2" l="1"/>
  <c r="D15" i="2" s="1"/>
  <c r="D16" i="2" s="1"/>
  <c r="D12" i="2"/>
  <c r="D13" i="2" s="1"/>
  <c r="D9" i="2"/>
  <c r="D10" i="2" s="1"/>
  <c r="D6" i="2"/>
  <c r="D7" i="2" s="1"/>
</calcChain>
</file>

<file path=xl/sharedStrings.xml><?xml version="1.0" encoding="utf-8"?>
<sst xmlns="http://schemas.openxmlformats.org/spreadsheetml/2006/main" count="235" uniqueCount="150">
  <si>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</si>
  <si>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</si>
  <si>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</si>
  <si>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合計</t>
    <rPh sb="0" eb="2">
      <t>ゴウケイ</t>
    </rPh>
    <phoneticPr fontId="4"/>
  </si>
  <si>
    <t>千葉市の推計人口</t>
    <rPh sb="0" eb="3">
      <t>チバシ</t>
    </rPh>
    <rPh sb="4" eb="6">
      <t>スイケイ</t>
    </rPh>
    <rPh sb="6" eb="8">
      <t>ジンコウ</t>
    </rPh>
    <phoneticPr fontId="4"/>
  </si>
  <si>
    <t>人数</t>
    <rPh sb="0" eb="2">
      <t>ニンズウ</t>
    </rPh>
    <phoneticPr fontId="4"/>
  </si>
  <si>
    <t>千葉市の推計人口に占める割合①</t>
    <rPh sb="0" eb="3">
      <t>チバシ</t>
    </rPh>
    <rPh sb="4" eb="6">
      <t>スイケイ</t>
    </rPh>
    <rPh sb="6" eb="8">
      <t>ジンコウ</t>
    </rPh>
    <rPh sb="9" eb="10">
      <t>シ</t>
    </rPh>
    <rPh sb="12" eb="14">
      <t>ワリアイ</t>
    </rPh>
    <phoneticPr fontId="4"/>
  </si>
  <si>
    <t>千葉市の推計人口に占める割合②</t>
    <phoneticPr fontId="4"/>
  </si>
  <si>
    <t>障害者手帳所持者数</t>
    <rPh sb="0" eb="3">
      <t>ショウガイシャ</t>
    </rPh>
    <rPh sb="3" eb="5">
      <t>テチョウ</t>
    </rPh>
    <rPh sb="5" eb="8">
      <t>ショジシャ</t>
    </rPh>
    <rPh sb="8" eb="9">
      <t>スウ</t>
    </rPh>
    <phoneticPr fontId="4"/>
  </si>
  <si>
    <t>※「障害者手帳所持者数」のうち、「人数」とは、各年度末の障害者手帳所持者数をいう。</t>
    <rPh sb="2" eb="5">
      <t>ショウガイシャ</t>
    </rPh>
    <rPh sb="5" eb="7">
      <t>テチョウ</t>
    </rPh>
    <rPh sb="7" eb="10">
      <t>ショジシャ</t>
    </rPh>
    <rPh sb="10" eb="11">
      <t>スウ</t>
    </rPh>
    <rPh sb="17" eb="19">
      <t>ニンズウ</t>
    </rPh>
    <rPh sb="23" eb="26">
      <t>カクネンド</t>
    </rPh>
    <rPh sb="26" eb="27">
      <t>マツ</t>
    </rPh>
    <rPh sb="28" eb="31">
      <t>ショウガイシャ</t>
    </rPh>
    <rPh sb="31" eb="33">
      <t>テチョウ</t>
    </rPh>
    <rPh sb="33" eb="36">
      <t>ショジシャ</t>
    </rPh>
    <rPh sb="36" eb="37">
      <t>スウ</t>
    </rPh>
    <phoneticPr fontId="4"/>
  </si>
  <si>
    <t>千葉市の推計人口と障害者手帳所持者数の推移</t>
    <rPh sb="0" eb="3">
      <t>チバシ</t>
    </rPh>
    <rPh sb="4" eb="6">
      <t>スイケイ</t>
    </rPh>
    <rPh sb="6" eb="8">
      <t>ジンコウ</t>
    </rPh>
    <rPh sb="9" eb="12">
      <t>ショウガイシャ</t>
    </rPh>
    <rPh sb="12" eb="14">
      <t>テチョウ</t>
    </rPh>
    <rPh sb="14" eb="17">
      <t>ショジシャ</t>
    </rPh>
    <rPh sb="17" eb="18">
      <t>スウ</t>
    </rPh>
    <rPh sb="19" eb="21">
      <t>スイイ</t>
    </rPh>
    <phoneticPr fontId="4"/>
  </si>
  <si>
    <t>平成25年度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</si>
  <si>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</si>
  <si>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</si>
  <si>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</si>
  <si>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令和元年度</t>
    <rPh sb="0" eb="5">
      <t>レイワガンネンド</t>
    </rPh>
    <phoneticPr fontId="4"/>
  </si>
  <si>
    <t>令和2年度</t>
    <rPh sb="0" eb="2">
      <t>レイワ</t>
    </rPh>
    <rPh sb="3" eb="5">
      <t>ネンド</t>
    </rPh>
    <phoneticPr fontId="4"/>
  </si>
  <si>
    <t>相談件数</t>
    <rPh sb="0" eb="2">
      <t>ソウダン</t>
    </rPh>
    <rPh sb="2" eb="4">
      <t>ケンスウ</t>
    </rPh>
    <phoneticPr fontId="4"/>
  </si>
  <si>
    <t>年度</t>
    <rPh sb="0" eb="2">
      <t>ネンド</t>
    </rPh>
    <phoneticPr fontId="4"/>
  </si>
  <si>
    <t>１　区別</t>
    <rPh sb="2" eb="4">
      <t>クベツ</t>
    </rPh>
    <phoneticPr fontId="17"/>
  </si>
  <si>
    <t>年齢</t>
  </si>
  <si>
    <t>中央区</t>
    <rPh sb="0" eb="3">
      <t>チュウオウク</t>
    </rPh>
    <phoneticPr fontId="4"/>
  </si>
  <si>
    <t>中央区</t>
    <rPh sb="0" eb="3">
      <t>チュウオウク</t>
    </rPh>
    <phoneticPr fontId="17"/>
  </si>
  <si>
    <t>花見川区</t>
    <rPh sb="0" eb="4">
      <t>ハナミガワク</t>
    </rPh>
    <phoneticPr fontId="4"/>
  </si>
  <si>
    <t>花見川区</t>
    <rPh sb="0" eb="4">
      <t>ハナミガワク</t>
    </rPh>
    <phoneticPr fontId="17"/>
  </si>
  <si>
    <t>稲毛区</t>
    <rPh sb="0" eb="3">
      <t>イナゲク</t>
    </rPh>
    <phoneticPr fontId="4"/>
  </si>
  <si>
    <t>稲毛区</t>
    <rPh sb="0" eb="3">
      <t>イナゲク</t>
    </rPh>
    <phoneticPr fontId="17"/>
  </si>
  <si>
    <t>若葉区</t>
    <rPh sb="0" eb="3">
      <t>ワカバク</t>
    </rPh>
    <phoneticPr fontId="4"/>
  </si>
  <si>
    <t>若葉区</t>
    <rPh sb="0" eb="3">
      <t>ワカバク</t>
    </rPh>
    <phoneticPr fontId="17"/>
  </si>
  <si>
    <t>緑区</t>
    <rPh sb="0" eb="2">
      <t>ミドリク</t>
    </rPh>
    <phoneticPr fontId="4"/>
  </si>
  <si>
    <t>緑区</t>
    <rPh sb="0" eb="2">
      <t>ミドリク</t>
    </rPh>
    <phoneticPr fontId="17"/>
  </si>
  <si>
    <t>美浜区</t>
    <rPh sb="0" eb="3">
      <t>ミハマク</t>
    </rPh>
    <phoneticPr fontId="4"/>
  </si>
  <si>
    <t>美浜区</t>
    <rPh sb="0" eb="3">
      <t>ミハマク</t>
    </rPh>
    <phoneticPr fontId="17"/>
  </si>
  <si>
    <t>合計</t>
    <rPh sb="0" eb="2">
      <t>ゴウケイ</t>
    </rPh>
    <phoneticPr fontId="17"/>
  </si>
  <si>
    <t>身体</t>
  </si>
  <si>
    <t>18才未満</t>
  </si>
  <si>
    <t>障害</t>
  </si>
  <si>
    <t>18歳以上</t>
  </si>
  <si>
    <t>小計</t>
  </si>
  <si>
    <t>知的</t>
  </si>
  <si>
    <t>精神</t>
  </si>
  <si>
    <t>全体</t>
  </si>
  <si>
    <t>合計</t>
  </si>
  <si>
    <t>２　障害の重さ別</t>
    <rPh sb="2" eb="4">
      <t>ショウガイ</t>
    </rPh>
    <rPh sb="5" eb="6">
      <t>オモ</t>
    </rPh>
    <rPh sb="7" eb="8">
      <t>ベツ</t>
    </rPh>
    <phoneticPr fontId="17"/>
  </si>
  <si>
    <t>重度</t>
  </si>
  <si>
    <t>中度</t>
  </si>
  <si>
    <t>軽度</t>
  </si>
  <si>
    <t>※身体障害の程度表記は、重度：1～2級、中度：3～4級、軽度：5～6級</t>
  </si>
  <si>
    <t>サービスの種類</t>
    <rPh sb="5" eb="7">
      <t>シュルイ</t>
    </rPh>
    <phoneticPr fontId="26"/>
  </si>
  <si>
    <t>中央区</t>
    <rPh sb="0" eb="3">
      <t>チュウオウク</t>
    </rPh>
    <phoneticPr fontId="26"/>
  </si>
  <si>
    <t>花見川区</t>
    <rPh sb="0" eb="4">
      <t>ハナミガワク</t>
    </rPh>
    <phoneticPr fontId="26"/>
  </si>
  <si>
    <t>稲毛区</t>
    <rPh sb="0" eb="3">
      <t>イナゲク</t>
    </rPh>
    <phoneticPr fontId="26"/>
  </si>
  <si>
    <t>若葉区</t>
    <rPh sb="0" eb="3">
      <t>ワカバク</t>
    </rPh>
    <phoneticPr fontId="26"/>
  </si>
  <si>
    <t>緑　　区</t>
    <rPh sb="0" eb="1">
      <t>ミドリ</t>
    </rPh>
    <rPh sb="3" eb="4">
      <t>ク</t>
    </rPh>
    <phoneticPr fontId="26"/>
  </si>
  <si>
    <t>美浜区</t>
    <rPh sb="0" eb="3">
      <t>ミハマク</t>
    </rPh>
    <phoneticPr fontId="26"/>
  </si>
  <si>
    <t>全　　市</t>
    <rPh sb="0" eb="1">
      <t>ゼン</t>
    </rPh>
    <rPh sb="3" eb="4">
      <t>シ</t>
    </rPh>
    <phoneticPr fontId="26"/>
  </si>
  <si>
    <t>介護給付</t>
    <rPh sb="0" eb="2">
      <t>カイゴ</t>
    </rPh>
    <rPh sb="2" eb="4">
      <t>キュウフ</t>
    </rPh>
    <phoneticPr fontId="26"/>
  </si>
  <si>
    <t>居宅介護</t>
    <rPh sb="0" eb="1">
      <t>キョ</t>
    </rPh>
    <rPh sb="1" eb="2">
      <t>タク</t>
    </rPh>
    <rPh sb="2" eb="4">
      <t>カイゴ</t>
    </rPh>
    <phoneticPr fontId="26"/>
  </si>
  <si>
    <t>同行援護</t>
    <rPh sb="0" eb="2">
      <t>ドウコウ</t>
    </rPh>
    <rPh sb="2" eb="4">
      <t>エンゴ</t>
    </rPh>
    <phoneticPr fontId="26"/>
  </si>
  <si>
    <t>行動援護</t>
    <rPh sb="0" eb="2">
      <t>コウドウ</t>
    </rPh>
    <rPh sb="2" eb="4">
      <t>エンゴ</t>
    </rPh>
    <phoneticPr fontId="26"/>
  </si>
  <si>
    <t>短期入所</t>
    <rPh sb="0" eb="2">
      <t>タンキ</t>
    </rPh>
    <rPh sb="2" eb="4">
      <t>ニュウショ</t>
    </rPh>
    <phoneticPr fontId="26"/>
  </si>
  <si>
    <t>重度訪問介護</t>
    <rPh sb="0" eb="2">
      <t>ジュウド</t>
    </rPh>
    <rPh sb="2" eb="4">
      <t>ホウモン</t>
    </rPh>
    <rPh sb="4" eb="6">
      <t>カイゴ</t>
    </rPh>
    <phoneticPr fontId="26"/>
  </si>
  <si>
    <t>重度障害者等包括支援</t>
    <rPh sb="0" eb="2">
      <t>ジュウド</t>
    </rPh>
    <rPh sb="2" eb="5">
      <t>ショウガイシャ</t>
    </rPh>
    <rPh sb="5" eb="6">
      <t>トウ</t>
    </rPh>
    <rPh sb="6" eb="8">
      <t>ホウカツ</t>
    </rPh>
    <rPh sb="8" eb="10">
      <t>シエン</t>
    </rPh>
    <phoneticPr fontId="26"/>
  </si>
  <si>
    <t>生活介護</t>
    <rPh sb="0" eb="2">
      <t>セイカツ</t>
    </rPh>
    <rPh sb="2" eb="4">
      <t>カイゴ</t>
    </rPh>
    <phoneticPr fontId="26"/>
  </si>
  <si>
    <t>療養介護</t>
    <rPh sb="0" eb="2">
      <t>リョウヨウ</t>
    </rPh>
    <rPh sb="2" eb="4">
      <t>カイゴ</t>
    </rPh>
    <phoneticPr fontId="26"/>
  </si>
  <si>
    <t>共同生活介護</t>
    <rPh sb="0" eb="2">
      <t>キョウドウ</t>
    </rPh>
    <rPh sb="2" eb="4">
      <t>セイカツ</t>
    </rPh>
    <rPh sb="4" eb="6">
      <t>カイゴ</t>
    </rPh>
    <phoneticPr fontId="26"/>
  </si>
  <si>
    <t>施設入所支援</t>
    <rPh sb="0" eb="2">
      <t>シセツ</t>
    </rPh>
    <rPh sb="2" eb="4">
      <t>ニュウショ</t>
    </rPh>
    <rPh sb="4" eb="6">
      <t>シエン</t>
    </rPh>
    <phoneticPr fontId="26"/>
  </si>
  <si>
    <t>訓練等給付</t>
    <phoneticPr fontId="26"/>
  </si>
  <si>
    <t>共同生活援助</t>
    <rPh sb="0" eb="2">
      <t>キョウドウ</t>
    </rPh>
    <rPh sb="2" eb="4">
      <t>セイカツ</t>
    </rPh>
    <rPh sb="4" eb="6">
      <t>エンジョ</t>
    </rPh>
    <phoneticPr fontId="26"/>
  </si>
  <si>
    <t>自立訓練</t>
    <rPh sb="0" eb="2">
      <t>ジリツ</t>
    </rPh>
    <rPh sb="2" eb="4">
      <t>クンレン</t>
    </rPh>
    <phoneticPr fontId="26"/>
  </si>
  <si>
    <t>機能訓練</t>
    <rPh sb="0" eb="2">
      <t>キノウ</t>
    </rPh>
    <rPh sb="2" eb="4">
      <t>クンレン</t>
    </rPh>
    <phoneticPr fontId="26"/>
  </si>
  <si>
    <t>生活訓練</t>
    <rPh sb="0" eb="2">
      <t>セイカツ</t>
    </rPh>
    <rPh sb="2" eb="4">
      <t>クンレン</t>
    </rPh>
    <phoneticPr fontId="26"/>
  </si>
  <si>
    <t>宿泊型自立訓練</t>
    <rPh sb="0" eb="3">
      <t>シュクハクガタ</t>
    </rPh>
    <rPh sb="3" eb="5">
      <t>ジリツ</t>
    </rPh>
    <rPh sb="5" eb="7">
      <t>クンレン</t>
    </rPh>
    <phoneticPr fontId="26"/>
  </si>
  <si>
    <t>就労移行支援</t>
    <rPh sb="0" eb="2">
      <t>シュウロウ</t>
    </rPh>
    <rPh sb="2" eb="4">
      <t>イコウ</t>
    </rPh>
    <rPh sb="4" eb="6">
      <t>シエン</t>
    </rPh>
    <phoneticPr fontId="26"/>
  </si>
  <si>
    <t>就労継続支援</t>
    <rPh sb="0" eb="2">
      <t>シュウロウ</t>
    </rPh>
    <rPh sb="2" eb="4">
      <t>ケイゾク</t>
    </rPh>
    <rPh sb="4" eb="6">
      <t>シエン</t>
    </rPh>
    <phoneticPr fontId="26"/>
  </si>
  <si>
    <t>Ａ型</t>
    <rPh sb="1" eb="2">
      <t>カタ</t>
    </rPh>
    <phoneticPr fontId="26"/>
  </si>
  <si>
    <t>Ｂ型</t>
    <rPh sb="1" eb="2">
      <t>カタ</t>
    </rPh>
    <phoneticPr fontId="26"/>
  </si>
  <si>
    <t>自立生活援助</t>
    <rPh sb="0" eb="2">
      <t>ジリツ</t>
    </rPh>
    <rPh sb="2" eb="4">
      <t>セイカツ</t>
    </rPh>
    <rPh sb="4" eb="6">
      <t>エンジョ</t>
    </rPh>
    <phoneticPr fontId="26"/>
  </si>
  <si>
    <t>就労定着支援</t>
    <rPh sb="0" eb="2">
      <t>シュウロウ</t>
    </rPh>
    <rPh sb="2" eb="4">
      <t>テイチャク</t>
    </rPh>
    <rPh sb="4" eb="6">
      <t>シエン</t>
    </rPh>
    <phoneticPr fontId="26"/>
  </si>
  <si>
    <t>給付費等
相談支援</t>
    <rPh sb="0" eb="2">
      <t>キュウフ</t>
    </rPh>
    <rPh sb="2" eb="4">
      <t>ヒナド</t>
    </rPh>
    <phoneticPr fontId="26"/>
  </si>
  <si>
    <t>地域移行支援</t>
    <rPh sb="0" eb="2">
      <t>チイキ</t>
    </rPh>
    <rPh sb="2" eb="4">
      <t>イコウ</t>
    </rPh>
    <rPh sb="4" eb="6">
      <t>シエン</t>
    </rPh>
    <phoneticPr fontId="26"/>
  </si>
  <si>
    <t>地域定着支援</t>
    <rPh sb="0" eb="2">
      <t>チイキ</t>
    </rPh>
    <rPh sb="2" eb="4">
      <t>テイチャク</t>
    </rPh>
    <rPh sb="4" eb="6">
      <t>シエン</t>
    </rPh>
    <phoneticPr fontId="26"/>
  </si>
  <si>
    <t>計画相談支援</t>
    <rPh sb="0" eb="2">
      <t>ケイカク</t>
    </rPh>
    <rPh sb="2" eb="4">
      <t>ソウダン</t>
    </rPh>
    <rPh sb="4" eb="6">
      <t>シエン</t>
    </rPh>
    <phoneticPr fontId="4"/>
  </si>
  <si>
    <t>計画相談支援</t>
    <rPh sb="0" eb="2">
      <t>ケイカク</t>
    </rPh>
    <rPh sb="2" eb="4">
      <t>ソウダン</t>
    </rPh>
    <rPh sb="4" eb="6">
      <t>シエン</t>
    </rPh>
    <phoneticPr fontId="26"/>
  </si>
  <si>
    <t>全　　体　　数</t>
    <rPh sb="0" eb="1">
      <t>ゼン</t>
    </rPh>
    <rPh sb="3" eb="4">
      <t>カラダ</t>
    </rPh>
    <rPh sb="6" eb="7">
      <t>スウ</t>
    </rPh>
    <phoneticPr fontId="26"/>
  </si>
  <si>
    <t>※複数のサービスの支給決定を受けている者がいるため、全体数はサービスごとの合計に一致しない。</t>
    <rPh sb="1" eb="3">
      <t>フクスウ</t>
    </rPh>
    <rPh sb="9" eb="11">
      <t>シキュウ</t>
    </rPh>
    <rPh sb="11" eb="13">
      <t>ケッテイ</t>
    </rPh>
    <rPh sb="14" eb="15">
      <t>ウ</t>
    </rPh>
    <rPh sb="19" eb="20">
      <t>モノ</t>
    </rPh>
    <rPh sb="26" eb="28">
      <t>ゼンタイ</t>
    </rPh>
    <rPh sb="28" eb="29">
      <t>スウ</t>
    </rPh>
    <rPh sb="37" eb="39">
      <t>ゴウケイ</t>
    </rPh>
    <rPh sb="40" eb="42">
      <t>イッチ</t>
    </rPh>
    <phoneticPr fontId="26"/>
  </si>
  <si>
    <t>移動支援</t>
    <rPh sb="0" eb="2">
      <t>イドウ</t>
    </rPh>
    <rPh sb="2" eb="4">
      <t>シエン</t>
    </rPh>
    <phoneticPr fontId="26"/>
  </si>
  <si>
    <t>訪問入浴サービス</t>
    <rPh sb="0" eb="2">
      <t>ホウモン</t>
    </rPh>
    <rPh sb="2" eb="4">
      <t>ニュウヨク</t>
    </rPh>
    <phoneticPr fontId="26"/>
  </si>
  <si>
    <t>日中一時支援</t>
    <rPh sb="0" eb="2">
      <t>ニッチュウ</t>
    </rPh>
    <rPh sb="2" eb="4">
      <t>イチジ</t>
    </rPh>
    <rPh sb="4" eb="6">
      <t>シエン</t>
    </rPh>
    <phoneticPr fontId="26"/>
  </si>
  <si>
    <t>生活サポート</t>
    <rPh sb="0" eb="2">
      <t>セイカツ</t>
    </rPh>
    <phoneticPr fontId="26"/>
  </si>
  <si>
    <t>医療型児童発達支援</t>
    <rPh sb="0" eb="2">
      <t>イリョウ</t>
    </rPh>
    <rPh sb="2" eb="3">
      <t>ガタ</t>
    </rPh>
    <rPh sb="3" eb="5">
      <t>ジドウ</t>
    </rPh>
    <rPh sb="5" eb="7">
      <t>ハッタツ</t>
    </rPh>
    <rPh sb="7" eb="9">
      <t>シエン</t>
    </rPh>
    <phoneticPr fontId="26"/>
  </si>
  <si>
    <t>児童発達支援</t>
    <rPh sb="0" eb="2">
      <t>ジドウ</t>
    </rPh>
    <rPh sb="2" eb="4">
      <t>ハッタツ</t>
    </rPh>
    <rPh sb="4" eb="6">
      <t>シエン</t>
    </rPh>
    <phoneticPr fontId="26"/>
  </si>
  <si>
    <t>放課後等デイサービス</t>
    <rPh sb="0" eb="4">
      <t>ホウカゴナド</t>
    </rPh>
    <phoneticPr fontId="26"/>
  </si>
  <si>
    <t>保育所等訪問支援</t>
    <rPh sb="0" eb="2">
      <t>ホイク</t>
    </rPh>
    <rPh sb="2" eb="3">
      <t>ショ</t>
    </rPh>
    <rPh sb="3" eb="4">
      <t>ナド</t>
    </rPh>
    <rPh sb="4" eb="6">
      <t>ホウモン</t>
    </rPh>
    <rPh sb="6" eb="8">
      <t>シエン</t>
    </rPh>
    <phoneticPr fontId="26"/>
  </si>
  <si>
    <t>居宅訪問型児童発達支援</t>
    <rPh sb="0" eb="2">
      <t>キョタク</t>
    </rPh>
    <rPh sb="2" eb="4">
      <t>ホウモン</t>
    </rPh>
    <rPh sb="4" eb="5">
      <t>ガタ</t>
    </rPh>
    <rPh sb="5" eb="7">
      <t>ジドウ</t>
    </rPh>
    <rPh sb="7" eb="9">
      <t>ハッタツ</t>
    </rPh>
    <rPh sb="9" eb="11">
      <t>シエン</t>
    </rPh>
    <phoneticPr fontId="26"/>
  </si>
  <si>
    <t>障害児相談支援</t>
    <rPh sb="0" eb="3">
      <t>ショウガイジ</t>
    </rPh>
    <rPh sb="3" eb="5">
      <t>ソウダン</t>
    </rPh>
    <rPh sb="5" eb="7">
      <t>シエン</t>
    </rPh>
    <phoneticPr fontId="26"/>
  </si>
  <si>
    <t>（１）障害福祉サービス</t>
    <rPh sb="3" eb="5">
      <t>ショウガイ</t>
    </rPh>
    <rPh sb="5" eb="7">
      <t>フクシ</t>
    </rPh>
    <phoneticPr fontId="26"/>
  </si>
  <si>
    <t>（２）地域生活支援給付</t>
    <rPh sb="3" eb="5">
      <t>チイキ</t>
    </rPh>
    <rPh sb="5" eb="7">
      <t>セイカツ</t>
    </rPh>
    <rPh sb="7" eb="9">
      <t>シエン</t>
    </rPh>
    <rPh sb="9" eb="11">
      <t>キュウフ</t>
    </rPh>
    <phoneticPr fontId="26"/>
  </si>
  <si>
    <t>（３）障害児通所支援給付</t>
    <rPh sb="3" eb="6">
      <t>ショウガイジ</t>
    </rPh>
    <rPh sb="6" eb="8">
      <t>ツウショ</t>
    </rPh>
    <rPh sb="8" eb="10">
      <t>シエン</t>
    </rPh>
    <rPh sb="10" eb="12">
      <t>キュウフ</t>
    </rPh>
    <phoneticPr fontId="26"/>
  </si>
  <si>
    <t>(単位：人)</t>
    <rPh sb="1" eb="3">
      <t>タンイ</t>
    </rPh>
    <rPh sb="4" eb="5">
      <t>ヒト</t>
    </rPh>
    <phoneticPr fontId="26"/>
  </si>
  <si>
    <t>H29年度</t>
    <rPh sb="3" eb="5">
      <t>ネンド</t>
    </rPh>
    <phoneticPr fontId="4"/>
  </si>
  <si>
    <t>H30年度</t>
    <rPh sb="3" eb="5">
      <t>ネンド</t>
    </rPh>
    <phoneticPr fontId="4"/>
  </si>
  <si>
    <t>H31年度</t>
    <rPh sb="3" eb="5">
      <t>ネンド</t>
    </rPh>
    <phoneticPr fontId="4"/>
  </si>
  <si>
    <t>R２年度</t>
    <rPh sb="2" eb="4">
      <t>ネンド</t>
    </rPh>
    <phoneticPr fontId="4"/>
  </si>
  <si>
    <t>計画作成者数</t>
    <rPh sb="0" eb="2">
      <t>ケイカク</t>
    </rPh>
    <rPh sb="2" eb="4">
      <t>サクセイ</t>
    </rPh>
    <rPh sb="4" eb="5">
      <t>シャ</t>
    </rPh>
    <rPh sb="5" eb="6">
      <t>スウ</t>
    </rPh>
    <phoneticPr fontId="4"/>
  </si>
  <si>
    <t>計画相談支援
支給決定者数</t>
    <rPh sb="0" eb="2">
      <t>ケイカク</t>
    </rPh>
    <rPh sb="2" eb="4">
      <t>ソウダン</t>
    </rPh>
    <rPh sb="4" eb="6">
      <t>シエン</t>
    </rPh>
    <rPh sb="7" eb="9">
      <t>シキュウ</t>
    </rPh>
    <rPh sb="9" eb="11">
      <t>ケッテイ</t>
    </rPh>
    <rPh sb="11" eb="12">
      <t>シャ</t>
    </rPh>
    <rPh sb="12" eb="13">
      <t>スウ</t>
    </rPh>
    <phoneticPr fontId="4"/>
  </si>
  <si>
    <t>セルフプラン
作成者数</t>
    <rPh sb="7" eb="9">
      <t>サクセイ</t>
    </rPh>
    <rPh sb="9" eb="10">
      <t>シャ</t>
    </rPh>
    <rPh sb="10" eb="11">
      <t>スウ</t>
    </rPh>
    <phoneticPr fontId="4"/>
  </si>
  <si>
    <t>セルフプラン
作成率</t>
    <rPh sb="7" eb="9">
      <t>サクセイ</t>
    </rPh>
    <rPh sb="9" eb="10">
      <t>リツ</t>
    </rPh>
    <phoneticPr fontId="4"/>
  </si>
  <si>
    <t>障害児相談支援
支給決定者数</t>
    <rPh sb="0" eb="2">
      <t>ショウガイ</t>
    </rPh>
    <rPh sb="2" eb="3">
      <t>ジ</t>
    </rPh>
    <rPh sb="3" eb="5">
      <t>ソウダン</t>
    </rPh>
    <rPh sb="5" eb="7">
      <t>シエン</t>
    </rPh>
    <rPh sb="8" eb="10">
      <t>シキュウ</t>
    </rPh>
    <rPh sb="10" eb="12">
      <t>ケッテイ</t>
    </rPh>
    <rPh sb="12" eb="13">
      <t>シャ</t>
    </rPh>
    <rPh sb="13" eb="14">
      <t>スウ</t>
    </rPh>
    <phoneticPr fontId="4"/>
  </si>
  <si>
    <t>障害児相談支援</t>
    <rPh sb="0" eb="5">
      <t>ショウガイジソウダン</t>
    </rPh>
    <rPh sb="5" eb="7">
      <t>シエン</t>
    </rPh>
    <phoneticPr fontId="4"/>
  </si>
  <si>
    <t>計</t>
    <rPh sb="0" eb="1">
      <t>ケイ</t>
    </rPh>
    <phoneticPr fontId="4"/>
  </si>
  <si>
    <t>(各年度末時点)</t>
    <rPh sb="1" eb="5">
      <t>カクネンドマツ</t>
    </rPh>
    <rPh sb="5" eb="7">
      <t>ジテン</t>
    </rPh>
    <phoneticPr fontId="4"/>
  </si>
  <si>
    <t>相談支援件数等</t>
    <rPh sb="0" eb="2">
      <t>ソウダン</t>
    </rPh>
    <rPh sb="2" eb="4">
      <t>シエン</t>
    </rPh>
    <rPh sb="4" eb="6">
      <t>ケンスウ</t>
    </rPh>
    <rPh sb="6" eb="7">
      <t>トウ</t>
    </rPh>
    <phoneticPr fontId="26"/>
  </si>
  <si>
    <t>（１）障害者相談支援事業相談件数の推移</t>
    <rPh sb="3" eb="6">
      <t>ショウガイシャ</t>
    </rPh>
    <rPh sb="6" eb="8">
      <t>ソウダン</t>
    </rPh>
    <rPh sb="8" eb="10">
      <t>シエン</t>
    </rPh>
    <rPh sb="10" eb="12">
      <t>ジギョウ</t>
    </rPh>
    <rPh sb="12" eb="14">
      <t>ソウダン</t>
    </rPh>
    <rPh sb="14" eb="16">
      <t>ケンスウ</t>
    </rPh>
    <rPh sb="17" eb="19">
      <t>スイイ</t>
    </rPh>
    <phoneticPr fontId="4"/>
  </si>
  <si>
    <t>（２）計画相談支援の推移</t>
    <rPh sb="3" eb="5">
      <t>ケイカク</t>
    </rPh>
    <rPh sb="5" eb="7">
      <t>ソウダン</t>
    </rPh>
    <rPh sb="7" eb="9">
      <t>シエン</t>
    </rPh>
    <rPh sb="10" eb="12">
      <t>スイイ</t>
    </rPh>
    <phoneticPr fontId="4"/>
  </si>
  <si>
    <t>（３）障害児相談支援の推移</t>
    <rPh sb="3" eb="5">
      <t>ショウガイ</t>
    </rPh>
    <rPh sb="5" eb="6">
      <t>ジ</t>
    </rPh>
    <rPh sb="6" eb="8">
      <t>ソウダン</t>
    </rPh>
    <rPh sb="8" eb="10">
      <t>シエン</t>
    </rPh>
    <rPh sb="11" eb="13">
      <t>スイイ</t>
    </rPh>
    <phoneticPr fontId="4"/>
  </si>
  <si>
    <t>（４）区毎の計画・障害児相談支援事業所数</t>
    <rPh sb="3" eb="4">
      <t>ク</t>
    </rPh>
    <rPh sb="4" eb="5">
      <t>ゴト</t>
    </rPh>
    <rPh sb="6" eb="8">
      <t>ケイカク</t>
    </rPh>
    <rPh sb="9" eb="11">
      <t>ショウガイ</t>
    </rPh>
    <rPh sb="11" eb="12">
      <t>ジ</t>
    </rPh>
    <rPh sb="12" eb="14">
      <t>ソウダン</t>
    </rPh>
    <rPh sb="14" eb="16">
      <t>シエン</t>
    </rPh>
    <rPh sb="16" eb="19">
      <t>ジギョウショ</t>
    </rPh>
    <rPh sb="19" eb="20">
      <t>スウ</t>
    </rPh>
    <phoneticPr fontId="4"/>
  </si>
  <si>
    <t>※H28～H31年度までは、委託相談Ｃ・Ｄ型の合計件数</t>
    <rPh sb="8" eb="10">
      <t>ネンド</t>
    </rPh>
    <rPh sb="14" eb="16">
      <t>イタク</t>
    </rPh>
    <rPh sb="16" eb="18">
      <t>ソウダン</t>
    </rPh>
    <rPh sb="21" eb="22">
      <t>ガタ</t>
    </rPh>
    <rPh sb="23" eb="25">
      <t>ゴウケイ</t>
    </rPh>
    <rPh sb="25" eb="27">
      <t>ケンスウ</t>
    </rPh>
    <phoneticPr fontId="4"/>
  </si>
  <si>
    <t>※R2年度は、委託相談Ｃ・Ｄ型及び基幹相談の合計件数</t>
    <rPh sb="3" eb="5">
      <t>ネンド</t>
    </rPh>
    <rPh sb="7" eb="9">
      <t>イタク</t>
    </rPh>
    <rPh sb="9" eb="11">
      <t>ソウダン</t>
    </rPh>
    <rPh sb="14" eb="15">
      <t>ガタ</t>
    </rPh>
    <rPh sb="15" eb="16">
      <t>オヨ</t>
    </rPh>
    <rPh sb="17" eb="19">
      <t>キカン</t>
    </rPh>
    <rPh sb="19" eb="21">
      <t>ソウダン</t>
    </rPh>
    <rPh sb="22" eb="24">
      <t>ゴウケイ</t>
    </rPh>
    <rPh sb="24" eb="26">
      <t>ケンスウ</t>
    </rPh>
    <phoneticPr fontId="4"/>
  </si>
  <si>
    <t>各区高齢障害支援課にて受理したセルフプランの利用者について、そのセルフプラン提出の理由とサービス利用に関する専門的な助言や継続的な相談支援の希望の有無を調査したもの。</t>
    <rPh sb="0" eb="2">
      <t>カクク</t>
    </rPh>
    <rPh sb="2" eb="4">
      <t>コウレイ</t>
    </rPh>
    <rPh sb="4" eb="6">
      <t>ショウガイ</t>
    </rPh>
    <rPh sb="6" eb="8">
      <t>シエン</t>
    </rPh>
    <rPh sb="8" eb="9">
      <t>カ</t>
    </rPh>
    <rPh sb="11" eb="13">
      <t>ジュリ</t>
    </rPh>
    <rPh sb="22" eb="25">
      <t>リヨウシャ</t>
    </rPh>
    <rPh sb="38" eb="40">
      <t>テイシュツ</t>
    </rPh>
    <rPh sb="41" eb="43">
      <t>リユウ</t>
    </rPh>
    <rPh sb="48" eb="50">
      <t>リヨウ</t>
    </rPh>
    <rPh sb="51" eb="52">
      <t>カン</t>
    </rPh>
    <rPh sb="54" eb="57">
      <t>センモンテキ</t>
    </rPh>
    <rPh sb="58" eb="60">
      <t>ジョゲン</t>
    </rPh>
    <rPh sb="61" eb="64">
      <t>ケイゾクテキ</t>
    </rPh>
    <rPh sb="65" eb="67">
      <t>ソウダン</t>
    </rPh>
    <rPh sb="67" eb="69">
      <t>シエン</t>
    </rPh>
    <rPh sb="70" eb="72">
      <t>キボウ</t>
    </rPh>
    <rPh sb="73" eb="75">
      <t>ウム</t>
    </rPh>
    <rPh sb="76" eb="78">
      <t>チョウサ</t>
    </rPh>
    <phoneticPr fontId="17"/>
  </si>
  <si>
    <t>No</t>
    <phoneticPr fontId="17"/>
  </si>
  <si>
    <t>項目</t>
    <rPh sb="0" eb="2">
      <t>コウモク</t>
    </rPh>
    <phoneticPr fontId="17"/>
  </si>
  <si>
    <t>稲毛区</t>
    <rPh sb="0" eb="2">
      <t>イナケ</t>
    </rPh>
    <rPh sb="2" eb="3">
      <t>ク</t>
    </rPh>
    <phoneticPr fontId="17"/>
  </si>
  <si>
    <t>計</t>
    <rPh sb="0" eb="1">
      <t>ケイ</t>
    </rPh>
    <phoneticPr fontId="17"/>
  </si>
  <si>
    <t>セルフプラン受理数</t>
    <rPh sb="6" eb="8">
      <t>ジュリ</t>
    </rPh>
    <rPh sb="8" eb="9">
      <t>スウ</t>
    </rPh>
    <phoneticPr fontId="17"/>
  </si>
  <si>
    <t>a=b+c=e+f</t>
    <phoneticPr fontId="17"/>
  </si>
  <si>
    <t>セルフプラン提出の理由</t>
    <rPh sb="6" eb="8">
      <t>テイシュツ</t>
    </rPh>
    <rPh sb="9" eb="11">
      <t>リユウ</t>
    </rPh>
    <phoneticPr fontId="17"/>
  </si>
  <si>
    <t>セルフプランの作成を希望しているため</t>
    <rPh sb="7" eb="9">
      <t>サクセイ</t>
    </rPh>
    <rPh sb="10" eb="12">
      <t>キボウ</t>
    </rPh>
    <phoneticPr fontId="17"/>
  </si>
  <si>
    <t>b</t>
    <phoneticPr fontId="17"/>
  </si>
  <si>
    <t>相談支援事業所を探したが見つからなかったため</t>
    <rPh sb="0" eb="2">
      <t>ソウダン</t>
    </rPh>
    <rPh sb="2" eb="4">
      <t>シエン</t>
    </rPh>
    <rPh sb="4" eb="7">
      <t>ジギョウショ</t>
    </rPh>
    <rPh sb="8" eb="9">
      <t>サガ</t>
    </rPh>
    <rPh sb="12" eb="13">
      <t>ミ</t>
    </rPh>
    <phoneticPr fontId="17"/>
  </si>
  <si>
    <t>c</t>
    <phoneticPr fontId="17"/>
  </si>
  <si>
    <t>相談支援事業所を探したが利用を断られた件数の合計</t>
    <rPh sb="0" eb="2">
      <t>ソウダン</t>
    </rPh>
    <rPh sb="2" eb="4">
      <t>シエン</t>
    </rPh>
    <rPh sb="4" eb="7">
      <t>ジギョウショ</t>
    </rPh>
    <rPh sb="8" eb="9">
      <t>サガ</t>
    </rPh>
    <rPh sb="12" eb="14">
      <t>リヨウ</t>
    </rPh>
    <rPh sb="15" eb="16">
      <t>コトワ</t>
    </rPh>
    <rPh sb="19" eb="21">
      <t>ケンスウ</t>
    </rPh>
    <rPh sb="22" eb="24">
      <t>ゴウケイ</t>
    </rPh>
    <phoneticPr fontId="17"/>
  </si>
  <si>
    <t>d</t>
    <phoneticPr fontId="17"/>
  </si>
  <si>
    <t>サービス利用に関する専門的な助言や継続的な相談支援の希望「有」</t>
    <rPh sb="29" eb="30">
      <t>ア</t>
    </rPh>
    <phoneticPr fontId="17"/>
  </si>
  <si>
    <t>e</t>
    <phoneticPr fontId="17"/>
  </si>
  <si>
    <t>サービス利用に関する専門的な助言や継続的な相談支援の希望「無」</t>
    <phoneticPr fontId="17"/>
  </si>
  <si>
    <t>f</t>
    <phoneticPr fontId="17"/>
  </si>
  <si>
    <t>令和3年度</t>
    <rPh sb="0" eb="2">
      <t>レイワ</t>
    </rPh>
    <rPh sb="3" eb="5">
      <t>ネンド</t>
    </rPh>
    <phoneticPr fontId="4"/>
  </si>
  <si>
    <t>※「千葉市の推計人口」とは、各年度ともに、翌年度の4月1日の推計人口をいう。
　　（例：令和3年度→令和4年4月1日の千葉市の推計人口を記載。市ホームページより）</t>
    <rPh sb="2" eb="5">
      <t>チバシ</t>
    </rPh>
    <rPh sb="6" eb="8">
      <t>スイケイ</t>
    </rPh>
    <rPh sb="8" eb="10">
      <t>ジンコウ</t>
    </rPh>
    <rPh sb="14" eb="17">
      <t>カクネンド</t>
    </rPh>
    <rPh sb="21" eb="24">
      <t>ヨクネンド</t>
    </rPh>
    <rPh sb="26" eb="27">
      <t>ガツ</t>
    </rPh>
    <rPh sb="28" eb="29">
      <t>ニチ</t>
    </rPh>
    <rPh sb="30" eb="32">
      <t>スイケイ</t>
    </rPh>
    <rPh sb="32" eb="34">
      <t>ジンコウ</t>
    </rPh>
    <rPh sb="42" eb="43">
      <t>レイ</t>
    </rPh>
    <rPh sb="44" eb="46">
      <t>レイワ</t>
    </rPh>
    <rPh sb="47" eb="49">
      <t>ネンド</t>
    </rPh>
    <rPh sb="50" eb="52">
      <t>レイワ</t>
    </rPh>
    <rPh sb="53" eb="54">
      <t>ネン</t>
    </rPh>
    <rPh sb="55" eb="56">
      <t>ガツ</t>
    </rPh>
    <rPh sb="57" eb="58">
      <t>ニチ</t>
    </rPh>
    <rPh sb="59" eb="62">
      <t>チバシ</t>
    </rPh>
    <rPh sb="63" eb="65">
      <t>スイケイ</t>
    </rPh>
    <rPh sb="65" eb="67">
      <t>ジンコウ</t>
    </rPh>
    <rPh sb="68" eb="70">
      <t>キサイ</t>
    </rPh>
    <rPh sb="71" eb="72">
      <t>シ</t>
    </rPh>
    <phoneticPr fontId="4"/>
  </si>
  <si>
    <t>手帳所持者数（R4.3.31現在）　</t>
    <rPh sb="0" eb="2">
      <t>テチョウ</t>
    </rPh>
    <rPh sb="2" eb="5">
      <t>ショジシャ</t>
    </rPh>
    <rPh sb="5" eb="6">
      <t>スウ</t>
    </rPh>
    <phoneticPr fontId="17"/>
  </si>
  <si>
    <t>区毎の支給決定者数（R4.3.31現在）　</t>
    <rPh sb="0" eb="1">
      <t>ク</t>
    </rPh>
    <rPh sb="1" eb="2">
      <t>マイ</t>
    </rPh>
    <rPh sb="3" eb="5">
      <t>シキュウ</t>
    </rPh>
    <rPh sb="5" eb="7">
      <t>ケッテイ</t>
    </rPh>
    <rPh sb="7" eb="8">
      <t>シャ</t>
    </rPh>
    <rPh sb="8" eb="9">
      <t>カズ</t>
    </rPh>
    <phoneticPr fontId="26"/>
  </si>
  <si>
    <t>R3年度</t>
    <rPh sb="2" eb="4">
      <t>ネンド</t>
    </rPh>
    <phoneticPr fontId="4"/>
  </si>
  <si>
    <t>R３年度</t>
    <rPh sb="2" eb="4">
      <t>ネンド</t>
    </rPh>
    <phoneticPr fontId="4"/>
  </si>
  <si>
    <t>(R4.7.1現在)</t>
    <rPh sb="7" eb="9">
      <t>ゲンザイ</t>
    </rPh>
    <phoneticPr fontId="4"/>
  </si>
  <si>
    <t>※R3年度は基幹相談の合計件数</t>
    <rPh sb="3" eb="5">
      <t>ネンド</t>
    </rPh>
    <rPh sb="6" eb="8">
      <t>キカン</t>
    </rPh>
    <rPh sb="8" eb="10">
      <t>ソウダン</t>
    </rPh>
    <rPh sb="11" eb="13">
      <t>ゴウケイ</t>
    </rPh>
    <rPh sb="13" eb="15">
      <t>ケンスウ</t>
    </rPh>
    <phoneticPr fontId="4"/>
  </si>
  <si>
    <t>令和３年度セルフプラン受理状況調査</t>
    <rPh sb="0" eb="2">
      <t>レイワ</t>
    </rPh>
    <rPh sb="3" eb="5">
      <t>ネンド</t>
    </rPh>
    <rPh sb="11" eb="13">
      <t>ジュリ</t>
    </rPh>
    <rPh sb="13" eb="15">
      <t>ジョウキョウ</t>
    </rPh>
    <rPh sb="15" eb="17">
      <t>チョウサ</t>
    </rPh>
    <phoneticPr fontId="17"/>
  </si>
  <si>
    <t>資料４</t>
    <rPh sb="0" eb="2">
      <t>シリョウ</t>
    </rPh>
    <phoneticPr fontId="4"/>
  </si>
  <si>
    <t>全20市</t>
    <rPh sb="0" eb="1">
      <t>ゼン</t>
    </rPh>
    <rPh sb="3" eb="4">
      <t>シ</t>
    </rPh>
    <phoneticPr fontId="4"/>
  </si>
  <si>
    <t>関東５市</t>
    <rPh sb="0" eb="2">
      <t>カントウ</t>
    </rPh>
    <rPh sb="3" eb="4">
      <t>シ</t>
    </rPh>
    <phoneticPr fontId="4"/>
  </si>
  <si>
    <t>（参考）Ｒ３年度
政令市平均</t>
    <rPh sb="1" eb="3">
      <t>サンコウ</t>
    </rPh>
    <rPh sb="6" eb="8">
      <t>ネンド</t>
    </rPh>
    <rPh sb="9" eb="12">
      <t>セイレイシ</t>
    </rPh>
    <rPh sb="12" eb="14">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</si>
</sst>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_ "/>
    <numFmt numFmtId="179" formatCode="0.000%"/>
    <numFmt numFmtId="180" formatCode="General&quot;人に1人&quot;"/>
  </numFmts>
  <fonts count="43" x14ac:knownFonts="1">
    <font>
      <sz val="11"/>
      <color theme="1"/>
      <name val="ＭＳ Ｐゴシック"/>
      <family val="2"/>
      <charset val="128"/>
      <scheme val="minor"/>
    </font>
    <font>
      <sz val="11"/>
      <color theme="1"/>
      <name val="ＭＳ 明朝"/>
      <family val="2"/>
      <charset val="128"/>
    </font>
    <font>
      <sz val="11"/>
      <color theme="1"/>
      <name val="ＭＳ 明朝"/>
      <family val="2"/>
      <charset val="128"/>
    </font>
    <font>
      <sz val="11"/>
      <color theme="1"/>
      <name val="ＭＳ 明朝"/>
      <family val="2"/>
      <charset val="128"/>
    </font>
    <font>
      <sz val="6"/>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4"/>
      <color theme="0"/>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36"/>
      <color theme="1"/>
      <name val="HGS創英角ｺﾞｼｯｸUB"/>
      <family val="3"/>
      <charset val="128"/>
    </font>
    <font>
      <b/>
      <sz val="20"/>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b/>
      <sz val="20"/>
      <color theme="1"/>
      <name val="HG丸ｺﾞｼｯｸM-PRO"/>
      <family val="3"/>
      <charset val="128"/>
    </font>
    <font>
      <sz val="6"/>
      <name val="ＭＳ 明朝"/>
      <family val="2"/>
      <charset val="128"/>
    </font>
    <font>
      <b/>
      <sz val="11"/>
      <color theme="1"/>
      <name val="ＭＳ 明朝"/>
      <family val="1"/>
      <charset val="128"/>
    </font>
    <font>
      <sz val="12"/>
      <color rgb="FFFFFFFF"/>
      <name val="HG丸ｺﾞｼｯｸM-PRO"/>
      <family val="3"/>
      <charset val="128"/>
    </font>
    <font>
      <b/>
      <sz val="12"/>
      <color rgb="FF0F243E"/>
      <name val="HG丸ｺﾞｼｯｸM-PRO"/>
      <family val="3"/>
      <charset val="128"/>
    </font>
    <font>
      <b/>
      <sz val="11"/>
      <color rgb="FF0F243E"/>
      <name val="HG丸ｺﾞｼｯｸM-PRO"/>
      <family val="3"/>
      <charset val="128"/>
    </font>
    <font>
      <b/>
      <sz val="10"/>
      <color rgb="FF0F243E"/>
      <name val="HG丸ｺﾞｼｯｸM-PRO"/>
      <family val="3"/>
      <charset val="128"/>
    </font>
    <font>
      <b/>
      <sz val="10"/>
      <color rgb="FF000000"/>
      <name val="HG丸ｺﾞｼｯｸM-PRO"/>
      <family val="3"/>
      <charset val="128"/>
    </font>
    <font>
      <b/>
      <sz val="10"/>
      <name val="HG丸ｺﾞｼｯｸM-PRO"/>
      <family val="3"/>
      <charset val="128"/>
    </font>
    <font>
      <b/>
      <sz val="12"/>
      <color rgb="FF003300"/>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11"/>
      <color theme="1"/>
      <name val="HG丸ｺﾞｼｯｸM-PRO"/>
      <family val="3"/>
      <charset val="128"/>
    </font>
    <font>
      <sz val="12"/>
      <color theme="1"/>
      <name val="HG丸ｺﾞｼｯｸM-PRO"/>
      <family val="3"/>
      <charset val="128"/>
    </font>
    <font>
      <sz val="11"/>
      <color rgb="FFFF0000"/>
      <name val="HG丸ｺﾞｼｯｸM-PRO"/>
      <family val="3"/>
      <charset val="128"/>
    </font>
    <font>
      <sz val="8"/>
      <color theme="1"/>
      <name val="HG丸ｺﾞｼｯｸM-PRO"/>
      <family val="3"/>
      <charset val="128"/>
    </font>
    <font>
      <b/>
      <sz val="20"/>
      <name val="HG丸ｺﾞｼｯｸM-PRO"/>
      <family val="3"/>
      <charset val="128"/>
    </font>
    <font>
      <b/>
      <sz val="14"/>
      <name val="HG丸ｺﾞｼｯｸM-PRO"/>
      <family val="3"/>
      <charset val="128"/>
    </font>
    <font>
      <b/>
      <sz val="14"/>
      <color theme="1"/>
      <name val="HG丸ｺﾞｼｯｸM-PRO"/>
      <family val="3"/>
      <charset val="128"/>
    </font>
    <font>
      <b/>
      <sz val="24"/>
      <color theme="1"/>
      <name val="ＭＳ Ｐゴシック"/>
      <family val="3"/>
      <charset val="128"/>
      <scheme val="minor"/>
    </font>
    <font>
      <b/>
      <sz val="20"/>
      <color theme="1"/>
      <name val="ＭＳ 明朝"/>
      <family val="1"/>
      <charset val="128"/>
    </font>
    <font>
      <b/>
      <u/>
      <sz val="11"/>
      <color theme="1"/>
      <name val="ＭＳ 明朝"/>
      <family val="1"/>
      <charset val="128"/>
    </font>
    <font>
      <sz val="20"/>
      <color theme="1"/>
      <name val="ＭＳ 明朝"/>
      <family val="2"/>
      <charset val="128"/>
    </font>
    <font>
      <b/>
      <sz val="11"/>
      <color rgb="FFFF0000"/>
      <name val="ＭＳ 明朝"/>
      <family val="1"/>
      <charset val="128"/>
    </font>
    <font>
      <sz val="12"/>
      <color theme="1"/>
      <name val="ＭＳ 明朝"/>
      <family val="2"/>
      <charset val="128"/>
    </font>
  </fonts>
  <fills count="11">
    <fill>
      <patternFill patternType="none"/>
    </fill>
    <fill>
      <patternFill patternType="gray125"/>
    </fill>
    <fill>
      <patternFill patternType="solid">
        <fgColor theme="8" tint="0.7999816888943144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215868"/>
        <bgColor indexed="64"/>
      </patternFill>
    </fill>
    <fill>
      <patternFill patternType="solid">
        <fgColor rgb="FFB6DDE8"/>
        <bgColor indexed="64"/>
      </patternFill>
    </fill>
    <fill>
      <patternFill patternType="solid">
        <fgColor rgb="FFFFFFFF"/>
        <bgColor indexed="64"/>
      </patternFill>
    </fill>
    <fill>
      <patternFill patternType="solid">
        <fgColor theme="9" tint="0.59999389629810485"/>
        <bgColor indexed="64"/>
      </patternFill>
    </fill>
    <fill>
      <patternFill patternType="solid">
        <fgColor theme="7" tint="0.79998168889431442"/>
        <bgColor indexed="64"/>
      </patternFill>
    </fill>
  </fills>
  <borders count="73">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right style="dotted">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right style="dotted">
        <color indexed="64"/>
      </right>
      <top/>
      <bottom style="mediumDashed">
        <color indexed="64"/>
      </bottom>
      <diagonal/>
    </border>
    <border>
      <left/>
      <right style="medium">
        <color indexed="64"/>
      </right>
      <top/>
      <bottom style="mediumDashed">
        <color indexed="64"/>
      </bottom>
      <diagonal/>
    </border>
    <border>
      <left/>
      <right style="dotted">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s>
  <cellStyleXfs count="10">
    <xf numFmtId="0" fontId="0"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3" fillId="0" borderId="0">
      <alignment vertical="center"/>
    </xf>
    <xf numFmtId="0" fontId="15"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90">
    <xf numFmtId="0" fontId="0" fillId="0" borderId="0" xfId="0">
      <alignment vertical="center"/>
    </xf>
    <xf numFmtId="179" fontId="8" fillId="0" borderId="2" xfId="0" applyNumberFormat="1" applyFont="1" applyBorder="1">
      <alignment vertical="center"/>
    </xf>
    <xf numFmtId="0" fontId="7" fillId="4" borderId="1" xfId="0" applyFont="1" applyFill="1" applyBorder="1" applyAlignment="1">
      <alignment horizontal="center" vertical="center"/>
    </xf>
    <xf numFmtId="0" fontId="6" fillId="0" borderId="0" xfId="0" applyFont="1">
      <alignment vertical="center"/>
    </xf>
    <xf numFmtId="178" fontId="11" fillId="0" borderId="1" xfId="0" applyNumberFormat="1" applyFont="1" applyBorder="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176" fontId="13" fillId="0" borderId="9" xfId="0" applyNumberFormat="1" applyFont="1" applyBorder="1" applyAlignment="1">
      <alignment vertical="center"/>
    </xf>
    <xf numFmtId="178" fontId="13" fillId="0" borderId="1" xfId="0" applyNumberFormat="1" applyFont="1" applyBorder="1">
      <alignment vertical="center"/>
    </xf>
    <xf numFmtId="180" fontId="7" fillId="0" borderId="3" xfId="0" applyNumberFormat="1" applyFont="1" applyBorder="1">
      <alignment vertical="center"/>
    </xf>
    <xf numFmtId="0" fontId="9" fillId="3" borderId="9" xfId="0" applyFont="1" applyFill="1" applyBorder="1" applyAlignment="1">
      <alignment horizontal="center" vertical="center"/>
    </xf>
    <xf numFmtId="0" fontId="9" fillId="3" borderId="9" xfId="0" applyFont="1" applyFill="1" applyBorder="1" applyAlignment="1">
      <alignment horizontal="center" vertical="center"/>
    </xf>
    <xf numFmtId="0" fontId="0" fillId="0" borderId="0" xfId="0" applyAlignment="1">
      <alignment vertical="center"/>
    </xf>
    <xf numFmtId="0" fontId="9" fillId="3" borderId="9" xfId="0" applyFont="1" applyFill="1" applyBorder="1" applyAlignment="1">
      <alignment horizontal="center" vertical="center"/>
    </xf>
    <xf numFmtId="178" fontId="13" fillId="0" borderId="1" xfId="0" applyNumberFormat="1" applyFont="1" applyFill="1" applyBorder="1">
      <alignment vertical="center"/>
    </xf>
    <xf numFmtId="178" fontId="11" fillId="0" borderId="1" xfId="0" applyNumberFormat="1" applyFont="1" applyFill="1" applyBorder="1">
      <alignment vertical="center"/>
    </xf>
    <xf numFmtId="0" fontId="12" fillId="0" borderId="0" xfId="0" applyFont="1" applyAlignment="1">
      <alignment vertical="center"/>
    </xf>
    <xf numFmtId="0" fontId="9" fillId="3" borderId="9"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9" xfId="0" applyFont="1" applyFill="1" applyBorder="1" applyAlignment="1">
      <alignment horizontal="center" vertical="center"/>
    </xf>
    <xf numFmtId="0" fontId="16" fillId="0" borderId="0" xfId="3" applyFont="1">
      <alignment vertical="center"/>
    </xf>
    <xf numFmtId="0" fontId="3" fillId="0" borderId="0" xfId="3">
      <alignment vertical="center"/>
    </xf>
    <xf numFmtId="0" fontId="18" fillId="0" borderId="0" xfId="3" applyFont="1">
      <alignment vertical="center"/>
    </xf>
    <xf numFmtId="0" fontId="19" fillId="6" borderId="25" xfId="3" applyFont="1" applyFill="1" applyBorder="1" applyAlignment="1">
      <alignment horizontal="center" vertical="center" wrapText="1"/>
    </xf>
    <xf numFmtId="0" fontId="19" fillId="6" borderId="22" xfId="3" applyFont="1" applyFill="1" applyBorder="1" applyAlignment="1">
      <alignment horizontal="center" vertical="center" wrapText="1"/>
    </xf>
    <xf numFmtId="0" fontId="19" fillId="6" borderId="26" xfId="3" applyFont="1" applyFill="1" applyBorder="1" applyAlignment="1">
      <alignment horizontal="center" vertical="center" shrinkToFit="1"/>
    </xf>
    <xf numFmtId="0" fontId="20" fillId="7" borderId="27" xfId="3" applyFont="1" applyFill="1" applyBorder="1" applyAlignment="1">
      <alignment horizontal="center" vertical="center" wrapText="1"/>
    </xf>
    <xf numFmtId="0" fontId="21" fillId="8" borderId="28" xfId="3" applyFont="1" applyFill="1" applyBorder="1" applyAlignment="1">
      <alignment horizontal="center" vertical="center" wrapText="1"/>
    </xf>
    <xf numFmtId="0" fontId="22" fillId="8" borderId="29" xfId="3" applyFont="1" applyFill="1" applyBorder="1" applyAlignment="1">
      <alignment horizontal="right" vertical="center" wrapText="1"/>
    </xf>
    <xf numFmtId="0" fontId="21" fillId="8" borderId="30" xfId="3" applyFont="1" applyFill="1" applyBorder="1" applyAlignment="1">
      <alignment horizontal="center" vertical="center" wrapText="1"/>
    </xf>
    <xf numFmtId="3" fontId="22" fillId="8" borderId="20" xfId="3" applyNumberFormat="1" applyFont="1" applyFill="1" applyBorder="1" applyAlignment="1">
      <alignment horizontal="right" vertical="center" wrapText="1"/>
    </xf>
    <xf numFmtId="0" fontId="3" fillId="7" borderId="31" xfId="3" applyFill="1" applyBorder="1" applyAlignment="1">
      <alignment vertical="center" wrapText="1"/>
    </xf>
    <xf numFmtId="0" fontId="21" fillId="7" borderId="30" xfId="3" applyFont="1" applyFill="1" applyBorder="1" applyAlignment="1">
      <alignment horizontal="center" vertical="center" wrapText="1"/>
    </xf>
    <xf numFmtId="3" fontId="23" fillId="7" borderId="20" xfId="3" applyNumberFormat="1" applyFont="1" applyFill="1" applyBorder="1" applyAlignment="1">
      <alignment horizontal="right" vertical="center" wrapText="1"/>
    </xf>
    <xf numFmtId="0" fontId="23" fillId="8" borderId="29" xfId="3" applyFont="1" applyFill="1" applyBorder="1" applyAlignment="1">
      <alignment horizontal="right" vertical="center" wrapText="1"/>
    </xf>
    <xf numFmtId="3" fontId="23" fillId="8" borderId="29" xfId="3" applyNumberFormat="1" applyFont="1" applyFill="1" applyBorder="1" applyAlignment="1">
      <alignment horizontal="right" vertical="center" wrapText="1"/>
    </xf>
    <xf numFmtId="3" fontId="23" fillId="8" borderId="20" xfId="3" applyNumberFormat="1" applyFont="1" applyFill="1" applyBorder="1" applyAlignment="1">
      <alignment horizontal="right" vertical="center" wrapText="1"/>
    </xf>
    <xf numFmtId="0" fontId="19" fillId="6" borderId="26" xfId="3" applyFont="1" applyFill="1" applyBorder="1" applyAlignment="1">
      <alignment horizontal="center" vertical="center" wrapText="1"/>
    </xf>
    <xf numFmtId="3" fontId="22" fillId="7" borderId="20" xfId="3" applyNumberFormat="1" applyFont="1" applyFill="1" applyBorder="1" applyAlignment="1">
      <alignment horizontal="right" vertical="center" wrapText="1"/>
    </xf>
    <xf numFmtId="3" fontId="24" fillId="7" borderId="20" xfId="3" applyNumberFormat="1" applyFont="1" applyFill="1" applyBorder="1" applyAlignment="1">
      <alignment horizontal="right" vertical="center" wrapText="1"/>
    </xf>
    <xf numFmtId="0" fontId="25" fillId="0" borderId="0" xfId="3" applyFont="1">
      <alignment vertical="center"/>
    </xf>
    <xf numFmtId="0" fontId="27" fillId="0" borderId="0" xfId="4" applyFont="1" applyFill="1">
      <alignment vertical="center"/>
    </xf>
    <xf numFmtId="0" fontId="28" fillId="0" borderId="0" xfId="4" applyFont="1" applyFill="1">
      <alignment vertical="center"/>
    </xf>
    <xf numFmtId="0" fontId="29" fillId="0" borderId="0" xfId="4" applyFont="1" applyFill="1">
      <alignment vertical="center"/>
    </xf>
    <xf numFmtId="0" fontId="30" fillId="0" borderId="0" xfId="4" applyFont="1" applyFill="1" applyAlignment="1">
      <alignment horizontal="right" vertical="center"/>
    </xf>
    <xf numFmtId="178" fontId="31" fillId="0" borderId="38" xfId="4" applyNumberFormat="1" applyFont="1" applyFill="1" applyBorder="1">
      <alignment vertical="center"/>
    </xf>
    <xf numFmtId="178" fontId="31" fillId="0" borderId="39" xfId="4" applyNumberFormat="1" applyFont="1" applyFill="1" applyBorder="1">
      <alignment vertical="center"/>
    </xf>
    <xf numFmtId="178" fontId="31" fillId="0" borderId="36" xfId="4" applyNumberFormat="1" applyFont="1" applyFill="1" applyBorder="1">
      <alignment vertical="center"/>
    </xf>
    <xf numFmtId="178" fontId="31" fillId="0" borderId="40" xfId="4" applyNumberFormat="1" applyFont="1" applyFill="1" applyBorder="1">
      <alignment vertical="center"/>
    </xf>
    <xf numFmtId="178" fontId="31" fillId="0" borderId="24" xfId="4" applyNumberFormat="1" applyFont="1" applyFill="1" applyBorder="1">
      <alignment vertical="center"/>
    </xf>
    <xf numFmtId="178" fontId="31" fillId="0" borderId="9" xfId="4" applyNumberFormat="1" applyFont="1" applyFill="1" applyBorder="1">
      <alignment vertical="center"/>
    </xf>
    <xf numFmtId="178" fontId="31" fillId="0" borderId="23" xfId="4" applyNumberFormat="1" applyFont="1" applyFill="1" applyBorder="1">
      <alignment vertical="center"/>
    </xf>
    <xf numFmtId="178" fontId="31" fillId="0" borderId="42" xfId="4" applyNumberFormat="1" applyFont="1" applyFill="1" applyBorder="1">
      <alignment vertical="center"/>
    </xf>
    <xf numFmtId="0" fontId="32" fillId="0" borderId="0" xfId="4" applyFont="1" applyFill="1">
      <alignment vertical="center"/>
    </xf>
    <xf numFmtId="178" fontId="31" fillId="0" borderId="46" xfId="4" applyNumberFormat="1" applyFont="1" applyFill="1" applyBorder="1">
      <alignment vertical="center"/>
    </xf>
    <xf numFmtId="178" fontId="31" fillId="0" borderId="47" xfId="4" applyNumberFormat="1" applyFont="1" applyFill="1" applyBorder="1">
      <alignment vertical="center"/>
    </xf>
    <xf numFmtId="178" fontId="31" fillId="0" borderId="44" xfId="4" applyNumberFormat="1" applyFont="1" applyFill="1" applyBorder="1">
      <alignment vertical="center"/>
    </xf>
    <xf numFmtId="178" fontId="31" fillId="0" borderId="48" xfId="4" applyNumberFormat="1" applyFont="1" applyFill="1" applyBorder="1">
      <alignment vertical="center"/>
    </xf>
    <xf numFmtId="178" fontId="31" fillId="0" borderId="51" xfId="4" applyNumberFormat="1" applyFont="1" applyFill="1" applyBorder="1">
      <alignment vertical="center"/>
    </xf>
    <xf numFmtId="178" fontId="31" fillId="0" borderId="52" xfId="4" applyNumberFormat="1" applyFont="1" applyFill="1" applyBorder="1">
      <alignment vertical="center"/>
    </xf>
    <xf numFmtId="178" fontId="31" fillId="0" borderId="49" xfId="4" applyNumberFormat="1" applyFont="1" applyFill="1" applyBorder="1">
      <alignment vertical="center"/>
    </xf>
    <xf numFmtId="178" fontId="31" fillId="0" borderId="53" xfId="4" applyNumberFormat="1" applyFont="1" applyFill="1" applyBorder="1">
      <alignment vertical="center"/>
    </xf>
    <xf numFmtId="178" fontId="31" fillId="0" borderId="14" xfId="4" applyNumberFormat="1" applyFont="1" applyFill="1" applyBorder="1">
      <alignment vertical="center"/>
    </xf>
    <xf numFmtId="178" fontId="31" fillId="0" borderId="7" xfId="4" applyNumberFormat="1" applyFont="1" applyFill="1" applyBorder="1">
      <alignment vertical="center"/>
    </xf>
    <xf numFmtId="178" fontId="31" fillId="0" borderId="8" xfId="4" applyNumberFormat="1" applyFont="1" applyFill="1" applyBorder="1">
      <alignment vertical="center"/>
    </xf>
    <xf numFmtId="178" fontId="31" fillId="0" borderId="60" xfId="4" applyNumberFormat="1" applyFont="1" applyFill="1" applyBorder="1">
      <alignment vertical="center"/>
    </xf>
    <xf numFmtId="178" fontId="31" fillId="0" borderId="54" xfId="4" applyNumberFormat="1" applyFont="1" applyFill="1" applyBorder="1">
      <alignment vertical="center"/>
    </xf>
    <xf numFmtId="178" fontId="31" fillId="0" borderId="61" xfId="4" applyNumberFormat="1" applyFont="1" applyFill="1" applyBorder="1">
      <alignment vertical="center"/>
    </xf>
    <xf numFmtId="178" fontId="31" fillId="0" borderId="18" xfId="4" applyNumberFormat="1" applyFont="1" applyFill="1" applyBorder="1">
      <alignment vertical="center"/>
    </xf>
    <xf numFmtId="178" fontId="31" fillId="0" borderId="21" xfId="4" applyNumberFormat="1" applyFont="1" applyFill="1" applyBorder="1">
      <alignment vertical="center"/>
    </xf>
    <xf numFmtId="178" fontId="31" fillId="0" borderId="19" xfId="4" applyNumberFormat="1" applyFont="1" applyFill="1" applyBorder="1">
      <alignment vertical="center"/>
    </xf>
    <xf numFmtId="178" fontId="31" fillId="0" borderId="63" xfId="4" applyNumberFormat="1" applyFont="1" applyFill="1" applyBorder="1">
      <alignment vertical="center"/>
    </xf>
    <xf numFmtId="0" fontId="30" fillId="0" borderId="0" xfId="4" applyFont="1" applyFill="1">
      <alignment vertical="center"/>
    </xf>
    <xf numFmtId="178" fontId="31" fillId="0" borderId="70" xfId="4" applyNumberFormat="1" applyFont="1" applyFill="1" applyBorder="1">
      <alignment vertical="center"/>
    </xf>
    <xf numFmtId="178" fontId="31" fillId="0" borderId="13" xfId="4" applyNumberFormat="1" applyFont="1" applyFill="1" applyBorder="1">
      <alignment vertical="center"/>
    </xf>
    <xf numFmtId="178" fontId="31" fillId="0" borderId="4" xfId="4" applyNumberFormat="1" applyFont="1" applyFill="1" applyBorder="1">
      <alignment vertical="center"/>
    </xf>
    <xf numFmtId="178" fontId="31" fillId="0" borderId="15" xfId="4" applyNumberFormat="1" applyFont="1" applyFill="1" applyBorder="1">
      <alignment vertical="center"/>
    </xf>
    <xf numFmtId="178" fontId="31" fillId="0" borderId="25" xfId="4" applyNumberFormat="1" applyFont="1" applyFill="1" applyBorder="1">
      <alignment vertical="center"/>
    </xf>
    <xf numFmtId="0" fontId="31" fillId="0" borderId="0" xfId="4" applyFont="1" applyFill="1">
      <alignment vertical="center"/>
    </xf>
    <xf numFmtId="0" fontId="34" fillId="0" borderId="0" xfId="4" applyFont="1" applyFill="1">
      <alignment vertical="center"/>
    </xf>
    <xf numFmtId="0" fontId="35" fillId="0" borderId="0" xfId="4" applyFont="1" applyFill="1">
      <alignment vertical="center"/>
    </xf>
    <xf numFmtId="0" fontId="36" fillId="0" borderId="0" xfId="4" applyFont="1" applyFill="1">
      <alignment vertical="center"/>
    </xf>
    <xf numFmtId="0" fontId="30"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6" fillId="0" borderId="0" xfId="0" applyFont="1">
      <alignment vertical="center"/>
    </xf>
    <xf numFmtId="0" fontId="31" fillId="9" borderId="9" xfId="0" applyFont="1" applyFill="1" applyBorder="1" applyAlignment="1">
      <alignment horizontal="center" vertical="center"/>
    </xf>
    <xf numFmtId="38" fontId="31" fillId="0" borderId="9" xfId="1" applyFont="1" applyBorder="1" applyAlignment="1">
      <alignment horizontal="center" vertical="center"/>
    </xf>
    <xf numFmtId="0" fontId="31" fillId="9" borderId="9" xfId="0" applyFont="1" applyFill="1" applyBorder="1" applyAlignment="1">
      <alignment horizontal="center" vertical="center" wrapText="1"/>
    </xf>
    <xf numFmtId="177" fontId="31" fillId="0" borderId="9" xfId="2" applyNumberFormat="1" applyFont="1" applyBorder="1" applyAlignment="1">
      <alignment horizontal="center" vertical="center"/>
    </xf>
    <xf numFmtId="0" fontId="31" fillId="0" borderId="9" xfId="0" applyFont="1" applyBorder="1" applyAlignment="1">
      <alignment horizontal="center" vertical="center"/>
    </xf>
    <xf numFmtId="0" fontId="31" fillId="5" borderId="13" xfId="4" applyFont="1" applyFill="1" applyBorder="1" applyAlignment="1">
      <alignment horizontal="center" vertical="center"/>
    </xf>
    <xf numFmtId="0" fontId="31" fillId="5" borderId="4" xfId="4" applyFont="1" applyFill="1" applyBorder="1" applyAlignment="1">
      <alignment horizontal="center" vertical="center"/>
    </xf>
    <xf numFmtId="0" fontId="31" fillId="5" borderId="15" xfId="4" applyFont="1" applyFill="1" applyBorder="1" applyAlignment="1">
      <alignment horizontal="center" vertical="center"/>
    </xf>
    <xf numFmtId="0" fontId="31" fillId="5" borderId="25" xfId="4" applyFont="1" applyFill="1" applyBorder="1" applyAlignment="1">
      <alignment horizontal="center" vertical="center"/>
    </xf>
    <xf numFmtId="0" fontId="31" fillId="5" borderId="55" xfId="4" applyFont="1" applyFill="1" applyBorder="1">
      <alignment vertical="center"/>
    </xf>
    <xf numFmtId="0" fontId="33" fillId="5" borderId="55" xfId="4" applyFont="1" applyFill="1" applyBorder="1">
      <alignment vertical="center"/>
    </xf>
    <xf numFmtId="0" fontId="31" fillId="5" borderId="57" xfId="4" applyFont="1" applyFill="1" applyBorder="1">
      <alignment vertical="center"/>
    </xf>
    <xf numFmtId="0" fontId="31" fillId="5" borderId="35" xfId="4" applyFont="1" applyFill="1" applyBorder="1" applyAlignment="1">
      <alignment vertical="center" textRotation="255"/>
    </xf>
    <xf numFmtId="0" fontId="31" fillId="5" borderId="43" xfId="4" applyFont="1" applyFill="1" applyBorder="1" applyAlignment="1">
      <alignment vertical="center" textRotation="255"/>
    </xf>
    <xf numFmtId="0" fontId="37" fillId="0" borderId="25" xfId="0" applyFont="1" applyBorder="1" applyAlignment="1">
      <alignment horizontal="center" vertical="center"/>
    </xf>
    <xf numFmtId="0" fontId="38" fillId="0" borderId="0" xfId="5" applyFont="1">
      <alignment vertical="center"/>
    </xf>
    <xf numFmtId="0" fontId="2" fillId="0" borderId="0" xfId="5">
      <alignment vertical="center"/>
    </xf>
    <xf numFmtId="0" fontId="2" fillId="0" borderId="0" xfId="5" applyAlignment="1">
      <alignment horizontal="center" vertical="center"/>
    </xf>
    <xf numFmtId="0" fontId="39" fillId="0" borderId="0" xfId="5" applyFont="1" applyAlignment="1">
      <alignment horizontal="right" vertical="center"/>
    </xf>
    <xf numFmtId="0" fontId="40" fillId="0" borderId="0" xfId="5" applyFont="1">
      <alignment vertical="center"/>
    </xf>
    <xf numFmtId="0" fontId="41" fillId="0" borderId="0" xfId="5" applyFont="1" applyAlignment="1">
      <alignment horizontal="left" vertical="center"/>
    </xf>
    <xf numFmtId="0" fontId="2" fillId="0" borderId="9" xfId="5" applyBorder="1">
      <alignment vertical="center"/>
    </xf>
    <xf numFmtId="0" fontId="2" fillId="0" borderId="9" xfId="5" applyBorder="1" applyAlignment="1">
      <alignment horizontal="center" vertical="center"/>
    </xf>
    <xf numFmtId="0" fontId="2" fillId="0" borderId="23" xfId="5" applyBorder="1" applyAlignment="1">
      <alignment horizontal="center" vertical="center"/>
    </xf>
    <xf numFmtId="0" fontId="2" fillId="0" borderId="71" xfId="5" applyBorder="1" applyAlignment="1">
      <alignment horizontal="center" vertical="center"/>
    </xf>
    <xf numFmtId="0" fontId="2" fillId="10" borderId="9" xfId="5" applyFill="1" applyBorder="1" applyAlignment="1" applyProtection="1">
      <alignment horizontal="center" vertical="center"/>
      <protection locked="0"/>
    </xf>
    <xf numFmtId="0" fontId="2" fillId="0" borderId="23" xfId="5" applyBorder="1" applyAlignment="1">
      <alignment horizontal="left" vertical="center"/>
    </xf>
    <xf numFmtId="0" fontId="8" fillId="0" borderId="0" xfId="0" applyFont="1" applyAlignment="1">
      <alignment horizontal="left" vertical="center"/>
    </xf>
    <xf numFmtId="0" fontId="9" fillId="3" borderId="9" xfId="0" applyFont="1" applyFill="1" applyBorder="1" applyAlignment="1">
      <alignment horizontal="center" vertical="center"/>
    </xf>
    <xf numFmtId="0" fontId="37" fillId="0" borderId="72" xfId="0" applyFont="1" applyBorder="1" applyAlignment="1">
      <alignment horizontal="center" vertical="center"/>
    </xf>
    <xf numFmtId="0" fontId="8" fillId="0" borderId="0" xfId="0" applyFont="1" applyAlignment="1">
      <alignment vertical="center"/>
    </xf>
    <xf numFmtId="0" fontId="31" fillId="9" borderId="23" xfId="0" applyFont="1" applyFill="1" applyBorder="1" applyAlignment="1">
      <alignment horizontal="center" vertical="center"/>
    </xf>
    <xf numFmtId="0" fontId="31" fillId="0" borderId="23" xfId="0" applyFont="1" applyBorder="1" applyAlignment="1">
      <alignment horizontal="center" vertical="center"/>
    </xf>
    <xf numFmtId="0" fontId="31" fillId="9" borderId="71" xfId="0" applyFont="1" applyFill="1" applyBorder="1" applyAlignment="1">
      <alignment horizontal="center" vertical="center"/>
    </xf>
    <xf numFmtId="0" fontId="31" fillId="0" borderId="71" xfId="0" applyFont="1" applyBorder="1" applyAlignment="1">
      <alignment horizontal="center" vertical="center"/>
    </xf>
    <xf numFmtId="177" fontId="31" fillId="0" borderId="9" xfId="0" applyNumberFormat="1" applyFont="1" applyBorder="1">
      <alignment vertical="center"/>
    </xf>
    <xf numFmtId="0" fontId="31" fillId="0" borderId="0" xfId="0" applyFont="1" applyBorder="1" applyAlignment="1">
      <alignment horizontal="center" vertical="center"/>
    </xf>
    <xf numFmtId="177" fontId="31" fillId="0" borderId="0" xfId="0" applyNumberFormat="1" applyFont="1" applyBorder="1">
      <alignment vertical="center"/>
    </xf>
    <xf numFmtId="38" fontId="31" fillId="0" borderId="23" xfId="1" applyFont="1" applyBorder="1" applyAlignment="1">
      <alignment horizontal="center" vertical="center"/>
    </xf>
    <xf numFmtId="177" fontId="31" fillId="0" borderId="23" xfId="2" applyNumberFormat="1" applyFont="1" applyBorder="1" applyAlignment="1">
      <alignment horizontal="center" vertical="center"/>
    </xf>
    <xf numFmtId="177" fontId="31" fillId="0" borderId="71" xfId="0" applyNumberFormat="1" applyFont="1" applyBorder="1">
      <alignment vertical="center"/>
    </xf>
    <xf numFmtId="38" fontId="2" fillId="10" borderId="71" xfId="1" applyFont="1" applyFill="1" applyBorder="1" applyAlignment="1" applyProtection="1">
      <alignment horizontal="center" vertical="center"/>
      <protection locked="0"/>
    </xf>
    <xf numFmtId="0" fontId="8" fillId="0" borderId="12" xfId="0" applyFont="1" applyBorder="1" applyAlignment="1">
      <alignment horizontal="left" vertical="center" wrapText="1"/>
    </xf>
    <xf numFmtId="0" fontId="9" fillId="3" borderId="9" xfId="0" applyFont="1" applyFill="1" applyBorder="1" applyAlignment="1">
      <alignment horizontal="center" vertical="center"/>
    </xf>
    <xf numFmtId="0" fontId="10" fillId="4" borderId="9" xfId="0" applyFont="1" applyFill="1" applyBorder="1" applyAlignment="1">
      <alignment horizontal="center" vertical="center" textRotation="255"/>
    </xf>
    <xf numFmtId="0" fontId="10" fillId="4" borderId="9" xfId="0" applyFont="1" applyFill="1" applyBorder="1" applyAlignment="1">
      <alignment horizontal="center" vertical="center"/>
    </xf>
    <xf numFmtId="0" fontId="10" fillId="2" borderId="9" xfId="0" applyFont="1" applyFill="1" applyBorder="1" applyAlignment="1">
      <alignment horizontal="center" vertical="center"/>
    </xf>
    <xf numFmtId="0" fontId="20" fillId="7" borderId="32" xfId="3" applyFont="1" applyFill="1" applyBorder="1" applyAlignment="1">
      <alignment horizontal="center" vertical="center" wrapText="1"/>
    </xf>
    <xf numFmtId="0" fontId="20" fillId="7" borderId="27" xfId="3" applyFont="1" applyFill="1" applyBorder="1" applyAlignment="1">
      <alignment horizontal="center" vertical="center" wrapText="1"/>
    </xf>
    <xf numFmtId="0" fontId="20" fillId="7" borderId="31" xfId="3" applyFont="1" applyFill="1" applyBorder="1" applyAlignment="1">
      <alignment horizontal="center" vertical="center" wrapText="1"/>
    </xf>
    <xf numFmtId="0" fontId="31" fillId="5" borderId="66" xfId="4" applyFont="1" applyFill="1" applyBorder="1" applyAlignment="1">
      <alignment horizontal="distributed" vertical="center"/>
    </xf>
    <xf numFmtId="0" fontId="31" fillId="5" borderId="67" xfId="4" applyFont="1" applyFill="1" applyBorder="1" applyAlignment="1">
      <alignment horizontal="distributed" vertical="center"/>
    </xf>
    <xf numFmtId="0" fontId="31" fillId="5" borderId="41" xfId="4" applyFont="1" applyFill="1" applyBorder="1" applyAlignment="1">
      <alignment horizontal="distributed" vertical="center"/>
    </xf>
    <xf numFmtId="0" fontId="31" fillId="5" borderId="68" xfId="4" applyFont="1" applyFill="1" applyBorder="1" applyAlignment="1">
      <alignment horizontal="distributed" vertical="center"/>
    </xf>
    <xf numFmtId="0" fontId="31" fillId="5" borderId="12" xfId="4" applyFont="1" applyFill="1" applyBorder="1" applyAlignment="1">
      <alignment horizontal="distributed" vertical="center"/>
    </xf>
    <xf numFmtId="0" fontId="31" fillId="5" borderId="69" xfId="4" applyFont="1" applyFill="1" applyBorder="1" applyAlignment="1">
      <alignment horizontal="distributed" vertical="center"/>
    </xf>
    <xf numFmtId="0" fontId="31" fillId="5" borderId="5" xfId="4" applyFont="1" applyFill="1" applyBorder="1" applyAlignment="1">
      <alignment horizontal="center" vertical="center"/>
    </xf>
    <xf numFmtId="0" fontId="31" fillId="5" borderId="4" xfId="4" applyFont="1" applyFill="1" applyBorder="1" applyAlignment="1">
      <alignment horizontal="center" vertical="center"/>
    </xf>
    <xf numFmtId="0" fontId="31" fillId="5" borderId="16" xfId="4" applyFont="1" applyFill="1" applyBorder="1" applyAlignment="1">
      <alignment horizontal="center" vertical="center"/>
    </xf>
    <xf numFmtId="0" fontId="31" fillId="5" borderId="33" xfId="4" applyFont="1" applyFill="1" applyBorder="1" applyAlignment="1">
      <alignment horizontal="center" vertical="center"/>
    </xf>
    <xf numFmtId="0" fontId="31" fillId="5" borderId="34" xfId="4" applyFont="1" applyFill="1" applyBorder="1" applyAlignment="1">
      <alignment vertical="center"/>
    </xf>
    <xf numFmtId="0" fontId="31" fillId="5" borderId="26" xfId="4" applyFont="1" applyFill="1" applyBorder="1" applyAlignment="1">
      <alignment vertical="center"/>
    </xf>
    <xf numFmtId="0" fontId="31" fillId="5" borderId="64" xfId="4" applyFont="1" applyFill="1" applyBorder="1" applyAlignment="1">
      <alignment horizontal="distributed" vertical="center"/>
    </xf>
    <xf numFmtId="0" fontId="31" fillId="5" borderId="65" xfId="4" applyFont="1" applyFill="1" applyBorder="1" applyAlignment="1">
      <alignment horizontal="distributed" vertical="center"/>
    </xf>
    <xf numFmtId="0" fontId="31" fillId="5" borderId="37" xfId="4" applyFont="1" applyFill="1" applyBorder="1" applyAlignment="1">
      <alignment horizontal="distributed" vertical="center"/>
    </xf>
    <xf numFmtId="0" fontId="31" fillId="5" borderId="23" xfId="4" applyFont="1" applyFill="1" applyBorder="1" applyAlignment="1">
      <alignment horizontal="distributed" vertical="center"/>
    </xf>
    <xf numFmtId="0" fontId="31" fillId="5" borderId="44" xfId="4" applyFont="1" applyFill="1" applyBorder="1" applyAlignment="1">
      <alignment horizontal="distributed" vertical="center"/>
    </xf>
    <xf numFmtId="0" fontId="31" fillId="5" borderId="45" xfId="4" applyFont="1" applyFill="1" applyBorder="1" applyAlignment="1">
      <alignment horizontal="distributed" vertical="center"/>
    </xf>
    <xf numFmtId="0" fontId="31" fillId="5" borderId="58" xfId="4" applyFont="1" applyFill="1" applyBorder="1" applyAlignment="1">
      <alignment horizontal="center" vertical="center" textRotation="255" wrapText="1" readingOrder="1"/>
    </xf>
    <xf numFmtId="0" fontId="31" fillId="5" borderId="59" xfId="4" applyFont="1" applyFill="1" applyBorder="1" applyAlignment="1">
      <alignment horizontal="center" vertical="center" textRotation="255" readingOrder="1"/>
    </xf>
    <xf numFmtId="0" fontId="31" fillId="5" borderId="62" xfId="4" applyFont="1" applyFill="1" applyBorder="1" applyAlignment="1">
      <alignment horizontal="center" vertical="center" textRotation="255" readingOrder="1"/>
    </xf>
    <xf numFmtId="0" fontId="31" fillId="5" borderId="49" xfId="4" applyFont="1" applyFill="1" applyBorder="1" applyAlignment="1">
      <alignment horizontal="distributed" vertical="center"/>
    </xf>
    <xf numFmtId="0" fontId="31" fillId="5" borderId="50" xfId="4" applyFont="1" applyFill="1" applyBorder="1" applyAlignment="1">
      <alignment horizontal="distributed" vertical="center"/>
    </xf>
    <xf numFmtId="0" fontId="31" fillId="5" borderId="10" xfId="4" applyFont="1" applyFill="1" applyBorder="1" applyAlignment="1">
      <alignment horizontal="center" vertical="center"/>
    </xf>
    <xf numFmtId="0" fontId="31" fillId="5" borderId="11" xfId="4" applyFont="1" applyFill="1" applyBorder="1" applyAlignment="1">
      <alignment horizontal="center" vertical="center"/>
    </xf>
    <xf numFmtId="0" fontId="31" fillId="5" borderId="20" xfId="4" applyFont="1" applyFill="1" applyBorder="1" applyAlignment="1">
      <alignment horizontal="center" vertical="center"/>
    </xf>
    <xf numFmtId="0" fontId="31" fillId="5" borderId="6" xfId="4" applyFont="1" applyFill="1" applyBorder="1" applyAlignment="1">
      <alignment vertical="center" textRotation="255"/>
    </xf>
    <xf numFmtId="0" fontId="31" fillId="5" borderId="35" xfId="4" applyFont="1" applyFill="1" applyBorder="1" applyAlignment="1">
      <alignment vertical="center" textRotation="255"/>
    </xf>
    <xf numFmtId="0" fontId="31" fillId="5" borderId="54" xfId="4" applyFont="1" applyFill="1" applyBorder="1" applyAlignment="1">
      <alignment vertical="center"/>
    </xf>
    <xf numFmtId="0" fontId="31" fillId="5" borderId="56" xfId="4" applyFont="1" applyFill="1" applyBorder="1" applyAlignment="1">
      <alignment vertical="center"/>
    </xf>
    <xf numFmtId="0" fontId="31" fillId="5" borderId="39" xfId="4" applyFont="1" applyFill="1" applyBorder="1" applyAlignment="1">
      <alignment vertical="center"/>
    </xf>
    <xf numFmtId="0" fontId="31" fillId="5" borderId="54" xfId="4" applyFont="1" applyFill="1" applyBorder="1" applyAlignment="1">
      <alignment vertical="center" shrinkToFit="1"/>
    </xf>
    <xf numFmtId="0" fontId="31" fillId="5" borderId="39" xfId="4" applyFont="1" applyFill="1" applyBorder="1" applyAlignment="1">
      <alignment vertical="center" shrinkToFit="1"/>
    </xf>
    <xf numFmtId="0" fontId="31" fillId="5" borderId="35" xfId="4" applyFont="1" applyFill="1" applyBorder="1" applyAlignment="1">
      <alignment horizontal="center" vertical="center" textRotation="255"/>
    </xf>
    <xf numFmtId="0" fontId="31" fillId="5" borderId="43" xfId="4" applyFont="1" applyFill="1" applyBorder="1" applyAlignment="1">
      <alignment horizontal="center" vertical="center" textRotation="255"/>
    </xf>
    <xf numFmtId="0" fontId="31" fillId="5" borderId="36" xfId="4" applyFont="1" applyFill="1" applyBorder="1" applyAlignment="1">
      <alignment horizontal="distributed" vertical="center"/>
    </xf>
    <xf numFmtId="0" fontId="27" fillId="0" borderId="17" xfId="4" applyFont="1" applyFill="1" applyBorder="1" applyAlignment="1">
      <alignment horizontal="left" vertical="center" wrapText="1"/>
    </xf>
    <xf numFmtId="0" fontId="27" fillId="0" borderId="0" xfId="4" applyFont="1" applyFill="1" applyAlignment="1">
      <alignment horizontal="left" vertical="center" wrapText="1"/>
    </xf>
    <xf numFmtId="0" fontId="30" fillId="5" borderId="23" xfId="4" applyFont="1" applyFill="1" applyBorder="1" applyAlignment="1">
      <alignment horizontal="distributed" vertical="center" shrinkToFit="1"/>
    </xf>
    <xf numFmtId="0" fontId="30" fillId="5" borderId="41" xfId="4" applyFont="1" applyFill="1" applyBorder="1" applyAlignment="1">
      <alignment horizontal="distributed" vertical="center" shrinkToFit="1"/>
    </xf>
    <xf numFmtId="0" fontId="31" fillId="9" borderId="71" xfId="0" applyFont="1" applyFill="1" applyBorder="1" applyAlignment="1">
      <alignment horizontal="center" vertical="center" wrapText="1"/>
    </xf>
    <xf numFmtId="0" fontId="31" fillId="9" borderId="9" xfId="0" applyFont="1" applyFill="1" applyBorder="1" applyAlignment="1">
      <alignment horizontal="center" vertical="center"/>
    </xf>
    <xf numFmtId="0" fontId="31" fillId="9" borderId="71" xfId="0" applyFont="1" applyFill="1" applyBorder="1" applyAlignment="1">
      <alignment horizontal="center" vertical="center"/>
    </xf>
    <xf numFmtId="0" fontId="2" fillId="0" borderId="9" xfId="5" applyBorder="1" applyAlignment="1">
      <alignment horizontal="left" vertical="center"/>
    </xf>
    <xf numFmtId="0" fontId="2" fillId="0" borderId="23" xfId="5" applyBorder="1" applyAlignment="1">
      <alignment horizontal="left" vertical="center"/>
    </xf>
    <xf numFmtId="0" fontId="42" fillId="0" borderId="0" xfId="5" applyFont="1" applyAlignment="1">
      <alignment horizontal="left" vertical="center" wrapText="1"/>
    </xf>
    <xf numFmtId="0" fontId="2" fillId="0" borderId="9" xfId="5" applyBorder="1" applyAlignment="1">
      <alignment horizontal="center" vertical="center"/>
    </xf>
    <xf numFmtId="0" fontId="2" fillId="0" borderId="9" xfId="5" applyBorder="1" applyAlignment="1">
      <alignment horizontal="left" vertical="center" wrapText="1"/>
    </xf>
    <xf numFmtId="0" fontId="22" fillId="0" borderId="29" xfId="3" applyFont="1" applyFill="1" applyBorder="1" applyAlignment="1">
      <alignment horizontal="right" vertical="center" wrapText="1"/>
    </xf>
    <xf numFmtId="3" fontId="22" fillId="0" borderId="20" xfId="3" applyNumberFormat="1" applyFont="1" applyFill="1" applyBorder="1" applyAlignment="1">
      <alignment horizontal="right" vertical="center" wrapText="1"/>
    </xf>
    <xf numFmtId="0" fontId="23" fillId="0" borderId="29" xfId="3" applyFont="1" applyFill="1" applyBorder="1" applyAlignment="1">
      <alignment horizontal="right" vertical="center" wrapText="1"/>
    </xf>
    <xf numFmtId="3" fontId="23" fillId="0" borderId="29" xfId="3" applyNumberFormat="1" applyFont="1" applyFill="1" applyBorder="1" applyAlignment="1">
      <alignment horizontal="right" vertical="center" wrapText="1"/>
    </xf>
    <xf numFmtId="3" fontId="23" fillId="0" borderId="20" xfId="3" applyNumberFormat="1" applyFont="1" applyFill="1" applyBorder="1" applyAlignment="1">
      <alignment horizontal="right" vertical="center" wrapText="1"/>
    </xf>
    <xf numFmtId="3" fontId="24" fillId="0" borderId="20" xfId="3" applyNumberFormat="1" applyFont="1" applyFill="1" applyBorder="1" applyAlignment="1">
      <alignment horizontal="right" vertical="center" wrapText="1"/>
    </xf>
  </cellXfs>
  <cellStyles count="10">
    <cellStyle name="パーセント" xfId="2" builtinId="5"/>
    <cellStyle name="パーセント 2" xfId="7" xr:uid="{4AE16724-17D6-455D-B914-42B1C05B8478}"/>
    <cellStyle name="桁区切り" xfId="1" builtinId="6"/>
    <cellStyle name="桁区切り 2" xfId="6" xr:uid="{CBBF8C99-798D-4E9E-9448-54E5D0ACCB1E}"/>
    <cellStyle name="標準" xfId="0" builtinId="0"/>
    <cellStyle name="標準 2" xfId="3" xr:uid="{5838D7C1-B671-4B48-B657-1F753AC105A5}"/>
    <cellStyle name="標準 2 2" xfId="9" xr:uid="{E7D9EB88-2A0F-4F3C-92EB-3EFD388435A6}"/>
    <cellStyle name="標準 3" xfId="4" xr:uid="{1B343E1D-E56D-4ACF-8774-61ED4E3DFE6E}"/>
    <cellStyle name="標準 4" xfId="5" xr:uid="{B96635DC-A89E-45BD-B7DF-3675044EA2CA}"/>
    <cellStyle name="標準 5" xfId="8" xr:uid="{00000000-0005-0000-0000-00003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1"/>
  <sheetViews>
    <sheetView showGridLines="0" tabSelected="1" view="pageBreakPreview" zoomScale="70" zoomScaleNormal="100" zoomScaleSheetLayoutView="70" workbookViewId="0">
      <pane xSplit="3" ySplit="3" topLeftCell="H4" activePane="bottomRight" state="frozen"/>
      <selection pane="topRight" activeCell="E1" sqref="E1"/>
      <selection pane="bottomLeft" activeCell="A3" sqref="A3"/>
      <selection pane="bottomRight" activeCell="L4" sqref="L4"/>
    </sheetView>
  </sheetViews>
  <sheetFormatPr defaultRowHeight="21.75" customHeight="1" x14ac:dyDescent="0.15"/>
  <cols>
    <col min="1" max="1" width="8.125" customWidth="1"/>
    <col min="2" max="2" width="21.375" customWidth="1"/>
    <col min="3" max="3" width="21" customWidth="1"/>
    <col min="4" max="5" width="25" hidden="1" customWidth="1"/>
    <col min="6" max="10" width="25" customWidth="1"/>
  </cols>
  <sheetData>
    <row r="1" spans="1:12" ht="39.75" customHeight="1" thickBot="1" x14ac:dyDescent="0.2">
      <c r="I1" s="115"/>
      <c r="J1" s="100" t="s">
        <v>146</v>
      </c>
    </row>
    <row r="2" spans="1:12" ht="72" customHeight="1" x14ac:dyDescent="0.15">
      <c r="A2" s="16" t="s">
        <v>10</v>
      </c>
    </row>
    <row r="3" spans="1:12" ht="51" customHeight="1" x14ac:dyDescent="0.15">
      <c r="A3" s="129"/>
      <c r="B3" s="129"/>
      <c r="C3" s="129"/>
      <c r="D3" s="10" t="s">
        <v>11</v>
      </c>
      <c r="E3" s="11" t="s">
        <v>12</v>
      </c>
      <c r="F3" s="13" t="s">
        <v>13</v>
      </c>
      <c r="G3" s="18" t="s">
        <v>14</v>
      </c>
      <c r="H3" s="19" t="s">
        <v>15</v>
      </c>
      <c r="I3" s="17" t="s">
        <v>16</v>
      </c>
      <c r="J3" s="114" t="s">
        <v>137</v>
      </c>
    </row>
    <row r="4" spans="1:12" ht="51" customHeight="1" x14ac:dyDescent="0.15">
      <c r="A4" s="132" t="s">
        <v>4</v>
      </c>
      <c r="B4" s="132"/>
      <c r="C4" s="132"/>
      <c r="D4" s="7">
        <v>963750</v>
      </c>
      <c r="E4" s="7">
        <v>971912</v>
      </c>
      <c r="F4" s="7">
        <v>972428</v>
      </c>
      <c r="G4" s="7">
        <v>973621</v>
      </c>
      <c r="H4" s="7">
        <v>974991</v>
      </c>
      <c r="I4" s="7">
        <v>976745</v>
      </c>
      <c r="J4" s="7">
        <v>976925</v>
      </c>
    </row>
    <row r="5" spans="1:12" ht="51" customHeight="1" x14ac:dyDescent="0.15">
      <c r="A5" s="130" t="s">
        <v>8</v>
      </c>
      <c r="B5" s="131" t="s">
        <v>0</v>
      </c>
      <c r="C5" s="2" t="s">
        <v>5</v>
      </c>
      <c r="D5" s="8">
        <v>25335</v>
      </c>
      <c r="E5" s="8">
        <v>27701</v>
      </c>
      <c r="F5" s="14">
        <v>28561</v>
      </c>
      <c r="G5" s="14">
        <v>29244</v>
      </c>
      <c r="H5" s="14">
        <v>29799</v>
      </c>
      <c r="I5" s="14">
        <v>30141</v>
      </c>
      <c r="J5" s="14">
        <v>30245</v>
      </c>
      <c r="L5" s="12"/>
    </row>
    <row r="6" spans="1:12" ht="51" customHeight="1" x14ac:dyDescent="0.15">
      <c r="A6" s="130"/>
      <c r="B6" s="131"/>
      <c r="C6" s="5" t="s">
        <v>6</v>
      </c>
      <c r="D6" s="1">
        <f t="shared" ref="D6:F6" si="0">D5/D4</f>
        <v>2.6287937743190663E-2</v>
      </c>
      <c r="E6" s="1">
        <f t="shared" si="0"/>
        <v>2.8501551580801553E-2</v>
      </c>
      <c r="F6" s="1">
        <f t="shared" si="0"/>
        <v>2.9370812029271061E-2</v>
      </c>
      <c r="G6" s="1">
        <f t="shared" ref="G6:I6" si="1">G5/G4</f>
        <v>3.0036328304340189E-2</v>
      </c>
      <c r="H6" s="1">
        <f t="shared" ref="H6" si="2">H5/H4</f>
        <v>3.0563359046391198E-2</v>
      </c>
      <c r="I6" s="1">
        <f t="shared" si="1"/>
        <v>3.0858617141628571E-2</v>
      </c>
      <c r="J6" s="1">
        <f t="shared" ref="J6" si="3">J5/J4</f>
        <v>3.0959387875220717E-2</v>
      </c>
    </row>
    <row r="7" spans="1:12" ht="51" customHeight="1" x14ac:dyDescent="0.15">
      <c r="A7" s="130"/>
      <c r="B7" s="131"/>
      <c r="C7" s="6" t="s">
        <v>7</v>
      </c>
      <c r="D7" s="9">
        <f t="shared" ref="D7:F7" si="4">ROUND(1/D6,1)</f>
        <v>38</v>
      </c>
      <c r="E7" s="9">
        <f t="shared" si="4"/>
        <v>35.1</v>
      </c>
      <c r="F7" s="9">
        <f t="shared" si="4"/>
        <v>34</v>
      </c>
      <c r="G7" s="9">
        <f t="shared" ref="G7:I7" si="5">ROUND(1/G6,1)</f>
        <v>33.299999999999997</v>
      </c>
      <c r="H7" s="9">
        <f t="shared" ref="H7" si="6">ROUND(1/H6,1)</f>
        <v>32.700000000000003</v>
      </c>
      <c r="I7" s="9">
        <f t="shared" si="5"/>
        <v>32.4</v>
      </c>
      <c r="J7" s="9">
        <f t="shared" ref="J7" si="7">ROUND(1/J6,1)</f>
        <v>32.299999999999997</v>
      </c>
    </row>
    <row r="8" spans="1:12" ht="51" customHeight="1" x14ac:dyDescent="0.15">
      <c r="A8" s="130"/>
      <c r="B8" s="131" t="s">
        <v>1</v>
      </c>
      <c r="C8" s="2" t="s">
        <v>5</v>
      </c>
      <c r="D8" s="4">
        <v>5576</v>
      </c>
      <c r="E8" s="4">
        <v>6268</v>
      </c>
      <c r="F8" s="15">
        <v>6584</v>
      </c>
      <c r="G8" s="15">
        <v>6868</v>
      </c>
      <c r="H8" s="15">
        <v>7192</v>
      </c>
      <c r="I8" s="15">
        <v>7441</v>
      </c>
      <c r="J8" s="15">
        <v>7718</v>
      </c>
    </row>
    <row r="9" spans="1:12" ht="51" customHeight="1" x14ac:dyDescent="0.15">
      <c r="A9" s="130"/>
      <c r="B9" s="131"/>
      <c r="C9" s="5" t="s">
        <v>6</v>
      </c>
      <c r="D9" s="1">
        <f t="shared" ref="D9:F9" si="8">D8/D4</f>
        <v>5.7857328145265886E-3</v>
      </c>
      <c r="E9" s="1">
        <f t="shared" si="8"/>
        <v>6.4491435438599381E-3</v>
      </c>
      <c r="F9" s="1">
        <f t="shared" si="8"/>
        <v>6.7706812226714982E-3</v>
      </c>
      <c r="G9" s="1">
        <f t="shared" ref="G9:I9" si="9">G8/G4</f>
        <v>7.0540795648409392E-3</v>
      </c>
      <c r="H9" s="1">
        <f t="shared" ref="H9" si="10">H8/H4</f>
        <v>7.3764783469796131E-3</v>
      </c>
      <c r="I9" s="1">
        <f t="shared" si="9"/>
        <v>7.6181603181997345E-3</v>
      </c>
      <c r="J9" s="1">
        <f t="shared" ref="J9" si="11">J8/J4</f>
        <v>7.9002994088594319E-3</v>
      </c>
    </row>
    <row r="10" spans="1:12" ht="51" customHeight="1" x14ac:dyDescent="0.15">
      <c r="A10" s="130"/>
      <c r="B10" s="131"/>
      <c r="C10" s="6" t="s">
        <v>7</v>
      </c>
      <c r="D10" s="9">
        <f t="shared" ref="D10:F10" si="12">ROUND(1/D9,1)</f>
        <v>172.8</v>
      </c>
      <c r="E10" s="9">
        <f t="shared" si="12"/>
        <v>155.1</v>
      </c>
      <c r="F10" s="9">
        <f t="shared" si="12"/>
        <v>147.69999999999999</v>
      </c>
      <c r="G10" s="9">
        <f t="shared" ref="G10:I10" si="13">ROUND(1/G9,1)</f>
        <v>141.80000000000001</v>
      </c>
      <c r="H10" s="9">
        <f t="shared" ref="H10" si="14">ROUND(1/H9,1)</f>
        <v>135.6</v>
      </c>
      <c r="I10" s="9">
        <f t="shared" si="13"/>
        <v>131.30000000000001</v>
      </c>
      <c r="J10" s="9">
        <f t="shared" ref="J10" si="15">ROUND(1/J9,1)</f>
        <v>126.6</v>
      </c>
    </row>
    <row r="11" spans="1:12" ht="51" customHeight="1" x14ac:dyDescent="0.15">
      <c r="A11" s="130"/>
      <c r="B11" s="131" t="s">
        <v>2</v>
      </c>
      <c r="C11" s="2" t="s">
        <v>5</v>
      </c>
      <c r="D11" s="4">
        <v>5384</v>
      </c>
      <c r="E11" s="4">
        <v>7068</v>
      </c>
      <c r="F11" s="15">
        <v>7758</v>
      </c>
      <c r="G11" s="15">
        <v>8440</v>
      </c>
      <c r="H11" s="15">
        <v>9162</v>
      </c>
      <c r="I11" s="15">
        <v>9676</v>
      </c>
      <c r="J11" s="15">
        <v>10517</v>
      </c>
    </row>
    <row r="12" spans="1:12" ht="51" customHeight="1" x14ac:dyDescent="0.15">
      <c r="A12" s="130"/>
      <c r="B12" s="131"/>
      <c r="C12" s="5" t="s">
        <v>6</v>
      </c>
      <c r="D12" s="1">
        <f t="shared" ref="D12:F12" si="16">D11/D4</f>
        <v>5.5865110246433201E-3</v>
      </c>
      <c r="E12" s="1">
        <f t="shared" si="16"/>
        <v>7.2722633324827759E-3</v>
      </c>
      <c r="F12" s="1">
        <f t="shared" si="16"/>
        <v>7.9779685488282938E-3</v>
      </c>
      <c r="G12" s="1">
        <f t="shared" ref="G12:I12" si="17">G11/G4</f>
        <v>8.6686708688493777E-3</v>
      </c>
      <c r="H12" s="1">
        <f t="shared" ref="H12" si="18">H11/H4</f>
        <v>9.3970098185521718E-3</v>
      </c>
      <c r="I12" s="1">
        <f t="shared" si="17"/>
        <v>9.906372697070372E-3</v>
      </c>
      <c r="J12" s="1">
        <f t="shared" ref="J12" si="19">J11/J4</f>
        <v>1.0765411879110474E-2</v>
      </c>
    </row>
    <row r="13" spans="1:12" ht="51" customHeight="1" x14ac:dyDescent="0.15">
      <c r="A13" s="130"/>
      <c r="B13" s="131"/>
      <c r="C13" s="6" t="s">
        <v>7</v>
      </c>
      <c r="D13" s="9">
        <f t="shared" ref="D13:F13" si="20">ROUND(1/D12,1)</f>
        <v>179</v>
      </c>
      <c r="E13" s="9">
        <f t="shared" si="20"/>
        <v>137.5</v>
      </c>
      <c r="F13" s="9">
        <f t="shared" si="20"/>
        <v>125.3</v>
      </c>
      <c r="G13" s="9">
        <f t="shared" ref="G13:I13" si="21">ROUND(1/G12,1)</f>
        <v>115.4</v>
      </c>
      <c r="H13" s="9">
        <f t="shared" ref="H13" si="22">ROUND(1/H12,1)</f>
        <v>106.4</v>
      </c>
      <c r="I13" s="9">
        <f t="shared" si="21"/>
        <v>100.9</v>
      </c>
      <c r="J13" s="9">
        <f t="shared" ref="J13" si="23">ROUND(1/J12,1)</f>
        <v>92.9</v>
      </c>
    </row>
    <row r="14" spans="1:12" ht="51" customHeight="1" x14ac:dyDescent="0.15">
      <c r="A14" s="130"/>
      <c r="B14" s="131" t="s">
        <v>3</v>
      </c>
      <c r="C14" s="2" t="s">
        <v>5</v>
      </c>
      <c r="D14" s="4">
        <f t="shared" ref="D14:F14" si="24">D5+D8+D11</f>
        <v>36295</v>
      </c>
      <c r="E14" s="4">
        <f t="shared" si="24"/>
        <v>41037</v>
      </c>
      <c r="F14" s="4">
        <f t="shared" si="24"/>
        <v>42903</v>
      </c>
      <c r="G14" s="4">
        <f t="shared" ref="G14:I14" si="25">G5+G8+G11</f>
        <v>44552</v>
      </c>
      <c r="H14" s="4">
        <f t="shared" si="25"/>
        <v>46153</v>
      </c>
      <c r="I14" s="4">
        <f t="shared" si="25"/>
        <v>47258</v>
      </c>
      <c r="J14" s="4">
        <f t="shared" ref="J14" si="26">J5+J8+J11</f>
        <v>48480</v>
      </c>
    </row>
    <row r="15" spans="1:12" ht="51" customHeight="1" x14ac:dyDescent="0.15">
      <c r="A15" s="130"/>
      <c r="B15" s="131"/>
      <c r="C15" s="5" t="s">
        <v>6</v>
      </c>
      <c r="D15" s="1">
        <f t="shared" ref="D15:F15" si="27">D14/D4</f>
        <v>3.766018158236057E-2</v>
      </c>
      <c r="E15" s="1">
        <f t="shared" si="27"/>
        <v>4.2222958457144265E-2</v>
      </c>
      <c r="F15" s="1">
        <f t="shared" si="27"/>
        <v>4.4119461800770851E-2</v>
      </c>
      <c r="G15" s="1">
        <f t="shared" ref="G15:I15" si="28">G14/G4</f>
        <v>4.5759078738030506E-2</v>
      </c>
      <c r="H15" s="1">
        <f t="shared" ref="H15" si="29">H14/H4</f>
        <v>4.7336847211922981E-2</v>
      </c>
      <c r="I15" s="1">
        <f t="shared" si="28"/>
        <v>4.8383150156898681E-2</v>
      </c>
      <c r="J15" s="1">
        <f t="shared" ref="J15" si="30">J14/J4</f>
        <v>4.9625099163190627E-2</v>
      </c>
    </row>
    <row r="16" spans="1:12" ht="51" customHeight="1" x14ac:dyDescent="0.15">
      <c r="A16" s="130"/>
      <c r="B16" s="131"/>
      <c r="C16" s="6" t="s">
        <v>7</v>
      </c>
      <c r="D16" s="9">
        <f t="shared" ref="D16:F16" si="31">ROUND(1/D15,1)</f>
        <v>26.6</v>
      </c>
      <c r="E16" s="9">
        <f t="shared" si="31"/>
        <v>23.7</v>
      </c>
      <c r="F16" s="9">
        <f t="shared" si="31"/>
        <v>22.7</v>
      </c>
      <c r="G16" s="9">
        <f t="shared" ref="G16:I16" si="32">ROUND(1/G15,1)</f>
        <v>21.9</v>
      </c>
      <c r="H16" s="9">
        <f t="shared" ref="H16" si="33">ROUND(1/H15,1)</f>
        <v>21.1</v>
      </c>
      <c r="I16" s="9">
        <f t="shared" si="32"/>
        <v>20.7</v>
      </c>
      <c r="J16" s="9">
        <f t="shared" ref="J16" si="34">ROUND(1/J15,1)</f>
        <v>20.2</v>
      </c>
    </row>
    <row r="17" spans="1:10" ht="33" customHeight="1" x14ac:dyDescent="0.15">
      <c r="A17" s="128" t="s">
        <v>138</v>
      </c>
      <c r="B17" s="128"/>
      <c r="C17" s="128"/>
      <c r="D17" s="128"/>
      <c r="E17" s="128"/>
      <c r="F17" s="128"/>
      <c r="G17" s="128"/>
      <c r="H17" s="128"/>
      <c r="I17" s="128"/>
      <c r="J17" s="128"/>
    </row>
    <row r="18" spans="1:10" ht="27" customHeight="1" x14ac:dyDescent="0.15">
      <c r="A18" s="116" t="s">
        <v>9</v>
      </c>
      <c r="B18" s="116"/>
      <c r="C18" s="116"/>
      <c r="D18" s="116"/>
      <c r="E18" s="116"/>
      <c r="F18" s="116"/>
      <c r="G18" s="113"/>
      <c r="H18" s="113"/>
      <c r="I18" s="113"/>
      <c r="J18" s="113"/>
    </row>
    <row r="19" spans="1:10" ht="27" customHeight="1" x14ac:dyDescent="0.15">
      <c r="A19" s="3"/>
    </row>
    <row r="20" spans="1:10" ht="27" customHeight="1" x14ac:dyDescent="0.15"/>
    <row r="21" spans="1:10" ht="27" customHeight="1" x14ac:dyDescent="0.15"/>
  </sheetData>
  <mergeCells count="8">
    <mergeCell ref="A17:J17"/>
    <mergeCell ref="A3:C3"/>
    <mergeCell ref="A5:A16"/>
    <mergeCell ref="B14:B16"/>
    <mergeCell ref="B11:B13"/>
    <mergeCell ref="B8:B10"/>
    <mergeCell ref="B5:B7"/>
    <mergeCell ref="A4:C4"/>
  </mergeCells>
  <phoneticPr fontId="4"/>
  <printOptions horizontalCentered="1"/>
  <pageMargins left="0.59055118110236227" right="0.59055118110236227" top="0.59055118110236227" bottom="0.59055118110236227"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A4E3-FB5A-475B-8BAC-CD2C20264D0A}">
  <dimension ref="A1:I34"/>
  <sheetViews>
    <sheetView view="pageBreakPreview" zoomScaleNormal="100" zoomScaleSheetLayoutView="100" workbookViewId="0">
      <selection activeCell="H25" sqref="H25"/>
    </sheetView>
  </sheetViews>
  <sheetFormatPr defaultRowHeight="13.5" x14ac:dyDescent="0.15"/>
  <cols>
    <col min="1" max="1" width="9" style="21"/>
    <col min="2" max="2" width="12.375" style="21" customWidth="1"/>
    <col min="3" max="4" width="9" style="21"/>
    <col min="5" max="5" width="9.625" style="21" customWidth="1"/>
    <col min="6" max="16384" width="9" style="21"/>
  </cols>
  <sheetData>
    <row r="1" spans="1:9" ht="24" x14ac:dyDescent="0.15">
      <c r="A1" s="20" t="s">
        <v>139</v>
      </c>
    </row>
    <row r="2" spans="1:9" x14ac:dyDescent="0.15">
      <c r="A2" s="22"/>
    </row>
    <row r="3" spans="1:9" ht="24.75" thickBot="1" x14ac:dyDescent="0.2">
      <c r="A3" s="20" t="s">
        <v>19</v>
      </c>
    </row>
    <row r="4" spans="1:9" ht="15" thickBot="1" x14ac:dyDescent="0.2">
      <c r="A4" s="23"/>
      <c r="B4" s="24" t="s">
        <v>20</v>
      </c>
      <c r="C4" s="25" t="s">
        <v>22</v>
      </c>
      <c r="D4" s="25" t="s">
        <v>24</v>
      </c>
      <c r="E4" s="25" t="s">
        <v>26</v>
      </c>
      <c r="F4" s="25" t="s">
        <v>28</v>
      </c>
      <c r="G4" s="25" t="s">
        <v>30</v>
      </c>
      <c r="H4" s="25" t="s">
        <v>32</v>
      </c>
      <c r="I4" s="25" t="s">
        <v>33</v>
      </c>
    </row>
    <row r="5" spans="1:9" ht="27.75" customHeight="1" thickBot="1" x14ac:dyDescent="0.2">
      <c r="A5" s="26" t="s">
        <v>34</v>
      </c>
      <c r="B5" s="27" t="s">
        <v>35</v>
      </c>
      <c r="C5" s="184">
        <v>109</v>
      </c>
      <c r="D5" s="184">
        <v>76</v>
      </c>
      <c r="E5" s="184">
        <v>90</v>
      </c>
      <c r="F5" s="184">
        <v>80</v>
      </c>
      <c r="G5" s="184">
        <v>149</v>
      </c>
      <c r="H5" s="184">
        <v>81</v>
      </c>
      <c r="I5" s="28">
        <f>SUM(C5:H5)</f>
        <v>585</v>
      </c>
    </row>
    <row r="6" spans="1:9" ht="27.75" customHeight="1" thickBot="1" x14ac:dyDescent="0.2">
      <c r="A6" s="26" t="s">
        <v>36</v>
      </c>
      <c r="B6" s="29" t="s">
        <v>37</v>
      </c>
      <c r="C6" s="185">
        <v>6193</v>
      </c>
      <c r="D6" s="185">
        <v>5406</v>
      </c>
      <c r="E6" s="185">
        <v>4916</v>
      </c>
      <c r="F6" s="185">
        <v>5193</v>
      </c>
      <c r="G6" s="185">
        <v>3903</v>
      </c>
      <c r="H6" s="185">
        <v>4049</v>
      </c>
      <c r="I6" s="30">
        <f t="shared" ref="I6:I16" si="0">SUM(C6:H6)</f>
        <v>29660</v>
      </c>
    </row>
    <row r="7" spans="1:9" ht="14.25" thickBot="1" x14ac:dyDescent="0.2">
      <c r="A7" s="31"/>
      <c r="B7" s="32" t="s">
        <v>38</v>
      </c>
      <c r="C7" s="33">
        <f>SUM(C5:C6)</f>
        <v>6302</v>
      </c>
      <c r="D7" s="33">
        <f t="shared" ref="D7:E7" si="1">SUM(D5:D6)</f>
        <v>5482</v>
      </c>
      <c r="E7" s="33">
        <f t="shared" si="1"/>
        <v>5006</v>
      </c>
      <c r="F7" s="33">
        <f>SUM(F5:F6)</f>
        <v>5273</v>
      </c>
      <c r="G7" s="33">
        <f t="shared" ref="G7:H7" si="2">SUM(G5:G6)</f>
        <v>4052</v>
      </c>
      <c r="H7" s="33">
        <f t="shared" si="2"/>
        <v>4130</v>
      </c>
      <c r="I7" s="33">
        <f t="shared" si="0"/>
        <v>30245</v>
      </c>
    </row>
    <row r="8" spans="1:9" ht="27.75" customHeight="1" thickBot="1" x14ac:dyDescent="0.2">
      <c r="A8" s="26" t="s">
        <v>39</v>
      </c>
      <c r="B8" s="27" t="s">
        <v>35</v>
      </c>
      <c r="C8" s="186">
        <v>455</v>
      </c>
      <c r="D8" s="186">
        <v>371</v>
      </c>
      <c r="E8" s="187">
        <v>384</v>
      </c>
      <c r="F8" s="186">
        <v>373</v>
      </c>
      <c r="G8" s="186">
        <v>359</v>
      </c>
      <c r="H8" s="187">
        <v>327</v>
      </c>
      <c r="I8" s="35">
        <f t="shared" si="0"/>
        <v>2269</v>
      </c>
    </row>
    <row r="9" spans="1:9" ht="27.75" customHeight="1" thickBot="1" x14ac:dyDescent="0.2">
      <c r="A9" s="26" t="s">
        <v>36</v>
      </c>
      <c r="B9" s="29" t="s">
        <v>37</v>
      </c>
      <c r="C9" s="188">
        <v>1029</v>
      </c>
      <c r="D9" s="188">
        <v>1033</v>
      </c>
      <c r="E9" s="188">
        <v>872</v>
      </c>
      <c r="F9" s="188">
        <v>1087</v>
      </c>
      <c r="G9" s="188">
        <v>726</v>
      </c>
      <c r="H9" s="188">
        <v>702</v>
      </c>
      <c r="I9" s="36">
        <f t="shared" si="0"/>
        <v>5449</v>
      </c>
    </row>
    <row r="10" spans="1:9" ht="14.25" thickBot="1" x14ac:dyDescent="0.2">
      <c r="A10" s="31"/>
      <c r="B10" s="32" t="s">
        <v>38</v>
      </c>
      <c r="C10" s="33">
        <f>SUM(C8:C9)</f>
        <v>1484</v>
      </c>
      <c r="D10" s="33">
        <f t="shared" ref="D10:E10" si="3">SUM(D8:D9)</f>
        <v>1404</v>
      </c>
      <c r="E10" s="33">
        <f t="shared" si="3"/>
        <v>1256</v>
      </c>
      <c r="F10" s="33">
        <f>SUM(F8:F9)</f>
        <v>1460</v>
      </c>
      <c r="G10" s="33">
        <f t="shared" ref="G10:H10" si="4">SUM(G8:G9)</f>
        <v>1085</v>
      </c>
      <c r="H10" s="33">
        <f t="shared" si="4"/>
        <v>1029</v>
      </c>
      <c r="I10" s="33">
        <f t="shared" si="0"/>
        <v>7718</v>
      </c>
    </row>
    <row r="11" spans="1:9" ht="27.75" customHeight="1" thickBot="1" x14ac:dyDescent="0.2">
      <c r="A11" s="26" t="s">
        <v>40</v>
      </c>
      <c r="B11" s="27" t="s">
        <v>35</v>
      </c>
      <c r="C11" s="186">
        <v>60</v>
      </c>
      <c r="D11" s="186">
        <v>35</v>
      </c>
      <c r="E11" s="186">
        <v>20</v>
      </c>
      <c r="F11" s="186">
        <v>25</v>
      </c>
      <c r="G11" s="186">
        <v>31</v>
      </c>
      <c r="H11" s="186">
        <v>34</v>
      </c>
      <c r="I11" s="34">
        <f t="shared" si="0"/>
        <v>205</v>
      </c>
    </row>
    <row r="12" spans="1:9" ht="27.75" customHeight="1" thickBot="1" x14ac:dyDescent="0.2">
      <c r="A12" s="26" t="s">
        <v>36</v>
      </c>
      <c r="B12" s="29" t="s">
        <v>37</v>
      </c>
      <c r="C12" s="188">
        <v>2430</v>
      </c>
      <c r="D12" s="188">
        <v>1790</v>
      </c>
      <c r="E12" s="188">
        <v>1631</v>
      </c>
      <c r="F12" s="189">
        <v>1907</v>
      </c>
      <c r="G12" s="188">
        <v>1267</v>
      </c>
      <c r="H12" s="188">
        <v>1287</v>
      </c>
      <c r="I12" s="36">
        <f t="shared" si="0"/>
        <v>10312</v>
      </c>
    </row>
    <row r="13" spans="1:9" ht="14.25" thickBot="1" x14ac:dyDescent="0.2">
      <c r="A13" s="31"/>
      <c r="B13" s="32" t="s">
        <v>38</v>
      </c>
      <c r="C13" s="33">
        <f>SUM(C11:C12)</f>
        <v>2490</v>
      </c>
      <c r="D13" s="33">
        <f t="shared" ref="D13:E13" si="5">SUM(D11:D12)</f>
        <v>1825</v>
      </c>
      <c r="E13" s="33">
        <f t="shared" si="5"/>
        <v>1651</v>
      </c>
      <c r="F13" s="33">
        <f>SUM(F11:F12)</f>
        <v>1932</v>
      </c>
      <c r="G13" s="33">
        <f t="shared" ref="G13:H13" si="6">SUM(G11:G12)</f>
        <v>1298</v>
      </c>
      <c r="H13" s="33">
        <f t="shared" si="6"/>
        <v>1321</v>
      </c>
      <c r="I13" s="33">
        <f t="shared" si="0"/>
        <v>10517</v>
      </c>
    </row>
    <row r="14" spans="1:9" ht="27.75" customHeight="1" thickBot="1" x14ac:dyDescent="0.2">
      <c r="A14" s="133" t="s">
        <v>41</v>
      </c>
      <c r="B14" s="27" t="s">
        <v>35</v>
      </c>
      <c r="C14" s="35">
        <f>C5+C8+C11</f>
        <v>624</v>
      </c>
      <c r="D14" s="34">
        <f t="shared" ref="D14:E15" si="7">D5+D8+D11</f>
        <v>482</v>
      </c>
      <c r="E14" s="35">
        <f t="shared" si="7"/>
        <v>494</v>
      </c>
      <c r="F14" s="35">
        <f>F5+F8+F11</f>
        <v>478</v>
      </c>
      <c r="G14" s="34">
        <f t="shared" ref="G14:H15" si="8">G5+G8+G11</f>
        <v>539</v>
      </c>
      <c r="H14" s="35">
        <f t="shared" si="8"/>
        <v>442</v>
      </c>
      <c r="I14" s="35">
        <f t="shared" si="0"/>
        <v>3059</v>
      </c>
    </row>
    <row r="15" spans="1:9" ht="27.75" customHeight="1" thickBot="1" x14ac:dyDescent="0.2">
      <c r="A15" s="134"/>
      <c r="B15" s="29" t="s">
        <v>37</v>
      </c>
      <c r="C15" s="36">
        <f>C6+C9+C12</f>
        <v>9652</v>
      </c>
      <c r="D15" s="36">
        <f t="shared" si="7"/>
        <v>8229</v>
      </c>
      <c r="E15" s="36">
        <f t="shared" si="7"/>
        <v>7419</v>
      </c>
      <c r="F15" s="36">
        <f>F6+F9+F12</f>
        <v>8187</v>
      </c>
      <c r="G15" s="36">
        <f t="shared" si="8"/>
        <v>5896</v>
      </c>
      <c r="H15" s="36">
        <f t="shared" si="8"/>
        <v>6038</v>
      </c>
      <c r="I15" s="36">
        <f t="shared" si="0"/>
        <v>45421</v>
      </c>
    </row>
    <row r="16" spans="1:9" ht="14.25" customHeight="1" thickBot="1" x14ac:dyDescent="0.2">
      <c r="A16" s="135"/>
      <c r="B16" s="32" t="s">
        <v>42</v>
      </c>
      <c r="C16" s="33">
        <f>SUM(C14:C15)</f>
        <v>10276</v>
      </c>
      <c r="D16" s="33">
        <f t="shared" ref="D16:E16" si="9">SUM(D14:D15)</f>
        <v>8711</v>
      </c>
      <c r="E16" s="33">
        <f t="shared" si="9"/>
        <v>7913</v>
      </c>
      <c r="F16" s="33">
        <f>SUM(F14:F15)</f>
        <v>8665</v>
      </c>
      <c r="G16" s="33">
        <f t="shared" ref="G16:H16" si="10">SUM(G14:G15)</f>
        <v>6435</v>
      </c>
      <c r="H16" s="33">
        <f t="shared" si="10"/>
        <v>6480</v>
      </c>
      <c r="I16" s="33">
        <f t="shared" si="0"/>
        <v>48480</v>
      </c>
    </row>
    <row r="19" spans="1:6" ht="30.75" customHeight="1" thickBot="1" x14ac:dyDescent="0.2">
      <c r="A19" s="20" t="s">
        <v>43</v>
      </c>
    </row>
    <row r="20" spans="1:6" ht="15" thickBot="1" x14ac:dyDescent="0.2">
      <c r="A20" s="23"/>
      <c r="B20" s="24" t="s">
        <v>20</v>
      </c>
      <c r="C20" s="37" t="s">
        <v>44</v>
      </c>
      <c r="D20" s="37" t="s">
        <v>45</v>
      </c>
      <c r="E20" s="37" t="s">
        <v>46</v>
      </c>
      <c r="F20" s="37" t="s">
        <v>42</v>
      </c>
    </row>
    <row r="21" spans="1:6" ht="27.75" customHeight="1" thickBot="1" x14ac:dyDescent="0.2">
      <c r="A21" s="26" t="s">
        <v>34</v>
      </c>
      <c r="B21" s="27" t="s">
        <v>35</v>
      </c>
      <c r="C21" s="184">
        <v>398</v>
      </c>
      <c r="D21" s="184">
        <v>121</v>
      </c>
      <c r="E21" s="184">
        <v>66</v>
      </c>
      <c r="F21" s="28">
        <f>SUM(C21:E21)</f>
        <v>585</v>
      </c>
    </row>
    <row r="22" spans="1:6" ht="27.75" customHeight="1" thickBot="1" x14ac:dyDescent="0.2">
      <c r="A22" s="26" t="s">
        <v>36</v>
      </c>
      <c r="B22" s="29" t="s">
        <v>37</v>
      </c>
      <c r="C22" s="185">
        <v>14883</v>
      </c>
      <c r="D22" s="185">
        <v>11799</v>
      </c>
      <c r="E22" s="185">
        <v>2978</v>
      </c>
      <c r="F22" s="30">
        <f t="shared" ref="F22:F32" si="11">SUM(C22:E22)</f>
        <v>29660</v>
      </c>
    </row>
    <row r="23" spans="1:6" ht="14.25" thickBot="1" x14ac:dyDescent="0.2">
      <c r="A23" s="31"/>
      <c r="B23" s="32" t="s">
        <v>38</v>
      </c>
      <c r="C23" s="33">
        <f>SUM(C21:C22)</f>
        <v>15281</v>
      </c>
      <c r="D23" s="33">
        <f t="shared" ref="D23:E23" si="12">SUM(D21:D22)</f>
        <v>11920</v>
      </c>
      <c r="E23" s="33">
        <f t="shared" si="12"/>
        <v>3044</v>
      </c>
      <c r="F23" s="38">
        <f t="shared" si="11"/>
        <v>30245</v>
      </c>
    </row>
    <row r="24" spans="1:6" ht="27.75" customHeight="1" thickBot="1" x14ac:dyDescent="0.2">
      <c r="A24" s="26" t="s">
        <v>39</v>
      </c>
      <c r="B24" s="27" t="s">
        <v>35</v>
      </c>
      <c r="C24" s="186">
        <v>626</v>
      </c>
      <c r="D24" s="186">
        <v>455</v>
      </c>
      <c r="E24" s="187">
        <v>1188</v>
      </c>
      <c r="F24" s="35">
        <f t="shared" si="11"/>
        <v>2269</v>
      </c>
    </row>
    <row r="25" spans="1:6" ht="27.75" customHeight="1" thickBot="1" x14ac:dyDescent="0.2">
      <c r="A25" s="26" t="s">
        <v>36</v>
      </c>
      <c r="B25" s="29" t="s">
        <v>37</v>
      </c>
      <c r="C25" s="188">
        <v>2261</v>
      </c>
      <c r="D25" s="188">
        <v>1526</v>
      </c>
      <c r="E25" s="188">
        <v>1662</v>
      </c>
      <c r="F25" s="30">
        <f t="shared" si="11"/>
        <v>5449</v>
      </c>
    </row>
    <row r="26" spans="1:6" ht="14.25" thickBot="1" x14ac:dyDescent="0.2">
      <c r="A26" s="31"/>
      <c r="B26" s="32" t="s">
        <v>38</v>
      </c>
      <c r="C26" s="33">
        <f>SUM(C24:C25)</f>
        <v>2887</v>
      </c>
      <c r="D26" s="33">
        <f t="shared" ref="D26:E26" si="13">SUM(D24:D25)</f>
        <v>1981</v>
      </c>
      <c r="E26" s="33">
        <f t="shared" si="13"/>
        <v>2850</v>
      </c>
      <c r="F26" s="33">
        <f t="shared" si="11"/>
        <v>7718</v>
      </c>
    </row>
    <row r="27" spans="1:6" ht="27.75" customHeight="1" thickBot="1" x14ac:dyDescent="0.2">
      <c r="A27" s="26" t="s">
        <v>40</v>
      </c>
      <c r="B27" s="27" t="s">
        <v>35</v>
      </c>
      <c r="C27" s="186">
        <v>14</v>
      </c>
      <c r="D27" s="186">
        <v>133</v>
      </c>
      <c r="E27" s="186">
        <v>58</v>
      </c>
      <c r="F27" s="34">
        <f t="shared" si="11"/>
        <v>205</v>
      </c>
    </row>
    <row r="28" spans="1:6" ht="27.75" customHeight="1" thickBot="1" x14ac:dyDescent="0.2">
      <c r="A28" s="26" t="s">
        <v>36</v>
      </c>
      <c r="B28" s="29" t="s">
        <v>37</v>
      </c>
      <c r="C28" s="188">
        <v>1547</v>
      </c>
      <c r="D28" s="188">
        <v>5928</v>
      </c>
      <c r="E28" s="188">
        <v>2837</v>
      </c>
      <c r="F28" s="30">
        <f t="shared" si="11"/>
        <v>10312</v>
      </c>
    </row>
    <row r="29" spans="1:6" ht="14.25" thickBot="1" x14ac:dyDescent="0.2">
      <c r="A29" s="31"/>
      <c r="B29" s="32" t="s">
        <v>38</v>
      </c>
      <c r="C29" s="33">
        <f>SUM(C27:C28)</f>
        <v>1561</v>
      </c>
      <c r="D29" s="33">
        <f t="shared" ref="D29:E29" si="14">SUM(D27:D28)</f>
        <v>6061</v>
      </c>
      <c r="E29" s="33">
        <f t="shared" si="14"/>
        <v>2895</v>
      </c>
      <c r="F29" s="39">
        <f t="shared" si="11"/>
        <v>10517</v>
      </c>
    </row>
    <row r="30" spans="1:6" ht="27.75" customHeight="1" thickBot="1" x14ac:dyDescent="0.2">
      <c r="A30" s="133" t="s">
        <v>41</v>
      </c>
      <c r="B30" s="27" t="s">
        <v>35</v>
      </c>
      <c r="C30" s="35">
        <f>C21+C24+C27</f>
        <v>1038</v>
      </c>
      <c r="D30" s="34">
        <f t="shared" ref="D30:E31" si="15">D21+D24+D27</f>
        <v>709</v>
      </c>
      <c r="E30" s="35">
        <f t="shared" si="15"/>
        <v>1312</v>
      </c>
      <c r="F30" s="35">
        <f t="shared" si="11"/>
        <v>3059</v>
      </c>
    </row>
    <row r="31" spans="1:6" ht="27.75" customHeight="1" thickBot="1" x14ac:dyDescent="0.2">
      <c r="A31" s="134"/>
      <c r="B31" s="29" t="s">
        <v>37</v>
      </c>
      <c r="C31" s="36">
        <f>C22+C25+C28</f>
        <v>18691</v>
      </c>
      <c r="D31" s="36">
        <f t="shared" si="15"/>
        <v>19253</v>
      </c>
      <c r="E31" s="36">
        <f t="shared" si="15"/>
        <v>7477</v>
      </c>
      <c r="F31" s="36">
        <f t="shared" si="11"/>
        <v>45421</v>
      </c>
    </row>
    <row r="32" spans="1:6" ht="14.25" customHeight="1" thickBot="1" x14ac:dyDescent="0.2">
      <c r="A32" s="135"/>
      <c r="B32" s="32" t="s">
        <v>42</v>
      </c>
      <c r="C32" s="33">
        <f>SUM(C30:C31)</f>
        <v>19729</v>
      </c>
      <c r="D32" s="33">
        <f t="shared" ref="D32:E32" si="16">SUM(D30:D31)</f>
        <v>19962</v>
      </c>
      <c r="E32" s="33">
        <f t="shared" si="16"/>
        <v>8789</v>
      </c>
      <c r="F32" s="38">
        <f t="shared" si="11"/>
        <v>48480</v>
      </c>
    </row>
    <row r="33" spans="1:1" ht="14.25" x14ac:dyDescent="0.15">
      <c r="A33" s="40" t="s">
        <v>47</v>
      </c>
    </row>
    <row r="34" spans="1:1" ht="14.25" x14ac:dyDescent="0.15">
      <c r="A34" s="40"/>
    </row>
  </sheetData>
  <mergeCells count="2">
    <mergeCell ref="A14:A16"/>
    <mergeCell ref="A30:A3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E64D-EA5E-48F7-880D-CA9DC49C4E3D}">
  <sheetPr>
    <pageSetUpPr fitToPage="1"/>
  </sheetPr>
  <dimension ref="A1:N51"/>
  <sheetViews>
    <sheetView view="pageBreakPreview" zoomScaleNormal="100" zoomScaleSheetLayoutView="100" workbookViewId="0">
      <selection activeCell="K49" sqref="K49"/>
    </sheetView>
  </sheetViews>
  <sheetFormatPr defaultRowHeight="15" customHeight="1" x14ac:dyDescent="0.15"/>
  <cols>
    <col min="1" max="1" width="4.875" style="41" customWidth="1"/>
    <col min="2" max="10" width="10.625" style="41" customWidth="1"/>
    <col min="11" max="12" width="8.125" style="41" customWidth="1"/>
    <col min="13" max="16384" width="9" style="41"/>
  </cols>
  <sheetData>
    <row r="1" spans="1:14" ht="6.75" customHeight="1" x14ac:dyDescent="0.15"/>
    <row r="2" spans="1:14" s="42" customFormat="1" ht="21.75" customHeight="1" x14ac:dyDescent="0.15">
      <c r="A2" s="79" t="s">
        <v>140</v>
      </c>
    </row>
    <row r="3" spans="1:14" ht="15" customHeight="1" x14ac:dyDescent="0.15">
      <c r="B3" s="43"/>
      <c r="C3" s="43"/>
    </row>
    <row r="4" spans="1:14" ht="18" thickBot="1" x14ac:dyDescent="0.2">
      <c r="A4" s="80" t="s">
        <v>96</v>
      </c>
      <c r="J4" s="44" t="s">
        <v>99</v>
      </c>
    </row>
    <row r="5" spans="1:14" ht="15" customHeight="1" thickBot="1" x14ac:dyDescent="0.2">
      <c r="A5" s="145" t="s">
        <v>48</v>
      </c>
      <c r="B5" s="146"/>
      <c r="C5" s="147"/>
      <c r="D5" s="91" t="s">
        <v>49</v>
      </c>
      <c r="E5" s="92" t="s">
        <v>50</v>
      </c>
      <c r="F5" s="92" t="s">
        <v>51</v>
      </c>
      <c r="G5" s="92" t="s">
        <v>52</v>
      </c>
      <c r="H5" s="92" t="s">
        <v>53</v>
      </c>
      <c r="I5" s="93" t="s">
        <v>54</v>
      </c>
      <c r="J5" s="94" t="s">
        <v>55</v>
      </c>
    </row>
    <row r="6" spans="1:14" ht="15" customHeight="1" x14ac:dyDescent="0.15">
      <c r="A6" s="169" t="s">
        <v>56</v>
      </c>
      <c r="B6" s="171" t="s">
        <v>57</v>
      </c>
      <c r="C6" s="150"/>
      <c r="D6" s="45">
        <v>491</v>
      </c>
      <c r="E6" s="46">
        <v>325</v>
      </c>
      <c r="F6" s="46">
        <v>330</v>
      </c>
      <c r="G6" s="46">
        <v>366</v>
      </c>
      <c r="H6" s="46">
        <v>319</v>
      </c>
      <c r="I6" s="47">
        <v>214</v>
      </c>
      <c r="J6" s="48">
        <v>2045</v>
      </c>
    </row>
    <row r="7" spans="1:14" ht="15" customHeight="1" x14ac:dyDescent="0.15">
      <c r="A7" s="169"/>
      <c r="B7" s="151" t="s">
        <v>58</v>
      </c>
      <c r="C7" s="138"/>
      <c r="D7" s="49">
        <v>70</v>
      </c>
      <c r="E7" s="50">
        <v>49</v>
      </c>
      <c r="F7" s="50">
        <v>58</v>
      </c>
      <c r="G7" s="50">
        <v>56</v>
      </c>
      <c r="H7" s="50">
        <v>29</v>
      </c>
      <c r="I7" s="51">
        <v>45</v>
      </c>
      <c r="J7" s="52">
        <v>307</v>
      </c>
      <c r="K7" s="53"/>
    </row>
    <row r="8" spans="1:14" ht="15" customHeight="1" x14ac:dyDescent="0.15">
      <c r="A8" s="169"/>
      <c r="B8" s="151" t="s">
        <v>59</v>
      </c>
      <c r="C8" s="138"/>
      <c r="D8" s="49">
        <v>5</v>
      </c>
      <c r="E8" s="50">
        <v>17</v>
      </c>
      <c r="F8" s="50">
        <v>23</v>
      </c>
      <c r="G8" s="50">
        <v>17</v>
      </c>
      <c r="H8" s="50">
        <v>2</v>
      </c>
      <c r="I8" s="51">
        <v>4</v>
      </c>
      <c r="J8" s="52">
        <v>68</v>
      </c>
      <c r="K8" s="172"/>
      <c r="L8" s="173"/>
      <c r="M8" s="173"/>
      <c r="N8" s="173"/>
    </row>
    <row r="9" spans="1:14" ht="15" customHeight="1" x14ac:dyDescent="0.15">
      <c r="A9" s="169"/>
      <c r="B9" s="151" t="s">
        <v>60</v>
      </c>
      <c r="C9" s="138"/>
      <c r="D9" s="49">
        <v>312</v>
      </c>
      <c r="E9" s="50">
        <v>304</v>
      </c>
      <c r="F9" s="50">
        <v>284</v>
      </c>
      <c r="G9" s="50">
        <v>333</v>
      </c>
      <c r="H9" s="50">
        <v>378</v>
      </c>
      <c r="I9" s="51">
        <v>243</v>
      </c>
      <c r="J9" s="52">
        <v>1854</v>
      </c>
      <c r="K9" s="172"/>
      <c r="L9" s="173"/>
      <c r="M9" s="173"/>
      <c r="N9" s="173"/>
    </row>
    <row r="10" spans="1:14" ht="15" customHeight="1" x14ac:dyDescent="0.15">
      <c r="A10" s="169"/>
      <c r="B10" s="151" t="s">
        <v>61</v>
      </c>
      <c r="C10" s="138"/>
      <c r="D10" s="49">
        <v>40</v>
      </c>
      <c r="E10" s="50">
        <v>15</v>
      </c>
      <c r="F10" s="50">
        <v>18</v>
      </c>
      <c r="G10" s="50">
        <v>18</v>
      </c>
      <c r="H10" s="50">
        <v>27</v>
      </c>
      <c r="I10" s="51">
        <v>14</v>
      </c>
      <c r="J10" s="52">
        <v>132</v>
      </c>
      <c r="K10" s="172"/>
      <c r="L10" s="173"/>
      <c r="M10" s="173"/>
      <c r="N10" s="173"/>
    </row>
    <row r="11" spans="1:14" ht="15" customHeight="1" x14ac:dyDescent="0.15">
      <c r="A11" s="169"/>
      <c r="B11" s="174" t="s">
        <v>62</v>
      </c>
      <c r="C11" s="175"/>
      <c r="D11" s="49">
        <v>0</v>
      </c>
      <c r="E11" s="50">
        <v>0</v>
      </c>
      <c r="F11" s="50">
        <v>0</v>
      </c>
      <c r="G11" s="50">
        <v>0</v>
      </c>
      <c r="H11" s="50">
        <v>0</v>
      </c>
      <c r="I11" s="51">
        <v>0</v>
      </c>
      <c r="J11" s="52">
        <v>0</v>
      </c>
    </row>
    <row r="12" spans="1:14" ht="15" customHeight="1" x14ac:dyDescent="0.15">
      <c r="A12" s="169"/>
      <c r="B12" s="151" t="s">
        <v>63</v>
      </c>
      <c r="C12" s="138"/>
      <c r="D12" s="49">
        <v>415</v>
      </c>
      <c r="E12" s="50">
        <v>369</v>
      </c>
      <c r="F12" s="50">
        <v>318</v>
      </c>
      <c r="G12" s="50">
        <v>432</v>
      </c>
      <c r="H12" s="50">
        <v>362</v>
      </c>
      <c r="I12" s="51">
        <v>269</v>
      </c>
      <c r="J12" s="52">
        <v>2165</v>
      </c>
    </row>
    <row r="13" spans="1:14" ht="15" customHeight="1" x14ac:dyDescent="0.15">
      <c r="A13" s="169"/>
      <c r="B13" s="151" t="s">
        <v>64</v>
      </c>
      <c r="C13" s="138"/>
      <c r="D13" s="49">
        <v>14</v>
      </c>
      <c r="E13" s="50">
        <v>13</v>
      </c>
      <c r="F13" s="50">
        <v>14</v>
      </c>
      <c r="G13" s="50">
        <v>21</v>
      </c>
      <c r="H13" s="50">
        <v>11</v>
      </c>
      <c r="I13" s="51">
        <v>11</v>
      </c>
      <c r="J13" s="52">
        <v>84</v>
      </c>
    </row>
    <row r="14" spans="1:14" ht="15" customHeight="1" x14ac:dyDescent="0.15">
      <c r="A14" s="169"/>
      <c r="B14" s="151" t="s">
        <v>65</v>
      </c>
      <c r="C14" s="138"/>
      <c r="D14" s="49">
        <v>0</v>
      </c>
      <c r="E14" s="50">
        <v>0</v>
      </c>
      <c r="F14" s="50">
        <v>0</v>
      </c>
      <c r="G14" s="50">
        <v>0</v>
      </c>
      <c r="H14" s="50">
        <v>0</v>
      </c>
      <c r="I14" s="51">
        <v>0</v>
      </c>
      <c r="J14" s="52">
        <v>0</v>
      </c>
    </row>
    <row r="15" spans="1:14" ht="15" customHeight="1" thickBot="1" x14ac:dyDescent="0.2">
      <c r="A15" s="170"/>
      <c r="B15" s="152" t="s">
        <v>66</v>
      </c>
      <c r="C15" s="153"/>
      <c r="D15" s="54">
        <v>161</v>
      </c>
      <c r="E15" s="55">
        <v>121</v>
      </c>
      <c r="F15" s="55">
        <v>102</v>
      </c>
      <c r="G15" s="55">
        <v>161</v>
      </c>
      <c r="H15" s="55">
        <v>122</v>
      </c>
      <c r="I15" s="56">
        <v>101</v>
      </c>
      <c r="J15" s="57">
        <v>768</v>
      </c>
    </row>
    <row r="16" spans="1:14" ht="15" customHeight="1" x14ac:dyDescent="0.15">
      <c r="A16" s="162" t="s">
        <v>67</v>
      </c>
      <c r="B16" s="157" t="s">
        <v>68</v>
      </c>
      <c r="C16" s="158"/>
      <c r="D16" s="58">
        <v>238</v>
      </c>
      <c r="E16" s="59">
        <v>211</v>
      </c>
      <c r="F16" s="59">
        <v>191</v>
      </c>
      <c r="G16" s="59">
        <v>199</v>
      </c>
      <c r="H16" s="59">
        <v>128</v>
      </c>
      <c r="I16" s="60">
        <v>87</v>
      </c>
      <c r="J16" s="61">
        <v>1054</v>
      </c>
    </row>
    <row r="17" spans="1:10" ht="15" customHeight="1" x14ac:dyDescent="0.15">
      <c r="A17" s="163"/>
      <c r="B17" s="164" t="s">
        <v>69</v>
      </c>
      <c r="C17" s="95" t="s">
        <v>70</v>
      </c>
      <c r="D17" s="49">
        <v>4</v>
      </c>
      <c r="E17" s="50">
        <v>2</v>
      </c>
      <c r="F17" s="50">
        <v>1</v>
      </c>
      <c r="G17" s="50">
        <v>5</v>
      </c>
      <c r="H17" s="50">
        <v>3</v>
      </c>
      <c r="I17" s="51">
        <v>1</v>
      </c>
      <c r="J17" s="52">
        <v>16</v>
      </c>
    </row>
    <row r="18" spans="1:10" ht="15" customHeight="1" x14ac:dyDescent="0.15">
      <c r="A18" s="163"/>
      <c r="B18" s="165"/>
      <c r="C18" s="95" t="s">
        <v>71</v>
      </c>
      <c r="D18" s="49">
        <v>58</v>
      </c>
      <c r="E18" s="50">
        <v>15</v>
      </c>
      <c r="F18" s="50">
        <v>18</v>
      </c>
      <c r="G18" s="50">
        <v>12</v>
      </c>
      <c r="H18" s="50">
        <v>19</v>
      </c>
      <c r="I18" s="51">
        <v>21</v>
      </c>
      <c r="J18" s="52">
        <v>143</v>
      </c>
    </row>
    <row r="19" spans="1:10" ht="15" customHeight="1" x14ac:dyDescent="0.15">
      <c r="A19" s="163"/>
      <c r="B19" s="166"/>
      <c r="C19" s="96" t="s">
        <v>72</v>
      </c>
      <c r="D19" s="49">
        <v>10</v>
      </c>
      <c r="E19" s="50">
        <v>1</v>
      </c>
      <c r="F19" s="50">
        <v>3</v>
      </c>
      <c r="G19" s="50">
        <v>0</v>
      </c>
      <c r="H19" s="50">
        <v>7</v>
      </c>
      <c r="I19" s="51">
        <v>3</v>
      </c>
      <c r="J19" s="52">
        <v>24</v>
      </c>
    </row>
    <row r="20" spans="1:10" ht="15" customHeight="1" x14ac:dyDescent="0.15">
      <c r="A20" s="163"/>
      <c r="B20" s="151" t="s">
        <v>73</v>
      </c>
      <c r="C20" s="138"/>
      <c r="D20" s="49">
        <v>110</v>
      </c>
      <c r="E20" s="50">
        <v>99</v>
      </c>
      <c r="F20" s="50">
        <v>106</v>
      </c>
      <c r="G20" s="50">
        <v>75</v>
      </c>
      <c r="H20" s="50">
        <v>64</v>
      </c>
      <c r="I20" s="51">
        <v>91</v>
      </c>
      <c r="J20" s="52">
        <v>545</v>
      </c>
    </row>
    <row r="21" spans="1:10" ht="15" customHeight="1" x14ac:dyDescent="0.15">
      <c r="A21" s="163"/>
      <c r="B21" s="167" t="s">
        <v>74</v>
      </c>
      <c r="C21" s="95" t="s">
        <v>75</v>
      </c>
      <c r="D21" s="49">
        <v>152</v>
      </c>
      <c r="E21" s="50">
        <v>122</v>
      </c>
      <c r="F21" s="50">
        <v>124</v>
      </c>
      <c r="G21" s="50">
        <v>163</v>
      </c>
      <c r="H21" s="50">
        <v>101</v>
      </c>
      <c r="I21" s="51">
        <v>80</v>
      </c>
      <c r="J21" s="52">
        <v>742</v>
      </c>
    </row>
    <row r="22" spans="1:10" ht="15" customHeight="1" x14ac:dyDescent="0.15">
      <c r="A22" s="163"/>
      <c r="B22" s="168"/>
      <c r="C22" s="97" t="s">
        <v>76</v>
      </c>
      <c r="D22" s="49">
        <v>320</v>
      </c>
      <c r="E22" s="50">
        <v>212</v>
      </c>
      <c r="F22" s="50">
        <v>198</v>
      </c>
      <c r="G22" s="50">
        <v>265</v>
      </c>
      <c r="H22" s="50">
        <v>212</v>
      </c>
      <c r="I22" s="51">
        <v>134</v>
      </c>
      <c r="J22" s="52">
        <v>1341</v>
      </c>
    </row>
    <row r="23" spans="1:10" ht="15" customHeight="1" x14ac:dyDescent="0.15">
      <c r="A23" s="98"/>
      <c r="B23" s="151" t="s">
        <v>77</v>
      </c>
      <c r="C23" s="138"/>
      <c r="D23" s="49">
        <v>0</v>
      </c>
      <c r="E23" s="50">
        <v>0</v>
      </c>
      <c r="F23" s="50">
        <v>2</v>
      </c>
      <c r="G23" s="50">
        <v>1</v>
      </c>
      <c r="H23" s="50">
        <v>1</v>
      </c>
      <c r="I23" s="51">
        <v>0</v>
      </c>
      <c r="J23" s="52">
        <v>4</v>
      </c>
    </row>
    <row r="24" spans="1:10" ht="15" customHeight="1" thickBot="1" x14ac:dyDescent="0.2">
      <c r="A24" s="99"/>
      <c r="B24" s="152" t="s">
        <v>78</v>
      </c>
      <c r="C24" s="153"/>
      <c r="D24" s="54">
        <v>50</v>
      </c>
      <c r="E24" s="55">
        <v>48</v>
      </c>
      <c r="F24" s="55">
        <v>46</v>
      </c>
      <c r="G24" s="55">
        <v>28</v>
      </c>
      <c r="H24" s="55">
        <v>20</v>
      </c>
      <c r="I24" s="56">
        <v>48</v>
      </c>
      <c r="J24" s="57">
        <v>240</v>
      </c>
    </row>
    <row r="25" spans="1:10" ht="21.95" customHeight="1" x14ac:dyDescent="0.15">
      <c r="A25" s="154" t="s">
        <v>79</v>
      </c>
      <c r="B25" s="157" t="s">
        <v>80</v>
      </c>
      <c r="C25" s="158"/>
      <c r="D25" s="62">
        <v>6</v>
      </c>
      <c r="E25" s="63">
        <v>0</v>
      </c>
      <c r="F25" s="63">
        <v>1</v>
      </c>
      <c r="G25" s="63">
        <v>4</v>
      </c>
      <c r="H25" s="63">
        <v>3</v>
      </c>
      <c r="I25" s="64">
        <v>0</v>
      </c>
      <c r="J25" s="61">
        <v>14</v>
      </c>
    </row>
    <row r="26" spans="1:10" ht="21.95" customHeight="1" x14ac:dyDescent="0.15">
      <c r="A26" s="155"/>
      <c r="B26" s="151" t="s">
        <v>81</v>
      </c>
      <c r="C26" s="138"/>
      <c r="D26" s="65">
        <v>13</v>
      </c>
      <c r="E26" s="66">
        <v>4</v>
      </c>
      <c r="F26" s="66">
        <v>2</v>
      </c>
      <c r="G26" s="66">
        <v>11</v>
      </c>
      <c r="H26" s="66">
        <v>38</v>
      </c>
      <c r="I26" s="67">
        <v>0</v>
      </c>
      <c r="J26" s="52">
        <v>68</v>
      </c>
    </row>
    <row r="27" spans="1:10" ht="21.95" customHeight="1" thickBot="1" x14ac:dyDescent="0.2">
      <c r="A27" s="156"/>
      <c r="B27" s="152" t="s">
        <v>83</v>
      </c>
      <c r="C27" s="153"/>
      <c r="D27" s="54">
        <v>1346</v>
      </c>
      <c r="E27" s="55">
        <v>976</v>
      </c>
      <c r="F27" s="55">
        <v>959</v>
      </c>
      <c r="G27" s="55">
        <v>1147</v>
      </c>
      <c r="H27" s="55">
        <v>883</v>
      </c>
      <c r="I27" s="56">
        <v>641</v>
      </c>
      <c r="J27" s="57">
        <v>5952</v>
      </c>
    </row>
    <row r="28" spans="1:10" ht="15" customHeight="1" thickBot="1" x14ac:dyDescent="0.2">
      <c r="A28" s="159" t="s">
        <v>84</v>
      </c>
      <c r="B28" s="160"/>
      <c r="C28" s="161"/>
      <c r="D28" s="68">
        <v>1749</v>
      </c>
      <c r="E28" s="69">
        <v>1340</v>
      </c>
      <c r="F28" s="69">
        <v>1249</v>
      </c>
      <c r="G28" s="69">
        <v>1447</v>
      </c>
      <c r="H28" s="69">
        <v>1194</v>
      </c>
      <c r="I28" s="70">
        <v>968</v>
      </c>
      <c r="J28" s="71">
        <v>7947</v>
      </c>
    </row>
    <row r="29" spans="1:10" ht="15" customHeight="1" x14ac:dyDescent="0.15">
      <c r="A29" s="72" t="s">
        <v>85</v>
      </c>
      <c r="B29" s="72"/>
      <c r="C29" s="72"/>
      <c r="D29" s="72"/>
      <c r="E29" s="72"/>
      <c r="F29" s="72"/>
      <c r="G29" s="72"/>
      <c r="H29" s="72"/>
      <c r="I29" s="72"/>
      <c r="J29" s="72"/>
    </row>
    <row r="32" spans="1:10" ht="18" thickBot="1" x14ac:dyDescent="0.2">
      <c r="A32" s="80" t="s">
        <v>97</v>
      </c>
      <c r="B32" s="43"/>
      <c r="C32" s="43"/>
      <c r="J32" s="44" t="s">
        <v>99</v>
      </c>
    </row>
    <row r="33" spans="1:10" ht="15" customHeight="1" thickBot="1" x14ac:dyDescent="0.2">
      <c r="A33" s="145" t="s">
        <v>48</v>
      </c>
      <c r="B33" s="146"/>
      <c r="C33" s="147"/>
      <c r="D33" s="91" t="s">
        <v>49</v>
      </c>
      <c r="E33" s="92" t="s">
        <v>50</v>
      </c>
      <c r="F33" s="92" t="s">
        <v>51</v>
      </c>
      <c r="G33" s="92" t="s">
        <v>52</v>
      </c>
      <c r="H33" s="92" t="s">
        <v>53</v>
      </c>
      <c r="I33" s="93" t="s">
        <v>54</v>
      </c>
      <c r="J33" s="94" t="s">
        <v>55</v>
      </c>
    </row>
    <row r="34" spans="1:10" ht="15" customHeight="1" x14ac:dyDescent="0.15">
      <c r="A34" s="148" t="s">
        <v>86</v>
      </c>
      <c r="B34" s="149"/>
      <c r="C34" s="150"/>
      <c r="D34" s="45">
        <v>354</v>
      </c>
      <c r="E34" s="46">
        <v>352</v>
      </c>
      <c r="F34" s="46">
        <v>319</v>
      </c>
      <c r="G34" s="46">
        <v>303</v>
      </c>
      <c r="H34" s="46">
        <v>216</v>
      </c>
      <c r="I34" s="47">
        <v>266</v>
      </c>
      <c r="J34" s="48">
        <v>1810</v>
      </c>
    </row>
    <row r="35" spans="1:10" ht="15" customHeight="1" x14ac:dyDescent="0.15">
      <c r="A35" s="136" t="s">
        <v>87</v>
      </c>
      <c r="B35" s="137"/>
      <c r="C35" s="138"/>
      <c r="D35" s="49">
        <v>19</v>
      </c>
      <c r="E35" s="50">
        <v>6</v>
      </c>
      <c r="F35" s="50">
        <v>9</v>
      </c>
      <c r="G35" s="50">
        <v>7</v>
      </c>
      <c r="H35" s="50">
        <v>16</v>
      </c>
      <c r="I35" s="51">
        <v>9</v>
      </c>
      <c r="J35" s="52">
        <v>66</v>
      </c>
    </row>
    <row r="36" spans="1:10" ht="15" customHeight="1" x14ac:dyDescent="0.15">
      <c r="A36" s="136" t="s">
        <v>88</v>
      </c>
      <c r="B36" s="137"/>
      <c r="C36" s="138"/>
      <c r="D36" s="49">
        <v>209</v>
      </c>
      <c r="E36" s="50">
        <v>246</v>
      </c>
      <c r="F36" s="50">
        <v>222</v>
      </c>
      <c r="G36" s="50">
        <v>231</v>
      </c>
      <c r="H36" s="50">
        <v>329</v>
      </c>
      <c r="I36" s="51">
        <v>197</v>
      </c>
      <c r="J36" s="52">
        <v>1434</v>
      </c>
    </row>
    <row r="37" spans="1:10" ht="15" customHeight="1" thickBot="1" x14ac:dyDescent="0.2">
      <c r="A37" s="139" t="s">
        <v>89</v>
      </c>
      <c r="B37" s="140"/>
      <c r="C37" s="141"/>
      <c r="D37" s="65">
        <v>0</v>
      </c>
      <c r="E37" s="66">
        <v>0</v>
      </c>
      <c r="F37" s="66">
        <v>0</v>
      </c>
      <c r="G37" s="66">
        <v>0</v>
      </c>
      <c r="H37" s="66">
        <v>0</v>
      </c>
      <c r="I37" s="67">
        <v>0</v>
      </c>
      <c r="J37" s="73">
        <v>0</v>
      </c>
    </row>
    <row r="38" spans="1:10" ht="15" customHeight="1" thickBot="1" x14ac:dyDescent="0.2">
      <c r="A38" s="142" t="s">
        <v>84</v>
      </c>
      <c r="B38" s="143"/>
      <c r="C38" s="144"/>
      <c r="D38" s="74">
        <v>474</v>
      </c>
      <c r="E38" s="75">
        <v>427</v>
      </c>
      <c r="F38" s="75">
        <v>403</v>
      </c>
      <c r="G38" s="75">
        <v>441</v>
      </c>
      <c r="H38" s="75">
        <v>451</v>
      </c>
      <c r="I38" s="76">
        <v>347</v>
      </c>
      <c r="J38" s="77">
        <v>2543</v>
      </c>
    </row>
    <row r="39" spans="1:10" ht="15" customHeight="1" x14ac:dyDescent="0.15">
      <c r="A39" s="72" t="s">
        <v>85</v>
      </c>
      <c r="B39" s="72"/>
      <c r="C39" s="72"/>
      <c r="D39" s="72"/>
      <c r="E39" s="72"/>
      <c r="F39" s="72"/>
      <c r="G39" s="72"/>
      <c r="H39" s="72"/>
      <c r="I39" s="72"/>
      <c r="J39" s="72"/>
    </row>
    <row r="42" spans="1:10" ht="18" thickBot="1" x14ac:dyDescent="0.2">
      <c r="A42" s="81" t="s">
        <v>98</v>
      </c>
      <c r="B42" s="78"/>
      <c r="C42" s="78"/>
      <c r="D42" s="72"/>
      <c r="E42" s="72"/>
      <c r="F42" s="72"/>
      <c r="G42" s="72"/>
      <c r="H42" s="72"/>
      <c r="I42" s="72"/>
      <c r="J42" s="44" t="s">
        <v>99</v>
      </c>
    </row>
    <row r="43" spans="1:10" ht="15" customHeight="1" thickBot="1" x14ac:dyDescent="0.2">
      <c r="A43" s="145" t="s">
        <v>48</v>
      </c>
      <c r="B43" s="146"/>
      <c r="C43" s="147"/>
      <c r="D43" s="91" t="s">
        <v>49</v>
      </c>
      <c r="E43" s="92" t="s">
        <v>50</v>
      </c>
      <c r="F43" s="92" t="s">
        <v>51</v>
      </c>
      <c r="G43" s="92" t="s">
        <v>52</v>
      </c>
      <c r="H43" s="92" t="s">
        <v>53</v>
      </c>
      <c r="I43" s="93" t="s">
        <v>54</v>
      </c>
      <c r="J43" s="94" t="s">
        <v>55</v>
      </c>
    </row>
    <row r="44" spans="1:10" ht="15" customHeight="1" x14ac:dyDescent="0.15">
      <c r="A44" s="148" t="s">
        <v>90</v>
      </c>
      <c r="B44" s="149"/>
      <c r="C44" s="150"/>
      <c r="D44" s="45">
        <v>11</v>
      </c>
      <c r="E44" s="46">
        <v>7</v>
      </c>
      <c r="F44" s="46">
        <v>3</v>
      </c>
      <c r="G44" s="46">
        <v>7</v>
      </c>
      <c r="H44" s="46">
        <v>18</v>
      </c>
      <c r="I44" s="47">
        <v>10</v>
      </c>
      <c r="J44" s="48">
        <v>56</v>
      </c>
    </row>
    <row r="45" spans="1:10" ht="15" customHeight="1" x14ac:dyDescent="0.15">
      <c r="A45" s="136" t="s">
        <v>91</v>
      </c>
      <c r="B45" s="137"/>
      <c r="C45" s="138"/>
      <c r="D45" s="49">
        <v>354</v>
      </c>
      <c r="E45" s="50">
        <v>288</v>
      </c>
      <c r="F45" s="50">
        <v>242</v>
      </c>
      <c r="G45" s="50">
        <v>224</v>
      </c>
      <c r="H45" s="50">
        <v>288</v>
      </c>
      <c r="I45" s="51">
        <v>285</v>
      </c>
      <c r="J45" s="52">
        <v>1681</v>
      </c>
    </row>
    <row r="46" spans="1:10" ht="15" customHeight="1" x14ac:dyDescent="0.15">
      <c r="A46" s="136" t="s">
        <v>92</v>
      </c>
      <c r="B46" s="137"/>
      <c r="C46" s="138"/>
      <c r="D46" s="49">
        <v>532</v>
      </c>
      <c r="E46" s="50">
        <v>408</v>
      </c>
      <c r="F46" s="50">
        <v>420</v>
      </c>
      <c r="G46" s="50">
        <v>338</v>
      </c>
      <c r="H46" s="50">
        <v>414</v>
      </c>
      <c r="I46" s="51">
        <v>334</v>
      </c>
      <c r="J46" s="52">
        <v>2446</v>
      </c>
    </row>
    <row r="47" spans="1:10" ht="15" customHeight="1" x14ac:dyDescent="0.15">
      <c r="A47" s="136" t="s">
        <v>93</v>
      </c>
      <c r="B47" s="137"/>
      <c r="C47" s="138"/>
      <c r="D47" s="49">
        <v>29</v>
      </c>
      <c r="E47" s="50">
        <v>120</v>
      </c>
      <c r="F47" s="50">
        <v>66</v>
      </c>
      <c r="G47" s="50">
        <v>7</v>
      </c>
      <c r="H47" s="50">
        <v>15</v>
      </c>
      <c r="I47" s="51">
        <v>64</v>
      </c>
      <c r="J47" s="52">
        <v>301</v>
      </c>
    </row>
    <row r="48" spans="1:10" ht="15" customHeight="1" x14ac:dyDescent="0.15">
      <c r="A48" s="136" t="s">
        <v>94</v>
      </c>
      <c r="B48" s="137"/>
      <c r="C48" s="138"/>
      <c r="D48" s="65">
        <v>0</v>
      </c>
      <c r="E48" s="66">
        <v>0</v>
      </c>
      <c r="F48" s="66">
        <v>0</v>
      </c>
      <c r="G48" s="66">
        <v>0</v>
      </c>
      <c r="H48" s="66">
        <v>0</v>
      </c>
      <c r="I48" s="67">
        <v>0</v>
      </c>
      <c r="J48" s="52">
        <v>0</v>
      </c>
    </row>
    <row r="49" spans="1:10" ht="15" customHeight="1" thickBot="1" x14ac:dyDescent="0.2">
      <c r="A49" s="139" t="s">
        <v>95</v>
      </c>
      <c r="B49" s="140"/>
      <c r="C49" s="141"/>
      <c r="D49" s="65">
        <v>890</v>
      </c>
      <c r="E49" s="66">
        <v>700</v>
      </c>
      <c r="F49" s="66">
        <v>660</v>
      </c>
      <c r="G49" s="66">
        <v>565</v>
      </c>
      <c r="H49" s="66">
        <v>710</v>
      </c>
      <c r="I49" s="67">
        <v>622</v>
      </c>
      <c r="J49" s="73">
        <v>4147</v>
      </c>
    </row>
    <row r="50" spans="1:10" ht="15" customHeight="1" thickBot="1" x14ac:dyDescent="0.2">
      <c r="A50" s="142" t="s">
        <v>84</v>
      </c>
      <c r="B50" s="143"/>
      <c r="C50" s="144"/>
      <c r="D50" s="74">
        <v>1014</v>
      </c>
      <c r="E50" s="75">
        <v>783</v>
      </c>
      <c r="F50" s="75">
        <v>740</v>
      </c>
      <c r="G50" s="75">
        <v>652</v>
      </c>
      <c r="H50" s="75">
        <v>838</v>
      </c>
      <c r="I50" s="76">
        <v>706</v>
      </c>
      <c r="J50" s="77">
        <v>4733</v>
      </c>
    </row>
    <row r="51" spans="1:10" ht="15" customHeight="1" x14ac:dyDescent="0.15">
      <c r="A51" s="72" t="s">
        <v>85</v>
      </c>
      <c r="B51" s="72"/>
      <c r="C51" s="72"/>
      <c r="D51" s="72"/>
      <c r="E51" s="72"/>
      <c r="F51" s="72"/>
      <c r="G51" s="72"/>
      <c r="H51" s="72"/>
      <c r="I51" s="72"/>
      <c r="J51" s="72"/>
    </row>
  </sheetData>
  <mergeCells count="39">
    <mergeCell ref="K8:N10"/>
    <mergeCell ref="B9:C9"/>
    <mergeCell ref="B10:C10"/>
    <mergeCell ref="B11:C11"/>
    <mergeCell ref="B12:C12"/>
    <mergeCell ref="A5:C5"/>
    <mergeCell ref="A6:A15"/>
    <mergeCell ref="B6:C6"/>
    <mergeCell ref="B7:C7"/>
    <mergeCell ref="B8:C8"/>
    <mergeCell ref="B13:C13"/>
    <mergeCell ref="B14:C14"/>
    <mergeCell ref="B15:C15"/>
    <mergeCell ref="A16:A22"/>
    <mergeCell ref="B16:C16"/>
    <mergeCell ref="B17:B19"/>
    <mergeCell ref="B20:C20"/>
    <mergeCell ref="B21:B22"/>
    <mergeCell ref="A37:C37"/>
    <mergeCell ref="B23:C23"/>
    <mergeCell ref="B24:C24"/>
    <mergeCell ref="A25:A27"/>
    <mergeCell ref="B25:C25"/>
    <mergeCell ref="B26:C26"/>
    <mergeCell ref="B27:C27"/>
    <mergeCell ref="A28:C28"/>
    <mergeCell ref="A33:C33"/>
    <mergeCell ref="A34:C34"/>
    <mergeCell ref="A35:C35"/>
    <mergeCell ref="A36:C36"/>
    <mergeCell ref="A48:C48"/>
    <mergeCell ref="A49:C49"/>
    <mergeCell ref="A50:C50"/>
    <mergeCell ref="A38:C38"/>
    <mergeCell ref="A43:C43"/>
    <mergeCell ref="A44:C44"/>
    <mergeCell ref="A45:C45"/>
    <mergeCell ref="A46:C46"/>
    <mergeCell ref="A47:C47"/>
  </mergeCells>
  <phoneticPr fontId="4"/>
  <printOptions horizontalCentered="1"/>
  <pageMargins left="0.78740157480314965" right="0.78740157480314965" top="0.98425196850393704" bottom="0.98425196850393704" header="0.51181102362204722" footer="0.39370078740157483"/>
  <pageSetup paperSize="9" scale="86" firstPageNumber="49" orientation="portrait" useFirstPageNumber="1" r:id="rId1"/>
  <headerFooter scaleWithDoc="0" alignWithMargins="0">
    <oddFooter>&amp;C&amp;"BIZ UDP明朝 Medium,標準"&amp;9&amp;P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649D-3103-488E-8D7A-80AEE4CAF79A}">
  <dimension ref="A1:I31"/>
  <sheetViews>
    <sheetView workbookViewId="0">
      <selection activeCell="G19" sqref="G19"/>
    </sheetView>
  </sheetViews>
  <sheetFormatPr defaultRowHeight="13.5" x14ac:dyDescent="0.15"/>
  <cols>
    <col min="1" max="1" width="18.5" style="82" customWidth="1"/>
    <col min="2" max="8" width="10" style="82" customWidth="1"/>
    <col min="9" max="16384" width="9" style="82"/>
  </cols>
  <sheetData>
    <row r="1" spans="1:9" ht="24" x14ac:dyDescent="0.15">
      <c r="A1" s="79" t="s">
        <v>112</v>
      </c>
    </row>
    <row r="4" spans="1:9" s="83" customFormat="1" ht="17.25" x14ac:dyDescent="0.15">
      <c r="A4" s="85" t="s">
        <v>113</v>
      </c>
    </row>
    <row r="5" spans="1:9" s="83" customFormat="1" ht="28.5" customHeight="1" x14ac:dyDescent="0.15">
      <c r="A5" s="86" t="s">
        <v>18</v>
      </c>
      <c r="B5" s="86" t="s">
        <v>100</v>
      </c>
      <c r="C5" s="86" t="s">
        <v>101</v>
      </c>
      <c r="D5" s="86" t="s">
        <v>102</v>
      </c>
      <c r="E5" s="86" t="s">
        <v>103</v>
      </c>
      <c r="F5" s="86" t="s">
        <v>141</v>
      </c>
    </row>
    <row r="6" spans="1:9" s="83" customFormat="1" ht="28.5" customHeight="1" x14ac:dyDescent="0.15">
      <c r="A6" s="86" t="s">
        <v>17</v>
      </c>
      <c r="B6" s="87">
        <v>24046</v>
      </c>
      <c r="C6" s="87">
        <v>28898</v>
      </c>
      <c r="D6" s="87">
        <v>27066</v>
      </c>
      <c r="E6" s="87">
        <v>28979</v>
      </c>
      <c r="F6" s="87">
        <v>22100</v>
      </c>
    </row>
    <row r="7" spans="1:9" s="83" customFormat="1" ht="14.25" x14ac:dyDescent="0.15">
      <c r="A7" s="83" t="s">
        <v>117</v>
      </c>
    </row>
    <row r="8" spans="1:9" s="83" customFormat="1" ht="14.25" x14ac:dyDescent="0.15">
      <c r="A8" s="83" t="s">
        <v>118</v>
      </c>
    </row>
    <row r="9" spans="1:9" s="83" customFormat="1" ht="14.25" x14ac:dyDescent="0.15">
      <c r="A9" s="83" t="s">
        <v>144</v>
      </c>
    </row>
    <row r="10" spans="1:9" s="83" customFormat="1" ht="14.25" x14ac:dyDescent="0.15"/>
    <row r="11" spans="1:9" s="83" customFormat="1" ht="17.25" x14ac:dyDescent="0.15">
      <c r="A11" s="85" t="s">
        <v>114</v>
      </c>
      <c r="E11" s="84"/>
      <c r="F11" s="84" t="s">
        <v>111</v>
      </c>
    </row>
    <row r="12" spans="1:9" s="83" customFormat="1" ht="28.5" customHeight="1" x14ac:dyDescent="0.15">
      <c r="A12" s="86" t="s">
        <v>18</v>
      </c>
      <c r="B12" s="86" t="s">
        <v>100</v>
      </c>
      <c r="C12" s="86" t="s">
        <v>101</v>
      </c>
      <c r="D12" s="86" t="s">
        <v>102</v>
      </c>
      <c r="E12" s="86" t="s">
        <v>103</v>
      </c>
      <c r="F12" s="86" t="s">
        <v>142</v>
      </c>
    </row>
    <row r="13" spans="1:9" s="83" customFormat="1" ht="28.5" customHeight="1" x14ac:dyDescent="0.15">
      <c r="A13" s="86" t="s">
        <v>104</v>
      </c>
      <c r="B13" s="87">
        <v>5722</v>
      </c>
      <c r="C13" s="87">
        <v>6040</v>
      </c>
      <c r="D13" s="87">
        <v>6448</v>
      </c>
      <c r="E13" s="87">
        <v>6814</v>
      </c>
      <c r="F13" s="124">
        <v>7260</v>
      </c>
      <c r="G13" s="176" t="s">
        <v>149</v>
      </c>
      <c r="H13" s="177"/>
    </row>
    <row r="14" spans="1:9" s="83" customFormat="1" ht="28.5" customHeight="1" x14ac:dyDescent="0.15">
      <c r="A14" s="88" t="s">
        <v>105</v>
      </c>
      <c r="B14" s="87">
        <v>4913</v>
      </c>
      <c r="C14" s="87">
        <v>5269</v>
      </c>
      <c r="D14" s="87">
        <v>5726</v>
      </c>
      <c r="E14" s="87">
        <v>6080</v>
      </c>
      <c r="F14" s="124">
        <v>6379</v>
      </c>
      <c r="G14" s="178"/>
      <c r="H14" s="177"/>
    </row>
    <row r="15" spans="1:9" s="83" customFormat="1" ht="28.5" customHeight="1" x14ac:dyDescent="0.15">
      <c r="A15" s="88" t="s">
        <v>106</v>
      </c>
      <c r="B15" s="87">
        <v>809</v>
      </c>
      <c r="C15" s="87">
        <v>771</v>
      </c>
      <c r="D15" s="87">
        <v>722</v>
      </c>
      <c r="E15" s="87">
        <v>734</v>
      </c>
      <c r="F15" s="124">
        <v>881</v>
      </c>
      <c r="G15" s="119" t="s">
        <v>148</v>
      </c>
      <c r="H15" s="86" t="s">
        <v>147</v>
      </c>
      <c r="I15" s="122"/>
    </row>
    <row r="16" spans="1:9" s="83" customFormat="1" ht="28.5" customHeight="1" x14ac:dyDescent="0.15">
      <c r="A16" s="88" t="s">
        <v>107</v>
      </c>
      <c r="B16" s="89">
        <f t="shared" ref="B16:E16" si="0">B15/B13</f>
        <v>0.14138413142257952</v>
      </c>
      <c r="C16" s="89">
        <f t="shared" si="0"/>
        <v>0.12764900662251655</v>
      </c>
      <c r="D16" s="89">
        <f t="shared" si="0"/>
        <v>0.1119727047146402</v>
      </c>
      <c r="E16" s="89">
        <f t="shared" si="0"/>
        <v>0.10771940123275608</v>
      </c>
      <c r="F16" s="125">
        <f t="shared" ref="F16" si="1">F15/F13</f>
        <v>0.12134986225895317</v>
      </c>
      <c r="G16" s="126">
        <v>0.33</v>
      </c>
      <c r="H16" s="121">
        <v>0.27500000000000002</v>
      </c>
      <c r="I16" s="123"/>
    </row>
    <row r="17" spans="1:8" s="83" customFormat="1" ht="14.25" x14ac:dyDescent="0.15"/>
    <row r="18" spans="1:8" s="83" customFormat="1" ht="14.25" x14ac:dyDescent="0.15"/>
    <row r="19" spans="1:8" s="83" customFormat="1" ht="17.25" x14ac:dyDescent="0.15">
      <c r="A19" s="85" t="s">
        <v>115</v>
      </c>
      <c r="E19" s="84"/>
      <c r="F19" s="84" t="s">
        <v>111</v>
      </c>
    </row>
    <row r="20" spans="1:8" s="83" customFormat="1" ht="28.5" customHeight="1" x14ac:dyDescent="0.15">
      <c r="A20" s="86" t="s">
        <v>18</v>
      </c>
      <c r="B20" s="86" t="s">
        <v>100</v>
      </c>
      <c r="C20" s="86" t="s">
        <v>101</v>
      </c>
      <c r="D20" s="86" t="s">
        <v>102</v>
      </c>
      <c r="E20" s="86" t="s">
        <v>103</v>
      </c>
      <c r="F20" s="86" t="s">
        <v>142</v>
      </c>
    </row>
    <row r="21" spans="1:8" s="83" customFormat="1" ht="28.5" customHeight="1" x14ac:dyDescent="0.15">
      <c r="A21" s="86" t="s">
        <v>104</v>
      </c>
      <c r="B21" s="87">
        <v>2502</v>
      </c>
      <c r="C21" s="87">
        <v>2873</v>
      </c>
      <c r="D21" s="87">
        <v>3352</v>
      </c>
      <c r="E21" s="87">
        <v>3722</v>
      </c>
      <c r="F21" s="124">
        <v>4147</v>
      </c>
      <c r="G21" s="176" t="s">
        <v>149</v>
      </c>
      <c r="H21" s="177"/>
    </row>
    <row r="22" spans="1:8" s="83" customFormat="1" ht="28.5" customHeight="1" x14ac:dyDescent="0.15">
      <c r="A22" s="88" t="s">
        <v>108</v>
      </c>
      <c r="B22" s="87">
        <v>2295</v>
      </c>
      <c r="C22" s="87">
        <v>2699</v>
      </c>
      <c r="D22" s="87">
        <v>3200</v>
      </c>
      <c r="E22" s="87">
        <v>3510</v>
      </c>
      <c r="F22" s="124">
        <v>3680</v>
      </c>
      <c r="G22" s="178"/>
      <c r="H22" s="177"/>
    </row>
    <row r="23" spans="1:8" s="83" customFormat="1" ht="28.5" customHeight="1" x14ac:dyDescent="0.15">
      <c r="A23" s="88" t="s">
        <v>106</v>
      </c>
      <c r="B23" s="87">
        <v>207</v>
      </c>
      <c r="C23" s="87">
        <v>174</v>
      </c>
      <c r="D23" s="87">
        <v>152</v>
      </c>
      <c r="E23" s="87">
        <v>212</v>
      </c>
      <c r="F23" s="124">
        <v>467</v>
      </c>
      <c r="G23" s="119" t="s">
        <v>148</v>
      </c>
      <c r="H23" s="86" t="s">
        <v>147</v>
      </c>
    </row>
    <row r="24" spans="1:8" s="83" customFormat="1" ht="28.5" customHeight="1" x14ac:dyDescent="0.15">
      <c r="A24" s="88" t="s">
        <v>107</v>
      </c>
      <c r="B24" s="89">
        <f t="shared" ref="B24" si="2">B23/B21</f>
        <v>8.2733812949640287E-2</v>
      </c>
      <c r="C24" s="89">
        <f t="shared" ref="C24" si="3">C23/C21</f>
        <v>6.0563870518621651E-2</v>
      </c>
      <c r="D24" s="89">
        <f t="shared" ref="D24" si="4">D23/D21</f>
        <v>4.5346062052505964E-2</v>
      </c>
      <c r="E24" s="89">
        <f t="shared" ref="E24:F24" si="5">E23/E21</f>
        <v>5.6958624395486296E-2</v>
      </c>
      <c r="F24" s="125">
        <f t="shared" si="5"/>
        <v>0.11261152640462985</v>
      </c>
      <c r="G24" s="126">
        <v>0.495</v>
      </c>
      <c r="H24" s="121">
        <v>0.45700000000000002</v>
      </c>
    </row>
    <row r="25" spans="1:8" s="83" customFormat="1" ht="14.25" x14ac:dyDescent="0.15"/>
    <row r="26" spans="1:8" s="83" customFormat="1" ht="14.25" x14ac:dyDescent="0.15"/>
    <row r="27" spans="1:8" s="83" customFormat="1" ht="17.25" x14ac:dyDescent="0.15">
      <c r="A27" s="85" t="s">
        <v>116</v>
      </c>
      <c r="H27" s="84" t="s">
        <v>143</v>
      </c>
    </row>
    <row r="28" spans="1:8" s="83" customFormat="1" ht="28.5" customHeight="1" x14ac:dyDescent="0.15">
      <c r="A28" s="86"/>
      <c r="B28" s="86" t="s">
        <v>21</v>
      </c>
      <c r="C28" s="86" t="s">
        <v>23</v>
      </c>
      <c r="D28" s="86" t="s">
        <v>25</v>
      </c>
      <c r="E28" s="86" t="s">
        <v>27</v>
      </c>
      <c r="F28" s="86" t="s">
        <v>29</v>
      </c>
      <c r="G28" s="117" t="s">
        <v>31</v>
      </c>
      <c r="H28" s="119" t="s">
        <v>110</v>
      </c>
    </row>
    <row r="29" spans="1:8" s="83" customFormat="1" ht="28.5" customHeight="1" x14ac:dyDescent="0.15">
      <c r="A29" s="88" t="s">
        <v>82</v>
      </c>
      <c r="B29" s="90">
        <v>20</v>
      </c>
      <c r="C29" s="90">
        <v>10</v>
      </c>
      <c r="D29" s="90">
        <v>11</v>
      </c>
      <c r="E29" s="90">
        <v>12</v>
      </c>
      <c r="F29" s="90">
        <v>11</v>
      </c>
      <c r="G29" s="118">
        <v>7</v>
      </c>
      <c r="H29" s="120">
        <f>SUM(B29:G29)</f>
        <v>71</v>
      </c>
    </row>
    <row r="30" spans="1:8" s="83" customFormat="1" ht="28.5" customHeight="1" x14ac:dyDescent="0.15">
      <c r="A30" s="88" t="s">
        <v>109</v>
      </c>
      <c r="B30" s="90">
        <v>15</v>
      </c>
      <c r="C30" s="90">
        <v>8</v>
      </c>
      <c r="D30" s="90">
        <v>6</v>
      </c>
      <c r="E30" s="90">
        <v>8</v>
      </c>
      <c r="F30" s="90">
        <v>7</v>
      </c>
      <c r="G30" s="118">
        <v>6</v>
      </c>
      <c r="H30" s="120">
        <f>SUM(B30:G30)</f>
        <v>50</v>
      </c>
    </row>
    <row r="31" spans="1:8" s="83" customFormat="1" ht="14.25" x14ac:dyDescent="0.15"/>
  </sheetData>
  <mergeCells count="2">
    <mergeCell ref="G13:H14"/>
    <mergeCell ref="G21:H22"/>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25FE-B1C7-4DC4-855F-1BCF64A3E2CC}">
  <sheetPr>
    <pageSetUpPr fitToPage="1"/>
  </sheetPr>
  <dimension ref="A1:K13"/>
  <sheetViews>
    <sheetView workbookViewId="0">
      <selection activeCell="H15" sqref="H15"/>
    </sheetView>
  </sheetViews>
  <sheetFormatPr defaultRowHeight="13.5" x14ac:dyDescent="0.15"/>
  <cols>
    <col min="1" max="1" width="3.5" style="102" bestFit="1" customWidth="1"/>
    <col min="2" max="2" width="9" style="102"/>
    <col min="3" max="3" width="53.875" style="102" bestFit="1" customWidth="1"/>
    <col min="4" max="4" width="12.125" style="102" customWidth="1"/>
    <col min="5" max="10" width="9" style="103"/>
    <col min="11" max="16384" width="9" style="102"/>
  </cols>
  <sheetData>
    <row r="1" spans="1:11" ht="27" customHeight="1" x14ac:dyDescent="0.15">
      <c r="A1" s="101" t="s">
        <v>145</v>
      </c>
      <c r="J1" s="104"/>
    </row>
    <row r="2" spans="1:11" ht="27" customHeight="1" x14ac:dyDescent="0.15">
      <c r="A2" s="105"/>
      <c r="F2" s="106"/>
    </row>
    <row r="3" spans="1:11" ht="27" customHeight="1" x14ac:dyDescent="0.15">
      <c r="A3" s="181" t="s">
        <v>119</v>
      </c>
      <c r="B3" s="181"/>
      <c r="C3" s="181"/>
      <c r="D3" s="181"/>
      <c r="E3" s="181"/>
      <c r="F3" s="181"/>
      <c r="G3" s="181"/>
      <c r="H3" s="181"/>
      <c r="I3" s="181"/>
      <c r="J3" s="181"/>
      <c r="K3" s="181"/>
    </row>
    <row r="4" spans="1:11" x14ac:dyDescent="0.15">
      <c r="A4" s="181"/>
      <c r="B4" s="181"/>
      <c r="C4" s="181"/>
      <c r="D4" s="181"/>
      <c r="E4" s="181"/>
      <c r="F4" s="181"/>
      <c r="G4" s="181"/>
      <c r="H4" s="181"/>
      <c r="I4" s="181"/>
      <c r="J4" s="181"/>
      <c r="K4" s="181"/>
    </row>
    <row r="5" spans="1:11" ht="27" customHeight="1" x14ac:dyDescent="0.15">
      <c r="A5" s="105"/>
      <c r="F5" s="106"/>
    </row>
    <row r="6" spans="1:11" ht="19.5" customHeight="1" x14ac:dyDescent="0.15">
      <c r="A6" s="107" t="s">
        <v>120</v>
      </c>
      <c r="B6" s="182" t="s">
        <v>121</v>
      </c>
      <c r="C6" s="182"/>
      <c r="D6" s="108"/>
      <c r="E6" s="108" t="s">
        <v>22</v>
      </c>
      <c r="F6" s="108" t="s">
        <v>24</v>
      </c>
      <c r="G6" s="108" t="s">
        <v>122</v>
      </c>
      <c r="H6" s="108" t="s">
        <v>28</v>
      </c>
      <c r="I6" s="108" t="s">
        <v>30</v>
      </c>
      <c r="J6" s="109" t="s">
        <v>32</v>
      </c>
      <c r="K6" s="110" t="s">
        <v>123</v>
      </c>
    </row>
    <row r="7" spans="1:11" ht="19.5" customHeight="1" x14ac:dyDescent="0.15">
      <c r="A7" s="107">
        <v>1</v>
      </c>
      <c r="B7" s="179" t="s">
        <v>124</v>
      </c>
      <c r="C7" s="180"/>
      <c r="D7" s="109" t="s">
        <v>125</v>
      </c>
      <c r="E7" s="111">
        <v>175</v>
      </c>
      <c r="F7" s="111">
        <v>288</v>
      </c>
      <c r="G7" s="111">
        <v>65</v>
      </c>
      <c r="H7" s="111">
        <v>171</v>
      </c>
      <c r="I7" s="111">
        <v>81</v>
      </c>
      <c r="J7" s="111">
        <v>349</v>
      </c>
      <c r="K7" s="127">
        <f>SUM(E7:J7)</f>
        <v>1129</v>
      </c>
    </row>
    <row r="8" spans="1:11" ht="19.5" customHeight="1" x14ac:dyDescent="0.15">
      <c r="A8" s="107">
        <v>2</v>
      </c>
      <c r="B8" s="183" t="s">
        <v>126</v>
      </c>
      <c r="C8" s="112" t="s">
        <v>127</v>
      </c>
      <c r="D8" s="109" t="s">
        <v>128</v>
      </c>
      <c r="E8" s="111">
        <v>114</v>
      </c>
      <c r="F8" s="111">
        <v>94</v>
      </c>
      <c r="G8" s="111">
        <v>52</v>
      </c>
      <c r="H8" s="111">
        <v>107</v>
      </c>
      <c r="I8" s="111">
        <v>67</v>
      </c>
      <c r="J8" s="111">
        <v>257</v>
      </c>
      <c r="K8" s="127">
        <f t="shared" ref="K8:K12" si="0">SUM(E8:J8)</f>
        <v>691</v>
      </c>
    </row>
    <row r="9" spans="1:11" ht="19.5" customHeight="1" x14ac:dyDescent="0.15">
      <c r="A9" s="107">
        <v>3</v>
      </c>
      <c r="B9" s="183"/>
      <c r="C9" s="112" t="s">
        <v>129</v>
      </c>
      <c r="D9" s="109" t="s">
        <v>130</v>
      </c>
      <c r="E9" s="111">
        <v>60</v>
      </c>
      <c r="F9" s="111">
        <v>194</v>
      </c>
      <c r="G9" s="111">
        <v>13</v>
      </c>
      <c r="H9" s="111">
        <v>64</v>
      </c>
      <c r="I9" s="111">
        <v>14</v>
      </c>
      <c r="J9" s="111">
        <v>92</v>
      </c>
      <c r="K9" s="127">
        <f t="shared" si="0"/>
        <v>437</v>
      </c>
    </row>
    <row r="10" spans="1:11" ht="19.5" customHeight="1" x14ac:dyDescent="0.15">
      <c r="A10" s="107">
        <v>4</v>
      </c>
      <c r="B10" s="183"/>
      <c r="C10" s="112" t="s">
        <v>131</v>
      </c>
      <c r="D10" s="109" t="s">
        <v>132</v>
      </c>
      <c r="E10" s="111">
        <v>0</v>
      </c>
      <c r="F10" s="111">
        <v>0</v>
      </c>
      <c r="G10" s="111">
        <v>45</v>
      </c>
      <c r="H10" s="111">
        <v>130</v>
      </c>
      <c r="I10" s="111">
        <v>38</v>
      </c>
      <c r="J10" s="111">
        <v>283</v>
      </c>
      <c r="K10" s="127">
        <f t="shared" si="0"/>
        <v>496</v>
      </c>
    </row>
    <row r="11" spans="1:11" ht="19.5" customHeight="1" x14ac:dyDescent="0.15">
      <c r="A11" s="107">
        <v>5</v>
      </c>
      <c r="B11" s="179" t="s">
        <v>133</v>
      </c>
      <c r="C11" s="180"/>
      <c r="D11" s="109" t="s">
        <v>134</v>
      </c>
      <c r="E11" s="111">
        <v>131</v>
      </c>
      <c r="F11" s="111">
        <v>180</v>
      </c>
      <c r="G11" s="111">
        <v>53</v>
      </c>
      <c r="H11" s="111">
        <v>120</v>
      </c>
      <c r="I11" s="111">
        <v>40</v>
      </c>
      <c r="J11" s="111">
        <v>246</v>
      </c>
      <c r="K11" s="127">
        <f t="shared" si="0"/>
        <v>770</v>
      </c>
    </row>
    <row r="12" spans="1:11" ht="19.5" customHeight="1" x14ac:dyDescent="0.15">
      <c r="A12" s="107">
        <v>6</v>
      </c>
      <c r="B12" s="179" t="s">
        <v>135</v>
      </c>
      <c r="C12" s="180"/>
      <c r="D12" s="109" t="s">
        <v>136</v>
      </c>
      <c r="E12" s="111">
        <v>44</v>
      </c>
      <c r="F12" s="111">
        <v>108</v>
      </c>
      <c r="G12" s="111">
        <v>12</v>
      </c>
      <c r="H12" s="111">
        <v>51</v>
      </c>
      <c r="I12" s="111">
        <v>41</v>
      </c>
      <c r="J12" s="111">
        <v>103</v>
      </c>
      <c r="K12" s="127">
        <f t="shared" si="0"/>
        <v>359</v>
      </c>
    </row>
    <row r="13" spans="1:11" ht="19.5" customHeight="1" x14ac:dyDescent="0.15"/>
  </sheetData>
  <sheetProtection selectLockedCells="1"/>
  <mergeCells count="6">
    <mergeCell ref="B12:C12"/>
    <mergeCell ref="A3:K4"/>
    <mergeCell ref="B6:C6"/>
    <mergeCell ref="B7:C7"/>
    <mergeCell ref="B8:B10"/>
    <mergeCell ref="B11:C11"/>
  </mergeCells>
  <phoneticPr fontId="4"/>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人口と手帳所持者数</vt:lpstr>
      <vt:lpstr>手帳所持者数（区別・重さ別）</vt:lpstr>
      <vt:lpstr>区毎の支給決定者数</vt:lpstr>
      <vt:lpstr>相談支援件数等</vt:lpstr>
      <vt:lpstr>セルフプラン調査</vt:lpstr>
      <vt:lpstr>区毎の支給決定者数!Print_Area</vt:lpstr>
      <vt:lpstr>'手帳所持者数（区別・重さ別）'!Print_Area</vt:lpstr>
      <vt:lpstr>人口と手帳所持者数!Print_Area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2022-08-01T02:40:21Z</dcterms:modified>
</cp:coreProperties>
</file>