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65386" windowWidth="7725" windowHeight="7755" tabRatio="956" activeTab="0"/>
  </bookViews>
  <sheets>
    <sheet name="参考様式2_GHの配置職員数算出（前年度平均・住居追加）" sheetId="1" r:id="rId1"/>
  </sheets>
  <externalReferences>
    <externalReference r:id="rId4"/>
  </externalReferences>
  <definedNames>
    <definedName name="houjin">#REF!</definedName>
    <definedName name="jigyoumeishou">#REF!</definedName>
    <definedName name="kanagawaken">#REF!</definedName>
    <definedName name="kawasaki">#REF!</definedName>
    <definedName name="_xlnm.Print_Area" localSheetId="0">'参考様式2_GHの配置職員数算出（前年度平均・住居追加）'!$A$1:$O$68</definedName>
    <definedName name="siharai">#REF!</definedName>
    <definedName name="sikuchouson">#REF!</definedName>
    <definedName name="sinseisaki">#REF!</definedName>
    <definedName name="yokohama">#REF!</definedName>
  </definedNames>
  <calcPr fullCalcOnLoad="1"/>
</workbook>
</file>

<file path=xl/sharedStrings.xml><?xml version="1.0" encoding="utf-8"?>
<sst xmlns="http://schemas.openxmlformats.org/spreadsheetml/2006/main" count="80" uniqueCount="47">
  <si>
    <t>人数</t>
  </si>
  <si>
    <t>　</t>
  </si>
  <si>
    <t>非該当</t>
  </si>
  <si>
    <t>配置数（常勤換算）</t>
  </si>
  <si>
    <t>世話人</t>
  </si>
  <si>
    <t>生活支援員</t>
  </si>
  <si>
    <t>障害支援区分</t>
  </si>
  <si>
    <t>共同生活援助サービス費（Ⅰ）</t>
  </si>
  <si>
    <t>外部サービス利用型共同生活援助サービス費（Ⅰ）</t>
  </si>
  <si>
    <t>（参考様式２）</t>
  </si>
  <si>
    <t>1　前年度の利用者の平均値の算出</t>
  </si>
  <si>
    <t>　　※障害支援区分ごとに年間利用日数の合計を入力してください。</t>
  </si>
  <si>
    <t>非該当</t>
  </si>
  <si>
    <t>１</t>
  </si>
  <si>
    <t>２</t>
  </si>
  <si>
    <t>３</t>
  </si>
  <si>
    <t>４</t>
  </si>
  <si>
    <t>５</t>
  </si>
  <si>
    <t>６</t>
  </si>
  <si>
    <t>合計（A）</t>
  </si>
  <si>
    <t>（B）</t>
  </si>
  <si>
    <t>前年度における利用者数の平均値</t>
  </si>
  <si>
    <r>
      <rPr>
        <b/>
        <sz val="12"/>
        <color indexed="8"/>
        <rFont val="ＭＳ Ｐゴシック"/>
        <family val="3"/>
      </rPr>
      <t>総利用日数</t>
    </r>
    <r>
      <rPr>
        <sz val="10"/>
        <color indexed="8"/>
        <rFont val="ＭＳ Ｐゴシック"/>
        <family val="3"/>
      </rPr>
      <t xml:space="preserve">
※入居等した日を含み、
　退居等した日は含まない。</t>
    </r>
  </si>
  <si>
    <r>
      <rPr>
        <b/>
        <sz val="12"/>
        <color indexed="8"/>
        <rFont val="ＭＳ Ｐゴシック"/>
        <family val="3"/>
      </rPr>
      <t>開所日数</t>
    </r>
    <r>
      <rPr>
        <sz val="12"/>
        <color indexed="8"/>
        <rFont val="ＭＳ Ｐゴシック"/>
        <family val="3"/>
      </rPr>
      <t xml:space="preserve">
</t>
    </r>
    <r>
      <rPr>
        <sz val="10"/>
        <color indexed="8"/>
        <rFont val="ＭＳ Ｐゴシック"/>
        <family val="3"/>
      </rPr>
      <t>※当該年度の前年度の４月１日から３月３１日</t>
    </r>
  </si>
  <si>
    <t>（C）＝（A）/（B）</t>
  </si>
  <si>
    <t>外部サービス利用型共同生活援助サービス費（Ⅱ）</t>
  </si>
  <si>
    <t>共同生活援助サービス費（Ⅱ）</t>
  </si>
  <si>
    <t>共同生活援助サービス費（Ⅲ）</t>
  </si>
  <si>
    <t>外部サービス利用型共同生活援助サービス費（Ⅲ）</t>
  </si>
  <si>
    <t>４：１</t>
  </si>
  <si>
    <t>５：１</t>
  </si>
  <si>
    <t>６：１</t>
  </si>
  <si>
    <t>適用単位</t>
  </si>
  <si>
    <t>必要数（常勤換算）</t>
  </si>
  <si>
    <t>人員配置</t>
  </si>
  <si>
    <t>２　配置職員の数</t>
  </si>
  <si>
    <r>
      <t>　　</t>
    </r>
    <r>
      <rPr>
        <sz val="12"/>
        <color indexed="8"/>
        <rFont val="ＭＳ Ｐゴシック"/>
        <family val="3"/>
      </rPr>
      <t>※人員配置及び適用単位を選択し、配置数（常勤換算）を入力してください。</t>
    </r>
  </si>
  <si>
    <t>　　※定員数と障害支援区分ごとの入居者の内訳数を入力してください。</t>
  </si>
  <si>
    <t>定員数（D）</t>
  </si>
  <si>
    <t>定員数×90％（E）</t>
  </si>
  <si>
    <t>＜必要な配置職員数＞</t>
  </si>
  <si>
    <t>＜追加後に必要な配置職員数＞</t>
  </si>
  <si>
    <t>３　定員数と入居者の状況</t>
  </si>
  <si>
    <t>合計（F）</t>
  </si>
  <si>
    <t>３　配置職員の数</t>
  </si>
  <si>
    <t>【共同生活住居（本体住居・サテライト型住居）を追加する場合のみ】</t>
  </si>
  <si>
    <t>共同生活援助に係る配置職員数算出シート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</si>
</sst>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[$-411]ggge&quot;年&quot;m&quot;月&quot;d&quot;日&quot;;@"/>
    <numFmt numFmtId="203" formatCode="0.0&quot;人&quot;"/>
    <numFmt numFmtId="204" formatCode="0.0"/>
    <numFmt numFmtId="205" formatCode="0.&quot;人&quot;"/>
    <numFmt numFmtId="206" formatCode="&quot;人&quot;"/>
    <numFmt numFmtId="207" formatCode="0&quot;人&quot;"/>
    <numFmt numFmtId="208" formatCode="#,##0_ "/>
    <numFmt numFmtId="209" formatCode="0.0%"/>
    <numFmt numFmtId="210" formatCode="#&quot;人&quot;"/>
    <numFmt numFmtId="211" formatCode="#.#&quot;人&quot;"/>
    <numFmt numFmtId="212" formatCode="#.##&quot;人&quot;"/>
    <numFmt numFmtId="213" formatCode="#.&quot;人&quot;"/>
    <numFmt numFmtId="214" formatCode="#.0&quot;人&quot;"/>
    <numFmt numFmtId="215" formatCode="0.0&quot;時間&quot;"/>
    <numFmt numFmtId="216" formatCode="0&quot;人体制&quot;"/>
    <numFmt numFmtId="217" formatCode="#&quot;日&quot;"/>
    <numFmt numFmtId="218" formatCode="&quot;（&quot;_ @_ &quot;）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dashed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medium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medium"/>
      <diagonal style="thin"/>
    </border>
    <border diagonalDown="1">
      <left style="thin"/>
      <right style="medium"/>
      <top>
        <color indexed="63"/>
      </top>
      <bottom style="medium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2" fillId="0" borderId="0" xfId="62" applyFont="1" applyProtection="1">
      <alignment vertical="center"/>
      <protection/>
    </xf>
    <xf numFmtId="0" fontId="43" fillId="0" borderId="0" xfId="62" applyFont="1" applyProtection="1">
      <alignment vertical="center"/>
      <protection/>
    </xf>
    <xf numFmtId="0" fontId="42" fillId="0" borderId="0" xfId="62" applyFont="1" applyBorder="1" applyAlignment="1" applyProtection="1">
      <alignment horizontal="center" vertical="center"/>
      <protection/>
    </xf>
    <xf numFmtId="0" fontId="42" fillId="0" borderId="0" xfId="62" applyFont="1" applyFill="1" applyBorder="1" applyAlignment="1" applyProtection="1">
      <alignment horizontal="center" vertical="center"/>
      <protection/>
    </xf>
    <xf numFmtId="49" fontId="42" fillId="0" borderId="0" xfId="62" applyNumberFormat="1" applyFont="1" applyBorder="1" applyAlignment="1" applyProtection="1">
      <alignment horizontal="center" vertical="center"/>
      <protection/>
    </xf>
    <xf numFmtId="217" fontId="42" fillId="0" borderId="0" xfId="62" applyNumberFormat="1" applyFont="1" applyBorder="1" applyAlignment="1" applyProtection="1">
      <alignment horizontal="right" vertical="center"/>
      <protection/>
    </xf>
    <xf numFmtId="0" fontId="42" fillId="0" borderId="0" xfId="62" applyFont="1" applyBorder="1" applyAlignment="1" applyProtection="1">
      <alignment horizontal="center" vertical="center" wrapText="1"/>
      <protection/>
    </xf>
    <xf numFmtId="0" fontId="43" fillId="0" borderId="0" xfId="62" applyFont="1" applyBorder="1" applyAlignment="1" applyProtection="1">
      <alignment horizontal="center" vertical="center" wrapText="1"/>
      <protection/>
    </xf>
    <xf numFmtId="0" fontId="43" fillId="0" borderId="0" xfId="62" applyFont="1" applyBorder="1" applyAlignment="1" applyProtection="1">
      <alignment horizontal="center" vertical="center"/>
      <protection/>
    </xf>
    <xf numFmtId="0" fontId="42" fillId="0" borderId="0" xfId="62" applyFont="1" applyAlignment="1" applyProtection="1">
      <alignment horizontal="right" vertical="center"/>
      <protection/>
    </xf>
    <xf numFmtId="210" fontId="44" fillId="0" borderId="0" xfId="62" applyNumberFormat="1" applyFont="1" applyBorder="1" applyAlignment="1" applyProtection="1">
      <alignment horizontal="center" vertical="center"/>
      <protection/>
    </xf>
    <xf numFmtId="0" fontId="43" fillId="0" borderId="0" xfId="62" applyFont="1" applyAlignment="1" applyProtection="1">
      <alignment horizontal="center" vertical="center"/>
      <protection/>
    </xf>
    <xf numFmtId="0" fontId="43" fillId="0" borderId="10" xfId="62" applyFont="1" applyBorder="1" applyAlignment="1" applyProtection="1">
      <alignment horizontal="center" vertical="center" wrapText="1"/>
      <protection/>
    </xf>
    <xf numFmtId="0" fontId="43" fillId="0" borderId="11" xfId="62" applyFont="1" applyBorder="1" applyAlignment="1" applyProtection="1">
      <alignment horizontal="center" vertical="center" wrapText="1"/>
      <protection/>
    </xf>
    <xf numFmtId="0" fontId="43" fillId="0" borderId="12" xfId="62" applyFont="1" applyBorder="1" applyAlignment="1" applyProtection="1">
      <alignment horizontal="center" vertical="center" wrapText="1"/>
      <protection/>
    </xf>
    <xf numFmtId="0" fontId="43" fillId="0" borderId="13" xfId="62" applyFont="1" applyBorder="1" applyAlignment="1" applyProtection="1">
      <alignment horizontal="center" vertical="center" wrapText="1"/>
      <protection/>
    </xf>
    <xf numFmtId="0" fontId="42" fillId="0" borderId="11" xfId="62" applyFont="1" applyBorder="1" applyAlignment="1" applyProtection="1">
      <alignment horizontal="center" vertical="center"/>
      <protection/>
    </xf>
    <xf numFmtId="0" fontId="42" fillId="0" borderId="14" xfId="62" applyFont="1" applyBorder="1" applyAlignment="1" applyProtection="1">
      <alignment horizontal="center" vertical="center"/>
      <protection/>
    </xf>
    <xf numFmtId="0" fontId="42" fillId="0" borderId="13" xfId="62" applyFont="1" applyBorder="1" applyAlignment="1" applyProtection="1">
      <alignment horizontal="center" vertical="center"/>
      <protection/>
    </xf>
    <xf numFmtId="0" fontId="42" fillId="0" borderId="15" xfId="62" applyFont="1" applyBorder="1" applyAlignment="1" applyProtection="1">
      <alignment horizontal="center" vertical="center"/>
      <protection/>
    </xf>
    <xf numFmtId="0" fontId="42" fillId="0" borderId="16" xfId="62" applyFont="1" applyBorder="1" applyAlignment="1" applyProtection="1">
      <alignment horizontal="center" vertical="center"/>
      <protection/>
    </xf>
    <xf numFmtId="0" fontId="42" fillId="0" borderId="17" xfId="62" applyFont="1" applyBorder="1" applyAlignment="1" applyProtection="1">
      <alignment horizontal="center" vertical="center"/>
      <protection/>
    </xf>
    <xf numFmtId="210" fontId="44" fillId="28" borderId="17" xfId="62" applyNumberFormat="1" applyFont="1" applyFill="1" applyBorder="1" applyAlignment="1" applyProtection="1">
      <alignment horizontal="center" vertical="center"/>
      <protection locked="0"/>
    </xf>
    <xf numFmtId="210" fontId="44" fillId="28" borderId="18" xfId="62" applyNumberFormat="1" applyFont="1" applyFill="1" applyBorder="1" applyAlignment="1" applyProtection="1">
      <alignment horizontal="center" vertical="center"/>
      <protection locked="0"/>
    </xf>
    <xf numFmtId="49" fontId="42" fillId="0" borderId="12" xfId="62" applyNumberFormat="1" applyFont="1" applyBorder="1" applyAlignment="1" applyProtection="1">
      <alignment horizontal="center" vertical="center"/>
      <protection/>
    </xf>
    <xf numFmtId="49" fontId="42" fillId="0" borderId="13" xfId="62" applyNumberFormat="1" applyFont="1" applyBorder="1" applyAlignment="1" applyProtection="1">
      <alignment horizontal="center" vertical="center"/>
      <protection/>
    </xf>
    <xf numFmtId="210" fontId="44" fillId="28" borderId="13" xfId="62" applyNumberFormat="1" applyFont="1" applyFill="1" applyBorder="1" applyAlignment="1" applyProtection="1">
      <alignment horizontal="center" vertical="center"/>
      <protection locked="0"/>
    </xf>
    <xf numFmtId="210" fontId="44" fillId="28" borderId="15" xfId="62" applyNumberFormat="1" applyFont="1" applyFill="1" applyBorder="1" applyAlignment="1" applyProtection="1">
      <alignment horizontal="center" vertical="center"/>
      <protection locked="0"/>
    </xf>
    <xf numFmtId="0" fontId="42" fillId="0" borderId="19" xfId="62" applyFont="1" applyBorder="1" applyAlignment="1" applyProtection="1">
      <alignment horizontal="center" vertical="center"/>
      <protection/>
    </xf>
    <xf numFmtId="0" fontId="42" fillId="0" borderId="20" xfId="62" applyFont="1" applyBorder="1" applyAlignment="1" applyProtection="1">
      <alignment horizontal="center" vertical="center"/>
      <protection/>
    </xf>
    <xf numFmtId="0" fontId="42" fillId="28" borderId="11" xfId="62" applyFont="1" applyFill="1" applyBorder="1" applyAlignment="1" applyProtection="1">
      <alignment horizontal="center" vertical="center"/>
      <protection locked="0"/>
    </xf>
    <xf numFmtId="0" fontId="42" fillId="28" borderId="14" xfId="62" applyFont="1" applyFill="1" applyBorder="1" applyAlignment="1" applyProtection="1">
      <alignment horizontal="center" vertical="center"/>
      <protection locked="0"/>
    </xf>
    <xf numFmtId="0" fontId="42" fillId="0" borderId="21" xfId="62" applyFont="1" applyBorder="1" applyAlignment="1" applyProtection="1">
      <alignment horizontal="center" vertical="center"/>
      <protection/>
    </xf>
    <xf numFmtId="217" fontId="44" fillId="28" borderId="13" xfId="62" applyNumberFormat="1" applyFont="1" applyFill="1" applyBorder="1" applyAlignment="1" applyProtection="1">
      <alignment horizontal="center" vertical="center"/>
      <protection locked="0"/>
    </xf>
    <xf numFmtId="217" fontId="44" fillId="28" borderId="15" xfId="62" applyNumberFormat="1" applyFont="1" applyFill="1" applyBorder="1" applyAlignment="1" applyProtection="1">
      <alignment horizontal="center" vertical="center"/>
      <protection locked="0"/>
    </xf>
    <xf numFmtId="49" fontId="42" fillId="0" borderId="19" xfId="62" applyNumberFormat="1" applyFont="1" applyBorder="1" applyAlignment="1" applyProtection="1">
      <alignment horizontal="center" vertical="center"/>
      <protection/>
    </xf>
    <xf numFmtId="49" fontId="42" fillId="0" borderId="20" xfId="62" applyNumberFormat="1" applyFont="1" applyBorder="1" applyAlignment="1" applyProtection="1">
      <alignment horizontal="center" vertical="center"/>
      <protection/>
    </xf>
    <xf numFmtId="0" fontId="43" fillId="0" borderId="11" xfId="62" applyFont="1" applyBorder="1" applyAlignment="1" applyProtection="1">
      <alignment horizontal="center" vertical="center"/>
      <protection/>
    </xf>
    <xf numFmtId="0" fontId="43" fillId="0" borderId="14" xfId="62" applyFont="1" applyBorder="1" applyAlignment="1" applyProtection="1">
      <alignment horizontal="center" vertical="center"/>
      <protection/>
    </xf>
    <xf numFmtId="0" fontId="43" fillId="0" borderId="10" xfId="62" applyFont="1" applyBorder="1" applyAlignment="1" applyProtection="1">
      <alignment horizontal="center" vertical="center"/>
      <protection/>
    </xf>
    <xf numFmtId="217" fontId="44" fillId="0" borderId="22" xfId="62" applyNumberFormat="1" applyFont="1" applyBorder="1" applyAlignment="1" applyProtection="1">
      <alignment horizontal="center" vertical="center"/>
      <protection hidden="1"/>
    </xf>
    <xf numFmtId="217" fontId="44" fillId="0" borderId="23" xfId="62" applyNumberFormat="1" applyFont="1" applyBorder="1" applyAlignment="1" applyProtection="1">
      <alignment horizontal="center" vertical="center"/>
      <protection hidden="1"/>
    </xf>
    <xf numFmtId="217" fontId="44" fillId="0" borderId="24" xfId="62" applyNumberFormat="1" applyFont="1" applyBorder="1" applyAlignment="1" applyProtection="1">
      <alignment horizontal="center" vertical="center"/>
      <protection hidden="1"/>
    </xf>
    <xf numFmtId="49" fontId="43" fillId="0" borderId="12" xfId="62" applyNumberFormat="1" applyFont="1" applyBorder="1" applyAlignment="1" applyProtection="1">
      <alignment horizontal="center" vertical="center"/>
      <protection/>
    </xf>
    <xf numFmtId="49" fontId="43" fillId="0" borderId="13" xfId="62" applyNumberFormat="1" applyFont="1" applyBorder="1" applyAlignment="1" applyProtection="1">
      <alignment horizontal="center" vertical="center"/>
      <protection/>
    </xf>
    <xf numFmtId="49" fontId="43" fillId="0" borderId="19" xfId="62" applyNumberFormat="1" applyFont="1" applyBorder="1" applyAlignment="1" applyProtection="1">
      <alignment horizontal="center" vertical="center"/>
      <protection/>
    </xf>
    <xf numFmtId="49" fontId="43" fillId="0" borderId="20" xfId="62" applyNumberFormat="1" applyFont="1" applyBorder="1" applyAlignment="1" applyProtection="1">
      <alignment horizontal="center" vertical="center"/>
      <protection/>
    </xf>
    <xf numFmtId="0" fontId="42" fillId="0" borderId="11" xfId="62" applyFont="1" applyBorder="1" applyAlignment="1" applyProtection="1">
      <alignment horizontal="center" vertical="center" wrapText="1"/>
      <protection/>
    </xf>
    <xf numFmtId="0" fontId="43" fillId="0" borderId="13" xfId="62" applyFont="1" applyBorder="1" applyAlignment="1" applyProtection="1">
      <alignment horizontal="center" vertical="center"/>
      <protection/>
    </xf>
    <xf numFmtId="0" fontId="43" fillId="0" borderId="12" xfId="62" applyFont="1" applyBorder="1" applyAlignment="1" applyProtection="1">
      <alignment horizontal="center" vertical="center"/>
      <protection/>
    </xf>
    <xf numFmtId="217" fontId="44" fillId="28" borderId="17" xfId="62" applyNumberFormat="1" applyFont="1" applyFill="1" applyBorder="1" applyAlignment="1" applyProtection="1">
      <alignment horizontal="center" vertical="center"/>
      <protection locked="0"/>
    </xf>
    <xf numFmtId="217" fontId="44" fillId="28" borderId="18" xfId="62" applyNumberFormat="1" applyFont="1" applyFill="1" applyBorder="1" applyAlignment="1" applyProtection="1">
      <alignment horizontal="center" vertical="center"/>
      <protection locked="0"/>
    </xf>
    <xf numFmtId="0" fontId="42" fillId="0" borderId="25" xfId="62" applyFont="1" applyBorder="1" applyAlignment="1" applyProtection="1">
      <alignment horizontal="center" vertical="center"/>
      <protection/>
    </xf>
    <xf numFmtId="0" fontId="42" fillId="0" borderId="26" xfId="62" applyFont="1" applyBorder="1" applyAlignment="1" applyProtection="1">
      <alignment horizontal="center" vertical="center"/>
      <protection/>
    </xf>
    <xf numFmtId="49" fontId="42" fillId="28" borderId="22" xfId="62" applyNumberFormat="1" applyFont="1" applyFill="1" applyBorder="1" applyAlignment="1" applyProtection="1">
      <alignment horizontal="left" vertical="center" shrinkToFit="1"/>
      <protection locked="0"/>
    </xf>
    <xf numFmtId="49" fontId="42" fillId="28" borderId="23" xfId="62" applyNumberFormat="1" applyFont="1" applyFill="1" applyBorder="1" applyAlignment="1" applyProtection="1">
      <alignment horizontal="left" vertical="center" shrinkToFit="1"/>
      <protection locked="0"/>
    </xf>
    <xf numFmtId="49" fontId="42" fillId="28" borderId="27" xfId="62" applyNumberFormat="1" applyFont="1" applyFill="1" applyBorder="1" applyAlignment="1" applyProtection="1">
      <alignment horizontal="left" vertical="center" shrinkToFit="1"/>
      <protection locked="0"/>
    </xf>
    <xf numFmtId="49" fontId="43" fillId="28" borderId="19" xfId="62" applyNumberFormat="1" applyFont="1" applyFill="1" applyBorder="1" applyAlignment="1" applyProtection="1">
      <alignment horizontal="center" vertical="center"/>
      <protection locked="0"/>
    </xf>
    <xf numFmtId="49" fontId="43" fillId="28" borderId="20" xfId="62" applyNumberFormat="1" applyFont="1" applyFill="1" applyBorder="1" applyAlignment="1" applyProtection="1">
      <alignment horizontal="center" vertical="center"/>
      <protection locked="0"/>
    </xf>
    <xf numFmtId="217" fontId="44" fillId="28" borderId="28" xfId="62" applyNumberFormat="1" applyFont="1" applyFill="1" applyBorder="1" applyAlignment="1" applyProtection="1">
      <alignment horizontal="center" vertical="center"/>
      <protection locked="0"/>
    </xf>
    <xf numFmtId="217" fontId="44" fillId="28" borderId="29" xfId="62" applyNumberFormat="1" applyFont="1" applyFill="1" applyBorder="1" applyAlignment="1" applyProtection="1">
      <alignment horizontal="center" vertical="center"/>
      <protection locked="0"/>
    </xf>
    <xf numFmtId="217" fontId="44" fillId="28" borderId="30" xfId="62" applyNumberFormat="1" applyFont="1" applyFill="1" applyBorder="1" applyAlignment="1" applyProtection="1">
      <alignment horizontal="center" vertical="center"/>
      <protection locked="0"/>
    </xf>
    <xf numFmtId="0" fontId="42" fillId="0" borderId="31" xfId="62" applyFont="1" applyBorder="1" applyAlignment="1" applyProtection="1">
      <alignment horizontal="center" vertical="center" wrapText="1"/>
      <protection/>
    </xf>
    <xf numFmtId="0" fontId="42" fillId="0" borderId="32" xfId="62" applyFont="1" applyBorder="1" applyAlignment="1" applyProtection="1">
      <alignment horizontal="center" vertical="center" wrapText="1"/>
      <protection/>
    </xf>
    <xf numFmtId="0" fontId="42" fillId="0" borderId="33" xfId="62" applyFont="1" applyBorder="1" applyAlignment="1" applyProtection="1">
      <alignment horizontal="center" vertical="center" wrapText="1"/>
      <protection/>
    </xf>
    <xf numFmtId="0" fontId="42" fillId="0" borderId="34" xfId="62" applyFont="1" applyBorder="1" applyAlignment="1" applyProtection="1">
      <alignment horizontal="center" vertical="center" wrapText="1"/>
      <protection/>
    </xf>
    <xf numFmtId="0" fontId="42" fillId="0" borderId="35" xfId="62" applyFont="1" applyBorder="1" applyAlignment="1" applyProtection="1">
      <alignment horizontal="center" vertical="center" wrapText="1"/>
      <protection/>
    </xf>
    <xf numFmtId="0" fontId="42" fillId="0" borderId="36" xfId="62" applyFont="1" applyBorder="1" applyAlignment="1" applyProtection="1">
      <alignment horizontal="center" vertical="center" wrapText="1"/>
      <protection/>
    </xf>
    <xf numFmtId="0" fontId="43" fillId="0" borderId="31" xfId="62" applyFont="1" applyBorder="1" applyAlignment="1" applyProtection="1">
      <alignment horizontal="center" vertical="center" wrapText="1"/>
      <protection/>
    </xf>
    <xf numFmtId="0" fontId="43" fillId="0" borderId="32" xfId="62" applyFont="1" applyBorder="1" applyAlignment="1" applyProtection="1">
      <alignment horizontal="center" vertical="center" wrapText="1"/>
      <protection/>
    </xf>
    <xf numFmtId="0" fontId="43" fillId="0" borderId="33" xfId="62" applyFont="1" applyBorder="1" applyAlignment="1" applyProtection="1">
      <alignment horizontal="center" vertical="center" wrapText="1"/>
      <protection/>
    </xf>
    <xf numFmtId="0" fontId="43" fillId="0" borderId="34" xfId="62" applyFont="1" applyBorder="1" applyAlignment="1" applyProtection="1">
      <alignment horizontal="center" vertical="center" wrapText="1"/>
      <protection/>
    </xf>
    <xf numFmtId="0" fontId="43" fillId="0" borderId="35" xfId="62" applyFont="1" applyBorder="1" applyAlignment="1" applyProtection="1">
      <alignment horizontal="center" vertical="center" wrapText="1"/>
      <protection/>
    </xf>
    <xf numFmtId="0" fontId="43" fillId="0" borderId="36" xfId="62" applyFont="1" applyBorder="1" applyAlignment="1" applyProtection="1">
      <alignment horizontal="center" vertical="center" wrapText="1"/>
      <protection/>
    </xf>
    <xf numFmtId="0" fontId="44" fillId="0" borderId="28" xfId="62" applyFont="1" applyFill="1" applyBorder="1" applyAlignment="1" applyProtection="1">
      <alignment horizontal="center" vertical="center"/>
      <protection hidden="1"/>
    </xf>
    <xf numFmtId="0" fontId="44" fillId="0" borderId="29" xfId="62" applyFont="1" applyFill="1" applyBorder="1" applyAlignment="1" applyProtection="1">
      <alignment horizontal="center" vertical="center"/>
      <protection hidden="1"/>
    </xf>
    <xf numFmtId="0" fontId="44" fillId="0" borderId="30" xfId="62" applyFont="1" applyFill="1" applyBorder="1" applyAlignment="1" applyProtection="1">
      <alignment horizontal="center" vertical="center"/>
      <protection hidden="1"/>
    </xf>
    <xf numFmtId="0" fontId="42" fillId="0" borderId="37" xfId="62" applyFont="1" applyBorder="1" applyAlignment="1" applyProtection="1">
      <alignment horizontal="center" vertical="center"/>
      <protection/>
    </xf>
    <xf numFmtId="0" fontId="44" fillId="28" borderId="20" xfId="62" applyFont="1" applyFill="1" applyBorder="1" applyAlignment="1" applyProtection="1">
      <alignment horizontal="center" vertical="center"/>
      <protection locked="0"/>
    </xf>
    <xf numFmtId="0" fontId="44" fillId="28" borderId="21" xfId="62" applyFont="1" applyFill="1" applyBorder="1" applyAlignment="1" applyProtection="1">
      <alignment horizontal="center" vertical="center"/>
      <protection locked="0"/>
    </xf>
    <xf numFmtId="0" fontId="42" fillId="0" borderId="38" xfId="62" applyFont="1" applyBorder="1" applyAlignment="1" applyProtection="1">
      <alignment horizontal="left" vertical="center" shrinkToFit="1"/>
      <protection/>
    </xf>
    <xf numFmtId="0" fontId="42" fillId="0" borderId="17" xfId="62" applyFont="1" applyFill="1" applyBorder="1" applyAlignment="1" applyProtection="1">
      <alignment horizontal="left" vertical="center" shrinkToFit="1"/>
      <protection/>
    </xf>
    <xf numFmtId="0" fontId="42" fillId="0" borderId="38" xfId="62" applyFont="1" applyFill="1" applyBorder="1" applyAlignment="1" applyProtection="1">
      <alignment horizontal="left" vertical="center" shrinkToFit="1"/>
      <protection/>
    </xf>
    <xf numFmtId="0" fontId="42" fillId="0" borderId="26" xfId="62" applyFont="1" applyFill="1" applyBorder="1" applyAlignment="1" applyProtection="1">
      <alignment horizontal="left" vertical="center" shrinkToFit="1"/>
      <protection/>
    </xf>
    <xf numFmtId="0" fontId="44" fillId="0" borderId="39" xfId="62" applyFont="1" applyBorder="1" applyAlignment="1" applyProtection="1">
      <alignment horizontal="center" vertical="center"/>
      <protection/>
    </xf>
    <xf numFmtId="0" fontId="44" fillId="0" borderId="40" xfId="62" applyFont="1" applyBorder="1" applyAlignment="1" applyProtection="1">
      <alignment horizontal="center" vertical="center"/>
      <protection/>
    </xf>
    <xf numFmtId="0" fontId="44" fillId="0" borderId="41" xfId="62" applyFont="1" applyBorder="1" applyAlignment="1" applyProtection="1">
      <alignment horizontal="center" vertical="center"/>
      <protection/>
    </xf>
    <xf numFmtId="0" fontId="44" fillId="0" borderId="17" xfId="62" applyFont="1" applyBorder="1" applyAlignment="1" applyProtection="1">
      <alignment horizontal="center" vertical="center"/>
      <protection/>
    </xf>
    <xf numFmtId="0" fontId="44" fillId="0" borderId="35" xfId="62" applyFont="1" applyBorder="1" applyAlignment="1" applyProtection="1">
      <alignment horizontal="center" vertical="center"/>
      <protection/>
    </xf>
    <xf numFmtId="0" fontId="44" fillId="0" borderId="42" xfId="62" applyFont="1" applyBorder="1" applyAlignment="1" applyProtection="1">
      <alignment horizontal="center" vertical="center"/>
      <protection/>
    </xf>
    <xf numFmtId="0" fontId="44" fillId="0" borderId="26" xfId="62" applyFont="1" applyBorder="1" applyAlignment="1" applyProtection="1">
      <alignment horizontal="center" vertical="center"/>
      <protection/>
    </xf>
    <xf numFmtId="0" fontId="44" fillId="0" borderId="29" xfId="62" applyFont="1" applyBorder="1" applyAlignment="1" applyProtection="1">
      <alignment horizontal="center" vertical="center"/>
      <protection/>
    </xf>
    <xf numFmtId="0" fontId="44" fillId="0" borderId="43" xfId="62" applyFont="1" applyBorder="1" applyAlignment="1" applyProtection="1">
      <alignment horizontal="center" vertical="center"/>
      <protection/>
    </xf>
    <xf numFmtId="0" fontId="44" fillId="0" borderId="38" xfId="62" applyFont="1" applyBorder="1" applyAlignment="1" applyProtection="1">
      <alignment horizontal="center" vertical="center"/>
      <protection/>
    </xf>
    <xf numFmtId="0" fontId="44" fillId="0" borderId="44" xfId="62" applyFont="1" applyBorder="1" applyAlignment="1" applyProtection="1">
      <alignment horizontal="center" vertical="center"/>
      <protection/>
    </xf>
    <xf numFmtId="0" fontId="44" fillId="0" borderId="45" xfId="62" applyFont="1" applyBorder="1" applyAlignment="1" applyProtection="1">
      <alignment horizontal="center" vertical="center"/>
      <protection/>
    </xf>
    <xf numFmtId="0" fontId="44" fillId="0" borderId="46" xfId="62" applyFont="1" applyBorder="1" applyAlignment="1" applyProtection="1">
      <alignment horizontal="center" vertical="center"/>
      <protection/>
    </xf>
    <xf numFmtId="0" fontId="44" fillId="0" borderId="47" xfId="62" applyFont="1" applyBorder="1" applyAlignment="1" applyProtection="1">
      <alignment horizontal="center" vertical="center"/>
      <protection/>
    </xf>
    <xf numFmtId="0" fontId="44" fillId="0" borderId="48" xfId="62" applyFont="1" applyBorder="1" applyAlignment="1" applyProtection="1">
      <alignment horizontal="center" vertical="center"/>
      <protection/>
    </xf>
    <xf numFmtId="210" fontId="44" fillId="0" borderId="22" xfId="62" applyNumberFormat="1" applyFont="1" applyBorder="1" applyAlignment="1" applyProtection="1">
      <alignment horizontal="center" vertical="center"/>
      <protection/>
    </xf>
    <xf numFmtId="210" fontId="44" fillId="0" borderId="23" xfId="62" applyNumberFormat="1" applyFont="1" applyBorder="1" applyAlignment="1" applyProtection="1">
      <alignment horizontal="center" vertical="center"/>
      <protection/>
    </xf>
    <xf numFmtId="210" fontId="44" fillId="0" borderId="24" xfId="62" applyNumberFormat="1" applyFont="1" applyBorder="1" applyAlignment="1" applyProtection="1">
      <alignment horizontal="center" vertical="center"/>
      <protection/>
    </xf>
    <xf numFmtId="0" fontId="43" fillId="0" borderId="0" xfId="62" applyFont="1" applyAlignment="1" applyProtection="1">
      <alignment horizontal="left" vertical="center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66675</xdr:rowOff>
    </xdr:from>
    <xdr:to>
      <xdr:col>14</xdr:col>
      <xdr:colOff>323850</xdr:colOff>
      <xdr:row>3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66675"/>
          <a:ext cx="2952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ity.chiba.jp/hokenfukushi/koreishogai/jiritsu/download/sankouyoushi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様式1_平面図"/>
      <sheetName val="参考様式2_居室面積等一覧表"/>
      <sheetName val="参考様式3_設備･備品等一覧表"/>
      <sheetName val="参考様式4_経歴書"/>
      <sheetName val="参考様式5_実務経験証明書"/>
      <sheetName val="参考様式6_実務経験見込証明書"/>
      <sheetName val="参考様式7_勤務形態一覧表"/>
      <sheetName val="参考様式8_組織体制図"/>
      <sheetName val="参考様式9_苦情解決措置"/>
      <sheetName val="参考様式10_主たる対象者を特定する理由等"/>
      <sheetName val="参考様式11_法第36条第3項各号非該当誓約書"/>
      <sheetName val="参考様式12_役員等名簿"/>
      <sheetName val="参考様式13_協力医療機関"/>
      <sheetName val="参考様式14_施設との連携体制"/>
      <sheetName val="参考様式15_緊急連絡体制"/>
      <sheetName val="参考様式16_研修受講誓約書"/>
      <sheetName val="参考別紙1_ＣＨ・ＧＨ職員配置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66"/>
  <sheetViews>
    <sheetView showGridLines="0" tabSelected="1" view="pageBreakPreview" zoomScaleSheetLayoutView="100" zoomScalePageLayoutView="0" workbookViewId="0" topLeftCell="A1">
      <selection activeCell="C8" sqref="C8:F8"/>
    </sheetView>
  </sheetViews>
  <sheetFormatPr defaultColWidth="5.625" defaultRowHeight="13.5"/>
  <cols>
    <col min="1" max="18" width="5.625" style="1" customWidth="1"/>
    <col min="19" max="21" width="0" style="1" hidden="1" customWidth="1"/>
    <col min="22" max="16384" width="5.625" style="1" customWidth="1"/>
  </cols>
  <sheetData>
    <row r="1" ht="19.5" customHeight="1">
      <c r="A1" s="2" t="s">
        <v>9</v>
      </c>
    </row>
    <row r="2" spans="1:17" ht="19.5" customHeight="1">
      <c r="A2" s="103" t="s">
        <v>46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2"/>
      <c r="Q2" s="12"/>
    </row>
    <row r="3" ht="19.5" customHeight="1">
      <c r="A3" s="2" t="s">
        <v>10</v>
      </c>
    </row>
    <row r="4" ht="19.5" customHeight="1">
      <c r="A4" s="1" t="s">
        <v>11</v>
      </c>
    </row>
    <row r="5" ht="9" customHeight="1" thickBot="1"/>
    <row r="6" spans="1:17" ht="24.75" customHeight="1">
      <c r="A6" s="13" t="s">
        <v>6</v>
      </c>
      <c r="B6" s="14"/>
      <c r="C6" s="48" t="s">
        <v>22</v>
      </c>
      <c r="D6" s="17"/>
      <c r="E6" s="17"/>
      <c r="F6" s="18"/>
      <c r="H6" s="63" t="s">
        <v>23</v>
      </c>
      <c r="I6" s="64"/>
      <c r="J6" s="64"/>
      <c r="K6" s="64"/>
      <c r="L6" s="64"/>
      <c r="M6" s="64"/>
      <c r="N6" s="64"/>
      <c r="O6" s="65"/>
      <c r="P6" s="7"/>
      <c r="Q6" s="7"/>
    </row>
    <row r="7" spans="1:17" ht="24.75" customHeight="1">
      <c r="A7" s="15"/>
      <c r="B7" s="16"/>
      <c r="C7" s="19"/>
      <c r="D7" s="19"/>
      <c r="E7" s="19"/>
      <c r="F7" s="20"/>
      <c r="H7" s="66"/>
      <c r="I7" s="67"/>
      <c r="J7" s="67"/>
      <c r="K7" s="67"/>
      <c r="L7" s="67"/>
      <c r="M7" s="67"/>
      <c r="N7" s="67"/>
      <c r="O7" s="68"/>
      <c r="P7" s="7"/>
      <c r="Q7" s="7"/>
    </row>
    <row r="8" spans="1:20" ht="24.75" customHeight="1" thickBot="1">
      <c r="A8" s="21" t="s">
        <v>12</v>
      </c>
      <c r="B8" s="22"/>
      <c r="C8" s="51"/>
      <c r="D8" s="51"/>
      <c r="E8" s="51"/>
      <c r="F8" s="52"/>
      <c r="H8" s="53" t="s">
        <v>20</v>
      </c>
      <c r="I8" s="54"/>
      <c r="J8" s="54"/>
      <c r="K8" s="60"/>
      <c r="L8" s="61"/>
      <c r="M8" s="61"/>
      <c r="N8" s="61"/>
      <c r="O8" s="62"/>
      <c r="P8" s="7"/>
      <c r="Q8" s="7"/>
      <c r="S8" s="10" t="s">
        <v>2</v>
      </c>
      <c r="T8" s="1" t="e">
        <f>(C8/$C$15)*$K$12</f>
        <v>#DIV/0!</v>
      </c>
    </row>
    <row r="9" spans="1:20" ht="24.75" customHeight="1" thickBot="1">
      <c r="A9" s="25" t="s">
        <v>13</v>
      </c>
      <c r="B9" s="26"/>
      <c r="C9" s="34"/>
      <c r="D9" s="34"/>
      <c r="E9" s="34"/>
      <c r="F9" s="35"/>
      <c r="S9" s="10">
        <v>1</v>
      </c>
      <c r="T9" s="1" t="e">
        <f aca="true" t="shared" si="0" ref="T9:T14">(C9/$C$15)*$K$12</f>
        <v>#DIV/0!</v>
      </c>
    </row>
    <row r="10" spans="1:20" ht="24.75" customHeight="1">
      <c r="A10" s="25" t="s">
        <v>14</v>
      </c>
      <c r="B10" s="26"/>
      <c r="C10" s="34"/>
      <c r="D10" s="34"/>
      <c r="E10" s="34"/>
      <c r="F10" s="35"/>
      <c r="H10" s="69" t="s">
        <v>21</v>
      </c>
      <c r="I10" s="70"/>
      <c r="J10" s="70"/>
      <c r="K10" s="70"/>
      <c r="L10" s="70"/>
      <c r="M10" s="70"/>
      <c r="N10" s="70"/>
      <c r="O10" s="71"/>
      <c r="P10" s="8"/>
      <c r="Q10" s="8"/>
      <c r="S10" s="10">
        <v>2</v>
      </c>
      <c r="T10" s="1" t="e">
        <f t="shared" si="0"/>
        <v>#DIV/0!</v>
      </c>
    </row>
    <row r="11" spans="1:21" ht="24.75" customHeight="1">
      <c r="A11" s="25" t="s">
        <v>15</v>
      </c>
      <c r="B11" s="26"/>
      <c r="C11" s="34"/>
      <c r="D11" s="34"/>
      <c r="E11" s="34"/>
      <c r="F11" s="35"/>
      <c r="H11" s="72"/>
      <c r="I11" s="73"/>
      <c r="J11" s="73"/>
      <c r="K11" s="73"/>
      <c r="L11" s="73"/>
      <c r="M11" s="73"/>
      <c r="N11" s="73"/>
      <c r="O11" s="74"/>
      <c r="P11" s="8"/>
      <c r="Q11" s="8"/>
      <c r="S11" s="10">
        <v>3</v>
      </c>
      <c r="T11" s="1" t="e">
        <f t="shared" si="0"/>
        <v>#DIV/0!</v>
      </c>
      <c r="U11" s="1" t="e">
        <f>T11/9</f>
        <v>#DIV/0!</v>
      </c>
    </row>
    <row r="12" spans="1:21" ht="24.75" customHeight="1" thickBot="1">
      <c r="A12" s="25" t="s">
        <v>16</v>
      </c>
      <c r="B12" s="26"/>
      <c r="C12" s="34"/>
      <c r="D12" s="34"/>
      <c r="E12" s="34"/>
      <c r="F12" s="35"/>
      <c r="H12" s="53" t="s">
        <v>24</v>
      </c>
      <c r="I12" s="54"/>
      <c r="J12" s="54"/>
      <c r="K12" s="75" t="e">
        <f>ROUNDUP(C15/K8,1)</f>
        <v>#DIV/0!</v>
      </c>
      <c r="L12" s="76"/>
      <c r="M12" s="76"/>
      <c r="N12" s="76"/>
      <c r="O12" s="77"/>
      <c r="P12" s="4"/>
      <c r="Q12" s="4"/>
      <c r="S12" s="10">
        <v>4</v>
      </c>
      <c r="T12" s="1" t="e">
        <f t="shared" si="0"/>
        <v>#DIV/0!</v>
      </c>
      <c r="U12" s="1" t="e">
        <f>T12/6</f>
        <v>#DIV/0!</v>
      </c>
    </row>
    <row r="13" spans="1:21" ht="24.75" customHeight="1">
      <c r="A13" s="25" t="s">
        <v>17</v>
      </c>
      <c r="B13" s="26"/>
      <c r="C13" s="34"/>
      <c r="D13" s="34"/>
      <c r="E13" s="34"/>
      <c r="F13" s="35"/>
      <c r="S13" s="10">
        <v>5</v>
      </c>
      <c r="T13" s="1" t="e">
        <f t="shared" si="0"/>
        <v>#DIV/0!</v>
      </c>
      <c r="U13" s="1" t="e">
        <f>T13/4</f>
        <v>#DIV/0!</v>
      </c>
    </row>
    <row r="14" spans="1:21" ht="24.75" customHeight="1">
      <c r="A14" s="25" t="s">
        <v>18</v>
      </c>
      <c r="B14" s="26"/>
      <c r="C14" s="34"/>
      <c r="D14" s="34"/>
      <c r="E14" s="34"/>
      <c r="F14" s="35"/>
      <c r="S14" s="10">
        <v>6</v>
      </c>
      <c r="T14" s="1" t="e">
        <f t="shared" si="0"/>
        <v>#DIV/0!</v>
      </c>
      <c r="U14" s="1" t="e">
        <f>T14/2.5</f>
        <v>#DIV/0!</v>
      </c>
    </row>
    <row r="15" spans="1:21" ht="24.75" customHeight="1" thickBot="1">
      <c r="A15" s="36" t="s">
        <v>19</v>
      </c>
      <c r="B15" s="37"/>
      <c r="C15" s="41">
        <f>SUM(C8:F14)</f>
        <v>0</v>
      </c>
      <c r="D15" s="42"/>
      <c r="E15" s="42"/>
      <c r="F15" s="43"/>
      <c r="U15" s="1" t="e">
        <f>SUM(U11:U14)</f>
        <v>#DIV/0!</v>
      </c>
    </row>
    <row r="16" spans="1:6" ht="9" customHeight="1">
      <c r="A16" s="5"/>
      <c r="B16" s="5"/>
      <c r="C16" s="6"/>
      <c r="D16" s="6"/>
      <c r="E16" s="6"/>
      <c r="F16" s="6"/>
    </row>
    <row r="17" ht="24.75" customHeight="1">
      <c r="A17" s="2" t="s">
        <v>35</v>
      </c>
    </row>
    <row r="18" ht="24.75" customHeight="1" thickBot="1">
      <c r="A18" s="2" t="s">
        <v>36</v>
      </c>
    </row>
    <row r="19" spans="1:15" ht="24.75" customHeight="1">
      <c r="A19" s="40" t="s">
        <v>34</v>
      </c>
      <c r="B19" s="38"/>
      <c r="C19" s="38" t="s">
        <v>32</v>
      </c>
      <c r="D19" s="38"/>
      <c r="E19" s="38"/>
      <c r="F19" s="38"/>
      <c r="G19" s="38"/>
      <c r="H19" s="38"/>
      <c r="I19" s="38"/>
      <c r="J19" s="38" t="s">
        <v>3</v>
      </c>
      <c r="K19" s="38"/>
      <c r="L19" s="38"/>
      <c r="M19" s="38"/>
      <c r="N19" s="38"/>
      <c r="O19" s="39"/>
    </row>
    <row r="20" spans="1:15" ht="24.75" customHeight="1">
      <c r="A20" s="50"/>
      <c r="B20" s="49"/>
      <c r="C20" s="49"/>
      <c r="D20" s="49"/>
      <c r="E20" s="49"/>
      <c r="F20" s="49"/>
      <c r="G20" s="49"/>
      <c r="H20" s="49"/>
      <c r="I20" s="49"/>
      <c r="J20" s="19" t="s">
        <v>4</v>
      </c>
      <c r="K20" s="19"/>
      <c r="L20" s="19"/>
      <c r="M20" s="19" t="s">
        <v>5</v>
      </c>
      <c r="N20" s="19"/>
      <c r="O20" s="20"/>
    </row>
    <row r="21" spans="1:15" ht="24.75" customHeight="1" thickBot="1">
      <c r="A21" s="58"/>
      <c r="B21" s="59"/>
      <c r="C21" s="55"/>
      <c r="D21" s="56"/>
      <c r="E21" s="56"/>
      <c r="F21" s="56"/>
      <c r="G21" s="56"/>
      <c r="H21" s="56"/>
      <c r="I21" s="57"/>
      <c r="J21" s="79"/>
      <c r="K21" s="79"/>
      <c r="L21" s="79"/>
      <c r="M21" s="79"/>
      <c r="N21" s="79"/>
      <c r="O21" s="80"/>
    </row>
    <row r="22" ht="24.75" customHeight="1" thickBot="1">
      <c r="A22" s="1" t="s">
        <v>40</v>
      </c>
    </row>
    <row r="23" spans="1:17" ht="24.75" customHeight="1">
      <c r="A23" s="40" t="s">
        <v>34</v>
      </c>
      <c r="B23" s="38"/>
      <c r="C23" s="38" t="s">
        <v>32</v>
      </c>
      <c r="D23" s="38"/>
      <c r="E23" s="38"/>
      <c r="F23" s="38"/>
      <c r="G23" s="38"/>
      <c r="H23" s="38"/>
      <c r="I23" s="38"/>
      <c r="J23" s="38" t="s">
        <v>33</v>
      </c>
      <c r="K23" s="38"/>
      <c r="L23" s="38"/>
      <c r="M23" s="38"/>
      <c r="N23" s="38"/>
      <c r="O23" s="39"/>
      <c r="P23" s="9"/>
      <c r="Q23" s="9"/>
    </row>
    <row r="24" spans="1:17" ht="24.75" customHeight="1">
      <c r="A24" s="50"/>
      <c r="B24" s="49"/>
      <c r="C24" s="49"/>
      <c r="D24" s="49"/>
      <c r="E24" s="49"/>
      <c r="F24" s="49"/>
      <c r="G24" s="49"/>
      <c r="H24" s="49"/>
      <c r="I24" s="49"/>
      <c r="J24" s="78" t="s">
        <v>4</v>
      </c>
      <c r="K24" s="19"/>
      <c r="L24" s="19"/>
      <c r="M24" s="19" t="s">
        <v>5</v>
      </c>
      <c r="N24" s="19"/>
      <c r="O24" s="20"/>
      <c r="P24" s="3"/>
      <c r="Q24" s="3"/>
    </row>
    <row r="25" spans="1:17" ht="24.75" customHeight="1">
      <c r="A25" s="44" t="s">
        <v>29</v>
      </c>
      <c r="B25" s="45"/>
      <c r="C25" s="81" t="s">
        <v>7</v>
      </c>
      <c r="D25" s="81"/>
      <c r="E25" s="81"/>
      <c r="F25" s="81"/>
      <c r="G25" s="81"/>
      <c r="H25" s="81"/>
      <c r="I25" s="81"/>
      <c r="J25" s="85" t="e">
        <f>ROUNDUP($K$12/4,1)</f>
        <v>#DIV/0!</v>
      </c>
      <c r="K25" s="86"/>
      <c r="L25" s="87"/>
      <c r="M25" s="94" t="e">
        <f>ROUNDUP(U15,1)</f>
        <v>#DIV/0!</v>
      </c>
      <c r="N25" s="94"/>
      <c r="O25" s="95"/>
      <c r="P25" s="3"/>
      <c r="Q25" s="3"/>
    </row>
    <row r="26" spans="1:17" ht="24.75" customHeight="1">
      <c r="A26" s="44"/>
      <c r="B26" s="45"/>
      <c r="C26" s="82" t="s">
        <v>8</v>
      </c>
      <c r="D26" s="82"/>
      <c r="E26" s="82"/>
      <c r="F26" s="82"/>
      <c r="G26" s="82"/>
      <c r="H26" s="82"/>
      <c r="I26" s="82"/>
      <c r="J26" s="88" t="e">
        <f>ROUNDUP($K$12/4,1)</f>
        <v>#DIV/0!</v>
      </c>
      <c r="K26" s="89"/>
      <c r="L26" s="90"/>
      <c r="M26" s="96"/>
      <c r="N26" s="96"/>
      <c r="O26" s="97"/>
      <c r="P26" s="3"/>
      <c r="Q26" s="3"/>
    </row>
    <row r="27" spans="1:17" ht="24.75" customHeight="1">
      <c r="A27" s="44" t="s">
        <v>30</v>
      </c>
      <c r="B27" s="45"/>
      <c r="C27" s="83" t="s">
        <v>26</v>
      </c>
      <c r="D27" s="83"/>
      <c r="E27" s="83"/>
      <c r="F27" s="83"/>
      <c r="G27" s="83"/>
      <c r="H27" s="83"/>
      <c r="I27" s="83"/>
      <c r="J27" s="85" t="e">
        <f>ROUNDUP($K$12/5,1)</f>
        <v>#DIV/0!</v>
      </c>
      <c r="K27" s="86"/>
      <c r="L27" s="87"/>
      <c r="M27" s="94" t="e">
        <f>ROUNDUP(U15,1)</f>
        <v>#DIV/0!</v>
      </c>
      <c r="N27" s="94"/>
      <c r="O27" s="95"/>
      <c r="P27" s="3"/>
      <c r="Q27" s="3"/>
    </row>
    <row r="28" spans="1:17" ht="24.75" customHeight="1">
      <c r="A28" s="44"/>
      <c r="B28" s="45"/>
      <c r="C28" s="82" t="s">
        <v>25</v>
      </c>
      <c r="D28" s="82"/>
      <c r="E28" s="82"/>
      <c r="F28" s="82"/>
      <c r="G28" s="82"/>
      <c r="H28" s="82"/>
      <c r="I28" s="82"/>
      <c r="J28" s="88" t="e">
        <f>ROUNDUP($K$12/5,1)</f>
        <v>#DIV/0!</v>
      </c>
      <c r="K28" s="89"/>
      <c r="L28" s="90"/>
      <c r="M28" s="96"/>
      <c r="N28" s="96"/>
      <c r="O28" s="97"/>
      <c r="P28" s="3"/>
      <c r="Q28" s="3"/>
    </row>
    <row r="29" spans="1:17" ht="24.75" customHeight="1">
      <c r="A29" s="44" t="s">
        <v>31</v>
      </c>
      <c r="B29" s="45"/>
      <c r="C29" s="83" t="s">
        <v>27</v>
      </c>
      <c r="D29" s="83"/>
      <c r="E29" s="83"/>
      <c r="F29" s="83"/>
      <c r="G29" s="83"/>
      <c r="H29" s="83"/>
      <c r="I29" s="83"/>
      <c r="J29" s="85" t="e">
        <f>ROUNDUP($K$12/6,1)</f>
        <v>#DIV/0!</v>
      </c>
      <c r="K29" s="86"/>
      <c r="L29" s="87"/>
      <c r="M29" s="94" t="e">
        <f>ROUNDUP(U15,1)</f>
        <v>#DIV/0!</v>
      </c>
      <c r="N29" s="94"/>
      <c r="O29" s="95"/>
      <c r="P29" s="3"/>
      <c r="Q29" s="3"/>
    </row>
    <row r="30" spans="1:17" ht="24.75" customHeight="1" thickBot="1">
      <c r="A30" s="46"/>
      <c r="B30" s="47"/>
      <c r="C30" s="84" t="s">
        <v>28</v>
      </c>
      <c r="D30" s="84"/>
      <c r="E30" s="84"/>
      <c r="F30" s="84"/>
      <c r="G30" s="84"/>
      <c r="H30" s="84"/>
      <c r="I30" s="84"/>
      <c r="J30" s="91" t="e">
        <f>ROUNDUP($K$12/6,1)</f>
        <v>#DIV/0!</v>
      </c>
      <c r="K30" s="92"/>
      <c r="L30" s="93"/>
      <c r="M30" s="98"/>
      <c r="N30" s="98"/>
      <c r="O30" s="99"/>
      <c r="P30" s="3"/>
      <c r="Q30" s="3"/>
    </row>
    <row r="31" ht="9" customHeight="1"/>
    <row r="32" ht="24.75" customHeight="1"/>
    <row r="33" ht="24.75" customHeight="1"/>
    <row r="34" ht="24.75" customHeight="1"/>
    <row r="35" ht="24.75" customHeight="1"/>
    <row r="36" ht="24.75" customHeight="1">
      <c r="A36" s="2" t="s">
        <v>45</v>
      </c>
    </row>
    <row r="37" ht="24.75" customHeight="1">
      <c r="A37" s="2" t="s">
        <v>42</v>
      </c>
    </row>
    <row r="38" ht="24.75" customHeight="1" thickBot="1">
      <c r="A38" s="1" t="s">
        <v>37</v>
      </c>
    </row>
    <row r="39" spans="1:8" ht="24.75" customHeight="1">
      <c r="A39" s="40" t="s">
        <v>38</v>
      </c>
      <c r="B39" s="38"/>
      <c r="C39" s="38"/>
      <c r="D39" s="38"/>
      <c r="E39" s="31"/>
      <c r="F39" s="31"/>
      <c r="G39" s="31"/>
      <c r="H39" s="32"/>
    </row>
    <row r="40" spans="1:8" ht="24.75" customHeight="1" thickBot="1">
      <c r="A40" s="29" t="s">
        <v>39</v>
      </c>
      <c r="B40" s="30"/>
      <c r="C40" s="30"/>
      <c r="D40" s="30"/>
      <c r="E40" s="30">
        <f>ROUNDUP(E39*0.9,1)</f>
        <v>0</v>
      </c>
      <c r="F40" s="30"/>
      <c r="G40" s="30"/>
      <c r="H40" s="33"/>
    </row>
    <row r="41" ht="24.75" customHeight="1" thickBot="1"/>
    <row r="42" spans="1:6" ht="24.75" customHeight="1">
      <c r="A42" s="13" t="s">
        <v>6</v>
      </c>
      <c r="B42" s="14"/>
      <c r="C42" s="14" t="s">
        <v>0</v>
      </c>
      <c r="D42" s="17"/>
      <c r="E42" s="17"/>
      <c r="F42" s="18"/>
    </row>
    <row r="43" spans="1:6" ht="24.75" customHeight="1">
      <c r="A43" s="15"/>
      <c r="B43" s="16"/>
      <c r="C43" s="19"/>
      <c r="D43" s="19"/>
      <c r="E43" s="19"/>
      <c r="F43" s="20"/>
    </row>
    <row r="44" spans="1:19" ht="24.75" customHeight="1">
      <c r="A44" s="21" t="s">
        <v>12</v>
      </c>
      <c r="B44" s="22"/>
      <c r="C44" s="23"/>
      <c r="D44" s="23"/>
      <c r="E44" s="23"/>
      <c r="F44" s="24"/>
      <c r="S44" s="1" t="s">
        <v>12</v>
      </c>
    </row>
    <row r="45" spans="1:19" ht="24.75" customHeight="1">
      <c r="A45" s="25" t="s">
        <v>13</v>
      </c>
      <c r="B45" s="26"/>
      <c r="C45" s="27"/>
      <c r="D45" s="27"/>
      <c r="E45" s="27"/>
      <c r="F45" s="28"/>
      <c r="S45" s="1">
        <v>1</v>
      </c>
    </row>
    <row r="46" spans="1:19" ht="24.75" customHeight="1">
      <c r="A46" s="25" t="s">
        <v>14</v>
      </c>
      <c r="B46" s="26"/>
      <c r="C46" s="27"/>
      <c r="D46" s="27"/>
      <c r="E46" s="27"/>
      <c r="F46" s="28"/>
      <c r="S46" s="1">
        <v>2</v>
      </c>
    </row>
    <row r="47" spans="1:21" ht="24.75" customHeight="1">
      <c r="A47" s="25" t="s">
        <v>15</v>
      </c>
      <c r="B47" s="26"/>
      <c r="C47" s="27"/>
      <c r="D47" s="27"/>
      <c r="E47" s="27"/>
      <c r="F47" s="28"/>
      <c r="S47" s="1">
        <v>3</v>
      </c>
      <c r="U47" s="1">
        <f>C47/9</f>
        <v>0</v>
      </c>
    </row>
    <row r="48" spans="1:21" ht="24.75" customHeight="1">
      <c r="A48" s="25" t="s">
        <v>16</v>
      </c>
      <c r="B48" s="26"/>
      <c r="C48" s="27"/>
      <c r="D48" s="27"/>
      <c r="E48" s="27"/>
      <c r="F48" s="28"/>
      <c r="S48" s="1">
        <v>4</v>
      </c>
      <c r="U48" s="1">
        <f>C48/6</f>
        <v>0</v>
      </c>
    </row>
    <row r="49" spans="1:21" ht="24.75" customHeight="1">
      <c r="A49" s="25" t="s">
        <v>17</v>
      </c>
      <c r="B49" s="26"/>
      <c r="C49" s="27"/>
      <c r="D49" s="27"/>
      <c r="E49" s="27"/>
      <c r="F49" s="28"/>
      <c r="S49" s="1">
        <v>5</v>
      </c>
      <c r="U49" s="1">
        <f>C49/4</f>
        <v>0</v>
      </c>
    </row>
    <row r="50" spans="1:21" ht="24.75" customHeight="1">
      <c r="A50" s="25" t="s">
        <v>18</v>
      </c>
      <c r="B50" s="26"/>
      <c r="C50" s="27"/>
      <c r="D50" s="27"/>
      <c r="E50" s="27"/>
      <c r="F50" s="28"/>
      <c r="S50" s="1">
        <v>6</v>
      </c>
      <c r="U50" s="1">
        <f>C50/2.5</f>
        <v>0</v>
      </c>
    </row>
    <row r="51" spans="1:21" ht="24.75" customHeight="1" thickBot="1">
      <c r="A51" s="36" t="s">
        <v>43</v>
      </c>
      <c r="B51" s="37"/>
      <c r="C51" s="100">
        <f>SUM(C44:F50)</f>
        <v>0</v>
      </c>
      <c r="D51" s="101"/>
      <c r="E51" s="101"/>
      <c r="F51" s="102"/>
      <c r="U51" s="1">
        <f>SUM(U47:U50)</f>
        <v>0</v>
      </c>
    </row>
    <row r="52" spans="1:6" ht="9" customHeight="1">
      <c r="A52" s="5"/>
      <c r="B52" s="5"/>
      <c r="C52" s="11"/>
      <c r="D52" s="11"/>
      <c r="E52" s="11"/>
      <c r="F52" s="11"/>
    </row>
    <row r="53" spans="1:6" ht="24.75" customHeight="1">
      <c r="A53" s="2" t="s">
        <v>44</v>
      </c>
      <c r="B53" s="5"/>
      <c r="C53" s="11"/>
      <c r="D53" s="11"/>
      <c r="E53" s="11"/>
      <c r="F53" s="11"/>
    </row>
    <row r="54" ht="24.75" customHeight="1" thickBot="1">
      <c r="A54" s="2" t="s">
        <v>36</v>
      </c>
    </row>
    <row r="55" spans="1:15" ht="24.75" customHeight="1">
      <c r="A55" s="40" t="s">
        <v>34</v>
      </c>
      <c r="B55" s="38"/>
      <c r="C55" s="38" t="s">
        <v>32</v>
      </c>
      <c r="D55" s="38"/>
      <c r="E55" s="38"/>
      <c r="F55" s="38"/>
      <c r="G55" s="38"/>
      <c r="H55" s="38"/>
      <c r="I55" s="38"/>
      <c r="J55" s="38" t="s">
        <v>3</v>
      </c>
      <c r="K55" s="38"/>
      <c r="L55" s="38"/>
      <c r="M55" s="38"/>
      <c r="N55" s="38"/>
      <c r="O55" s="39"/>
    </row>
    <row r="56" spans="1:15" ht="24.75" customHeight="1">
      <c r="A56" s="50"/>
      <c r="B56" s="49"/>
      <c r="C56" s="49"/>
      <c r="D56" s="49"/>
      <c r="E56" s="49"/>
      <c r="F56" s="49"/>
      <c r="G56" s="49"/>
      <c r="H56" s="49"/>
      <c r="I56" s="49"/>
      <c r="J56" s="19" t="s">
        <v>4</v>
      </c>
      <c r="K56" s="19"/>
      <c r="L56" s="19"/>
      <c r="M56" s="19" t="s">
        <v>5</v>
      </c>
      <c r="N56" s="19"/>
      <c r="O56" s="20"/>
    </row>
    <row r="57" spans="1:15" ht="24.75" customHeight="1" thickBot="1">
      <c r="A57" s="58"/>
      <c r="B57" s="59"/>
      <c r="C57" s="55" t="s">
        <v>1</v>
      </c>
      <c r="D57" s="56"/>
      <c r="E57" s="56"/>
      <c r="F57" s="56"/>
      <c r="G57" s="56"/>
      <c r="H57" s="56"/>
      <c r="I57" s="57"/>
      <c r="J57" s="79"/>
      <c r="K57" s="79"/>
      <c r="L57" s="79"/>
      <c r="M57" s="79"/>
      <c r="N57" s="79"/>
      <c r="O57" s="80"/>
    </row>
    <row r="58" ht="24.75" customHeight="1" thickBot="1">
      <c r="A58" s="1" t="s">
        <v>41</v>
      </c>
    </row>
    <row r="59" spans="1:15" ht="24.75" customHeight="1">
      <c r="A59" s="40" t="s">
        <v>34</v>
      </c>
      <c r="B59" s="38"/>
      <c r="C59" s="38" t="s">
        <v>32</v>
      </c>
      <c r="D59" s="38"/>
      <c r="E59" s="38"/>
      <c r="F59" s="38"/>
      <c r="G59" s="38"/>
      <c r="H59" s="38"/>
      <c r="I59" s="38"/>
      <c r="J59" s="38" t="s">
        <v>33</v>
      </c>
      <c r="K59" s="38"/>
      <c r="L59" s="38"/>
      <c r="M59" s="38"/>
      <c r="N59" s="38"/>
      <c r="O59" s="39"/>
    </row>
    <row r="60" spans="1:15" ht="24.75" customHeight="1">
      <c r="A60" s="50"/>
      <c r="B60" s="49"/>
      <c r="C60" s="49"/>
      <c r="D60" s="49"/>
      <c r="E60" s="49"/>
      <c r="F60" s="49"/>
      <c r="G60" s="49"/>
      <c r="H60" s="49"/>
      <c r="I60" s="49"/>
      <c r="J60" s="78" t="s">
        <v>4</v>
      </c>
      <c r="K60" s="19"/>
      <c r="L60" s="19"/>
      <c r="M60" s="19" t="s">
        <v>5</v>
      </c>
      <c r="N60" s="19"/>
      <c r="O60" s="20"/>
    </row>
    <row r="61" spans="1:15" ht="24.75" customHeight="1">
      <c r="A61" s="44" t="s">
        <v>29</v>
      </c>
      <c r="B61" s="45"/>
      <c r="C61" s="81" t="s">
        <v>7</v>
      </c>
      <c r="D61" s="81"/>
      <c r="E61" s="81"/>
      <c r="F61" s="81"/>
      <c r="G61" s="81"/>
      <c r="H61" s="81"/>
      <c r="I61" s="81"/>
      <c r="J61" s="85" t="e">
        <f>ROUNDUP($K$12/4,1)+ROUNDUP($E$40/4,1)</f>
        <v>#DIV/0!</v>
      </c>
      <c r="K61" s="86"/>
      <c r="L61" s="87"/>
      <c r="M61" s="94" t="e">
        <f>ROUNDUP($U$15,1)+ROUNDUP($U$51,1)</f>
        <v>#DIV/0!</v>
      </c>
      <c r="N61" s="94"/>
      <c r="O61" s="95"/>
    </row>
    <row r="62" spans="1:15" ht="24.75" customHeight="1">
      <c r="A62" s="44"/>
      <c r="B62" s="45"/>
      <c r="C62" s="82" t="s">
        <v>8</v>
      </c>
      <c r="D62" s="82"/>
      <c r="E62" s="82"/>
      <c r="F62" s="82"/>
      <c r="G62" s="82"/>
      <c r="H62" s="82"/>
      <c r="I62" s="82"/>
      <c r="J62" s="88" t="e">
        <f>ROUNDUP($K$12/4,1)+ROUNDUP($E$40/4,1)</f>
        <v>#DIV/0!</v>
      </c>
      <c r="K62" s="89"/>
      <c r="L62" s="90"/>
      <c r="M62" s="96"/>
      <c r="N62" s="96"/>
      <c r="O62" s="97"/>
    </row>
    <row r="63" spans="1:15" ht="24.75" customHeight="1">
      <c r="A63" s="44" t="s">
        <v>30</v>
      </c>
      <c r="B63" s="45"/>
      <c r="C63" s="83" t="s">
        <v>26</v>
      </c>
      <c r="D63" s="83"/>
      <c r="E63" s="83"/>
      <c r="F63" s="83"/>
      <c r="G63" s="83"/>
      <c r="H63" s="83"/>
      <c r="I63" s="83"/>
      <c r="J63" s="85" t="e">
        <f>ROUNDUP($K$12/5,1)+ROUNDUP($E$40/5,1)</f>
        <v>#DIV/0!</v>
      </c>
      <c r="K63" s="86"/>
      <c r="L63" s="87"/>
      <c r="M63" s="94" t="e">
        <f>ROUNDUP($U$15,1)+ROUNDUP($U$51,1)</f>
        <v>#DIV/0!</v>
      </c>
      <c r="N63" s="94"/>
      <c r="O63" s="95"/>
    </row>
    <row r="64" spans="1:15" ht="24.75" customHeight="1">
      <c r="A64" s="44"/>
      <c r="B64" s="45"/>
      <c r="C64" s="82" t="s">
        <v>25</v>
      </c>
      <c r="D64" s="82"/>
      <c r="E64" s="82"/>
      <c r="F64" s="82"/>
      <c r="G64" s="82"/>
      <c r="H64" s="82"/>
      <c r="I64" s="82"/>
      <c r="J64" s="88" t="e">
        <f>ROUNDUP($K$12/5,1)+ROUNDUP($E$40/5,1)</f>
        <v>#DIV/0!</v>
      </c>
      <c r="K64" s="89"/>
      <c r="L64" s="90"/>
      <c r="M64" s="96"/>
      <c r="N64" s="96"/>
      <c r="O64" s="97"/>
    </row>
    <row r="65" spans="1:15" ht="24.75" customHeight="1">
      <c r="A65" s="44" t="s">
        <v>31</v>
      </c>
      <c r="B65" s="45"/>
      <c r="C65" s="83" t="s">
        <v>27</v>
      </c>
      <c r="D65" s="83"/>
      <c r="E65" s="83"/>
      <c r="F65" s="83"/>
      <c r="G65" s="83"/>
      <c r="H65" s="83"/>
      <c r="I65" s="83"/>
      <c r="J65" s="85" t="e">
        <f>ROUNDUP($K$12/6,1)+ROUNDUP($E$40/6,1)</f>
        <v>#DIV/0!</v>
      </c>
      <c r="K65" s="86"/>
      <c r="L65" s="87"/>
      <c r="M65" s="94" t="e">
        <f>ROUNDUP($U$15,1)+ROUNDUP($U$51,1)</f>
        <v>#DIV/0!</v>
      </c>
      <c r="N65" s="94"/>
      <c r="O65" s="95"/>
    </row>
    <row r="66" spans="1:15" ht="24.75" customHeight="1" thickBot="1">
      <c r="A66" s="46"/>
      <c r="B66" s="47"/>
      <c r="C66" s="84" t="s">
        <v>28</v>
      </c>
      <c r="D66" s="84"/>
      <c r="E66" s="84"/>
      <c r="F66" s="84"/>
      <c r="G66" s="84"/>
      <c r="H66" s="84"/>
      <c r="I66" s="84"/>
      <c r="J66" s="91" t="e">
        <f>ROUNDUP($K$12/6,1)+ROUNDUP($E$40/6,1)</f>
        <v>#DIV/0!</v>
      </c>
      <c r="K66" s="92"/>
      <c r="L66" s="93"/>
      <c r="M66" s="98"/>
      <c r="N66" s="98"/>
      <c r="O66" s="99"/>
    </row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</sheetData>
  <sheetProtection password="936A" sheet="1" selectLockedCells="1"/>
  <mergeCells count="117">
    <mergeCell ref="A55:B56"/>
    <mergeCell ref="C55:I56"/>
    <mergeCell ref="J55:O55"/>
    <mergeCell ref="J56:L56"/>
    <mergeCell ref="M56:O56"/>
    <mergeCell ref="A57:B57"/>
    <mergeCell ref="C57:I57"/>
    <mergeCell ref="J57:L57"/>
    <mergeCell ref="M57:O57"/>
    <mergeCell ref="A65:B66"/>
    <mergeCell ref="C65:I65"/>
    <mergeCell ref="J65:L65"/>
    <mergeCell ref="M65:O65"/>
    <mergeCell ref="C66:I66"/>
    <mergeCell ref="J66:L66"/>
    <mergeCell ref="M66:O66"/>
    <mergeCell ref="J62:L62"/>
    <mergeCell ref="M62:O62"/>
    <mergeCell ref="A63:B64"/>
    <mergeCell ref="C63:I63"/>
    <mergeCell ref="J63:L63"/>
    <mergeCell ref="M63:O63"/>
    <mergeCell ref="C64:I64"/>
    <mergeCell ref="J64:L64"/>
    <mergeCell ref="M64:O64"/>
    <mergeCell ref="A59:B60"/>
    <mergeCell ref="C59:I60"/>
    <mergeCell ref="J59:O59"/>
    <mergeCell ref="J60:L60"/>
    <mergeCell ref="M60:O60"/>
    <mergeCell ref="A61:B62"/>
    <mergeCell ref="C61:I61"/>
    <mergeCell ref="J61:L61"/>
    <mergeCell ref="M61:O61"/>
    <mergeCell ref="C62:I62"/>
    <mergeCell ref="A49:B49"/>
    <mergeCell ref="C49:F49"/>
    <mergeCell ref="A50:B50"/>
    <mergeCell ref="C50:F50"/>
    <mergeCell ref="A51:B51"/>
    <mergeCell ref="C51:F51"/>
    <mergeCell ref="A46:B46"/>
    <mergeCell ref="C46:F46"/>
    <mergeCell ref="A47:B47"/>
    <mergeCell ref="C47:F47"/>
    <mergeCell ref="A48:B48"/>
    <mergeCell ref="C48:F48"/>
    <mergeCell ref="J30:L30"/>
    <mergeCell ref="M25:O25"/>
    <mergeCell ref="M26:O26"/>
    <mergeCell ref="M27:O27"/>
    <mergeCell ref="M28:O28"/>
    <mergeCell ref="M29:O29"/>
    <mergeCell ref="M30:O30"/>
    <mergeCell ref="C26:I26"/>
    <mergeCell ref="C27:I27"/>
    <mergeCell ref="C28:I28"/>
    <mergeCell ref="C29:I29"/>
    <mergeCell ref="C30:I30"/>
    <mergeCell ref="J25:L25"/>
    <mergeCell ref="J26:L26"/>
    <mergeCell ref="J27:L27"/>
    <mergeCell ref="J28:L28"/>
    <mergeCell ref="J29:L29"/>
    <mergeCell ref="K8:O8"/>
    <mergeCell ref="H6:O7"/>
    <mergeCell ref="H10:O11"/>
    <mergeCell ref="K12:O12"/>
    <mergeCell ref="A25:B26"/>
    <mergeCell ref="J24:L24"/>
    <mergeCell ref="M24:O24"/>
    <mergeCell ref="J21:L21"/>
    <mergeCell ref="M21:O21"/>
    <mergeCell ref="C25:I25"/>
    <mergeCell ref="J23:O23"/>
    <mergeCell ref="C23:I24"/>
    <mergeCell ref="A23:B24"/>
    <mergeCell ref="J20:L20"/>
    <mergeCell ref="M20:O20"/>
    <mergeCell ref="C21:I21"/>
    <mergeCell ref="A21:B21"/>
    <mergeCell ref="C6:F7"/>
    <mergeCell ref="A6:B7"/>
    <mergeCell ref="C19:I20"/>
    <mergeCell ref="A19:B20"/>
    <mergeCell ref="C8:F8"/>
    <mergeCell ref="C9:F9"/>
    <mergeCell ref="C10:F10"/>
    <mergeCell ref="C11:F11"/>
    <mergeCell ref="H8:J8"/>
    <mergeCell ref="H12:J12"/>
    <mergeCell ref="C12:F12"/>
    <mergeCell ref="C13:F13"/>
    <mergeCell ref="A14:B14"/>
    <mergeCell ref="A15:B15"/>
    <mergeCell ref="J19:O19"/>
    <mergeCell ref="A39:D39"/>
    <mergeCell ref="C14:F14"/>
    <mergeCell ref="C15:F15"/>
    <mergeCell ref="A27:B28"/>
    <mergeCell ref="A29:B30"/>
    <mergeCell ref="A40:D40"/>
    <mergeCell ref="E39:H39"/>
    <mergeCell ref="E40:H40"/>
    <mergeCell ref="A2:O2"/>
    <mergeCell ref="A8:B8"/>
    <mergeCell ref="A9:B9"/>
    <mergeCell ref="A10:B10"/>
    <mergeCell ref="A11:B11"/>
    <mergeCell ref="A12:B12"/>
    <mergeCell ref="A13:B13"/>
    <mergeCell ref="A42:B43"/>
    <mergeCell ref="C42:F43"/>
    <mergeCell ref="A44:B44"/>
    <mergeCell ref="C44:F44"/>
    <mergeCell ref="A45:B45"/>
    <mergeCell ref="C45:F45"/>
  </mergeCells>
  <dataValidations count="2">
    <dataValidation type="list" allowBlank="1" showInputMessage="1" showErrorMessage="1" sqref="C57:I57 C21:I21">
      <formula1>"　,共同生活援助サービス費（Ⅰ）,外部サービス利用型共同生活援助サービス費（Ⅰ）,共同生活援助サービス費（Ⅱ）,外部サービス利用型共同生活援助サービス費（Ⅱ）,共同生活援助サービス費（Ⅲ）,外部サービス利用型共同生活援助サービス費（Ⅲ）"</formula1>
    </dataValidation>
    <dataValidation type="list" allowBlank="1" showInputMessage="1" showErrorMessage="1" sqref="A57:B57 A21:B21">
      <formula1>"　,４：１,５：１,６：１"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9:B14 A45:B50" numberStoredAsText="1"/>
    <ignoredError sqref="M25:O30 T8:U15 K12 J25:L28 M61:O65 J61:L66 J29:L3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新宅　怜夫</cp:lastModifiedBy>
  <cp:lastPrinted>2014-03-12T11:10:41Z</cp:lastPrinted>
  <dcterms:created xsi:type="dcterms:W3CDTF">2006-06-14T03:20:38Z</dcterms:created>
  <dcterms:modified xsi:type="dcterms:W3CDTF">2014-03-17T05:30:18Z</dcterms:modified>
  <cp:category/>
  <cp:version/>
  <cp:contentType/>
  <cp:contentStatus/>
</cp:coreProperties>
</file>