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tabRatio="597" firstSheet="1" activeTab="2"/>
  </bookViews>
  <sheets>
    <sheet name="助成額算定シート" sheetId="1" r:id="rId1"/>
    <sheet name="①新体系移行後の給付単位数算定シート" sheetId="2" r:id="rId2"/>
    <sheet name="②新体系移行後の実利用延べ日数算定シート" sheetId="3" r:id="rId3"/>
  </sheets>
  <definedNames/>
  <calcPr fullCalcOnLoad="1"/>
</workbook>
</file>

<file path=xl/sharedStrings.xml><?xml version="1.0" encoding="utf-8"?>
<sst xmlns="http://schemas.openxmlformats.org/spreadsheetml/2006/main" count="70" uniqueCount="62">
  <si>
    <t>施設種別</t>
  </si>
  <si>
    <t>入所・通所の別</t>
  </si>
  <si>
    <t>旧身体障害者療護施設</t>
  </si>
  <si>
    <t>入所</t>
  </si>
  <si>
    <t>通所</t>
  </si>
  <si>
    <t>旧身体障害者更生施設</t>
  </si>
  <si>
    <t>旧身体障害者入所授産施設</t>
  </si>
  <si>
    <t>旧身体障害者通所授産施設</t>
  </si>
  <si>
    <t>旧知的障害者入所更生施設</t>
  </si>
  <si>
    <t>旧知的障害者入所授産施設</t>
  </si>
  <si>
    <t>旧知的障害者通所授産施設</t>
  </si>
  <si>
    <t>新体系移行後の給付単位数</t>
  </si>
  <si>
    <t>１事業所/１月当たり</t>
  </si>
  <si>
    <t>利用者１人/１日</t>
  </si>
  <si>
    <t>÷　新体系移行後における実利用延べ日数</t>
  </si>
  <si>
    <t>○　新体系移行後の給付単位数算定シート</t>
  </si>
  <si>
    <t>受給者番号</t>
  </si>
  <si>
    <t>給付単位数</t>
  </si>
  <si>
    <t>合計額</t>
  </si>
  <si>
    <t>○　新体系移行後の実利用延べ日数算定シート</t>
  </si>
  <si>
    <t>利用日数</t>
  </si>
  <si>
    <t>合計</t>
  </si>
  <si>
    <t>（注）障害者支援施設の場合にあっては、施設入所支援に係る利用日数を記載すること。</t>
  </si>
  <si>
    <t>旧知的障害者通勤寮</t>
  </si>
  <si>
    <t>旧知的障害者通所更生施設</t>
  </si>
  <si>
    <t>(注)給付単位数については、「介護給付費・訓練等給付費明細書」における請求額集計欄中の給付単位数の合計額を記載すること（本体報酬、各種加算を含んで記載）。</t>
  </si>
  <si>
    <t>２．新体系移行時における激変緩和措置による助成単位数</t>
  </si>
  <si>
    <t>＝</t>
  </si>
  <si>
    <t>－</t>
  </si>
  <si>
    <t>＝</t>
  </si>
  <si>
    <t>旧知的障害者地域生活援助</t>
  </si>
  <si>
    <t>旧精神障害者地域生活援助</t>
  </si>
  <si>
    <t>旧身体障害者小規模通所授産施設</t>
  </si>
  <si>
    <t>旧身体障害者福祉工場</t>
  </si>
  <si>
    <t>旧身体障害者福祉ホーム</t>
  </si>
  <si>
    <t>旧知的障害者小規模通所授産施設</t>
  </si>
  <si>
    <t>旧知的障害者福祉工場</t>
  </si>
  <si>
    <t>旧知的障害者福祉ホーム</t>
  </si>
  <si>
    <t>旧精神障害者生活訓練施設</t>
  </si>
  <si>
    <t>旧精神障害者入所授産施設</t>
  </si>
  <si>
    <t>旧精神障害者通所授産施設</t>
  </si>
  <si>
    <t>旧精神障害者小規模通所授産施設</t>
  </si>
  <si>
    <t>旧精神障害者福祉工場</t>
  </si>
  <si>
    <t>旧精神障害者福祉ホーム</t>
  </si>
  <si>
    <t>旧精神障害者福祉ホームＢ型</t>
  </si>
  <si>
    <t>旧体系における施設種別①</t>
  </si>
  <si>
    <t>当該施設の旧体系における保障単位数</t>
  </si>
  <si>
    <t>旧体系における施設種別②</t>
  </si>
  <si>
    <t>旧体系における施設種別③</t>
  </si>
  <si>
    <t>旧体系における施設種別④</t>
  </si>
  <si>
    <t>旧体系における施設種別⑤</t>
  </si>
  <si>
    <t>１．旧体系における保障単位数の合計</t>
  </si>
  <si>
    <t>旧体系における保障単位数（合計）</t>
  </si>
  <si>
    <t>※　黄色く塗りつぶされているセルには入力しないこと。</t>
  </si>
  <si>
    <t>※　請求の際には、このシートの「旧体系における保障単位数」の</t>
  </si>
  <si>
    <t>※　複数の旧知的・精神障害者地域生活援助事業者が移行後に１つの</t>
  </si>
  <si>
    <t>　　単位数について、その算定方法が分かるよう、それぞれの</t>
  </si>
  <si>
    <t>　　算定シートも添付することとする（それぞれの算定シート</t>
  </si>
  <si>
    <t>　　の「旧体系における保障単位数」欄まで記入されていればよい）。</t>
  </si>
  <si>
    <t>　　によって算定することとする。</t>
  </si>
  <si>
    <t>　　グループホーム等の指定を受けた場合は、ＧＨ・ＣＨの算定シートのみ</t>
  </si>
  <si>
    <t>⑥　助成額算定シート（複数の旧体系施設等から移行した場合）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</si>
</sst>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0&quot;単&quot;&quot;位&quot;"/>
  </numFmts>
  <fonts count="10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HGｺﾞｼｯｸM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18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176" fontId="0" fillId="0" borderId="21" xfId="0" applyNumberFormat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176" fontId="0" fillId="3" borderId="23" xfId="0" applyNumberForma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2" borderId="11" xfId="0" applyFill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177" fontId="4" fillId="3" borderId="29" xfId="0" applyNumberFormat="1" applyFont="1" applyFill="1" applyBorder="1" applyAlignment="1">
      <alignment horizontal="center" vertical="center" shrinkToFit="1"/>
    </xf>
    <xf numFmtId="177" fontId="4" fillId="3" borderId="30" xfId="0" applyNumberFormat="1" applyFont="1" applyFill="1" applyBorder="1" applyAlignment="1">
      <alignment horizontal="center" vertical="center" shrinkToFit="1"/>
    </xf>
    <xf numFmtId="177" fontId="4" fillId="3" borderId="29" xfId="16" applyNumberFormat="1" applyFont="1" applyFill="1" applyBorder="1" applyAlignment="1">
      <alignment horizontal="center" vertical="center" shrinkToFit="1"/>
    </xf>
    <xf numFmtId="177" fontId="4" fillId="3" borderId="30" xfId="16" applyNumberFormat="1" applyFont="1" applyFill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176" fontId="0" fillId="0" borderId="35" xfId="16" applyNumberFormat="1" applyFont="1" applyFill="1" applyBorder="1" applyAlignment="1">
      <alignment horizontal="center" vertical="center"/>
    </xf>
    <xf numFmtId="176" fontId="0" fillId="0" borderId="33" xfId="16" applyNumberFormat="1" applyFont="1" applyFill="1" applyBorder="1" applyAlignment="1">
      <alignment horizontal="center" vertical="center"/>
    </xf>
    <xf numFmtId="176" fontId="0" fillId="0" borderId="36" xfId="16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16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4" fillId="3" borderId="37" xfId="0" applyNumberFormat="1" applyFont="1" applyFill="1" applyBorder="1" applyAlignment="1">
      <alignment horizontal="center" vertical="center" shrinkToFit="1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4" borderId="41" xfId="0" applyFont="1" applyFill="1" applyBorder="1" applyAlignment="1" applyProtection="1">
      <alignment horizontal="center" vertical="center"/>
      <protection locked="0"/>
    </xf>
    <xf numFmtId="0" fontId="0" fillId="4" borderId="39" xfId="0" applyFont="1" applyFill="1" applyBorder="1" applyAlignment="1" applyProtection="1">
      <alignment horizontal="center" vertical="center"/>
      <protection locked="0"/>
    </xf>
    <xf numFmtId="0" fontId="0" fillId="4" borderId="42" xfId="0" applyFont="1" applyFill="1" applyBorder="1" applyAlignment="1" applyProtection="1">
      <alignment horizontal="center" vertical="center"/>
      <protection locked="0"/>
    </xf>
    <xf numFmtId="176" fontId="0" fillId="0" borderId="35" xfId="0" applyNumberFormat="1" applyFont="1" applyBorder="1" applyAlignment="1" applyProtection="1">
      <alignment horizontal="center" vertical="center"/>
      <protection locked="0"/>
    </xf>
    <xf numFmtId="176" fontId="0" fillId="0" borderId="33" xfId="0" applyNumberFormat="1" applyFont="1" applyBorder="1" applyAlignment="1" applyProtection="1">
      <alignment horizontal="center" vertical="center"/>
      <protection locked="0"/>
    </xf>
    <xf numFmtId="176" fontId="0" fillId="0" borderId="36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wrapText="1" shrinkToFit="1"/>
    </xf>
    <xf numFmtId="0" fontId="0" fillId="3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33"/>
  <sheetViews>
    <sheetView workbookViewId="0" topLeftCell="A1">
      <selection activeCell="K5" sqref="K5:M5"/>
    </sheetView>
  </sheetViews>
  <sheetFormatPr defaultColWidth="9.00390625" defaultRowHeight="13.5"/>
  <cols>
    <col min="1" max="1" width="3.75390625" style="0" customWidth="1"/>
    <col min="4" max="4" width="14.125" style="0" customWidth="1"/>
    <col min="5" max="5" width="12.875" style="0" customWidth="1"/>
    <col min="7" max="7" width="11.75390625" style="0" customWidth="1"/>
    <col min="8" max="8" width="12.625" style="0" customWidth="1"/>
    <col min="9" max="9" width="10.375" style="0" customWidth="1"/>
    <col min="10" max="10" width="11.25390625" style="0" customWidth="1"/>
    <col min="12" max="12" width="9.25390625" style="0" customWidth="1"/>
    <col min="15" max="16" width="0" style="0" hidden="1" customWidth="1"/>
  </cols>
  <sheetData>
    <row r="1" ht="21">
      <c r="A1" s="1" t="s">
        <v>61</v>
      </c>
    </row>
    <row r="3" ht="14.25" thickBot="1">
      <c r="B3" s="2" t="s">
        <v>53</v>
      </c>
    </row>
    <row r="4" spans="1:16" ht="13.5">
      <c r="A4" s="2"/>
      <c r="B4" s="2"/>
      <c r="C4" s="3"/>
      <c r="D4" s="3"/>
      <c r="E4" s="3"/>
      <c r="F4" s="3"/>
      <c r="G4" s="3"/>
      <c r="H4" s="79" t="s">
        <v>45</v>
      </c>
      <c r="I4" s="80"/>
      <c r="J4" s="81"/>
      <c r="K4" s="82" t="s">
        <v>24</v>
      </c>
      <c r="L4" s="83"/>
      <c r="M4" s="84"/>
      <c r="O4" s="4" t="s">
        <v>0</v>
      </c>
      <c r="P4" s="31" t="s">
        <v>1</v>
      </c>
    </row>
    <row r="5" spans="1:16" ht="14.25" thickBot="1">
      <c r="A5" s="2"/>
      <c r="B5" s="2" t="s">
        <v>54</v>
      </c>
      <c r="C5" s="3"/>
      <c r="D5" s="3"/>
      <c r="E5" s="3"/>
      <c r="F5" s="3"/>
      <c r="G5" s="3"/>
      <c r="H5" s="69" t="s">
        <v>46</v>
      </c>
      <c r="I5" s="70"/>
      <c r="J5" s="71"/>
      <c r="K5" s="85"/>
      <c r="L5" s="86"/>
      <c r="M5" s="87"/>
      <c r="O5" s="4" t="s">
        <v>2</v>
      </c>
      <c r="P5" s="31" t="s">
        <v>3</v>
      </c>
    </row>
    <row r="6" spans="1:16" ht="14.25" thickBot="1">
      <c r="A6" s="2"/>
      <c r="B6" s="2" t="s">
        <v>56</v>
      </c>
      <c r="C6" s="3"/>
      <c r="D6" s="3"/>
      <c r="E6" s="3"/>
      <c r="F6" s="3"/>
      <c r="G6" s="3"/>
      <c r="H6" s="75"/>
      <c r="I6" s="75"/>
      <c r="J6" s="75"/>
      <c r="K6" s="88"/>
      <c r="L6" s="88"/>
      <c r="M6" s="88"/>
      <c r="O6" s="4" t="s">
        <v>5</v>
      </c>
      <c r="P6" s="31" t="s">
        <v>4</v>
      </c>
    </row>
    <row r="7" spans="1:16" ht="13.5">
      <c r="A7" s="2"/>
      <c r="B7" s="2" t="s">
        <v>57</v>
      </c>
      <c r="C7" s="3"/>
      <c r="D7" s="3"/>
      <c r="E7" s="3"/>
      <c r="F7" s="3"/>
      <c r="G7" s="3"/>
      <c r="H7" s="79" t="s">
        <v>47</v>
      </c>
      <c r="I7" s="80"/>
      <c r="J7" s="81"/>
      <c r="K7" s="82" t="s">
        <v>42</v>
      </c>
      <c r="L7" s="83"/>
      <c r="M7" s="84"/>
      <c r="O7" s="4" t="s">
        <v>6</v>
      </c>
      <c r="P7" s="6"/>
    </row>
    <row r="8" spans="1:16" ht="14.25" thickBot="1">
      <c r="A8" s="2"/>
      <c r="B8" s="2" t="s">
        <v>58</v>
      </c>
      <c r="C8" s="3"/>
      <c r="D8" s="3"/>
      <c r="E8" s="3"/>
      <c r="F8" s="3"/>
      <c r="G8" s="3"/>
      <c r="H8" s="69" t="s">
        <v>46</v>
      </c>
      <c r="I8" s="70"/>
      <c r="J8" s="71"/>
      <c r="K8" s="72"/>
      <c r="L8" s="73"/>
      <c r="M8" s="74"/>
      <c r="O8" s="4" t="s">
        <v>7</v>
      </c>
      <c r="P8" s="6"/>
    </row>
    <row r="9" spans="1:16" ht="14.25" thickBot="1">
      <c r="A9" s="2"/>
      <c r="B9" s="2"/>
      <c r="C9" s="3"/>
      <c r="D9" s="3"/>
      <c r="E9" s="3"/>
      <c r="F9" s="3"/>
      <c r="G9" s="3"/>
      <c r="H9" s="75"/>
      <c r="I9" s="75"/>
      <c r="J9" s="75"/>
      <c r="K9" s="76"/>
      <c r="L9" s="76"/>
      <c r="M9" s="76"/>
      <c r="O9" s="4" t="s">
        <v>8</v>
      </c>
      <c r="P9" s="6"/>
    </row>
    <row r="10" spans="1:16" ht="13.5">
      <c r="A10" s="2"/>
      <c r="B10" s="2" t="s">
        <v>55</v>
      </c>
      <c r="C10" s="3"/>
      <c r="D10" s="3"/>
      <c r="E10" s="3"/>
      <c r="F10" s="3"/>
      <c r="G10" s="3"/>
      <c r="H10" s="79" t="s">
        <v>48</v>
      </c>
      <c r="I10" s="80"/>
      <c r="J10" s="81"/>
      <c r="K10" s="82"/>
      <c r="L10" s="83"/>
      <c r="M10" s="84"/>
      <c r="O10" s="4" t="s">
        <v>24</v>
      </c>
      <c r="P10" s="6"/>
    </row>
    <row r="11" spans="1:16" ht="14.25" thickBot="1">
      <c r="A11" s="2"/>
      <c r="B11" s="2" t="s">
        <v>60</v>
      </c>
      <c r="C11" s="2"/>
      <c r="D11" s="2"/>
      <c r="E11" s="2"/>
      <c r="F11" s="2"/>
      <c r="G11" s="2"/>
      <c r="H11" s="69" t="s">
        <v>46</v>
      </c>
      <c r="I11" s="70"/>
      <c r="J11" s="71"/>
      <c r="K11" s="72"/>
      <c r="L11" s="73"/>
      <c r="M11" s="74"/>
      <c r="O11" s="4" t="s">
        <v>9</v>
      </c>
      <c r="P11" s="6"/>
    </row>
    <row r="12" spans="1:15" ht="14.25" thickBot="1">
      <c r="A12" s="2"/>
      <c r="B12" s="2" t="s">
        <v>59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 s="4" t="s">
        <v>10</v>
      </c>
    </row>
    <row r="13" spans="1:15" ht="13.5">
      <c r="A13" s="2"/>
      <c r="B13" s="2"/>
      <c r="C13" s="2"/>
      <c r="D13" s="2"/>
      <c r="E13" s="2"/>
      <c r="F13" s="2"/>
      <c r="G13" s="2"/>
      <c r="H13" s="79" t="s">
        <v>49</v>
      </c>
      <c r="I13" s="80"/>
      <c r="J13" s="81"/>
      <c r="K13" s="82"/>
      <c r="L13" s="83"/>
      <c r="M13" s="84"/>
      <c r="O13" s="5" t="s">
        <v>23</v>
      </c>
    </row>
    <row r="14" spans="1:15" ht="14.25" thickBot="1">
      <c r="A14" s="2"/>
      <c r="B14" s="2"/>
      <c r="C14" s="2"/>
      <c r="D14" s="2"/>
      <c r="E14" s="2"/>
      <c r="F14" s="2"/>
      <c r="G14" s="2"/>
      <c r="H14" s="69" t="s">
        <v>46</v>
      </c>
      <c r="I14" s="70"/>
      <c r="J14" s="71"/>
      <c r="K14" s="72"/>
      <c r="L14" s="73"/>
      <c r="M14" s="74"/>
      <c r="O14" s="5" t="s">
        <v>30</v>
      </c>
    </row>
    <row r="15" spans="1:15" ht="14.2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5" t="s">
        <v>31</v>
      </c>
    </row>
    <row r="16" spans="1:16" ht="14.25">
      <c r="A16" s="2"/>
      <c r="B16" s="2"/>
      <c r="C16" s="2"/>
      <c r="D16" s="2"/>
      <c r="E16" s="2"/>
      <c r="F16" s="2"/>
      <c r="G16" s="2"/>
      <c r="H16" s="79" t="s">
        <v>50</v>
      </c>
      <c r="I16" s="80"/>
      <c r="J16" s="81"/>
      <c r="K16" s="82"/>
      <c r="L16" s="83"/>
      <c r="M16" s="84"/>
      <c r="N16" s="16"/>
      <c r="O16" s="4" t="s">
        <v>32</v>
      </c>
      <c r="P16" s="17"/>
    </row>
    <row r="17" spans="1:16" ht="14.25" thickBot="1">
      <c r="A17" s="2"/>
      <c r="B17" s="2"/>
      <c r="C17" s="2"/>
      <c r="D17" s="2"/>
      <c r="E17" s="2"/>
      <c r="F17" s="2"/>
      <c r="G17" s="2"/>
      <c r="H17" s="69" t="s">
        <v>46</v>
      </c>
      <c r="I17" s="70"/>
      <c r="J17" s="71"/>
      <c r="K17" s="72"/>
      <c r="L17" s="73"/>
      <c r="M17" s="74"/>
      <c r="O17" s="4" t="s">
        <v>33</v>
      </c>
      <c r="P17" s="6"/>
    </row>
    <row r="18" spans="1:16" ht="19.5" thickBot="1">
      <c r="A18" s="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8"/>
      <c r="O18" s="4" t="s">
        <v>34</v>
      </c>
      <c r="P18" s="6"/>
    </row>
    <row r="19" spans="1:16" ht="19.5" thickTop="1">
      <c r="A19" s="2"/>
      <c r="B19" s="7"/>
      <c r="C19" s="8"/>
      <c r="D19" s="8"/>
      <c r="E19" s="8"/>
      <c r="F19" s="8"/>
      <c r="G19" s="8"/>
      <c r="H19" s="8"/>
      <c r="I19" s="8"/>
      <c r="J19" s="8"/>
      <c r="K19" s="8"/>
      <c r="L19" s="9"/>
      <c r="M19" s="2"/>
      <c r="N19" s="18"/>
      <c r="O19" s="4" t="s">
        <v>35</v>
      </c>
      <c r="P19" s="18"/>
    </row>
    <row r="20" spans="1:15" ht="17.25">
      <c r="A20" s="16"/>
      <c r="B20" s="10"/>
      <c r="C20" s="11" t="s">
        <v>51</v>
      </c>
      <c r="D20" s="12"/>
      <c r="E20" s="12"/>
      <c r="F20" s="12"/>
      <c r="G20" s="12"/>
      <c r="H20" s="12"/>
      <c r="I20" s="12"/>
      <c r="J20" s="12"/>
      <c r="K20" s="12"/>
      <c r="L20" s="13"/>
      <c r="M20" s="16"/>
      <c r="O20" s="4" t="s">
        <v>36</v>
      </c>
    </row>
    <row r="21" spans="1:16" ht="15" thickBot="1">
      <c r="A21" s="16"/>
      <c r="B21" s="10"/>
      <c r="C21" s="12"/>
      <c r="D21" s="12"/>
      <c r="E21" s="12"/>
      <c r="F21" s="12"/>
      <c r="G21" s="12"/>
      <c r="H21" s="77" t="s">
        <v>52</v>
      </c>
      <c r="I21" s="77"/>
      <c r="J21" s="77"/>
      <c r="K21" s="12"/>
      <c r="L21" s="13"/>
      <c r="M21" s="16"/>
      <c r="N21" s="16"/>
      <c r="O21" s="4" t="s">
        <v>37</v>
      </c>
      <c r="P21" s="16"/>
    </row>
    <row r="22" spans="1:16" ht="15" thickBot="1">
      <c r="A22" s="16"/>
      <c r="B22" s="10"/>
      <c r="C22" s="12"/>
      <c r="D22" s="12"/>
      <c r="E22" s="14"/>
      <c r="F22" s="12"/>
      <c r="G22" s="15" t="s">
        <v>27</v>
      </c>
      <c r="H22" s="64">
        <f>SUM(K5,K8,K11,K14,K17)</f>
        <v>0</v>
      </c>
      <c r="I22" s="78"/>
      <c r="J22" s="65"/>
      <c r="K22" s="12"/>
      <c r="L22" s="13"/>
      <c r="M22" s="16"/>
      <c r="N22" s="16"/>
      <c r="O22" s="4" t="s">
        <v>38</v>
      </c>
      <c r="P22" s="16"/>
    </row>
    <row r="23" spans="1:16" ht="14.25">
      <c r="A23" s="16"/>
      <c r="B23" s="10"/>
      <c r="C23" s="12"/>
      <c r="D23" s="12"/>
      <c r="E23" s="12"/>
      <c r="F23" s="12"/>
      <c r="G23" s="12"/>
      <c r="H23" s="12"/>
      <c r="I23" s="12"/>
      <c r="J23" s="12"/>
      <c r="K23" s="12"/>
      <c r="L23" s="13"/>
      <c r="M23" s="16"/>
      <c r="N23" s="16"/>
      <c r="O23" s="4" t="s">
        <v>39</v>
      </c>
      <c r="P23" s="16"/>
    </row>
    <row r="24" spans="1:16" ht="18.75">
      <c r="A24" s="16"/>
      <c r="B24" s="19"/>
      <c r="C24" s="11" t="s">
        <v>26</v>
      </c>
      <c r="D24" s="20"/>
      <c r="E24" s="20"/>
      <c r="F24" s="20"/>
      <c r="G24" s="20"/>
      <c r="H24" s="20"/>
      <c r="I24" s="20"/>
      <c r="J24" s="20"/>
      <c r="K24" s="20"/>
      <c r="L24" s="21"/>
      <c r="M24" s="16"/>
      <c r="N24" s="16"/>
      <c r="O24" s="4" t="s">
        <v>40</v>
      </c>
      <c r="P24" s="16"/>
    </row>
    <row r="25" spans="1:16" ht="14.25">
      <c r="A25" s="2"/>
      <c r="B25" s="10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2"/>
      <c r="N25" s="16"/>
      <c r="O25" s="4" t="s">
        <v>41</v>
      </c>
      <c r="P25" s="16"/>
    </row>
    <row r="26" spans="1:15" ht="15" thickBot="1">
      <c r="A26" s="2"/>
      <c r="B26" s="22"/>
      <c r="C26" s="23"/>
      <c r="D26" s="68" t="s">
        <v>52</v>
      </c>
      <c r="E26" s="68"/>
      <c r="F26" s="24"/>
      <c r="G26" s="68" t="s">
        <v>11</v>
      </c>
      <c r="H26" s="68"/>
      <c r="I26" s="24"/>
      <c r="J26" s="68" t="s">
        <v>12</v>
      </c>
      <c r="K26" s="68"/>
      <c r="L26" s="25"/>
      <c r="M26" s="2"/>
      <c r="O26" s="4" t="s">
        <v>42</v>
      </c>
    </row>
    <row r="27" spans="1:15" ht="15" thickBot="1">
      <c r="A27" s="30"/>
      <c r="B27" s="22"/>
      <c r="C27" s="23"/>
      <c r="D27" s="66">
        <f>H22</f>
        <v>0</v>
      </c>
      <c r="E27" s="67"/>
      <c r="F27" s="26" t="s">
        <v>28</v>
      </c>
      <c r="G27" s="66">
        <f>'①新体系移行後の給付単位数算定シート'!C56</f>
        <v>0</v>
      </c>
      <c r="H27" s="67"/>
      <c r="I27" s="26" t="s">
        <v>29</v>
      </c>
      <c r="J27" s="64">
        <f>IF(D27&gt;=G27,D27-G27,"算定不可")</f>
        <v>0</v>
      </c>
      <c r="K27" s="65"/>
      <c r="L27" s="25"/>
      <c r="M27" s="30"/>
      <c r="O27" s="32" t="s">
        <v>43</v>
      </c>
    </row>
    <row r="28" spans="2:15" ht="14.25">
      <c r="B28" s="22"/>
      <c r="C28" s="23"/>
      <c r="D28" s="24"/>
      <c r="E28" s="24"/>
      <c r="F28" s="24"/>
      <c r="G28" s="24"/>
      <c r="H28" s="24"/>
      <c r="I28" s="24"/>
      <c r="J28" s="24"/>
      <c r="K28" s="24"/>
      <c r="L28" s="25"/>
      <c r="O28" s="32" t="s">
        <v>44</v>
      </c>
    </row>
    <row r="29" spans="2:12" ht="15" thickBot="1">
      <c r="B29" s="22"/>
      <c r="C29" s="23"/>
      <c r="D29" s="62"/>
      <c r="E29" s="62"/>
      <c r="F29" s="24"/>
      <c r="G29" s="24"/>
      <c r="H29" s="24"/>
      <c r="I29" s="24"/>
      <c r="J29" s="62" t="s">
        <v>13</v>
      </c>
      <c r="K29" s="62"/>
      <c r="L29" s="25"/>
    </row>
    <row r="30" spans="2:12" ht="15" thickBot="1">
      <c r="B30" s="22"/>
      <c r="C30" s="23"/>
      <c r="D30" s="24"/>
      <c r="E30" s="62" t="s">
        <v>14</v>
      </c>
      <c r="F30" s="62"/>
      <c r="G30" s="62"/>
      <c r="H30" s="62"/>
      <c r="I30" s="63"/>
      <c r="J30" s="64" t="e">
        <f>J27/'②新体系移行後の実利用延べ日数算定シート'!AH55</f>
        <v>#DIV/0!</v>
      </c>
      <c r="K30" s="65"/>
      <c r="L30" s="25"/>
    </row>
    <row r="31" spans="2:12" ht="14.25" thickBot="1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9"/>
    </row>
    <row r="32" spans="2:12" ht="14.25" thickTop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3.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</sheetData>
  <sheetProtection sheet="1" objects="1" scenarios="1"/>
  <protectedRanges>
    <protectedRange sqref="K17" name="範囲4"/>
    <protectedRange sqref="K14" name="範囲3"/>
    <protectedRange sqref="K11" name="範囲2"/>
    <protectedRange sqref="K8:M8" name="範囲1"/>
  </protectedRanges>
  <mergeCells count="36">
    <mergeCell ref="H17:J17"/>
    <mergeCell ref="K17:M17"/>
    <mergeCell ref="H14:J14"/>
    <mergeCell ref="K14:M14"/>
    <mergeCell ref="H16:J16"/>
    <mergeCell ref="K16:M16"/>
    <mergeCell ref="K10:M10"/>
    <mergeCell ref="H11:J11"/>
    <mergeCell ref="K11:M11"/>
    <mergeCell ref="H13:J13"/>
    <mergeCell ref="K13:M13"/>
    <mergeCell ref="H6:J6"/>
    <mergeCell ref="K6:M6"/>
    <mergeCell ref="H7:J7"/>
    <mergeCell ref="K7:M7"/>
    <mergeCell ref="H4:J4"/>
    <mergeCell ref="K4:M4"/>
    <mergeCell ref="H5:J5"/>
    <mergeCell ref="K5:M5"/>
    <mergeCell ref="D26:E26"/>
    <mergeCell ref="G26:H26"/>
    <mergeCell ref="J26:K26"/>
    <mergeCell ref="H8:J8"/>
    <mergeCell ref="K8:M8"/>
    <mergeCell ref="H9:J9"/>
    <mergeCell ref="K9:M9"/>
    <mergeCell ref="H21:J21"/>
    <mergeCell ref="H22:J22"/>
    <mergeCell ref="H10:J10"/>
    <mergeCell ref="E30:I30"/>
    <mergeCell ref="J30:K30"/>
    <mergeCell ref="D27:E27"/>
    <mergeCell ref="G27:H27"/>
    <mergeCell ref="J27:K27"/>
    <mergeCell ref="D29:E29"/>
    <mergeCell ref="J29:K29"/>
  </mergeCells>
  <dataValidations count="1">
    <dataValidation type="list" allowBlank="1" showInputMessage="1" showErrorMessage="1" sqref="K4:M4 K16:M16 K13:M13 K10:M10 K7:M7">
      <formula1>$O$5:$O$28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workbookViewId="0" topLeftCell="A19">
      <selection activeCell="B5" sqref="B5:C24"/>
    </sheetView>
  </sheetViews>
  <sheetFormatPr defaultColWidth="9.00390625" defaultRowHeight="13.5"/>
  <cols>
    <col min="1" max="1" width="5.75390625" style="6" customWidth="1"/>
    <col min="2" max="2" width="17.50390625" style="6" customWidth="1"/>
    <col min="3" max="3" width="21.375" style="6" customWidth="1"/>
  </cols>
  <sheetData>
    <row r="1" spans="1:3" s="1" customFormat="1" ht="21">
      <c r="A1" s="33" t="s">
        <v>15</v>
      </c>
      <c r="B1" s="34"/>
      <c r="C1" s="34"/>
    </row>
    <row r="3" spans="2:5" ht="14.25" thickBot="1">
      <c r="B3" s="35"/>
      <c r="C3" s="35"/>
      <c r="D3" s="36"/>
      <c r="E3" s="36"/>
    </row>
    <row r="4" spans="1:3" ht="14.25" thickBot="1">
      <c r="A4" s="37"/>
      <c r="B4" s="38" t="s">
        <v>16</v>
      </c>
      <c r="C4" s="39" t="s">
        <v>17</v>
      </c>
    </row>
    <row r="5" spans="1:3" ht="14.25" thickTop="1">
      <c r="A5" s="40">
        <v>1</v>
      </c>
      <c r="B5" s="41"/>
      <c r="C5" s="42"/>
    </row>
    <row r="6" spans="1:3" ht="13.5">
      <c r="A6" s="43">
        <v>2</v>
      </c>
      <c r="B6" s="44"/>
      <c r="C6" s="42"/>
    </row>
    <row r="7" spans="1:3" ht="13.5">
      <c r="A7" s="43">
        <v>3</v>
      </c>
      <c r="B7" s="44"/>
      <c r="C7" s="42"/>
    </row>
    <row r="8" spans="1:3" ht="13.5">
      <c r="A8" s="43">
        <v>4</v>
      </c>
      <c r="B8" s="44"/>
      <c r="C8" s="42"/>
    </row>
    <row r="9" spans="1:3" ht="13.5">
      <c r="A9" s="43">
        <v>5</v>
      </c>
      <c r="B9" s="44"/>
      <c r="C9" s="42"/>
    </row>
    <row r="10" spans="1:3" ht="13.5">
      <c r="A10" s="43">
        <v>6</v>
      </c>
      <c r="B10" s="44"/>
      <c r="C10" s="42"/>
    </row>
    <row r="11" spans="1:3" ht="13.5">
      <c r="A11" s="43">
        <v>7</v>
      </c>
      <c r="B11" s="44"/>
      <c r="C11" s="42"/>
    </row>
    <row r="12" spans="1:3" ht="13.5">
      <c r="A12" s="43">
        <v>8</v>
      </c>
      <c r="B12" s="44"/>
      <c r="C12" s="42"/>
    </row>
    <row r="13" spans="1:3" ht="13.5">
      <c r="A13" s="43">
        <v>9</v>
      </c>
      <c r="B13" s="44"/>
      <c r="C13" s="42"/>
    </row>
    <row r="14" spans="1:3" ht="13.5">
      <c r="A14" s="43">
        <v>10</v>
      </c>
      <c r="B14" s="44"/>
      <c r="C14" s="42"/>
    </row>
    <row r="15" spans="1:3" ht="13.5">
      <c r="A15" s="43">
        <v>11</v>
      </c>
      <c r="B15" s="44"/>
      <c r="C15" s="42"/>
    </row>
    <row r="16" spans="1:3" ht="13.5">
      <c r="A16" s="43">
        <v>12</v>
      </c>
      <c r="B16" s="44"/>
      <c r="C16" s="42"/>
    </row>
    <row r="17" spans="1:3" ht="13.5">
      <c r="A17" s="43">
        <v>13</v>
      </c>
      <c r="B17" s="44"/>
      <c r="C17" s="42"/>
    </row>
    <row r="18" spans="1:3" ht="13.5">
      <c r="A18" s="43">
        <v>14</v>
      </c>
      <c r="B18" s="44"/>
      <c r="C18" s="42"/>
    </row>
    <row r="19" spans="1:3" ht="13.5">
      <c r="A19" s="43">
        <v>15</v>
      </c>
      <c r="B19" s="44"/>
      <c r="C19" s="42"/>
    </row>
    <row r="20" spans="1:3" ht="13.5">
      <c r="A20" s="43">
        <v>16</v>
      </c>
      <c r="B20" s="44"/>
      <c r="C20" s="42"/>
    </row>
    <row r="21" spans="1:3" ht="13.5">
      <c r="A21" s="43">
        <v>17</v>
      </c>
      <c r="B21" s="44"/>
      <c r="C21" s="42"/>
    </row>
    <row r="22" spans="1:3" ht="13.5">
      <c r="A22" s="43">
        <v>18</v>
      </c>
      <c r="B22" s="44"/>
      <c r="C22" s="42"/>
    </row>
    <row r="23" spans="1:3" ht="13.5">
      <c r="A23" s="43">
        <v>19</v>
      </c>
      <c r="B23" s="44"/>
      <c r="C23" s="42"/>
    </row>
    <row r="24" spans="1:3" ht="13.5">
      <c r="A24" s="43">
        <v>20</v>
      </c>
      <c r="B24" s="44"/>
      <c r="C24" s="42"/>
    </row>
    <row r="25" spans="1:3" ht="13.5">
      <c r="A25" s="43">
        <v>21</v>
      </c>
      <c r="B25" s="45"/>
      <c r="C25" s="46"/>
    </row>
    <row r="26" spans="1:3" ht="13.5">
      <c r="A26" s="43">
        <v>22</v>
      </c>
      <c r="B26" s="45"/>
      <c r="C26" s="46"/>
    </row>
    <row r="27" spans="1:3" ht="13.5">
      <c r="A27" s="43">
        <v>23</v>
      </c>
      <c r="B27" s="45"/>
      <c r="C27" s="46"/>
    </row>
    <row r="28" spans="1:3" ht="13.5">
      <c r="A28" s="43">
        <v>24</v>
      </c>
      <c r="B28" s="45"/>
      <c r="C28" s="46"/>
    </row>
    <row r="29" spans="1:3" ht="13.5">
      <c r="A29" s="43">
        <v>25</v>
      </c>
      <c r="B29" s="45"/>
      <c r="C29" s="46"/>
    </row>
    <row r="30" spans="1:3" ht="13.5">
      <c r="A30" s="43">
        <v>26</v>
      </c>
      <c r="B30" s="45"/>
      <c r="C30" s="46"/>
    </row>
    <row r="31" spans="1:3" ht="13.5">
      <c r="A31" s="43">
        <v>27</v>
      </c>
      <c r="B31" s="45"/>
      <c r="C31" s="46"/>
    </row>
    <row r="32" spans="1:3" ht="13.5">
      <c r="A32" s="43">
        <v>28</v>
      </c>
      <c r="B32" s="45"/>
      <c r="C32" s="46"/>
    </row>
    <row r="33" spans="1:3" ht="13.5">
      <c r="A33" s="43">
        <v>29</v>
      </c>
      <c r="B33" s="45"/>
      <c r="C33" s="46"/>
    </row>
    <row r="34" spans="1:3" ht="13.5">
      <c r="A34" s="43">
        <v>30</v>
      </c>
      <c r="B34" s="45"/>
      <c r="C34" s="46"/>
    </row>
    <row r="35" spans="1:3" ht="13.5">
      <c r="A35" s="43">
        <v>31</v>
      </c>
      <c r="B35" s="45"/>
      <c r="C35" s="46"/>
    </row>
    <row r="36" spans="1:3" ht="13.5">
      <c r="A36" s="43">
        <v>32</v>
      </c>
      <c r="B36" s="45"/>
      <c r="C36" s="46"/>
    </row>
    <row r="37" spans="1:3" ht="13.5">
      <c r="A37" s="43">
        <v>33</v>
      </c>
      <c r="B37" s="45"/>
      <c r="C37" s="46"/>
    </row>
    <row r="38" spans="1:3" ht="13.5">
      <c r="A38" s="43">
        <v>34</v>
      </c>
      <c r="B38" s="45"/>
      <c r="C38" s="46"/>
    </row>
    <row r="39" spans="1:3" ht="13.5">
      <c r="A39" s="43">
        <v>35</v>
      </c>
      <c r="B39" s="45"/>
      <c r="C39" s="46"/>
    </row>
    <row r="40" spans="1:3" ht="13.5">
      <c r="A40" s="43">
        <v>36</v>
      </c>
      <c r="B40" s="45"/>
      <c r="C40" s="46"/>
    </row>
    <row r="41" spans="1:3" ht="13.5">
      <c r="A41" s="43">
        <v>37</v>
      </c>
      <c r="B41" s="45"/>
      <c r="C41" s="46"/>
    </row>
    <row r="42" spans="1:3" ht="13.5">
      <c r="A42" s="43">
        <v>38</v>
      </c>
      <c r="B42" s="45"/>
      <c r="C42" s="46"/>
    </row>
    <row r="43" spans="1:3" ht="13.5">
      <c r="A43" s="43">
        <v>39</v>
      </c>
      <c r="B43" s="45"/>
      <c r="C43" s="46"/>
    </row>
    <row r="44" spans="1:3" ht="13.5">
      <c r="A44" s="43">
        <v>40</v>
      </c>
      <c r="B44" s="45"/>
      <c r="C44" s="46"/>
    </row>
    <row r="45" spans="1:3" ht="13.5">
      <c r="A45" s="43">
        <v>41</v>
      </c>
      <c r="B45" s="45"/>
      <c r="C45" s="46"/>
    </row>
    <row r="46" spans="1:3" ht="13.5">
      <c r="A46" s="43">
        <v>42</v>
      </c>
      <c r="B46" s="45"/>
      <c r="C46" s="46"/>
    </row>
    <row r="47" spans="1:3" ht="13.5">
      <c r="A47" s="43">
        <v>43</v>
      </c>
      <c r="B47" s="45"/>
      <c r="C47" s="46"/>
    </row>
    <row r="48" spans="1:3" ht="13.5">
      <c r="A48" s="43">
        <v>44</v>
      </c>
      <c r="B48" s="45"/>
      <c r="C48" s="46"/>
    </row>
    <row r="49" spans="1:3" ht="13.5">
      <c r="A49" s="43">
        <v>45</v>
      </c>
      <c r="B49" s="45"/>
      <c r="C49" s="46"/>
    </row>
    <row r="50" spans="1:3" ht="13.5">
      <c r="A50" s="43">
        <v>46</v>
      </c>
      <c r="B50" s="45"/>
      <c r="C50" s="46"/>
    </row>
    <row r="51" spans="1:3" ht="13.5">
      <c r="A51" s="43">
        <v>47</v>
      </c>
      <c r="B51" s="45"/>
      <c r="C51" s="46"/>
    </row>
    <row r="52" spans="1:3" ht="13.5">
      <c r="A52" s="43">
        <v>48</v>
      </c>
      <c r="B52" s="45"/>
      <c r="C52" s="46"/>
    </row>
    <row r="53" spans="1:3" ht="13.5">
      <c r="A53" s="43">
        <v>49</v>
      </c>
      <c r="B53" s="45"/>
      <c r="C53" s="46"/>
    </row>
    <row r="54" spans="1:3" ht="14.25" thickBot="1">
      <c r="A54" s="47">
        <v>50</v>
      </c>
      <c r="B54" s="48"/>
      <c r="C54" s="49"/>
    </row>
    <row r="55" ht="14.25" thickBot="1"/>
    <row r="56" spans="2:3" ht="14.25" thickBot="1">
      <c r="B56" s="50" t="s">
        <v>18</v>
      </c>
      <c r="C56" s="51">
        <f>SUM(C5:C54)</f>
        <v>0</v>
      </c>
    </row>
    <row r="58" spans="1:8" s="52" customFormat="1" ht="30.75" customHeight="1">
      <c r="A58" s="89" t="s">
        <v>25</v>
      </c>
      <c r="B58" s="89"/>
      <c r="C58" s="89"/>
      <c r="D58" s="89"/>
      <c r="E58" s="89"/>
      <c r="F58" s="89"/>
      <c r="G58" s="89"/>
      <c r="H58" s="89"/>
    </row>
    <row r="64" ht="13.5">
      <c r="D64" s="53"/>
    </row>
  </sheetData>
  <sheetProtection sheet="1" objects="1" scenarios="1"/>
  <mergeCells count="1">
    <mergeCell ref="A58:H58"/>
  </mergeCells>
  <printOptions/>
  <pageMargins left="0.75" right="0.75" top="1" bottom="1" header="0.512" footer="0.51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J57"/>
  <sheetViews>
    <sheetView tabSelected="1" view="pageBreakPreview" zoomScale="60" workbookViewId="0" topLeftCell="A1">
      <selection activeCell="Y15" sqref="Y15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6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33" t="s">
        <v>19</v>
      </c>
    </row>
    <row r="3" spans="28:30" ht="14.25" thickBot="1">
      <c r="AB3" s="6"/>
      <c r="AC3" s="6"/>
      <c r="AD3" s="6"/>
    </row>
    <row r="4" spans="1:36" ht="14.25" thickBot="1">
      <c r="A4" s="54"/>
      <c r="B4" s="38" t="s">
        <v>16</v>
      </c>
      <c r="C4" s="38">
        <v>1</v>
      </c>
      <c r="D4" s="38">
        <v>2</v>
      </c>
      <c r="E4" s="38">
        <v>3</v>
      </c>
      <c r="F4" s="38">
        <v>4</v>
      </c>
      <c r="G4" s="38">
        <v>5</v>
      </c>
      <c r="H4" s="38">
        <v>6</v>
      </c>
      <c r="I4" s="38">
        <v>7</v>
      </c>
      <c r="J4" s="38">
        <v>8</v>
      </c>
      <c r="K4" s="38">
        <v>9</v>
      </c>
      <c r="L4" s="38">
        <v>10</v>
      </c>
      <c r="M4" s="38">
        <v>11</v>
      </c>
      <c r="N4" s="38">
        <v>12</v>
      </c>
      <c r="O4" s="38">
        <v>13</v>
      </c>
      <c r="P4" s="38">
        <v>14</v>
      </c>
      <c r="Q4" s="38">
        <v>15</v>
      </c>
      <c r="R4" s="38">
        <v>16</v>
      </c>
      <c r="S4" s="38">
        <v>17</v>
      </c>
      <c r="T4" s="38">
        <v>18</v>
      </c>
      <c r="U4" s="38">
        <v>19</v>
      </c>
      <c r="V4" s="38">
        <v>20</v>
      </c>
      <c r="W4" s="38">
        <v>21</v>
      </c>
      <c r="X4" s="38">
        <v>22</v>
      </c>
      <c r="Y4" s="38">
        <v>23</v>
      </c>
      <c r="Z4" s="38">
        <v>24</v>
      </c>
      <c r="AA4" s="38">
        <v>25</v>
      </c>
      <c r="AB4" s="38">
        <v>26</v>
      </c>
      <c r="AC4" s="38">
        <v>27</v>
      </c>
      <c r="AD4" s="38">
        <v>28</v>
      </c>
      <c r="AE4" s="38">
        <v>29</v>
      </c>
      <c r="AF4" s="38">
        <v>30</v>
      </c>
      <c r="AG4" s="38">
        <v>31</v>
      </c>
      <c r="AH4" s="39" t="s">
        <v>20</v>
      </c>
      <c r="AI4" s="6"/>
      <c r="AJ4" s="6"/>
    </row>
    <row r="5" spans="1:34" ht="14.25" thickTop="1">
      <c r="A5" s="40">
        <v>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55">
        <f>COUNTIF(C5:AG5,"○")</f>
        <v>0</v>
      </c>
    </row>
    <row r="6" spans="1:34" ht="13.5">
      <c r="A6" s="43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56">
        <f aca="true" t="shared" si="0" ref="AH6:AH49">COUNTIF(C6:AG6,"○")</f>
        <v>0</v>
      </c>
    </row>
    <row r="7" spans="1:34" ht="13.5">
      <c r="A7" s="43">
        <v>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56">
        <f t="shared" si="0"/>
        <v>0</v>
      </c>
    </row>
    <row r="8" spans="1:34" ht="13.5">
      <c r="A8" s="43">
        <v>4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56">
        <f t="shared" si="0"/>
        <v>0</v>
      </c>
    </row>
    <row r="9" spans="1:34" ht="13.5">
      <c r="A9" s="43">
        <v>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56">
        <f t="shared" si="0"/>
        <v>0</v>
      </c>
    </row>
    <row r="10" spans="1:34" ht="13.5">
      <c r="A10" s="43">
        <v>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56">
        <f t="shared" si="0"/>
        <v>0</v>
      </c>
    </row>
    <row r="11" spans="1:34" ht="13.5">
      <c r="A11" s="43">
        <v>7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56">
        <f t="shared" si="0"/>
        <v>0</v>
      </c>
    </row>
    <row r="12" spans="1:34" ht="13.5">
      <c r="A12" s="43">
        <v>8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56">
        <f t="shared" si="0"/>
        <v>0</v>
      </c>
    </row>
    <row r="13" spans="1:34" ht="13.5">
      <c r="A13" s="43">
        <v>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56">
        <f t="shared" si="0"/>
        <v>0</v>
      </c>
    </row>
    <row r="14" spans="1:34" ht="13.5">
      <c r="A14" s="43">
        <v>10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56">
        <f t="shared" si="0"/>
        <v>0</v>
      </c>
    </row>
    <row r="15" spans="1:34" ht="13.5">
      <c r="A15" s="43">
        <v>11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56">
        <f t="shared" si="0"/>
        <v>0</v>
      </c>
    </row>
    <row r="16" spans="1:34" ht="13.5">
      <c r="A16" s="43">
        <v>12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56">
        <f t="shared" si="0"/>
        <v>0</v>
      </c>
    </row>
    <row r="17" spans="1:34" ht="13.5">
      <c r="A17" s="43">
        <v>13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56">
        <f t="shared" si="0"/>
        <v>0</v>
      </c>
    </row>
    <row r="18" spans="1:34" ht="13.5">
      <c r="A18" s="43">
        <v>14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56">
        <f t="shared" si="0"/>
        <v>0</v>
      </c>
    </row>
    <row r="19" spans="1:34" ht="13.5">
      <c r="A19" s="43">
        <v>15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56">
        <f t="shared" si="0"/>
        <v>0</v>
      </c>
    </row>
    <row r="20" spans="1:34" ht="13.5">
      <c r="A20" s="43">
        <v>16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56">
        <f t="shared" si="0"/>
        <v>0</v>
      </c>
    </row>
    <row r="21" spans="1:34" ht="13.5">
      <c r="A21" s="43">
        <v>17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56">
        <f t="shared" si="0"/>
        <v>0</v>
      </c>
    </row>
    <row r="22" spans="1:34" ht="13.5">
      <c r="A22" s="43">
        <v>18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56">
        <f t="shared" si="0"/>
        <v>0</v>
      </c>
    </row>
    <row r="23" spans="1:34" ht="13.5">
      <c r="A23" s="43">
        <v>19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56">
        <f t="shared" si="0"/>
        <v>0</v>
      </c>
    </row>
    <row r="24" spans="1:34" ht="13.5">
      <c r="A24" s="43">
        <v>20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56">
        <f t="shared" si="0"/>
        <v>0</v>
      </c>
    </row>
    <row r="25" spans="1:34" ht="13.5">
      <c r="A25" s="43">
        <v>21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57">
        <f t="shared" si="0"/>
        <v>0</v>
      </c>
    </row>
    <row r="26" spans="1:34" ht="13.5">
      <c r="A26" s="43">
        <v>22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57">
        <f t="shared" si="0"/>
        <v>0</v>
      </c>
    </row>
    <row r="27" spans="1:34" ht="13.5">
      <c r="A27" s="43">
        <v>23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57">
        <f t="shared" si="0"/>
        <v>0</v>
      </c>
    </row>
    <row r="28" spans="1:34" ht="13.5">
      <c r="A28" s="43">
        <v>24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57">
        <f t="shared" si="0"/>
        <v>0</v>
      </c>
    </row>
    <row r="29" spans="1:34" ht="13.5">
      <c r="A29" s="43">
        <v>25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57">
        <f t="shared" si="0"/>
        <v>0</v>
      </c>
    </row>
    <row r="30" spans="1:34" ht="13.5">
      <c r="A30" s="43">
        <v>26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57">
        <f t="shared" si="0"/>
        <v>0</v>
      </c>
    </row>
    <row r="31" spans="1:34" ht="13.5">
      <c r="A31" s="43">
        <v>27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57">
        <f t="shared" si="0"/>
        <v>0</v>
      </c>
    </row>
    <row r="32" spans="1:34" ht="13.5">
      <c r="A32" s="43">
        <v>28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57">
        <f t="shared" si="0"/>
        <v>0</v>
      </c>
    </row>
    <row r="33" spans="1:34" ht="13.5">
      <c r="A33" s="43">
        <v>29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57">
        <f t="shared" si="0"/>
        <v>0</v>
      </c>
    </row>
    <row r="34" spans="1:34" ht="13.5">
      <c r="A34" s="43">
        <v>30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57">
        <f t="shared" si="0"/>
        <v>0</v>
      </c>
    </row>
    <row r="35" spans="1:34" ht="13.5">
      <c r="A35" s="43">
        <v>31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57">
        <f t="shared" si="0"/>
        <v>0</v>
      </c>
    </row>
    <row r="36" spans="1:34" ht="13.5">
      <c r="A36" s="43">
        <v>32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57">
        <f t="shared" si="0"/>
        <v>0</v>
      </c>
    </row>
    <row r="37" spans="1:34" ht="13.5">
      <c r="A37" s="43">
        <v>33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57">
        <f t="shared" si="0"/>
        <v>0</v>
      </c>
    </row>
    <row r="38" spans="1:34" ht="13.5">
      <c r="A38" s="43">
        <v>34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57">
        <f t="shared" si="0"/>
        <v>0</v>
      </c>
    </row>
    <row r="39" spans="1:34" ht="13.5">
      <c r="A39" s="43">
        <v>35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57">
        <f t="shared" si="0"/>
        <v>0</v>
      </c>
    </row>
    <row r="40" spans="1:34" ht="13.5">
      <c r="A40" s="43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57">
        <f t="shared" si="0"/>
        <v>0</v>
      </c>
    </row>
    <row r="41" spans="1:34" ht="13.5">
      <c r="A41" s="43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57">
        <f t="shared" si="0"/>
        <v>0</v>
      </c>
    </row>
    <row r="42" spans="1:34" ht="13.5">
      <c r="A42" s="43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57">
        <f t="shared" si="0"/>
        <v>0</v>
      </c>
    </row>
    <row r="43" spans="1:34" ht="13.5">
      <c r="A43" s="43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57">
        <f t="shared" si="0"/>
        <v>0</v>
      </c>
    </row>
    <row r="44" spans="1:34" ht="13.5">
      <c r="A44" s="43">
        <v>40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57">
        <f t="shared" si="0"/>
        <v>0</v>
      </c>
    </row>
    <row r="45" spans="1:34" ht="13.5">
      <c r="A45" s="43">
        <v>41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57">
        <f t="shared" si="0"/>
        <v>0</v>
      </c>
    </row>
    <row r="46" spans="1:34" ht="13.5">
      <c r="A46" s="43">
        <v>42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57">
        <f t="shared" si="0"/>
        <v>0</v>
      </c>
    </row>
    <row r="47" spans="1:34" ht="13.5">
      <c r="A47" s="43">
        <v>43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57">
        <f t="shared" si="0"/>
        <v>0</v>
      </c>
    </row>
    <row r="48" spans="1:34" ht="13.5">
      <c r="A48" s="43">
        <v>44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57">
        <f t="shared" si="0"/>
        <v>0</v>
      </c>
    </row>
    <row r="49" spans="1:34" ht="13.5">
      <c r="A49" s="43">
        <v>45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57">
        <f t="shared" si="0"/>
        <v>0</v>
      </c>
    </row>
    <row r="50" spans="1:34" ht="13.5">
      <c r="A50" s="43">
        <v>46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57">
        <f>COUNTIF(C50:AG50,"○")</f>
        <v>0</v>
      </c>
    </row>
    <row r="51" spans="1:34" ht="13.5">
      <c r="A51" s="43">
        <v>47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57">
        <f>COUNTIF(C51:AG51,"○")</f>
        <v>0</v>
      </c>
    </row>
    <row r="52" spans="1:34" ht="13.5">
      <c r="A52" s="43">
        <v>48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57">
        <f>COUNTIF(C52:AG52,"○")</f>
        <v>0</v>
      </c>
    </row>
    <row r="53" spans="1:34" ht="13.5">
      <c r="A53" s="43">
        <v>49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57">
        <f>COUNTIF(C53:AG53,"○")</f>
        <v>0</v>
      </c>
    </row>
    <row r="54" spans="1:34" ht="14.25" thickBot="1">
      <c r="A54" s="58">
        <v>50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60">
        <f>COUNTIF(C54:AG54,"○")</f>
        <v>0</v>
      </c>
    </row>
    <row r="55" spans="1:34" ht="15" thickBot="1" thickTop="1">
      <c r="A55" s="90" t="s">
        <v>21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2"/>
      <c r="AH55" s="61">
        <f>SUM(AH5:AH54)</f>
        <v>0</v>
      </c>
    </row>
    <row r="57" ht="13.5">
      <c r="A57" t="s">
        <v>22</v>
      </c>
    </row>
  </sheetData>
  <sheetProtection sheet="1" objects="1" scenarios="1"/>
  <mergeCells count="1">
    <mergeCell ref="A55:AG55"/>
  </mergeCells>
  <printOptions/>
  <pageMargins left="0.75" right="0.75" top="1" bottom="1" header="0.512" footer="0.51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cp:lastPrinted>2007-04-24T03:07:06Z</cp:lastPrinted>
  <dcterms:created xsi:type="dcterms:W3CDTF">2007-04-24T01:32:31Z</dcterms:created>
  <dcterms:modified xsi:type="dcterms:W3CDTF">2007-04-27T13:50:03Z</dcterms:modified>
  <cp:category/>
  <cp:version/>
  <cp:contentType/>
  <cp:contentStatus/>
</cp:coreProperties>
</file>