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r98oPTrRURjFTzBh25sI1r4laK6a4isP05w5UoMh4xJ7I6wPqF5XaJgQ3CPcblKVBw3Fdq+lojZVkzoPLLFguQ==" workbookSaltValue="Iy+UW7xE7w0IwLLL05GCAw=="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D10" i="4"/>
  <c r="W10" i="4"/>
  <c r="P10" i="4"/>
  <c r="I10" i="4"/>
  <c r="B10" i="4"/>
  <c r="BB8" i="4"/>
  <c r="AT8" i="4"/>
  <c r="AL8" i="4"/>
  <c r="AD8" i="4"/>
  <c r="W8" i="4"/>
  <c r="P8" i="4"/>
  <c r="B8" i="4"/>
  <c r="B6" i="4"/>
  <c r="C10" i="5" l="1"/>
  <c r="D10" i="5"/>
  <c r="E10" i="5"/>
  <c r="B10" i="5"/>
</calcChain>
</file>

<file path=xl/sharedStrings.xml><?xml version="1.0" encoding="utf-8"?>
<sst xmlns="http://schemas.openxmlformats.org/spreadsheetml/2006/main" count="240" uniqueCount="122">
  <si>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</si>
  <si>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</si>
  <si>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</si>
  <si>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</si>
  <si>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</si>
  <si>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</si>
  <si>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</si>
  <si>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</si>
  <si>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</si>
  <si>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</si>
  <si>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</si>
  <si>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</si>
  <si>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</si>
  <si>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</si>
  <si>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</si>
  <si>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</si>
  <si>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</si>
  <si>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</si>
  <si>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</si>
  <si>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</si>
  <si>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</si>
  <si>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</si>
  <si>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</si>
  <si>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</si>
  <si>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</si>
  <si>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</si>
  <si>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</si>
  <si>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</si>
  <si>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</si>
  <si>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</si>
  <si>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</si>
  <si>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</si>
  <si>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</si>
  <si>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</si>
  <si>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</si>
  <si>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</si>
  <si>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</si>
  <si>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</si>
  <si>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</si>
  <si>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</si>
  <si>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</si>
  <si>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</si>
  <si>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</si>
  <si>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</si>
  <si>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</si>
  <si>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</si>
  <si>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</si>
  <si>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</si>
  <si>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</si>
  <si>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</si>
  <si>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</si>
  <si>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</si>
  <si>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</si>
  <si>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</si>
  <si>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</si>
  <si>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</si>
  <si>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</si>
  <si>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</si>
  <si>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</si>
  <si>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</si>
  <si>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</si>
  <si>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</si>
  <si>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</si>
  <si>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</si>
  <si>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</si>
  <si>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</si>
  <si>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</si>
  <si>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</si>
  <si>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</si>
  <si>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</si>
  <si>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</si>
  <si>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</si>
  <si>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</si>
  <si>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</si>
  <si>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</si>
  <si>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</si>
  <si>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</si>
  <si>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</si>
  <si>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</si>
  <si>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</si>
  <si>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</si>
  <si>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</si>
  <si>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</si>
  <si>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</si>
  <si>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</si>
  <si>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</si>
  <si>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</si>
  <si>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</si>
  <si>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</si>
  <si>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</si>
  <si>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</si>
  <si>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</si>
  <si>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</si>
  <si>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</si>
  <si>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</si>
  <si>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</si>
  <si>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</si>
  <si>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</si>
  <si>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</si>
  <si>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</si>
  <si>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</si>
  <si>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</si>
  <si>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</si>
  <si>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</si>
  <si>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</si>
  <si>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</si>
  <si>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</si>
  <si>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千葉市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</si>
  <si>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</si>
  <si>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</si>
  <si>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</si>
  <si>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</si>
  <si>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</si>
  <si>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</si>
  <si>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</si>
  <si>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</si>
  <si>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</si>
  <si>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</si>
  <si>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</si>
  <si>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経常収支比率や経費回収率は100％を超え、累積欠損金が解消されたことから、経営の健全性は保たれていると考える。
　一方、本市においては、平成４年以降、積極的に下水道を整備し普及を図るため、企業債を活用し続けてきたこともあり、事業規模に対する企業債の残高は高水準にあることから、引き続き、費用の削減や財源の安定的確保に努めていく。</t>
    <rPh sb="22" eb="24">
      <t>ルイセキ</t>
    </rPh>
    <rPh sb="24" eb="27">
      <t>ケッソンキン</t>
    </rPh>
    <rPh sb="28" eb="30">
      <t>カイショウ</t>
    </rPh>
    <rPh sb="58" eb="60">
      <t>イッポウ</t>
    </rPh>
    <rPh sb="87" eb="89">
      <t>フキュウ</t>
    </rPh>
    <rPh sb="90" eb="91">
      <t>ハカ</t>
    </rPh>
    <rPh sb="95" eb="97">
      <t>キギョウ</t>
    </rPh>
    <rPh sb="97" eb="98">
      <t>サイ</t>
    </rPh>
    <rPh sb="99" eb="101">
      <t>カツヨウ</t>
    </rPh>
    <rPh sb="102" eb="103">
      <t>ツヅ</t>
    </rPh>
    <rPh sb="150" eb="152">
      <t>ザイゲン</t>
    </rPh>
    <rPh sb="153" eb="156">
      <t>アンテイテキ</t>
    </rPh>
    <rPh sb="156" eb="158">
      <t>カクホ</t>
    </rPh>
    <rPh sb="159" eb="160">
      <t>ツト</t>
    </rPh>
    <phoneticPr fontId="16"/>
  </si>
  <si>
    <t>　現在、更新期を迎えた管渠はないが、今後、更新期を迎える施設が増加し、多額の費用を要する見込みであることから、下水道ストックマネジメント等の取組みにより施設の長寿命化や維持管理・更新費用の削減や平準化を図っていく。</t>
    <rPh sb="1" eb="3">
      <t>ゲンザイ</t>
    </rPh>
    <rPh sb="31" eb="33">
      <t>ゾウカ</t>
    </rPh>
    <rPh sb="76" eb="78">
      <t>シセツ</t>
    </rPh>
    <rPh sb="79" eb="80">
      <t>チョウ</t>
    </rPh>
    <rPh sb="80" eb="83">
      <t>ジュミョウカ</t>
    </rPh>
    <rPh sb="101" eb="102">
      <t>ハカ</t>
    </rPh>
    <phoneticPr fontId="16"/>
  </si>
  <si>
    <t>　近年は、人口減少や核家族化の進行、単身世帯の増加に伴う１世帯あたりの人員減少に加え、節水型社会への移行等により使用水量の減少が想定される。
　また、費用については、これまで整備してきた膨大な資産の維持管理及び改築更新の費用の増加が見込まれ、企業債償還金についても、今後、償還ピークを迎え、同水準の償還が当分の間続いていく見込みとなっていることから、経営状況が厳しくなることが想定される。
　このようなことから、下水道ストックマネジメント等による施設の長寿命化や費用の削減・平準化のほか、建設投資の適正化、マネジメントサイクルの導入等による事業運営を進めることにより、更なる経営の健全化・効率化に努めていく。</t>
    <rPh sb="5" eb="7">
      <t>ジンコウ</t>
    </rPh>
    <rPh sb="7" eb="9">
      <t>ゲンショウ</t>
    </rPh>
    <rPh sb="145" eb="146">
      <t>ドウ</t>
    </rPh>
    <rPh sb="149" eb="151">
      <t>ショウカン</t>
    </rPh>
    <rPh sb="152" eb="154">
      <t>トウブン</t>
    </rPh>
    <rPh sb="155" eb="156">
      <t>アイダ</t>
    </rPh>
    <rPh sb="156" eb="157">
      <t>ツヅ</t>
    </rPh>
    <rPh sb="175" eb="177">
      <t>ケイエイ</t>
    </rPh>
    <rPh sb="177" eb="179">
      <t>ジョウキョウ</t>
    </rPh>
    <rPh sb="180" eb="181">
      <t>キビ</t>
    </rPh>
    <rPh sb="188" eb="190">
      <t>ソウテイ</t>
    </rPh>
    <rPh sb="206" eb="209">
      <t>ゲスイドウ</t>
    </rPh>
    <rPh sb="219" eb="220">
      <t>ナド</t>
    </rPh>
    <rPh sb="223" eb="225">
      <t>シセツ</t>
    </rPh>
    <rPh sb="226" eb="227">
      <t>チョウ</t>
    </rPh>
    <rPh sb="227" eb="230">
      <t>ジュミョウカ</t>
    </rPh>
    <rPh sb="234" eb="236">
      <t>サクゲン</t>
    </rPh>
    <rPh sb="237" eb="240">
      <t>ヘイジュンカ</t>
    </rPh>
    <rPh sb="244" eb="246">
      <t>ケンセツ</t>
    </rPh>
    <rPh sb="264" eb="266">
      <t>ドウニュウ</t>
    </rPh>
    <rPh sb="266" eb="267">
      <t>トウ</t>
    </rPh>
    <rPh sb="270" eb="272">
      <t>ジギョウ</t>
    </rPh>
    <rPh sb="272" eb="274">
      <t>ウンエイ</t>
    </rPh>
    <rPh sb="275" eb="276">
      <t>スス</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</si>
</sst>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240-4C72-893E-286D7B499A48}"/>
            </c:ext>
          </c:extLst>
        </c:ser>
        <c:dLbls>
          <c:showLegendKey val="0"/>
          <c:showVal val="0"/>
          <c:showCatName val="0"/>
          <c:showSerName val="0"/>
          <c:showPercent val="0"/>
          <c:showBubbleSize val="0"/>
        </c:dLbls>
        <c:gapWidth val="150"/>
        <c:axId val="108559360"/>
        <c:axId val="10856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2240-4C72-893E-286D7B499A48}"/>
            </c:ext>
          </c:extLst>
        </c:ser>
        <c:dLbls>
          <c:showLegendKey val="0"/>
          <c:showVal val="0"/>
          <c:showCatName val="0"/>
          <c:showSerName val="0"/>
          <c:showPercent val="0"/>
          <c:showBubbleSize val="0"/>
        </c:dLbls>
        <c:marker val="1"/>
        <c:smooth val="0"/>
        <c:axId val="108559360"/>
        <c:axId val="108569728"/>
      </c:lineChart>
      <c:dateAx>
        <c:axId val="108559360"/>
        <c:scaling>
          <c:orientation val="minMax"/>
        </c:scaling>
        <c:delete val="1"/>
        <c:axPos val="b"/>
        <c:numFmt formatCode="ge" sourceLinked="1"/>
        <c:majorTickMark val="none"/>
        <c:minorTickMark val="none"/>
        <c:tickLblPos val="none"/>
        <c:crossAx val="108569728"/>
        <c:crosses val="autoZero"/>
        <c:auto val="1"/>
        <c:lblOffset val="100"/>
        <c:baseTimeUnit val="years"/>
      </c:dateAx>
      <c:valAx>
        <c:axId val="10856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5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894-4D63-8D4F-19C740D5AB12}"/>
            </c:ext>
          </c:extLst>
        </c:ser>
        <c:dLbls>
          <c:showLegendKey val="0"/>
          <c:showVal val="0"/>
          <c:showCatName val="0"/>
          <c:showSerName val="0"/>
          <c:showPercent val="0"/>
          <c:showBubbleSize val="0"/>
        </c:dLbls>
        <c:gapWidth val="150"/>
        <c:axId val="110777472"/>
        <c:axId val="110779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E894-4D63-8D4F-19C740D5AB12}"/>
            </c:ext>
          </c:extLst>
        </c:ser>
        <c:dLbls>
          <c:showLegendKey val="0"/>
          <c:showVal val="0"/>
          <c:showCatName val="0"/>
          <c:showSerName val="0"/>
          <c:showPercent val="0"/>
          <c:showBubbleSize val="0"/>
        </c:dLbls>
        <c:marker val="1"/>
        <c:smooth val="0"/>
        <c:axId val="110777472"/>
        <c:axId val="110779392"/>
      </c:lineChart>
      <c:dateAx>
        <c:axId val="110777472"/>
        <c:scaling>
          <c:orientation val="minMax"/>
        </c:scaling>
        <c:delete val="1"/>
        <c:axPos val="b"/>
        <c:numFmt formatCode="ge" sourceLinked="1"/>
        <c:majorTickMark val="none"/>
        <c:minorTickMark val="none"/>
        <c:tickLblPos val="none"/>
        <c:crossAx val="110779392"/>
        <c:crosses val="autoZero"/>
        <c:auto val="1"/>
        <c:lblOffset val="100"/>
        <c:baseTimeUnit val="years"/>
      </c:dateAx>
      <c:valAx>
        <c:axId val="11077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77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96.28</c:v>
                </c:pt>
                <c:pt idx="1">
                  <c:v>96.47</c:v>
                </c:pt>
                <c:pt idx="2">
                  <c:v>96.65</c:v>
                </c:pt>
                <c:pt idx="3">
                  <c:v>96.69</c:v>
                </c:pt>
                <c:pt idx="4">
                  <c:v>96.87</c:v>
                </c:pt>
              </c:numCache>
            </c:numRef>
          </c:val>
          <c:extLst xmlns:c16r2="http://schemas.microsoft.com/office/drawing/2015/06/chart">
            <c:ext xmlns:c16="http://schemas.microsoft.com/office/drawing/2014/chart" uri="{C3380CC4-5D6E-409C-BE32-E72D297353CC}">
              <c16:uniqueId val="{00000000-E5F3-4FF0-9E42-2AB1EBCE04CC}"/>
            </c:ext>
          </c:extLst>
        </c:ser>
        <c:dLbls>
          <c:showLegendKey val="0"/>
          <c:showVal val="0"/>
          <c:showCatName val="0"/>
          <c:showSerName val="0"/>
          <c:showPercent val="0"/>
          <c:showBubbleSize val="0"/>
        </c:dLbls>
        <c:gapWidth val="150"/>
        <c:axId val="110810624"/>
        <c:axId val="11081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E5F3-4FF0-9E42-2AB1EBCE04CC}"/>
            </c:ext>
          </c:extLst>
        </c:ser>
        <c:dLbls>
          <c:showLegendKey val="0"/>
          <c:showVal val="0"/>
          <c:showCatName val="0"/>
          <c:showSerName val="0"/>
          <c:showPercent val="0"/>
          <c:showBubbleSize val="0"/>
        </c:dLbls>
        <c:marker val="1"/>
        <c:smooth val="0"/>
        <c:axId val="110810624"/>
        <c:axId val="110812544"/>
      </c:lineChart>
      <c:dateAx>
        <c:axId val="110810624"/>
        <c:scaling>
          <c:orientation val="minMax"/>
        </c:scaling>
        <c:delete val="1"/>
        <c:axPos val="b"/>
        <c:numFmt formatCode="ge" sourceLinked="1"/>
        <c:majorTickMark val="none"/>
        <c:minorTickMark val="none"/>
        <c:tickLblPos val="none"/>
        <c:crossAx val="110812544"/>
        <c:crosses val="autoZero"/>
        <c:auto val="1"/>
        <c:lblOffset val="100"/>
        <c:baseTimeUnit val="years"/>
      </c:dateAx>
      <c:valAx>
        <c:axId val="11081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81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102.15</c:v>
                </c:pt>
                <c:pt idx="1">
                  <c:v>108.68</c:v>
                </c:pt>
                <c:pt idx="2">
                  <c:v>109.27</c:v>
                </c:pt>
                <c:pt idx="3">
                  <c:v>110.82</c:v>
                </c:pt>
                <c:pt idx="4">
                  <c:v>105.23</c:v>
                </c:pt>
              </c:numCache>
            </c:numRef>
          </c:val>
          <c:extLst xmlns:c16r2="http://schemas.microsoft.com/office/drawing/2015/06/chart">
            <c:ext xmlns:c16="http://schemas.microsoft.com/office/drawing/2014/chart" uri="{C3380CC4-5D6E-409C-BE32-E72D297353CC}">
              <c16:uniqueId val="{00000000-D754-41D7-A33A-670BAE45581E}"/>
            </c:ext>
          </c:extLst>
        </c:ser>
        <c:dLbls>
          <c:showLegendKey val="0"/>
          <c:showVal val="0"/>
          <c:showCatName val="0"/>
          <c:showSerName val="0"/>
          <c:showPercent val="0"/>
          <c:showBubbleSize val="0"/>
        </c:dLbls>
        <c:gapWidth val="150"/>
        <c:axId val="108608896"/>
        <c:axId val="10861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96.59</c:v>
                </c:pt>
                <c:pt idx="1">
                  <c:v>101.24</c:v>
                </c:pt>
                <c:pt idx="2">
                  <c:v>100.94</c:v>
                </c:pt>
                <c:pt idx="3">
                  <c:v>100.85</c:v>
                </c:pt>
                <c:pt idx="4">
                  <c:v>102.13</c:v>
                </c:pt>
              </c:numCache>
            </c:numRef>
          </c:val>
          <c:smooth val="0"/>
          <c:extLst xmlns:c16r2="http://schemas.microsoft.com/office/drawing/2015/06/chart">
            <c:ext xmlns:c16="http://schemas.microsoft.com/office/drawing/2014/chart" uri="{C3380CC4-5D6E-409C-BE32-E72D297353CC}">
              <c16:uniqueId val="{00000001-D754-41D7-A33A-670BAE45581E}"/>
            </c:ext>
          </c:extLst>
        </c:ser>
        <c:dLbls>
          <c:showLegendKey val="0"/>
          <c:showVal val="0"/>
          <c:showCatName val="0"/>
          <c:showSerName val="0"/>
          <c:showPercent val="0"/>
          <c:showBubbleSize val="0"/>
        </c:dLbls>
        <c:marker val="1"/>
        <c:smooth val="0"/>
        <c:axId val="108608896"/>
        <c:axId val="108615168"/>
      </c:lineChart>
      <c:dateAx>
        <c:axId val="108608896"/>
        <c:scaling>
          <c:orientation val="minMax"/>
        </c:scaling>
        <c:delete val="1"/>
        <c:axPos val="b"/>
        <c:numFmt formatCode="ge" sourceLinked="1"/>
        <c:majorTickMark val="none"/>
        <c:minorTickMark val="none"/>
        <c:tickLblPos val="none"/>
        <c:crossAx val="108615168"/>
        <c:crosses val="autoZero"/>
        <c:auto val="1"/>
        <c:lblOffset val="100"/>
        <c:baseTimeUnit val="years"/>
      </c:dateAx>
      <c:valAx>
        <c:axId val="10861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60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17.03</c:v>
                </c:pt>
                <c:pt idx="1">
                  <c:v>20.97</c:v>
                </c:pt>
                <c:pt idx="2">
                  <c:v>22.77</c:v>
                </c:pt>
                <c:pt idx="3">
                  <c:v>24.54</c:v>
                </c:pt>
                <c:pt idx="4">
                  <c:v>25.88</c:v>
                </c:pt>
              </c:numCache>
            </c:numRef>
          </c:val>
          <c:extLst xmlns:c16r2="http://schemas.microsoft.com/office/drawing/2015/06/chart">
            <c:ext xmlns:c16="http://schemas.microsoft.com/office/drawing/2014/chart" uri="{C3380CC4-5D6E-409C-BE32-E72D297353CC}">
              <c16:uniqueId val="{00000000-D320-45DF-A74C-F9579DB12B62}"/>
            </c:ext>
          </c:extLst>
        </c:ser>
        <c:dLbls>
          <c:showLegendKey val="0"/>
          <c:showVal val="0"/>
          <c:showCatName val="0"/>
          <c:showSerName val="0"/>
          <c:showPercent val="0"/>
          <c:showBubbleSize val="0"/>
        </c:dLbls>
        <c:gapWidth val="150"/>
        <c:axId val="108642304"/>
        <c:axId val="10864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13.6</c:v>
                </c:pt>
                <c:pt idx="1">
                  <c:v>22.34</c:v>
                </c:pt>
                <c:pt idx="2">
                  <c:v>22.79</c:v>
                </c:pt>
                <c:pt idx="3">
                  <c:v>22.77</c:v>
                </c:pt>
                <c:pt idx="4">
                  <c:v>23.93</c:v>
                </c:pt>
              </c:numCache>
            </c:numRef>
          </c:val>
          <c:smooth val="0"/>
          <c:extLst xmlns:c16r2="http://schemas.microsoft.com/office/drawing/2015/06/chart">
            <c:ext xmlns:c16="http://schemas.microsoft.com/office/drawing/2014/chart" uri="{C3380CC4-5D6E-409C-BE32-E72D297353CC}">
              <c16:uniqueId val="{00000001-D320-45DF-A74C-F9579DB12B62}"/>
            </c:ext>
          </c:extLst>
        </c:ser>
        <c:dLbls>
          <c:showLegendKey val="0"/>
          <c:showVal val="0"/>
          <c:showCatName val="0"/>
          <c:showSerName val="0"/>
          <c:showPercent val="0"/>
          <c:showBubbleSize val="0"/>
        </c:dLbls>
        <c:marker val="1"/>
        <c:smooth val="0"/>
        <c:axId val="108642304"/>
        <c:axId val="108644224"/>
      </c:lineChart>
      <c:dateAx>
        <c:axId val="108642304"/>
        <c:scaling>
          <c:orientation val="minMax"/>
        </c:scaling>
        <c:delete val="1"/>
        <c:axPos val="b"/>
        <c:numFmt formatCode="ge" sourceLinked="1"/>
        <c:majorTickMark val="none"/>
        <c:minorTickMark val="none"/>
        <c:tickLblPos val="none"/>
        <c:crossAx val="108644224"/>
        <c:crosses val="autoZero"/>
        <c:auto val="1"/>
        <c:lblOffset val="100"/>
        <c:baseTimeUnit val="years"/>
      </c:dateAx>
      <c:valAx>
        <c:axId val="10864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64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0EE-4382-9D64-4D1F7BA71DC8}"/>
            </c:ext>
          </c:extLst>
        </c:ser>
        <c:dLbls>
          <c:showLegendKey val="0"/>
          <c:showVal val="0"/>
          <c:showCatName val="0"/>
          <c:showSerName val="0"/>
          <c:showPercent val="0"/>
          <c:showBubbleSize val="0"/>
        </c:dLbls>
        <c:gapWidth val="150"/>
        <c:axId val="110475136"/>
        <c:axId val="110481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0.04</c:v>
                </c:pt>
                <c:pt idx="3">
                  <c:v>0</c:v>
                </c:pt>
                <c:pt idx="4">
                  <c:v>0</c:v>
                </c:pt>
              </c:numCache>
            </c:numRef>
          </c:val>
          <c:smooth val="0"/>
          <c:extLst xmlns:c16r2="http://schemas.microsoft.com/office/drawing/2015/06/chart">
            <c:ext xmlns:c16="http://schemas.microsoft.com/office/drawing/2014/chart" uri="{C3380CC4-5D6E-409C-BE32-E72D297353CC}">
              <c16:uniqueId val="{00000001-30EE-4382-9D64-4D1F7BA71DC8}"/>
            </c:ext>
          </c:extLst>
        </c:ser>
        <c:dLbls>
          <c:showLegendKey val="0"/>
          <c:showVal val="0"/>
          <c:showCatName val="0"/>
          <c:showSerName val="0"/>
          <c:showPercent val="0"/>
          <c:showBubbleSize val="0"/>
        </c:dLbls>
        <c:marker val="1"/>
        <c:smooth val="0"/>
        <c:axId val="110475136"/>
        <c:axId val="110481408"/>
      </c:lineChart>
      <c:dateAx>
        <c:axId val="110475136"/>
        <c:scaling>
          <c:orientation val="minMax"/>
        </c:scaling>
        <c:delete val="1"/>
        <c:axPos val="b"/>
        <c:numFmt formatCode="ge" sourceLinked="1"/>
        <c:majorTickMark val="none"/>
        <c:minorTickMark val="none"/>
        <c:tickLblPos val="none"/>
        <c:crossAx val="110481408"/>
        <c:crosses val="autoZero"/>
        <c:auto val="1"/>
        <c:lblOffset val="100"/>
        <c:baseTimeUnit val="years"/>
      </c:dateAx>
      <c:valAx>
        <c:axId val="11048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7513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75.77</c:v>
                </c:pt>
                <c:pt idx="1">
                  <c:v>43.84</c:v>
                </c:pt>
                <c:pt idx="2">
                  <c:v>11.35</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FB46-4852-99B4-26449C6C6BDE}"/>
            </c:ext>
          </c:extLst>
        </c:ser>
        <c:dLbls>
          <c:showLegendKey val="0"/>
          <c:showVal val="0"/>
          <c:showCatName val="0"/>
          <c:showSerName val="0"/>
          <c:showPercent val="0"/>
          <c:showBubbleSize val="0"/>
        </c:dLbls>
        <c:gapWidth val="150"/>
        <c:axId val="110512768"/>
        <c:axId val="110535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232.81</c:v>
                </c:pt>
                <c:pt idx="1">
                  <c:v>184.13</c:v>
                </c:pt>
                <c:pt idx="2">
                  <c:v>101.85</c:v>
                </c:pt>
                <c:pt idx="3">
                  <c:v>110.77</c:v>
                </c:pt>
                <c:pt idx="4">
                  <c:v>109.51</c:v>
                </c:pt>
              </c:numCache>
            </c:numRef>
          </c:val>
          <c:smooth val="0"/>
          <c:extLst xmlns:c16r2="http://schemas.microsoft.com/office/drawing/2015/06/chart">
            <c:ext xmlns:c16="http://schemas.microsoft.com/office/drawing/2014/chart" uri="{C3380CC4-5D6E-409C-BE32-E72D297353CC}">
              <c16:uniqueId val="{00000001-FB46-4852-99B4-26449C6C6BDE}"/>
            </c:ext>
          </c:extLst>
        </c:ser>
        <c:dLbls>
          <c:showLegendKey val="0"/>
          <c:showVal val="0"/>
          <c:showCatName val="0"/>
          <c:showSerName val="0"/>
          <c:showPercent val="0"/>
          <c:showBubbleSize val="0"/>
        </c:dLbls>
        <c:marker val="1"/>
        <c:smooth val="0"/>
        <c:axId val="110512768"/>
        <c:axId val="110535424"/>
      </c:lineChart>
      <c:dateAx>
        <c:axId val="110512768"/>
        <c:scaling>
          <c:orientation val="minMax"/>
        </c:scaling>
        <c:delete val="1"/>
        <c:axPos val="b"/>
        <c:numFmt formatCode="ge" sourceLinked="1"/>
        <c:majorTickMark val="none"/>
        <c:minorTickMark val="none"/>
        <c:tickLblPos val="none"/>
        <c:crossAx val="110535424"/>
        <c:crosses val="autoZero"/>
        <c:auto val="1"/>
        <c:lblOffset val="100"/>
        <c:baseTimeUnit val="years"/>
      </c:dateAx>
      <c:valAx>
        <c:axId val="11053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51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202.73</c:v>
                </c:pt>
                <c:pt idx="1">
                  <c:v>25.28</c:v>
                </c:pt>
                <c:pt idx="2">
                  <c:v>46.62</c:v>
                </c:pt>
                <c:pt idx="3">
                  <c:v>66.650000000000006</c:v>
                </c:pt>
                <c:pt idx="4">
                  <c:v>77.13</c:v>
                </c:pt>
              </c:numCache>
            </c:numRef>
          </c:val>
          <c:extLst xmlns:c16r2="http://schemas.microsoft.com/office/drawing/2015/06/chart">
            <c:ext xmlns:c16="http://schemas.microsoft.com/office/drawing/2014/chart" uri="{C3380CC4-5D6E-409C-BE32-E72D297353CC}">
              <c16:uniqueId val="{00000000-5C29-441E-858D-0B40D7A2572B}"/>
            </c:ext>
          </c:extLst>
        </c:ser>
        <c:dLbls>
          <c:showLegendKey val="0"/>
          <c:showVal val="0"/>
          <c:showCatName val="0"/>
          <c:showSerName val="0"/>
          <c:showPercent val="0"/>
          <c:showBubbleSize val="0"/>
        </c:dLbls>
        <c:gapWidth val="150"/>
        <c:axId val="110554496"/>
        <c:axId val="11055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290.19</c:v>
                </c:pt>
                <c:pt idx="1">
                  <c:v>63.22</c:v>
                </c:pt>
                <c:pt idx="2">
                  <c:v>49.07</c:v>
                </c:pt>
                <c:pt idx="3">
                  <c:v>46.78</c:v>
                </c:pt>
                <c:pt idx="4">
                  <c:v>47.44</c:v>
                </c:pt>
              </c:numCache>
            </c:numRef>
          </c:val>
          <c:smooth val="0"/>
          <c:extLst xmlns:c16r2="http://schemas.microsoft.com/office/drawing/2015/06/chart">
            <c:ext xmlns:c16="http://schemas.microsoft.com/office/drawing/2014/chart" uri="{C3380CC4-5D6E-409C-BE32-E72D297353CC}">
              <c16:uniqueId val="{00000001-5C29-441E-858D-0B40D7A2572B}"/>
            </c:ext>
          </c:extLst>
        </c:ser>
        <c:dLbls>
          <c:showLegendKey val="0"/>
          <c:showVal val="0"/>
          <c:showCatName val="0"/>
          <c:showSerName val="0"/>
          <c:showPercent val="0"/>
          <c:showBubbleSize val="0"/>
        </c:dLbls>
        <c:marker val="1"/>
        <c:smooth val="0"/>
        <c:axId val="110554496"/>
        <c:axId val="110556672"/>
      </c:lineChart>
      <c:dateAx>
        <c:axId val="110554496"/>
        <c:scaling>
          <c:orientation val="minMax"/>
        </c:scaling>
        <c:delete val="1"/>
        <c:axPos val="b"/>
        <c:numFmt formatCode="ge" sourceLinked="1"/>
        <c:majorTickMark val="none"/>
        <c:minorTickMark val="none"/>
        <c:tickLblPos val="none"/>
        <c:crossAx val="110556672"/>
        <c:crosses val="autoZero"/>
        <c:auto val="1"/>
        <c:lblOffset val="100"/>
        <c:baseTimeUnit val="years"/>
      </c:dateAx>
      <c:valAx>
        <c:axId val="11055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55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2125.17</c:v>
                </c:pt>
                <c:pt idx="1">
                  <c:v>1730.15</c:v>
                </c:pt>
                <c:pt idx="2">
                  <c:v>1696.3</c:v>
                </c:pt>
                <c:pt idx="3">
                  <c:v>1660.6</c:v>
                </c:pt>
                <c:pt idx="4">
                  <c:v>1804.51</c:v>
                </c:pt>
              </c:numCache>
            </c:numRef>
          </c:val>
          <c:extLst xmlns:c16r2="http://schemas.microsoft.com/office/drawing/2015/06/chart">
            <c:ext xmlns:c16="http://schemas.microsoft.com/office/drawing/2014/chart" uri="{C3380CC4-5D6E-409C-BE32-E72D297353CC}">
              <c16:uniqueId val="{00000000-9A30-414F-9444-29FC395938A3}"/>
            </c:ext>
          </c:extLst>
        </c:ser>
        <c:dLbls>
          <c:showLegendKey val="0"/>
          <c:showVal val="0"/>
          <c:showCatName val="0"/>
          <c:showSerName val="0"/>
          <c:showPercent val="0"/>
          <c:showBubbleSize val="0"/>
        </c:dLbls>
        <c:gapWidth val="150"/>
        <c:axId val="110661632"/>
        <c:axId val="11066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9A30-414F-9444-29FC395938A3}"/>
            </c:ext>
          </c:extLst>
        </c:ser>
        <c:dLbls>
          <c:showLegendKey val="0"/>
          <c:showVal val="0"/>
          <c:showCatName val="0"/>
          <c:showSerName val="0"/>
          <c:showPercent val="0"/>
          <c:showBubbleSize val="0"/>
        </c:dLbls>
        <c:marker val="1"/>
        <c:smooth val="0"/>
        <c:axId val="110661632"/>
        <c:axId val="110663552"/>
      </c:lineChart>
      <c:dateAx>
        <c:axId val="110661632"/>
        <c:scaling>
          <c:orientation val="minMax"/>
        </c:scaling>
        <c:delete val="1"/>
        <c:axPos val="b"/>
        <c:numFmt formatCode="ge" sourceLinked="1"/>
        <c:majorTickMark val="none"/>
        <c:minorTickMark val="none"/>
        <c:tickLblPos val="none"/>
        <c:crossAx val="110663552"/>
        <c:crosses val="autoZero"/>
        <c:auto val="1"/>
        <c:lblOffset val="100"/>
        <c:baseTimeUnit val="years"/>
      </c:dateAx>
      <c:valAx>
        <c:axId val="11066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66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104.56</c:v>
                </c:pt>
                <c:pt idx="1">
                  <c:v>118.86</c:v>
                </c:pt>
                <c:pt idx="2">
                  <c:v>120.09</c:v>
                </c:pt>
                <c:pt idx="3">
                  <c:v>123.47</c:v>
                </c:pt>
                <c:pt idx="4">
                  <c:v>111.26</c:v>
                </c:pt>
              </c:numCache>
            </c:numRef>
          </c:val>
          <c:extLst xmlns:c16r2="http://schemas.microsoft.com/office/drawing/2015/06/chart">
            <c:ext xmlns:c16="http://schemas.microsoft.com/office/drawing/2014/chart" uri="{C3380CC4-5D6E-409C-BE32-E72D297353CC}">
              <c16:uniqueId val="{00000000-E0A3-4C63-9F36-57B8501E70AF}"/>
            </c:ext>
          </c:extLst>
        </c:ser>
        <c:dLbls>
          <c:showLegendKey val="0"/>
          <c:showVal val="0"/>
          <c:showCatName val="0"/>
          <c:showSerName val="0"/>
          <c:showPercent val="0"/>
          <c:showBubbleSize val="0"/>
        </c:dLbls>
        <c:gapWidth val="150"/>
        <c:axId val="110702976"/>
        <c:axId val="110704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E0A3-4C63-9F36-57B8501E70AF}"/>
            </c:ext>
          </c:extLst>
        </c:ser>
        <c:dLbls>
          <c:showLegendKey val="0"/>
          <c:showVal val="0"/>
          <c:showCatName val="0"/>
          <c:showSerName val="0"/>
          <c:showPercent val="0"/>
          <c:showBubbleSize val="0"/>
        </c:dLbls>
        <c:marker val="1"/>
        <c:smooth val="0"/>
        <c:axId val="110702976"/>
        <c:axId val="110704896"/>
      </c:lineChart>
      <c:dateAx>
        <c:axId val="110702976"/>
        <c:scaling>
          <c:orientation val="minMax"/>
        </c:scaling>
        <c:delete val="1"/>
        <c:axPos val="b"/>
        <c:numFmt formatCode="ge" sourceLinked="1"/>
        <c:majorTickMark val="none"/>
        <c:minorTickMark val="none"/>
        <c:tickLblPos val="none"/>
        <c:crossAx val="110704896"/>
        <c:crosses val="autoZero"/>
        <c:auto val="1"/>
        <c:lblOffset val="100"/>
        <c:baseTimeUnit val="years"/>
      </c:dateAx>
      <c:valAx>
        <c:axId val="11070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70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86.79</c:v>
                </c:pt>
                <c:pt idx="1">
                  <c:v>77.819999999999993</c:v>
                </c:pt>
                <c:pt idx="2">
                  <c:v>77.03</c:v>
                </c:pt>
                <c:pt idx="3">
                  <c:v>74.92</c:v>
                </c:pt>
                <c:pt idx="4">
                  <c:v>83.05</c:v>
                </c:pt>
              </c:numCache>
            </c:numRef>
          </c:val>
          <c:extLst xmlns:c16r2="http://schemas.microsoft.com/office/drawing/2015/06/chart">
            <c:ext xmlns:c16="http://schemas.microsoft.com/office/drawing/2014/chart" uri="{C3380CC4-5D6E-409C-BE32-E72D297353CC}">
              <c16:uniqueId val="{00000000-411D-4D09-A33F-B43977A3F3EC}"/>
            </c:ext>
          </c:extLst>
        </c:ser>
        <c:dLbls>
          <c:showLegendKey val="0"/>
          <c:showVal val="0"/>
          <c:showCatName val="0"/>
          <c:showSerName val="0"/>
          <c:showPercent val="0"/>
          <c:showBubbleSize val="0"/>
        </c:dLbls>
        <c:gapWidth val="150"/>
        <c:axId val="110732032"/>
        <c:axId val="110733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411D-4D09-A33F-B43977A3F3EC}"/>
            </c:ext>
          </c:extLst>
        </c:ser>
        <c:dLbls>
          <c:showLegendKey val="0"/>
          <c:showVal val="0"/>
          <c:showCatName val="0"/>
          <c:showSerName val="0"/>
          <c:showPercent val="0"/>
          <c:showBubbleSize val="0"/>
        </c:dLbls>
        <c:marker val="1"/>
        <c:smooth val="0"/>
        <c:axId val="110732032"/>
        <c:axId val="110733952"/>
      </c:lineChart>
      <c:dateAx>
        <c:axId val="110732032"/>
        <c:scaling>
          <c:orientation val="minMax"/>
        </c:scaling>
        <c:delete val="1"/>
        <c:axPos val="b"/>
        <c:numFmt formatCode="ge" sourceLinked="1"/>
        <c:majorTickMark val="none"/>
        <c:minorTickMark val="none"/>
        <c:tickLblPos val="none"/>
        <c:crossAx val="110733952"/>
        <c:crosses val="autoZero"/>
        <c:auto val="1"/>
        <c:lblOffset val="100"/>
        <c:baseTimeUnit val="years"/>
      </c:dateAx>
      <c:valAx>
        <c:axId val="11073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73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3" t="str">
        <f>データ!H6</f>
        <v>千葉県　千葉市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967832</v>
      </c>
      <c r="AM8" s="50"/>
      <c r="AN8" s="50"/>
      <c r="AO8" s="50"/>
      <c r="AP8" s="50"/>
      <c r="AQ8" s="50"/>
      <c r="AR8" s="50"/>
      <c r="AS8" s="50"/>
      <c r="AT8" s="45">
        <f>データ!T6</f>
        <v>271.77</v>
      </c>
      <c r="AU8" s="45"/>
      <c r="AV8" s="45"/>
      <c r="AW8" s="45"/>
      <c r="AX8" s="45"/>
      <c r="AY8" s="45"/>
      <c r="AZ8" s="45"/>
      <c r="BA8" s="45"/>
      <c r="BB8" s="45">
        <f>データ!U6</f>
        <v>3561.22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c r="A10" s="2"/>
      <c r="B10" s="45" t="str">
        <f>データ!N6</f>
        <v>-</v>
      </c>
      <c r="C10" s="45"/>
      <c r="D10" s="45"/>
      <c r="E10" s="45"/>
      <c r="F10" s="45"/>
      <c r="G10" s="45"/>
      <c r="H10" s="45"/>
      <c r="I10" s="45">
        <f>データ!O6</f>
        <v>16.39</v>
      </c>
      <c r="J10" s="45"/>
      <c r="K10" s="45"/>
      <c r="L10" s="45"/>
      <c r="M10" s="45"/>
      <c r="N10" s="45"/>
      <c r="O10" s="45"/>
      <c r="P10" s="45">
        <f>データ!P6</f>
        <v>7.23</v>
      </c>
      <c r="Q10" s="45"/>
      <c r="R10" s="45"/>
      <c r="S10" s="45"/>
      <c r="T10" s="45"/>
      <c r="U10" s="45"/>
      <c r="V10" s="45"/>
      <c r="W10" s="45">
        <f>データ!Q6</f>
        <v>100</v>
      </c>
      <c r="X10" s="45"/>
      <c r="Y10" s="45"/>
      <c r="Z10" s="45"/>
      <c r="AA10" s="45"/>
      <c r="AB10" s="45"/>
      <c r="AC10" s="45"/>
      <c r="AD10" s="50">
        <f>データ!R6</f>
        <v>1998</v>
      </c>
      <c r="AE10" s="50"/>
      <c r="AF10" s="50"/>
      <c r="AG10" s="50"/>
      <c r="AH10" s="50"/>
      <c r="AI10" s="50"/>
      <c r="AJ10" s="50"/>
      <c r="AK10" s="2"/>
      <c r="AL10" s="50">
        <f>データ!V6</f>
        <v>70032</v>
      </c>
      <c r="AM10" s="50"/>
      <c r="AN10" s="50"/>
      <c r="AO10" s="50"/>
      <c r="AP10" s="50"/>
      <c r="AQ10" s="50"/>
      <c r="AR10" s="50"/>
      <c r="AS10" s="50"/>
      <c r="AT10" s="45">
        <f>データ!W6</f>
        <v>8.92</v>
      </c>
      <c r="AU10" s="45"/>
      <c r="AV10" s="45"/>
      <c r="AW10" s="45"/>
      <c r="AX10" s="45"/>
      <c r="AY10" s="45"/>
      <c r="AZ10" s="45"/>
      <c r="BA10" s="45"/>
      <c r="BB10" s="45">
        <f>データ!X6</f>
        <v>7851.12</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119</v>
      </c>
      <c r="BM16" s="70"/>
      <c r="BN16" s="70"/>
      <c r="BO16" s="70"/>
      <c r="BP16" s="70"/>
      <c r="BQ16" s="70"/>
      <c r="BR16" s="70"/>
      <c r="BS16" s="70"/>
      <c r="BT16" s="70"/>
      <c r="BU16" s="70"/>
      <c r="BV16" s="70"/>
      <c r="BW16" s="70"/>
      <c r="BX16" s="70"/>
      <c r="BY16" s="70"/>
      <c r="BZ16" s="71"/>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120</v>
      </c>
      <c r="BM47" s="70"/>
      <c r="BN47" s="70"/>
      <c r="BO47" s="70"/>
      <c r="BP47" s="70"/>
      <c r="BQ47" s="70"/>
      <c r="BR47" s="70"/>
      <c r="BS47" s="70"/>
      <c r="BT47" s="70"/>
      <c r="BU47" s="70"/>
      <c r="BV47" s="70"/>
      <c r="BW47" s="70"/>
      <c r="BX47" s="70"/>
      <c r="BY47" s="70"/>
      <c r="BZ47" s="7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121</v>
      </c>
      <c r="BM66" s="70"/>
      <c r="BN66" s="70"/>
      <c r="BO66" s="70"/>
      <c r="BP66" s="70"/>
      <c r="BQ66" s="70"/>
      <c r="BR66" s="70"/>
      <c r="BS66" s="70"/>
      <c r="BT66" s="70"/>
      <c r="BU66" s="70"/>
      <c r="BV66" s="70"/>
      <c r="BW66" s="70"/>
      <c r="BX66" s="70"/>
      <c r="BY66" s="70"/>
      <c r="BZ66" s="7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c r="C83" s="2" t="s">
        <v>41</v>
      </c>
    </row>
    <row r="84" spans="1:78">
      <c r="C84" s="25"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O3PSlCektB2g5DEzDQAqqItpu5PZ3/2+W2fGBWnp3KWd7+AKQFXvlaIsScRs4lpZ+LosV4wh+J77H3TTwwbxzA==" saltValue="dDAJEHv1MJwU4bEyRlY00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cols>
    <col min="2" max="144" width="11.875" customWidth="1"/>
  </cols>
  <sheetData>
    <row r="1" spans="1:148">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c r="A4" s="28" t="s">
        <v>66</v>
      </c>
      <c r="B4" s="30"/>
      <c r="C4" s="30"/>
      <c r="D4" s="30"/>
      <c r="E4" s="30"/>
      <c r="F4" s="30"/>
      <c r="G4" s="30"/>
      <c r="H4" s="80"/>
      <c r="I4" s="81"/>
      <c r="J4" s="81"/>
      <c r="K4" s="81"/>
      <c r="L4" s="81"/>
      <c r="M4" s="81"/>
      <c r="N4" s="81"/>
      <c r="O4" s="81"/>
      <c r="P4" s="81"/>
      <c r="Q4" s="81"/>
      <c r="R4" s="81"/>
      <c r="S4" s="81"/>
      <c r="T4" s="81"/>
      <c r="U4" s="81"/>
      <c r="V4" s="81"/>
      <c r="W4" s="81"/>
      <c r="X4" s="82"/>
      <c r="Y4" s="76" t="s">
        <v>67</v>
      </c>
      <c r="Z4" s="76"/>
      <c r="AA4" s="76"/>
      <c r="AB4" s="76"/>
      <c r="AC4" s="76"/>
      <c r="AD4" s="76"/>
      <c r="AE4" s="76"/>
      <c r="AF4" s="76"/>
      <c r="AG4" s="76"/>
      <c r="AH4" s="76"/>
      <c r="AI4" s="76"/>
      <c r="AJ4" s="76" t="s">
        <v>68</v>
      </c>
      <c r="AK4" s="76"/>
      <c r="AL4" s="76"/>
      <c r="AM4" s="76"/>
      <c r="AN4" s="76"/>
      <c r="AO4" s="76"/>
      <c r="AP4" s="76"/>
      <c r="AQ4" s="76"/>
      <c r="AR4" s="76"/>
      <c r="AS4" s="76"/>
      <c r="AT4" s="76"/>
      <c r="AU4" s="76" t="s">
        <v>69</v>
      </c>
      <c r="AV4" s="76"/>
      <c r="AW4" s="76"/>
      <c r="AX4" s="76"/>
      <c r="AY4" s="76"/>
      <c r="AZ4" s="76"/>
      <c r="BA4" s="76"/>
      <c r="BB4" s="76"/>
      <c r="BC4" s="76"/>
      <c r="BD4" s="76"/>
      <c r="BE4" s="76"/>
      <c r="BF4" s="76" t="s">
        <v>70</v>
      </c>
      <c r="BG4" s="76"/>
      <c r="BH4" s="76"/>
      <c r="BI4" s="76"/>
      <c r="BJ4" s="76"/>
      <c r="BK4" s="76"/>
      <c r="BL4" s="76"/>
      <c r="BM4" s="76"/>
      <c r="BN4" s="76"/>
      <c r="BO4" s="76"/>
      <c r="BP4" s="76"/>
      <c r="BQ4" s="76" t="s">
        <v>71</v>
      </c>
      <c r="BR4" s="76"/>
      <c r="BS4" s="76"/>
      <c r="BT4" s="76"/>
      <c r="BU4" s="76"/>
      <c r="BV4" s="76"/>
      <c r="BW4" s="76"/>
      <c r="BX4" s="76"/>
      <c r="BY4" s="76"/>
      <c r="BZ4" s="76"/>
      <c r="CA4" s="76"/>
      <c r="CB4" s="76" t="s">
        <v>72</v>
      </c>
      <c r="CC4" s="76"/>
      <c r="CD4" s="76"/>
      <c r="CE4" s="76"/>
      <c r="CF4" s="76"/>
      <c r="CG4" s="76"/>
      <c r="CH4" s="76"/>
      <c r="CI4" s="76"/>
      <c r="CJ4" s="76"/>
      <c r="CK4" s="76"/>
      <c r="CL4" s="76"/>
      <c r="CM4" s="76" t="s">
        <v>73</v>
      </c>
      <c r="CN4" s="76"/>
      <c r="CO4" s="76"/>
      <c r="CP4" s="76"/>
      <c r="CQ4" s="76"/>
      <c r="CR4" s="76"/>
      <c r="CS4" s="76"/>
      <c r="CT4" s="76"/>
      <c r="CU4" s="76"/>
      <c r="CV4" s="76"/>
      <c r="CW4" s="76"/>
      <c r="CX4" s="76" t="s">
        <v>74</v>
      </c>
      <c r="CY4" s="76"/>
      <c r="CZ4" s="76"/>
      <c r="DA4" s="76"/>
      <c r="DB4" s="76"/>
      <c r="DC4" s="76"/>
      <c r="DD4" s="76"/>
      <c r="DE4" s="76"/>
      <c r="DF4" s="76"/>
      <c r="DG4" s="76"/>
      <c r="DH4" s="76"/>
      <c r="DI4" s="76" t="s">
        <v>75</v>
      </c>
      <c r="DJ4" s="76"/>
      <c r="DK4" s="76"/>
      <c r="DL4" s="76"/>
      <c r="DM4" s="76"/>
      <c r="DN4" s="76"/>
      <c r="DO4" s="76"/>
      <c r="DP4" s="76"/>
      <c r="DQ4" s="76"/>
      <c r="DR4" s="76"/>
      <c r="DS4" s="76"/>
      <c r="DT4" s="76" t="s">
        <v>76</v>
      </c>
      <c r="DU4" s="76"/>
      <c r="DV4" s="76"/>
      <c r="DW4" s="76"/>
      <c r="DX4" s="76"/>
      <c r="DY4" s="76"/>
      <c r="DZ4" s="76"/>
      <c r="EA4" s="76"/>
      <c r="EB4" s="76"/>
      <c r="EC4" s="76"/>
      <c r="ED4" s="76"/>
      <c r="EE4" s="76" t="s">
        <v>77</v>
      </c>
      <c r="EF4" s="76"/>
      <c r="EG4" s="76"/>
      <c r="EH4" s="76"/>
      <c r="EI4" s="76"/>
      <c r="EJ4" s="76"/>
      <c r="EK4" s="76"/>
      <c r="EL4" s="76"/>
      <c r="EM4" s="76"/>
      <c r="EN4" s="76"/>
      <c r="EO4" s="76"/>
    </row>
    <row r="5" spans="1:148">
      <c r="A5" s="28" t="s">
        <v>78</v>
      </c>
      <c r="B5" s="31"/>
      <c r="C5" s="31"/>
      <c r="D5" s="31"/>
      <c r="E5" s="31"/>
      <c r="F5" s="31"/>
      <c r="G5" s="31"/>
      <c r="H5" s="32" t="s">
        <v>79</v>
      </c>
      <c r="I5" s="32" t="s">
        <v>80</v>
      </c>
      <c r="J5" s="32" t="s">
        <v>81</v>
      </c>
      <c r="K5" s="32" t="s">
        <v>82</v>
      </c>
      <c r="L5" s="32" t="s">
        <v>83</v>
      </c>
      <c r="M5" s="32" t="s">
        <v>5</v>
      </c>
      <c r="N5" s="32" t="s">
        <v>84</v>
      </c>
      <c r="O5" s="32" t="s">
        <v>85</v>
      </c>
      <c r="P5" s="32" t="s">
        <v>86</v>
      </c>
      <c r="Q5" s="32" t="s">
        <v>87</v>
      </c>
      <c r="R5" s="32" t="s">
        <v>88</v>
      </c>
      <c r="S5" s="32" t="s">
        <v>89</v>
      </c>
      <c r="T5" s="32" t="s">
        <v>90</v>
      </c>
      <c r="U5" s="32" t="s">
        <v>91</v>
      </c>
      <c r="V5" s="32" t="s">
        <v>92</v>
      </c>
      <c r="W5" s="32" t="s">
        <v>93</v>
      </c>
      <c r="X5" s="32" t="s">
        <v>94</v>
      </c>
      <c r="Y5" s="32" t="s">
        <v>95</v>
      </c>
      <c r="Z5" s="32" t="s">
        <v>96</v>
      </c>
      <c r="AA5" s="32" t="s">
        <v>97</v>
      </c>
      <c r="AB5" s="32" t="s">
        <v>98</v>
      </c>
      <c r="AC5" s="32" t="s">
        <v>99</v>
      </c>
      <c r="AD5" s="32" t="s">
        <v>100</v>
      </c>
      <c r="AE5" s="32" t="s">
        <v>101</v>
      </c>
      <c r="AF5" s="32" t="s">
        <v>102</v>
      </c>
      <c r="AG5" s="32" t="s">
        <v>103</v>
      </c>
      <c r="AH5" s="32" t="s">
        <v>104</v>
      </c>
      <c r="AI5" s="32" t="s">
        <v>43</v>
      </c>
      <c r="AJ5" s="32" t="s">
        <v>95</v>
      </c>
      <c r="AK5" s="32" t="s">
        <v>96</v>
      </c>
      <c r="AL5" s="32" t="s">
        <v>97</v>
      </c>
      <c r="AM5" s="32" t="s">
        <v>98</v>
      </c>
      <c r="AN5" s="32" t="s">
        <v>99</v>
      </c>
      <c r="AO5" s="32" t="s">
        <v>100</v>
      </c>
      <c r="AP5" s="32" t="s">
        <v>101</v>
      </c>
      <c r="AQ5" s="32" t="s">
        <v>102</v>
      </c>
      <c r="AR5" s="32" t="s">
        <v>103</v>
      </c>
      <c r="AS5" s="32" t="s">
        <v>104</v>
      </c>
      <c r="AT5" s="32" t="s">
        <v>105</v>
      </c>
      <c r="AU5" s="32" t="s">
        <v>95</v>
      </c>
      <c r="AV5" s="32" t="s">
        <v>96</v>
      </c>
      <c r="AW5" s="32" t="s">
        <v>97</v>
      </c>
      <c r="AX5" s="32" t="s">
        <v>98</v>
      </c>
      <c r="AY5" s="32" t="s">
        <v>99</v>
      </c>
      <c r="AZ5" s="32" t="s">
        <v>100</v>
      </c>
      <c r="BA5" s="32" t="s">
        <v>101</v>
      </c>
      <c r="BB5" s="32" t="s">
        <v>102</v>
      </c>
      <c r="BC5" s="32" t="s">
        <v>103</v>
      </c>
      <c r="BD5" s="32" t="s">
        <v>104</v>
      </c>
      <c r="BE5" s="32" t="s">
        <v>105</v>
      </c>
      <c r="BF5" s="32" t="s">
        <v>95</v>
      </c>
      <c r="BG5" s="32" t="s">
        <v>96</v>
      </c>
      <c r="BH5" s="32" t="s">
        <v>97</v>
      </c>
      <c r="BI5" s="32" t="s">
        <v>98</v>
      </c>
      <c r="BJ5" s="32" t="s">
        <v>99</v>
      </c>
      <c r="BK5" s="32" t="s">
        <v>100</v>
      </c>
      <c r="BL5" s="32" t="s">
        <v>101</v>
      </c>
      <c r="BM5" s="32" t="s">
        <v>102</v>
      </c>
      <c r="BN5" s="32" t="s">
        <v>103</v>
      </c>
      <c r="BO5" s="32" t="s">
        <v>104</v>
      </c>
      <c r="BP5" s="32" t="s">
        <v>105</v>
      </c>
      <c r="BQ5" s="32" t="s">
        <v>95</v>
      </c>
      <c r="BR5" s="32" t="s">
        <v>96</v>
      </c>
      <c r="BS5" s="32" t="s">
        <v>97</v>
      </c>
      <c r="BT5" s="32" t="s">
        <v>98</v>
      </c>
      <c r="BU5" s="32" t="s">
        <v>99</v>
      </c>
      <c r="BV5" s="32" t="s">
        <v>100</v>
      </c>
      <c r="BW5" s="32" t="s">
        <v>101</v>
      </c>
      <c r="BX5" s="32" t="s">
        <v>102</v>
      </c>
      <c r="BY5" s="32" t="s">
        <v>103</v>
      </c>
      <c r="BZ5" s="32" t="s">
        <v>104</v>
      </c>
      <c r="CA5" s="32" t="s">
        <v>105</v>
      </c>
      <c r="CB5" s="32" t="s">
        <v>95</v>
      </c>
      <c r="CC5" s="32" t="s">
        <v>96</v>
      </c>
      <c r="CD5" s="32" t="s">
        <v>97</v>
      </c>
      <c r="CE5" s="32" t="s">
        <v>98</v>
      </c>
      <c r="CF5" s="32" t="s">
        <v>99</v>
      </c>
      <c r="CG5" s="32" t="s">
        <v>100</v>
      </c>
      <c r="CH5" s="32" t="s">
        <v>101</v>
      </c>
      <c r="CI5" s="32" t="s">
        <v>102</v>
      </c>
      <c r="CJ5" s="32" t="s">
        <v>103</v>
      </c>
      <c r="CK5" s="32" t="s">
        <v>104</v>
      </c>
      <c r="CL5" s="32" t="s">
        <v>105</v>
      </c>
      <c r="CM5" s="32" t="s">
        <v>95</v>
      </c>
      <c r="CN5" s="32" t="s">
        <v>96</v>
      </c>
      <c r="CO5" s="32" t="s">
        <v>97</v>
      </c>
      <c r="CP5" s="32" t="s">
        <v>98</v>
      </c>
      <c r="CQ5" s="32" t="s">
        <v>99</v>
      </c>
      <c r="CR5" s="32" t="s">
        <v>100</v>
      </c>
      <c r="CS5" s="32" t="s">
        <v>101</v>
      </c>
      <c r="CT5" s="32" t="s">
        <v>102</v>
      </c>
      <c r="CU5" s="32" t="s">
        <v>103</v>
      </c>
      <c r="CV5" s="32" t="s">
        <v>104</v>
      </c>
      <c r="CW5" s="32" t="s">
        <v>105</v>
      </c>
      <c r="CX5" s="32" t="s">
        <v>95</v>
      </c>
      <c r="CY5" s="32" t="s">
        <v>96</v>
      </c>
      <c r="CZ5" s="32" t="s">
        <v>97</v>
      </c>
      <c r="DA5" s="32" t="s">
        <v>98</v>
      </c>
      <c r="DB5" s="32" t="s">
        <v>99</v>
      </c>
      <c r="DC5" s="32" t="s">
        <v>100</v>
      </c>
      <c r="DD5" s="32" t="s">
        <v>101</v>
      </c>
      <c r="DE5" s="32" t="s">
        <v>102</v>
      </c>
      <c r="DF5" s="32" t="s">
        <v>103</v>
      </c>
      <c r="DG5" s="32" t="s">
        <v>104</v>
      </c>
      <c r="DH5" s="32" t="s">
        <v>105</v>
      </c>
      <c r="DI5" s="32" t="s">
        <v>95</v>
      </c>
      <c r="DJ5" s="32" t="s">
        <v>96</v>
      </c>
      <c r="DK5" s="32" t="s">
        <v>97</v>
      </c>
      <c r="DL5" s="32" t="s">
        <v>98</v>
      </c>
      <c r="DM5" s="32" t="s">
        <v>99</v>
      </c>
      <c r="DN5" s="32" t="s">
        <v>100</v>
      </c>
      <c r="DO5" s="32" t="s">
        <v>101</v>
      </c>
      <c r="DP5" s="32" t="s">
        <v>102</v>
      </c>
      <c r="DQ5" s="32" t="s">
        <v>103</v>
      </c>
      <c r="DR5" s="32" t="s">
        <v>104</v>
      </c>
      <c r="DS5" s="32" t="s">
        <v>105</v>
      </c>
      <c r="DT5" s="32" t="s">
        <v>95</v>
      </c>
      <c r="DU5" s="32" t="s">
        <v>96</v>
      </c>
      <c r="DV5" s="32" t="s">
        <v>97</v>
      </c>
      <c r="DW5" s="32" t="s">
        <v>98</v>
      </c>
      <c r="DX5" s="32" t="s">
        <v>99</v>
      </c>
      <c r="DY5" s="32" t="s">
        <v>100</v>
      </c>
      <c r="DZ5" s="32" t="s">
        <v>101</v>
      </c>
      <c r="EA5" s="32" t="s">
        <v>102</v>
      </c>
      <c r="EB5" s="32" t="s">
        <v>103</v>
      </c>
      <c r="EC5" s="32" t="s">
        <v>104</v>
      </c>
      <c r="ED5" s="32" t="s">
        <v>105</v>
      </c>
      <c r="EE5" s="32" t="s">
        <v>95</v>
      </c>
      <c r="EF5" s="32" t="s">
        <v>96</v>
      </c>
      <c r="EG5" s="32" t="s">
        <v>97</v>
      </c>
      <c r="EH5" s="32" t="s">
        <v>98</v>
      </c>
      <c r="EI5" s="32" t="s">
        <v>99</v>
      </c>
      <c r="EJ5" s="32" t="s">
        <v>100</v>
      </c>
      <c r="EK5" s="32" t="s">
        <v>101</v>
      </c>
      <c r="EL5" s="32" t="s">
        <v>102</v>
      </c>
      <c r="EM5" s="32" t="s">
        <v>103</v>
      </c>
      <c r="EN5" s="32" t="s">
        <v>104</v>
      </c>
      <c r="EO5" s="32" t="s">
        <v>105</v>
      </c>
    </row>
    <row r="6" spans="1:148" s="36" customFormat="1">
      <c r="A6" s="28" t="s">
        <v>106</v>
      </c>
      <c r="B6" s="33">
        <f>B7</f>
        <v>2017</v>
      </c>
      <c r="C6" s="33">
        <f t="shared" ref="C6:X6" si="3">C7</f>
        <v>121002</v>
      </c>
      <c r="D6" s="33">
        <f t="shared" si="3"/>
        <v>46</v>
      </c>
      <c r="E6" s="33">
        <f t="shared" si="3"/>
        <v>17</v>
      </c>
      <c r="F6" s="33">
        <f t="shared" si="3"/>
        <v>4</v>
      </c>
      <c r="G6" s="33">
        <f t="shared" si="3"/>
        <v>0</v>
      </c>
      <c r="H6" s="33" t="str">
        <f t="shared" si="3"/>
        <v>千葉県　千葉市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16.39</v>
      </c>
      <c r="P6" s="34">
        <f t="shared" si="3"/>
        <v>7.23</v>
      </c>
      <c r="Q6" s="34">
        <f t="shared" si="3"/>
        <v>100</v>
      </c>
      <c r="R6" s="34">
        <f t="shared" si="3"/>
        <v>1998</v>
      </c>
      <c r="S6" s="34">
        <f t="shared" si="3"/>
        <v>967832</v>
      </c>
      <c r="T6" s="34">
        <f t="shared" si="3"/>
        <v>271.77</v>
      </c>
      <c r="U6" s="34">
        <f t="shared" si="3"/>
        <v>3561.22</v>
      </c>
      <c r="V6" s="34">
        <f t="shared" si="3"/>
        <v>70032</v>
      </c>
      <c r="W6" s="34">
        <f t="shared" si="3"/>
        <v>8.92</v>
      </c>
      <c r="X6" s="34">
        <f t="shared" si="3"/>
        <v>7851.12</v>
      </c>
      <c r="Y6" s="35">
        <f>IF(Y7="",NA(),Y7)</f>
        <v>102.15</v>
      </c>
      <c r="Z6" s="35">
        <f t="shared" ref="Z6:AH6" si="4">IF(Z7="",NA(),Z7)</f>
        <v>108.68</v>
      </c>
      <c r="AA6" s="35">
        <f t="shared" si="4"/>
        <v>109.27</v>
      </c>
      <c r="AB6" s="35">
        <f t="shared" si="4"/>
        <v>110.82</v>
      </c>
      <c r="AC6" s="35">
        <f t="shared" si="4"/>
        <v>105.23</v>
      </c>
      <c r="AD6" s="35">
        <f t="shared" si="4"/>
        <v>96.59</v>
      </c>
      <c r="AE6" s="35">
        <f t="shared" si="4"/>
        <v>101.24</v>
      </c>
      <c r="AF6" s="35">
        <f t="shared" si="4"/>
        <v>100.94</v>
      </c>
      <c r="AG6" s="35">
        <f t="shared" si="4"/>
        <v>100.85</v>
      </c>
      <c r="AH6" s="35">
        <f t="shared" si="4"/>
        <v>102.13</v>
      </c>
      <c r="AI6" s="34" t="str">
        <f>IF(AI7="","",IF(AI7="-","【-】","【"&amp;SUBSTITUTE(TEXT(AI7,"#,##0.00"),"-","△")&amp;"】"))</f>
        <v>【102.38】</v>
      </c>
      <c r="AJ6" s="35">
        <f>IF(AJ7="",NA(),AJ7)</f>
        <v>75.77</v>
      </c>
      <c r="AK6" s="35">
        <f t="shared" ref="AK6:AS6" si="5">IF(AK7="",NA(),AK7)</f>
        <v>43.84</v>
      </c>
      <c r="AL6" s="35">
        <f t="shared" si="5"/>
        <v>11.35</v>
      </c>
      <c r="AM6" s="34">
        <f t="shared" si="5"/>
        <v>0</v>
      </c>
      <c r="AN6" s="34">
        <f t="shared" si="5"/>
        <v>0</v>
      </c>
      <c r="AO6" s="35">
        <f t="shared" si="5"/>
        <v>232.81</v>
      </c>
      <c r="AP6" s="35">
        <f t="shared" si="5"/>
        <v>184.13</v>
      </c>
      <c r="AQ6" s="35">
        <f t="shared" si="5"/>
        <v>101.85</v>
      </c>
      <c r="AR6" s="35">
        <f t="shared" si="5"/>
        <v>110.77</v>
      </c>
      <c r="AS6" s="35">
        <f t="shared" si="5"/>
        <v>109.51</v>
      </c>
      <c r="AT6" s="34" t="str">
        <f>IF(AT7="","",IF(AT7="-","【-】","【"&amp;SUBSTITUTE(TEXT(AT7,"#,##0.00"),"-","△")&amp;"】"))</f>
        <v>【102.97】</v>
      </c>
      <c r="AU6" s="35">
        <f>IF(AU7="",NA(),AU7)</f>
        <v>202.73</v>
      </c>
      <c r="AV6" s="35">
        <f t="shared" ref="AV6:BD6" si="6">IF(AV7="",NA(),AV7)</f>
        <v>25.28</v>
      </c>
      <c r="AW6" s="35">
        <f t="shared" si="6"/>
        <v>46.62</v>
      </c>
      <c r="AX6" s="35">
        <f t="shared" si="6"/>
        <v>66.650000000000006</v>
      </c>
      <c r="AY6" s="35">
        <f t="shared" si="6"/>
        <v>77.13</v>
      </c>
      <c r="AZ6" s="35">
        <f t="shared" si="6"/>
        <v>290.19</v>
      </c>
      <c r="BA6" s="35">
        <f t="shared" si="6"/>
        <v>63.22</v>
      </c>
      <c r="BB6" s="35">
        <f t="shared" si="6"/>
        <v>49.07</v>
      </c>
      <c r="BC6" s="35">
        <f t="shared" si="6"/>
        <v>46.78</v>
      </c>
      <c r="BD6" s="35">
        <f t="shared" si="6"/>
        <v>47.44</v>
      </c>
      <c r="BE6" s="34" t="str">
        <f>IF(BE7="","",IF(BE7="-","【-】","【"&amp;SUBSTITUTE(TEXT(BE7,"#,##0.00"),"-","△")&amp;"】"))</f>
        <v>【54.73】</v>
      </c>
      <c r="BF6" s="35">
        <f>IF(BF7="",NA(),BF7)</f>
        <v>2125.17</v>
      </c>
      <c r="BG6" s="35">
        <f t="shared" ref="BG6:BO6" si="7">IF(BG7="",NA(),BG7)</f>
        <v>1730.15</v>
      </c>
      <c r="BH6" s="35">
        <f t="shared" si="7"/>
        <v>1696.3</v>
      </c>
      <c r="BI6" s="35">
        <f t="shared" si="7"/>
        <v>1660.6</v>
      </c>
      <c r="BJ6" s="35">
        <f t="shared" si="7"/>
        <v>1804.51</v>
      </c>
      <c r="BK6" s="35">
        <f t="shared" si="7"/>
        <v>1569.13</v>
      </c>
      <c r="BL6" s="35">
        <f t="shared" si="7"/>
        <v>1436</v>
      </c>
      <c r="BM6" s="35">
        <f t="shared" si="7"/>
        <v>1434.89</v>
      </c>
      <c r="BN6" s="35">
        <f t="shared" si="7"/>
        <v>1298.9100000000001</v>
      </c>
      <c r="BO6" s="35">
        <f t="shared" si="7"/>
        <v>1243.71</v>
      </c>
      <c r="BP6" s="34" t="str">
        <f>IF(BP7="","",IF(BP7="-","【-】","【"&amp;SUBSTITUTE(TEXT(BP7,"#,##0.00"),"-","△")&amp;"】"))</f>
        <v>【1,225.44】</v>
      </c>
      <c r="BQ6" s="35">
        <f>IF(BQ7="",NA(),BQ7)</f>
        <v>104.56</v>
      </c>
      <c r="BR6" s="35">
        <f t="shared" ref="BR6:BZ6" si="8">IF(BR7="",NA(),BR7)</f>
        <v>118.86</v>
      </c>
      <c r="BS6" s="35">
        <f t="shared" si="8"/>
        <v>120.09</v>
      </c>
      <c r="BT6" s="35">
        <f t="shared" si="8"/>
        <v>123.47</v>
      </c>
      <c r="BU6" s="35">
        <f t="shared" si="8"/>
        <v>111.26</v>
      </c>
      <c r="BV6" s="35">
        <f t="shared" si="8"/>
        <v>64.63</v>
      </c>
      <c r="BW6" s="35">
        <f t="shared" si="8"/>
        <v>66.56</v>
      </c>
      <c r="BX6" s="35">
        <f t="shared" si="8"/>
        <v>66.22</v>
      </c>
      <c r="BY6" s="35">
        <f t="shared" si="8"/>
        <v>69.87</v>
      </c>
      <c r="BZ6" s="35">
        <f t="shared" si="8"/>
        <v>74.3</v>
      </c>
      <c r="CA6" s="34" t="str">
        <f>IF(CA7="","",IF(CA7="-","【-】","【"&amp;SUBSTITUTE(TEXT(CA7,"#,##0.00"),"-","△")&amp;"】"))</f>
        <v>【75.58】</v>
      </c>
      <c r="CB6" s="35">
        <f>IF(CB7="",NA(),CB7)</f>
        <v>86.79</v>
      </c>
      <c r="CC6" s="35">
        <f t="shared" ref="CC6:CK6" si="9">IF(CC7="",NA(),CC7)</f>
        <v>77.819999999999993</v>
      </c>
      <c r="CD6" s="35">
        <f t="shared" si="9"/>
        <v>77.03</v>
      </c>
      <c r="CE6" s="35">
        <f t="shared" si="9"/>
        <v>74.92</v>
      </c>
      <c r="CF6" s="35">
        <f t="shared" si="9"/>
        <v>83.05</v>
      </c>
      <c r="CG6" s="35">
        <f t="shared" si="9"/>
        <v>245.75</v>
      </c>
      <c r="CH6" s="35">
        <f t="shared" si="9"/>
        <v>244.29</v>
      </c>
      <c r="CI6" s="35">
        <f t="shared" si="9"/>
        <v>246.72</v>
      </c>
      <c r="CJ6" s="35">
        <f t="shared" si="9"/>
        <v>234.96</v>
      </c>
      <c r="CK6" s="35">
        <f t="shared" si="9"/>
        <v>221.81</v>
      </c>
      <c r="CL6" s="34" t="str">
        <f>IF(CL7="","",IF(CL7="-","【-】","【"&amp;SUBSTITUTE(TEXT(CL7,"#,##0.00"),"-","△")&amp;"】"))</f>
        <v>【215.23】</v>
      </c>
      <c r="CM6" s="35" t="str">
        <f>IF(CM7="",NA(),CM7)</f>
        <v>-</v>
      </c>
      <c r="CN6" s="35" t="str">
        <f t="shared" ref="CN6:CV6" si="10">IF(CN7="",NA(),CN7)</f>
        <v>-</v>
      </c>
      <c r="CO6" s="35" t="str">
        <f t="shared" si="10"/>
        <v>-</v>
      </c>
      <c r="CP6" s="35" t="str">
        <f t="shared" si="10"/>
        <v>-</v>
      </c>
      <c r="CQ6" s="35" t="str">
        <f t="shared" si="10"/>
        <v>-</v>
      </c>
      <c r="CR6" s="35">
        <f t="shared" si="10"/>
        <v>43.65</v>
      </c>
      <c r="CS6" s="35">
        <f t="shared" si="10"/>
        <v>43.58</v>
      </c>
      <c r="CT6" s="35">
        <f t="shared" si="10"/>
        <v>41.35</v>
      </c>
      <c r="CU6" s="35">
        <f t="shared" si="10"/>
        <v>42.9</v>
      </c>
      <c r="CV6" s="35">
        <f t="shared" si="10"/>
        <v>43.36</v>
      </c>
      <c r="CW6" s="34" t="str">
        <f>IF(CW7="","",IF(CW7="-","【-】","【"&amp;SUBSTITUTE(TEXT(CW7,"#,##0.00"),"-","△")&amp;"】"))</f>
        <v>【42.66】</v>
      </c>
      <c r="CX6" s="35">
        <f>IF(CX7="",NA(),CX7)</f>
        <v>96.28</v>
      </c>
      <c r="CY6" s="35">
        <f t="shared" ref="CY6:DG6" si="11">IF(CY7="",NA(),CY7)</f>
        <v>96.47</v>
      </c>
      <c r="CZ6" s="35">
        <f t="shared" si="11"/>
        <v>96.65</v>
      </c>
      <c r="DA6" s="35">
        <f t="shared" si="11"/>
        <v>96.69</v>
      </c>
      <c r="DB6" s="35">
        <f t="shared" si="11"/>
        <v>96.87</v>
      </c>
      <c r="DC6" s="35">
        <f t="shared" si="11"/>
        <v>82.2</v>
      </c>
      <c r="DD6" s="35">
        <f t="shared" si="11"/>
        <v>82.35</v>
      </c>
      <c r="DE6" s="35">
        <f t="shared" si="11"/>
        <v>82.9</v>
      </c>
      <c r="DF6" s="35">
        <f t="shared" si="11"/>
        <v>83.5</v>
      </c>
      <c r="DG6" s="35">
        <f t="shared" si="11"/>
        <v>83.06</v>
      </c>
      <c r="DH6" s="34" t="str">
        <f>IF(DH7="","",IF(DH7="-","【-】","【"&amp;SUBSTITUTE(TEXT(DH7,"#,##0.00"),"-","△")&amp;"】"))</f>
        <v>【82.67】</v>
      </c>
      <c r="DI6" s="35">
        <f>IF(DI7="",NA(),DI7)</f>
        <v>17.03</v>
      </c>
      <c r="DJ6" s="35">
        <f t="shared" ref="DJ6:DR6" si="12">IF(DJ7="",NA(),DJ7)</f>
        <v>20.97</v>
      </c>
      <c r="DK6" s="35">
        <f t="shared" si="12"/>
        <v>22.77</v>
      </c>
      <c r="DL6" s="35">
        <f t="shared" si="12"/>
        <v>24.54</v>
      </c>
      <c r="DM6" s="35">
        <f t="shared" si="12"/>
        <v>25.88</v>
      </c>
      <c r="DN6" s="35">
        <f t="shared" si="12"/>
        <v>13.6</v>
      </c>
      <c r="DO6" s="35">
        <f t="shared" si="12"/>
        <v>22.34</v>
      </c>
      <c r="DP6" s="35">
        <f t="shared" si="12"/>
        <v>22.79</v>
      </c>
      <c r="DQ6" s="35">
        <f t="shared" si="12"/>
        <v>22.77</v>
      </c>
      <c r="DR6" s="35">
        <f t="shared" si="12"/>
        <v>23.93</v>
      </c>
      <c r="DS6" s="34" t="str">
        <f>IF(DS7="","",IF(DS7="-","【-】","【"&amp;SUBSTITUTE(TEXT(DS7,"#,##0.00"),"-","△")&amp;"】"))</f>
        <v>【24.65】</v>
      </c>
      <c r="DT6" s="34">
        <f>IF(DT7="",NA(),DT7)</f>
        <v>0</v>
      </c>
      <c r="DU6" s="34">
        <f t="shared" ref="DU6:EC6" si="13">IF(DU7="",NA(),DU7)</f>
        <v>0</v>
      </c>
      <c r="DV6" s="34">
        <f t="shared" si="13"/>
        <v>0</v>
      </c>
      <c r="DW6" s="34">
        <f t="shared" si="13"/>
        <v>0</v>
      </c>
      <c r="DX6" s="34">
        <f t="shared" si="13"/>
        <v>0</v>
      </c>
      <c r="DY6" s="34">
        <f t="shared" si="13"/>
        <v>0</v>
      </c>
      <c r="DZ6" s="34">
        <f t="shared" si="13"/>
        <v>0</v>
      </c>
      <c r="EA6" s="35">
        <f t="shared" si="13"/>
        <v>0.04</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0.05</v>
      </c>
      <c r="EK6" s="35">
        <f t="shared" si="14"/>
        <v>0.04</v>
      </c>
      <c r="EL6" s="35">
        <f t="shared" si="14"/>
        <v>7.0000000000000007E-2</v>
      </c>
      <c r="EM6" s="35">
        <f t="shared" si="14"/>
        <v>0.09</v>
      </c>
      <c r="EN6" s="35">
        <f t="shared" si="14"/>
        <v>0.09</v>
      </c>
      <c r="EO6" s="34" t="str">
        <f>IF(EO7="","",IF(EO7="-","【-】","【"&amp;SUBSTITUTE(TEXT(EO7,"#,##0.00"),"-","△")&amp;"】"))</f>
        <v>【0.10】</v>
      </c>
    </row>
    <row r="7" spans="1:148" s="36" customFormat="1">
      <c r="A7" s="28"/>
      <c r="B7" s="37">
        <v>2017</v>
      </c>
      <c r="C7" s="37">
        <v>121002</v>
      </c>
      <c r="D7" s="37">
        <v>46</v>
      </c>
      <c r="E7" s="37">
        <v>17</v>
      </c>
      <c r="F7" s="37">
        <v>4</v>
      </c>
      <c r="G7" s="37">
        <v>0</v>
      </c>
      <c r="H7" s="37" t="s">
        <v>107</v>
      </c>
      <c r="I7" s="37" t="s">
        <v>108</v>
      </c>
      <c r="J7" s="37" t="s">
        <v>109</v>
      </c>
      <c r="K7" s="37" t="s">
        <v>110</v>
      </c>
      <c r="L7" s="37" t="s">
        <v>111</v>
      </c>
      <c r="M7" s="37" t="s">
        <v>112</v>
      </c>
      <c r="N7" s="38" t="s">
        <v>113</v>
      </c>
      <c r="O7" s="38">
        <v>16.39</v>
      </c>
      <c r="P7" s="38">
        <v>7.23</v>
      </c>
      <c r="Q7" s="38">
        <v>100</v>
      </c>
      <c r="R7" s="38">
        <v>1998</v>
      </c>
      <c r="S7" s="38">
        <v>967832</v>
      </c>
      <c r="T7" s="38">
        <v>271.77</v>
      </c>
      <c r="U7" s="38">
        <v>3561.22</v>
      </c>
      <c r="V7" s="38">
        <v>70032</v>
      </c>
      <c r="W7" s="38">
        <v>8.92</v>
      </c>
      <c r="X7" s="38">
        <v>7851.12</v>
      </c>
      <c r="Y7" s="38">
        <v>102.15</v>
      </c>
      <c r="Z7" s="38">
        <v>108.68</v>
      </c>
      <c r="AA7" s="38">
        <v>109.27</v>
      </c>
      <c r="AB7" s="38">
        <v>110.82</v>
      </c>
      <c r="AC7" s="38">
        <v>105.23</v>
      </c>
      <c r="AD7" s="38">
        <v>96.59</v>
      </c>
      <c r="AE7" s="38">
        <v>101.24</v>
      </c>
      <c r="AF7" s="38">
        <v>100.94</v>
      </c>
      <c r="AG7" s="38">
        <v>100.85</v>
      </c>
      <c r="AH7" s="38">
        <v>102.13</v>
      </c>
      <c r="AI7" s="38">
        <v>102.38</v>
      </c>
      <c r="AJ7" s="38">
        <v>75.77</v>
      </c>
      <c r="AK7" s="38">
        <v>43.84</v>
      </c>
      <c r="AL7" s="38">
        <v>11.35</v>
      </c>
      <c r="AM7" s="38">
        <v>0</v>
      </c>
      <c r="AN7" s="38">
        <v>0</v>
      </c>
      <c r="AO7" s="38">
        <v>232.81</v>
      </c>
      <c r="AP7" s="38">
        <v>184.13</v>
      </c>
      <c r="AQ7" s="38">
        <v>101.85</v>
      </c>
      <c r="AR7" s="38">
        <v>110.77</v>
      </c>
      <c r="AS7" s="38">
        <v>109.51</v>
      </c>
      <c r="AT7" s="38">
        <v>102.97</v>
      </c>
      <c r="AU7" s="38">
        <v>202.73</v>
      </c>
      <c r="AV7" s="38">
        <v>25.28</v>
      </c>
      <c r="AW7" s="38">
        <v>46.62</v>
      </c>
      <c r="AX7" s="38">
        <v>66.650000000000006</v>
      </c>
      <c r="AY7" s="38">
        <v>77.13</v>
      </c>
      <c r="AZ7" s="38">
        <v>290.19</v>
      </c>
      <c r="BA7" s="38">
        <v>63.22</v>
      </c>
      <c r="BB7" s="38">
        <v>49.07</v>
      </c>
      <c r="BC7" s="38">
        <v>46.78</v>
      </c>
      <c r="BD7" s="38">
        <v>47.44</v>
      </c>
      <c r="BE7" s="38">
        <v>54.73</v>
      </c>
      <c r="BF7" s="38">
        <v>2125.17</v>
      </c>
      <c r="BG7" s="38">
        <v>1730.15</v>
      </c>
      <c r="BH7" s="38">
        <v>1696.3</v>
      </c>
      <c r="BI7" s="38">
        <v>1660.6</v>
      </c>
      <c r="BJ7" s="38">
        <v>1804.51</v>
      </c>
      <c r="BK7" s="38">
        <v>1569.13</v>
      </c>
      <c r="BL7" s="38">
        <v>1436</v>
      </c>
      <c r="BM7" s="38">
        <v>1434.89</v>
      </c>
      <c r="BN7" s="38">
        <v>1298.9100000000001</v>
      </c>
      <c r="BO7" s="38">
        <v>1243.71</v>
      </c>
      <c r="BP7" s="38">
        <v>1225.44</v>
      </c>
      <c r="BQ7" s="38">
        <v>104.56</v>
      </c>
      <c r="BR7" s="38">
        <v>118.86</v>
      </c>
      <c r="BS7" s="38">
        <v>120.09</v>
      </c>
      <c r="BT7" s="38">
        <v>123.47</v>
      </c>
      <c r="BU7" s="38">
        <v>111.26</v>
      </c>
      <c r="BV7" s="38">
        <v>64.63</v>
      </c>
      <c r="BW7" s="38">
        <v>66.56</v>
      </c>
      <c r="BX7" s="38">
        <v>66.22</v>
      </c>
      <c r="BY7" s="38">
        <v>69.87</v>
      </c>
      <c r="BZ7" s="38">
        <v>74.3</v>
      </c>
      <c r="CA7" s="38">
        <v>75.58</v>
      </c>
      <c r="CB7" s="38">
        <v>86.79</v>
      </c>
      <c r="CC7" s="38">
        <v>77.819999999999993</v>
      </c>
      <c r="CD7" s="38">
        <v>77.03</v>
      </c>
      <c r="CE7" s="38">
        <v>74.92</v>
      </c>
      <c r="CF7" s="38">
        <v>83.05</v>
      </c>
      <c r="CG7" s="38">
        <v>245.75</v>
      </c>
      <c r="CH7" s="38">
        <v>244.29</v>
      </c>
      <c r="CI7" s="38">
        <v>246.72</v>
      </c>
      <c r="CJ7" s="38">
        <v>234.96</v>
      </c>
      <c r="CK7" s="38">
        <v>221.81</v>
      </c>
      <c r="CL7" s="38">
        <v>215.23</v>
      </c>
      <c r="CM7" s="38" t="s">
        <v>113</v>
      </c>
      <c r="CN7" s="38" t="s">
        <v>113</v>
      </c>
      <c r="CO7" s="38" t="s">
        <v>113</v>
      </c>
      <c r="CP7" s="38" t="s">
        <v>113</v>
      </c>
      <c r="CQ7" s="38" t="s">
        <v>113</v>
      </c>
      <c r="CR7" s="38">
        <v>43.65</v>
      </c>
      <c r="CS7" s="38">
        <v>43.58</v>
      </c>
      <c r="CT7" s="38">
        <v>41.35</v>
      </c>
      <c r="CU7" s="38">
        <v>42.9</v>
      </c>
      <c r="CV7" s="38">
        <v>43.36</v>
      </c>
      <c r="CW7" s="38">
        <v>42.66</v>
      </c>
      <c r="CX7" s="38">
        <v>96.28</v>
      </c>
      <c r="CY7" s="38">
        <v>96.47</v>
      </c>
      <c r="CZ7" s="38">
        <v>96.65</v>
      </c>
      <c r="DA7" s="38">
        <v>96.69</v>
      </c>
      <c r="DB7" s="38">
        <v>96.87</v>
      </c>
      <c r="DC7" s="38">
        <v>82.2</v>
      </c>
      <c r="DD7" s="38">
        <v>82.35</v>
      </c>
      <c r="DE7" s="38">
        <v>82.9</v>
      </c>
      <c r="DF7" s="38">
        <v>83.5</v>
      </c>
      <c r="DG7" s="38">
        <v>83.06</v>
      </c>
      <c r="DH7" s="38">
        <v>82.67</v>
      </c>
      <c r="DI7" s="38">
        <v>17.03</v>
      </c>
      <c r="DJ7" s="38">
        <v>20.97</v>
      </c>
      <c r="DK7" s="38">
        <v>22.77</v>
      </c>
      <c r="DL7" s="38">
        <v>24.54</v>
      </c>
      <c r="DM7" s="38">
        <v>25.88</v>
      </c>
      <c r="DN7" s="38">
        <v>13.6</v>
      </c>
      <c r="DO7" s="38">
        <v>22.34</v>
      </c>
      <c r="DP7" s="38">
        <v>22.79</v>
      </c>
      <c r="DQ7" s="38">
        <v>22.77</v>
      </c>
      <c r="DR7" s="38">
        <v>23.93</v>
      </c>
      <c r="DS7" s="38">
        <v>24.65</v>
      </c>
      <c r="DT7" s="38">
        <v>0</v>
      </c>
      <c r="DU7" s="38">
        <v>0</v>
      </c>
      <c r="DV7" s="38">
        <v>0</v>
      </c>
      <c r="DW7" s="38">
        <v>0</v>
      </c>
      <c r="DX7" s="38">
        <v>0</v>
      </c>
      <c r="DY7" s="38">
        <v>0</v>
      </c>
      <c r="DZ7" s="38">
        <v>0</v>
      </c>
      <c r="EA7" s="38">
        <v>0.04</v>
      </c>
      <c r="EB7" s="38">
        <v>0</v>
      </c>
      <c r="EC7" s="38">
        <v>0</v>
      </c>
      <c r="ED7" s="38">
        <v>0</v>
      </c>
      <c r="EE7" s="38">
        <v>0</v>
      </c>
      <c r="EF7" s="38">
        <v>0</v>
      </c>
      <c r="EG7" s="38">
        <v>0</v>
      </c>
      <c r="EH7" s="38">
        <v>0</v>
      </c>
      <c r="EI7" s="38">
        <v>0</v>
      </c>
      <c r="EJ7" s="38">
        <v>0.05</v>
      </c>
      <c r="EK7" s="38">
        <v>0.04</v>
      </c>
      <c r="EL7" s="38">
        <v>7.0000000000000007E-2</v>
      </c>
      <c r="EM7" s="38">
        <v>0.09</v>
      </c>
      <c r="EN7" s="38">
        <v>0.09</v>
      </c>
      <c r="EO7" s="38">
        <v>0.1</v>
      </c>
    </row>
    <row r="8" spans="1:148">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c r="A9" s="40"/>
      <c r="B9" s="40" t="s">
        <v>114</v>
      </c>
      <c r="C9" s="40" t="s">
        <v>115</v>
      </c>
      <c r="D9" s="40" t="s">
        <v>116</v>
      </c>
      <c r="E9" s="40" t="s">
        <v>117</v>
      </c>
      <c r="F9" s="40" t="s">
        <v>118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式部　裕市</cp:lastModifiedBy>
  <dcterms:created xsi:type="dcterms:W3CDTF">2018-12-03T08:52:36Z</dcterms:created>
  <dcterms:modified xsi:type="dcterms:W3CDTF">2019-01-29T05:20:32Z</dcterms:modified>
  <cp:category/>
</cp:coreProperties>
</file>