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15064\Desktop\"/>
    </mc:Choice>
  </mc:AlternateContent>
  <xr:revisionPtr revIDLastSave="0" documentId="13_ncr:1_{FFD906DA-7C8B-453B-878F-247C070BF32A}" xr6:coauthVersionLast="36" xr6:coauthVersionMax="36" xr10:uidLastSave="{00000000-0000-0000-0000-000000000000}"/>
  <bookViews>
    <workbookView xWindow="0" yWindow="0" windowWidth="20490" windowHeight="7455" xr2:uid="{DEA696FF-BF59-4804-85FD-01046FA12B51}"/>
  </bookViews>
  <sheets>
    <sheet name="記入例" sheetId="4" r:id="rId1"/>
    <sheet name="事業計画書" sheetId="1" r:id="rId2"/>
    <sheet name="事業報告書" sheetId="3" r:id="rId3"/>
  </sheets>
  <definedNames>
    <definedName name="_xlnm.Print_Area" localSheetId="0">記入例!$A$1:$J$39</definedName>
    <definedName name="_xlnm.Print_Area" localSheetId="1">事業計画書!$A$1:$J$39</definedName>
    <definedName name="_xlnm.Print_Area" localSheetId="2">事業報告書!$A$1:$J$41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3" l="1"/>
  <c r="C39" i="1"/>
  <c r="C39" i="4"/>
  <c r="L6" i="4"/>
  <c r="C36" i="4"/>
  <c r="C21" i="4"/>
  <c r="M25" i="4" l="1"/>
  <c r="J6" i="4"/>
  <c r="L35" i="3"/>
  <c r="C9" i="3"/>
  <c r="J5" i="3"/>
  <c r="J4" i="3"/>
  <c r="D5" i="3"/>
  <c r="D6" i="3"/>
  <c r="D4" i="3"/>
  <c r="E3" i="3"/>
  <c r="C3" i="3"/>
  <c r="C1" i="3"/>
  <c r="C36" i="3"/>
  <c r="L36" i="3" s="1"/>
  <c r="C40" i="3" l="1"/>
  <c r="M26" i="4"/>
  <c r="M27" i="4" s="1"/>
  <c r="L37" i="3"/>
  <c r="C19" i="3"/>
  <c r="C21" i="3" s="1"/>
  <c r="M26" i="3"/>
  <c r="C21" i="1"/>
  <c r="M25" i="1" s="1"/>
  <c r="M25" i="3" l="1"/>
  <c r="C39" i="3"/>
  <c r="I40" i="3" s="1"/>
  <c r="M27" i="3"/>
  <c r="J6" i="1"/>
  <c r="L6" i="1" s="1"/>
  <c r="J6" i="3" l="1"/>
  <c r="L6" i="3" s="1"/>
  <c r="C36" i="1"/>
  <c r="M26" i="1" l="1"/>
  <c r="M27" i="1" s="1"/>
</calcChain>
</file>

<file path=xl/sharedStrings.xml><?xml version="1.0" encoding="utf-8"?>
<sst xmlns="http://schemas.openxmlformats.org/spreadsheetml/2006/main" count="231" uniqueCount="97">
  <si>
    <t>子ども会　事業計画書</t>
    <rPh sb="0" eb="1">
      <t>コ</t>
    </rPh>
    <rPh sb="3" eb="4">
      <t>カイ</t>
    </rPh>
    <rPh sb="5" eb="7">
      <t>ジギョウ</t>
    </rPh>
    <rPh sb="7" eb="10">
      <t>ケイカクショ</t>
    </rPh>
    <phoneticPr fontId="2"/>
  </si>
  <si>
    <t>団体名</t>
    <rPh sb="0" eb="2">
      <t>ダンタイ</t>
    </rPh>
    <rPh sb="2" eb="3">
      <t>メイ</t>
    </rPh>
    <phoneticPr fontId="2"/>
  </si>
  <si>
    <t>子ども会</t>
    <rPh sb="0" eb="1">
      <t>コ</t>
    </rPh>
    <rPh sb="3" eb="4">
      <t>カイ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</si>
  <si>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</si>
  <si>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</si>
  <si>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</si>
  <si>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会　長
または
代表者</t>
    <rPh sb="0" eb="1">
      <t>カイ</t>
    </rPh>
    <rPh sb="2" eb="3">
      <t>チョウ</t>
    </rPh>
    <rPh sb="8" eb="11">
      <t>ダイヒョウシャ</t>
    </rPh>
    <phoneticPr fontId="2"/>
  </si>
  <si>
    <t>地区</t>
    <rPh sb="0" eb="2">
      <t>チク</t>
    </rPh>
    <phoneticPr fontId="2"/>
  </si>
  <si>
    <t>事業名</t>
    <rPh sb="0" eb="2">
      <t>ジギョウ</t>
    </rPh>
    <rPh sb="2" eb="3">
      <t>メイ</t>
    </rPh>
    <phoneticPr fontId="2"/>
  </si>
  <si>
    <t>実施日</t>
    <rPh sb="0" eb="3">
      <t>ジッシビ</t>
    </rPh>
    <phoneticPr fontId="2"/>
  </si>
  <si>
    <t>対象者</t>
    <rPh sb="0" eb="3">
      <t>タイショウシャ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</si>
  <si>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</si>
  <si>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</si>
  <si>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</si>
  <si>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会員</t>
    <rPh sb="0" eb="2">
      <t>カイイン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</si>
  <si>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</si>
  <si>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</si>
  <si>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会員数</t>
    <rPh sb="0" eb="3">
      <t>カイインスウ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</si>
  <si>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</si>
  <si>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</si>
  <si>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項目</t>
    <rPh sb="0" eb="2">
      <t>コウモク</t>
    </rPh>
    <phoneticPr fontId="2"/>
  </si>
  <si>
    <t>項　　目</t>
    <rPh sb="0" eb="1">
      <t>コウ</t>
    </rPh>
    <rPh sb="3" eb="4">
      <t>メ</t>
    </rPh>
    <phoneticPr fontId="2"/>
  </si>
  <si>
    <t>金額</t>
    <rPh sb="0" eb="2">
      <t>キンガク</t>
    </rPh>
    <phoneticPr fontId="2"/>
  </si>
  <si>
    <t>報償費</t>
  </si>
  <si>
    <t>旅費</t>
  </si>
  <si>
    <t>消耗品費</t>
  </si>
  <si>
    <t>燃料費</t>
    <rPh sb="0" eb="3">
      <t>ネンリョウヒ</t>
    </rPh>
    <phoneticPr fontId="1"/>
  </si>
  <si>
    <t>食糧費</t>
  </si>
  <si>
    <t>印刷製本費</t>
  </si>
  <si>
    <t>通信運搬費</t>
  </si>
  <si>
    <t>手数料</t>
    <rPh sb="0" eb="3">
      <t>テスウリョウ</t>
    </rPh>
    <phoneticPr fontId="1"/>
  </si>
  <si>
    <t>使用料･賃借料</t>
    <rPh sb="0" eb="3">
      <t>シヨウリョウ</t>
    </rPh>
    <rPh sb="4" eb="7">
      <t>チンシャクリョウ</t>
    </rPh>
    <phoneticPr fontId="1"/>
  </si>
  <si>
    <t>負担金</t>
    <rPh sb="0" eb="3">
      <t>フタンキン</t>
    </rPh>
    <phoneticPr fontId="1"/>
  </si>
  <si>
    <t>摘　　　要</t>
    <rPh sb="0" eb="1">
      <t>テキ</t>
    </rPh>
    <rPh sb="4" eb="5">
      <t>ヨウ</t>
    </rPh>
    <phoneticPr fontId="2"/>
  </si>
  <si>
    <t>(千葉市健全育成事業補助金)</t>
    <rPh sb="1" eb="4">
      <t>チバシ</t>
    </rPh>
    <rPh sb="4" eb="6">
      <t>ケンゼン</t>
    </rPh>
    <rPh sb="6" eb="8">
      <t>イクセイ</t>
    </rPh>
    <rPh sb="8" eb="10">
      <t>ジギョウ</t>
    </rPh>
    <rPh sb="10" eb="12">
      <t>ホジョ</t>
    </rPh>
    <rPh sb="12" eb="13">
      <t>キン</t>
    </rPh>
    <phoneticPr fontId="2"/>
  </si>
  <si>
    <t>子ども会　事業報告書</t>
    <rPh sb="0" eb="1">
      <t>コ</t>
    </rPh>
    <rPh sb="3" eb="4">
      <t>カイ</t>
    </rPh>
    <rPh sb="5" eb="7">
      <t>ジギョウ</t>
    </rPh>
    <rPh sb="7" eb="10">
      <t>ホウコクショ</t>
    </rPh>
    <phoneticPr fontId="2"/>
  </si>
  <si>
    <t>実施場所</t>
    <rPh sb="0" eb="2">
      <t>ジッシ</t>
    </rPh>
    <rPh sb="2" eb="4">
      <t>バショ</t>
    </rPh>
    <phoneticPr fontId="2"/>
  </si>
  <si>
    <t>補助金額</t>
    <rPh sb="0" eb="2">
      <t>ホジョ</t>
    </rPh>
    <rPh sb="2" eb="4">
      <t>キンガク</t>
    </rPh>
    <phoneticPr fontId="2"/>
  </si>
  <si>
    <t>千葉市補助金の申請限度額</t>
    <rPh sb="0" eb="3">
      <t>チバシ</t>
    </rPh>
    <rPh sb="3" eb="6">
      <t>ホジョキン</t>
    </rPh>
    <rPh sb="7" eb="9">
      <t>シンセイ</t>
    </rPh>
    <rPh sb="9" eb="11">
      <t>ゲンド</t>
    </rPh>
    <rPh sb="11" eb="12">
      <t>ガク</t>
    </rPh>
    <phoneticPr fontId="2"/>
  </si>
  <si>
    <t>「千葉市補助金」欄の金額について</t>
    <rPh sb="1" eb="4">
      <t>チバシ</t>
    </rPh>
    <rPh sb="4" eb="7">
      <t>ホジョキン</t>
    </rPh>
    <rPh sb="8" eb="9">
      <t>ラン</t>
    </rPh>
    <rPh sb="10" eb="12">
      <t>キンガク</t>
    </rPh>
    <phoneticPr fontId="2"/>
  </si>
  <si>
    <t>千葉市補助金</t>
    <rPh sb="0" eb="3">
      <t>チバシ</t>
    </rPh>
    <rPh sb="3" eb="6">
      <t>ホジョキン</t>
    </rPh>
    <phoneticPr fontId="2"/>
  </si>
  <si>
    <t>金　　額</t>
    <rPh sb="0" eb="1">
      <t>キン</t>
    </rPh>
    <rPh sb="3" eb="4">
      <t>ガク</t>
    </rPh>
    <phoneticPr fontId="2"/>
  </si>
  <si>
    <t>寄付金等</t>
    <rPh sb="0" eb="3">
      <t>キフキン</t>
    </rPh>
    <rPh sb="3" eb="4">
      <t>トウ</t>
    </rPh>
    <phoneticPr fontId="2"/>
  </si>
  <si>
    <t>②支出の部（Ｃ）</t>
    <rPh sb="1" eb="3">
      <t>シシュツ</t>
    </rPh>
    <rPh sb="4" eb="5">
      <t>ブ</t>
    </rPh>
    <phoneticPr fontId="2"/>
  </si>
  <si>
    <t>(Ａ)</t>
    <phoneticPr fontId="2"/>
  </si>
  <si>
    <t>(Ｂ)</t>
    <phoneticPr fontId="2"/>
  </si>
  <si>
    <t>合計（Ａ＋B）</t>
    <rPh sb="0" eb="2">
      <t>ゴウケイ</t>
    </rPh>
    <phoneticPr fontId="2"/>
  </si>
  <si>
    <t>○事業計画</t>
    <rPh sb="1" eb="3">
      <t>ジギョウ</t>
    </rPh>
    <rPh sb="3" eb="5">
      <t>ケイカク</t>
    </rPh>
    <phoneticPr fontId="2"/>
  </si>
  <si>
    <t>合計（Ｃ）</t>
    <rPh sb="0" eb="2">
      <t>ゴウケイ</t>
    </rPh>
    <phoneticPr fontId="1"/>
  </si>
  <si>
    <t>①収入の部（Ａ＋Ｂ）</t>
    <rPh sb="1" eb="3">
      <t>シュウニュウ</t>
    </rPh>
    <rPh sb="4" eb="5">
      <t>ブ</t>
    </rPh>
    <phoneticPr fontId="2"/>
  </si>
  <si>
    <t>参加費等</t>
    <rPh sb="0" eb="2">
      <t>サンカ</t>
    </rPh>
    <rPh sb="2" eb="3">
      <t>ヒ</t>
    </rPh>
    <rPh sb="3" eb="4">
      <t>トウ</t>
    </rPh>
    <phoneticPr fontId="2"/>
  </si>
  <si>
    <t>クリスマス会</t>
    <rPh sb="5" eb="6">
      <t>カイ</t>
    </rPh>
    <phoneticPr fontId="2"/>
  </si>
  <si>
    <t>○○公民館</t>
    <rPh sb="2" eb="5">
      <t>コウミンカン</t>
    </rPh>
    <phoneticPr fontId="2"/>
  </si>
  <si>
    <t>○○　○○</t>
    <phoneticPr fontId="2"/>
  </si>
  <si>
    <t>ーーーーー</t>
    <phoneticPr fontId="2"/>
  </si>
  <si>
    <t>差引</t>
    <rPh sb="0" eb="2">
      <t>サシヒキ</t>
    </rPh>
    <phoneticPr fontId="2"/>
  </si>
  <si>
    <t>申請限度額を超えています。申請前に市子連事務局に確認をお願いします。</t>
    <rPh sb="0" eb="5">
      <t>シンセイゲンドガク</t>
    </rPh>
    <rPh sb="6" eb="7">
      <t>コ</t>
    </rPh>
    <rPh sb="13" eb="15">
      <t>シンセイ</t>
    </rPh>
    <rPh sb="15" eb="16">
      <t>マエ</t>
    </rPh>
    <rPh sb="17" eb="20">
      <t>シコレン</t>
    </rPh>
    <rPh sb="20" eb="23">
      <t>ジムキョク</t>
    </rPh>
    <rPh sb="24" eb="26">
      <t>カクニン</t>
    </rPh>
    <rPh sb="28" eb="29">
      <t>ネガ</t>
    </rPh>
    <phoneticPr fontId="2"/>
  </si>
  <si>
    <t>収入額（A+B）</t>
    <rPh sb="0" eb="2">
      <t>シュウニュウ</t>
    </rPh>
    <rPh sb="2" eb="3">
      <t>ガク</t>
    </rPh>
    <phoneticPr fontId="2"/>
  </si>
  <si>
    <t>支出額（C）</t>
    <rPh sb="0" eb="3">
      <t>シシュツガク</t>
    </rPh>
    <phoneticPr fontId="2"/>
  </si>
  <si>
    <r>
      <rPr>
        <sz val="11"/>
        <color theme="1"/>
        <rFont val="Segoe UI Symbol"/>
        <family val="2"/>
      </rPr>
      <t>👈</t>
    </r>
    <r>
      <rPr>
        <sz val="11"/>
        <color theme="1"/>
        <rFont val="游ゴシック"/>
        <family val="2"/>
        <charset val="128"/>
        <scheme val="minor"/>
      </rPr>
      <t>ここが「０」になれば</t>
    </r>
    <r>
      <rPr>
        <sz val="11"/>
        <color theme="1"/>
        <rFont val="Calibri"/>
        <family val="2"/>
      </rPr>
      <t>OK</t>
    </r>
    <phoneticPr fontId="2"/>
  </si>
  <si>
    <t>　　　支出に充当させます。</t>
    <phoneticPr fontId="2"/>
  </si>
  <si>
    <t>注意：使途が明確な参加費は補助金より先に</t>
    <rPh sb="0" eb="2">
      <t>チュウイ</t>
    </rPh>
    <rPh sb="3" eb="5">
      <t>シト</t>
    </rPh>
    <rPh sb="6" eb="8">
      <t>メイカク</t>
    </rPh>
    <rPh sb="9" eb="11">
      <t>サンカ</t>
    </rPh>
    <rPh sb="11" eb="12">
      <t>ヒ</t>
    </rPh>
    <rPh sb="13" eb="16">
      <t>ホジョキン</t>
    </rPh>
    <phoneticPr fontId="2"/>
  </si>
  <si>
    <t>参加者</t>
    <rPh sb="0" eb="3">
      <t>サンカシャ</t>
    </rPh>
    <phoneticPr fontId="2"/>
  </si>
  <si>
    <t>○事業報告</t>
    <rPh sb="1" eb="3">
      <t>ジギョウ</t>
    </rPh>
    <rPh sb="3" eb="5">
      <t>ホウコク</t>
    </rPh>
    <phoneticPr fontId="2"/>
  </si>
  <si>
    <t>備　考</t>
    <rPh sb="0" eb="1">
      <t>ビ</t>
    </rPh>
    <rPh sb="2" eb="3">
      <t>コウ</t>
    </rPh>
    <phoneticPr fontId="2"/>
  </si>
  <si>
    <t>補助対象金額</t>
    <rPh sb="0" eb="2">
      <t>ホジョ</t>
    </rPh>
    <rPh sb="2" eb="4">
      <t>タイショウ</t>
    </rPh>
    <rPh sb="4" eb="6">
      <t>キンガク</t>
    </rPh>
    <phoneticPr fontId="2"/>
  </si>
  <si>
    <t>申請金額よりも補助対象金額が下回る場合は</t>
    <rPh sb="0" eb="2">
      <t>シンセイ</t>
    </rPh>
    <rPh sb="2" eb="4">
      <t>キンガク</t>
    </rPh>
    <rPh sb="7" eb="9">
      <t>ホジョ</t>
    </rPh>
    <rPh sb="9" eb="11">
      <t>タイショウ</t>
    </rPh>
    <rPh sb="11" eb="13">
      <t>キンガク</t>
    </rPh>
    <rPh sb="14" eb="16">
      <t>シタマワ</t>
    </rPh>
    <rPh sb="17" eb="19">
      <t>バアイ</t>
    </rPh>
    <phoneticPr fontId="2"/>
  </si>
  <si>
    <t>差額を戻入します。</t>
    <rPh sb="0" eb="2">
      <t>サガク</t>
    </rPh>
    <rPh sb="3" eb="5">
      <t>レイニュウ</t>
    </rPh>
    <phoneticPr fontId="2"/>
  </si>
  <si>
    <t>←戻入額</t>
    <rPh sb="1" eb="3">
      <t>レイニュウ</t>
    </rPh>
    <rPh sb="3" eb="4">
      <t>ガク</t>
    </rPh>
    <phoneticPr fontId="2"/>
  </si>
  <si>
    <t>戻入なし</t>
    <rPh sb="0" eb="2">
      <t>レイニュウ</t>
    </rPh>
    <phoneticPr fontId="2"/>
  </si>
  <si>
    <t>←計画時の補助申請額</t>
    <rPh sb="1" eb="3">
      <t>ケイカク</t>
    </rPh>
    <rPh sb="3" eb="4">
      <t>ジ</t>
    </rPh>
    <rPh sb="5" eb="7">
      <t>ホジョ</t>
    </rPh>
    <rPh sb="7" eb="9">
      <t>シンセイ</t>
    </rPh>
    <rPh sb="9" eb="10">
      <t>ガク</t>
    </rPh>
    <phoneticPr fontId="2"/>
  </si>
  <si>
    <t>←報告時の補助対象額</t>
    <rPh sb="1" eb="3">
      <t>ホウコク</t>
    </rPh>
    <rPh sb="3" eb="4">
      <t>ジ</t>
    </rPh>
    <rPh sb="5" eb="7">
      <t>ホジョ</t>
    </rPh>
    <rPh sb="7" eb="9">
      <t>タイショウ</t>
    </rPh>
    <rPh sb="9" eb="10">
      <t>ガク</t>
    </rPh>
    <phoneticPr fontId="2"/>
  </si>
  <si>
    <t>領収書番号</t>
    <rPh sb="0" eb="3">
      <t>リョウシュウショ</t>
    </rPh>
    <rPh sb="3" eb="5">
      <t>バンゴウ</t>
    </rPh>
    <phoneticPr fontId="2"/>
  </si>
  <si>
    <t>③収支決算</t>
    <rPh sb="1" eb="3">
      <t>シュウシ</t>
    </rPh>
    <rPh sb="3" eb="5">
      <t>ケッサン</t>
    </rPh>
    <phoneticPr fontId="2"/>
  </si>
  <si>
    <t>収入の部（Ａ＋Ｂ）</t>
    <rPh sb="0" eb="2">
      <t>シュウニュウ</t>
    </rPh>
    <rPh sb="3" eb="4">
      <t>ブ</t>
    </rPh>
    <phoneticPr fontId="2"/>
  </si>
  <si>
    <t>支出の部（Ｃ）</t>
    <rPh sb="0" eb="2">
      <t>シシュツ</t>
    </rPh>
    <rPh sb="3" eb="4">
      <t>ブ</t>
    </rPh>
    <phoneticPr fontId="2"/>
  </si>
  <si>
    <t>…〔ア〕</t>
    <phoneticPr fontId="2"/>
  </si>
  <si>
    <t>…〔イ〕</t>
    <phoneticPr fontId="2"/>
  </si>
  <si>
    <t>決算額〔ア〕ー〔イ〕</t>
    <rPh sb="0" eb="2">
      <t>ケッサン</t>
    </rPh>
    <rPh sb="2" eb="3">
      <t>ガク</t>
    </rPh>
    <phoneticPr fontId="2"/>
  </si>
  <si>
    <t>子ども会負担金</t>
    <rPh sb="0" eb="1">
      <t>コ</t>
    </rPh>
    <rPh sb="3" eb="4">
      <t>カイ</t>
    </rPh>
    <rPh sb="4" eb="7">
      <t>フタンキン</t>
    </rPh>
    <phoneticPr fontId="2"/>
  </si>
  <si>
    <t>保険料</t>
    <rPh sb="0" eb="3">
      <t>ホケンリョウ</t>
    </rPh>
    <phoneticPr fontId="1"/>
  </si>
  <si>
    <t>参加者用参加賞</t>
    <rPh sb="0" eb="4">
      <t>サンカシャヨウ</t>
    </rPh>
    <rPh sb="4" eb="6">
      <t>サンカ</t>
    </rPh>
    <rPh sb="6" eb="7">
      <t>ショウ</t>
    </rPh>
    <phoneticPr fontId="2"/>
  </si>
  <si>
    <t>交通費</t>
    <rPh sb="0" eb="3">
      <t>コウツウヒ</t>
    </rPh>
    <phoneticPr fontId="2"/>
  </si>
  <si>
    <t>画用紙、文房具、模造紙等</t>
    <rPh sb="0" eb="3">
      <t>ガヨウシ</t>
    </rPh>
    <rPh sb="4" eb="7">
      <t>ブンボウグ</t>
    </rPh>
    <rPh sb="8" eb="11">
      <t>モゾウシ</t>
    </rPh>
    <rPh sb="11" eb="12">
      <t>ナド</t>
    </rPh>
    <phoneticPr fontId="2"/>
  </si>
  <si>
    <t>発電機用燃料</t>
    <rPh sb="0" eb="3">
      <t>ハツデンキ</t>
    </rPh>
    <rPh sb="3" eb="4">
      <t>ヨウ</t>
    </rPh>
    <rPh sb="4" eb="6">
      <t>ネンリョウ</t>
    </rPh>
    <phoneticPr fontId="2"/>
  </si>
  <si>
    <t>飲料</t>
    <rPh sb="0" eb="2">
      <t>インリョウ</t>
    </rPh>
    <phoneticPr fontId="2"/>
  </si>
  <si>
    <t>チラシ作成</t>
    <rPh sb="3" eb="5">
      <t>サクセイ</t>
    </rPh>
    <phoneticPr fontId="2"/>
  </si>
  <si>
    <t>会場使用料</t>
    <rPh sb="0" eb="2">
      <t>カイジョウ</t>
    </rPh>
    <rPh sb="2" eb="5">
      <t>シヨウリョウ</t>
    </rPh>
    <phoneticPr fontId="2"/>
  </si>
  <si>
    <t>最初に黄色のセルに入力をしてください。</t>
    <rPh sb="0" eb="2">
      <t>サイショ</t>
    </rPh>
    <rPh sb="3" eb="5">
      <t>キイロ</t>
    </rPh>
    <rPh sb="9" eb="11">
      <t>ニュウリョク</t>
    </rPh>
    <phoneticPr fontId="2"/>
  </si>
  <si>
    <t>令和　　年度</t>
    <rPh sb="0" eb="2">
      <t>レイワ</t>
    </rPh>
    <rPh sb="4" eb="6">
      <t>ネンド</t>
    </rPh>
    <phoneticPr fontId="2"/>
  </si>
  <si>
    <t>令和　　年度</t>
    <rPh sb="0" eb="2">
      <t>レイワ</t>
    </rPh>
    <rPh sb="4" eb="6">
      <t>ネンド</t>
    </rPh>
    <phoneticPr fontId="2"/>
  </si>
  <si>
    <r>
      <t>原則として、支出の</t>
    </r>
    <r>
      <rPr>
        <b/>
        <u/>
        <sz val="11"/>
        <color theme="1"/>
        <rFont val="游ゴシック"/>
        <family val="3"/>
        <charset val="128"/>
        <scheme val="minor"/>
      </rPr>
      <t>３分の２が補助対象額となります</t>
    </r>
    <rPh sb="0" eb="2">
      <t>ゲンソク</t>
    </rPh>
    <rPh sb="6" eb="8">
      <t>シシュツ</t>
    </rPh>
    <rPh sb="10" eb="11">
      <t>ブン</t>
    </rPh>
    <rPh sb="14" eb="16">
      <t>ホジョ</t>
    </rPh>
    <rPh sb="16" eb="18">
      <t>タイショウ</t>
    </rPh>
    <rPh sb="18" eb="19">
      <t>ガク</t>
    </rPh>
    <phoneticPr fontId="2"/>
  </si>
  <si>
    <r>
      <t>補助金は支出の</t>
    </r>
    <r>
      <rPr>
        <b/>
        <u/>
        <sz val="11"/>
        <color theme="1"/>
        <rFont val="游ゴシック"/>
        <family val="3"/>
        <charset val="128"/>
        <scheme val="minor"/>
      </rPr>
      <t>３分の２</t>
    </r>
    <r>
      <rPr>
        <sz val="11"/>
        <color theme="1"/>
        <rFont val="游ゴシック"/>
        <family val="2"/>
        <charset val="128"/>
        <scheme val="minor"/>
      </rPr>
      <t>まで申請可能です</t>
    </r>
    <rPh sb="0" eb="3">
      <t>ホジョキン</t>
    </rPh>
    <rPh sb="4" eb="6">
      <t>シシュツ</t>
    </rPh>
    <rPh sb="8" eb="9">
      <t>ブン</t>
    </rPh>
    <rPh sb="13" eb="15">
      <t>シンセイ</t>
    </rPh>
    <rPh sb="15" eb="17">
      <t>カノウ</t>
    </rPh>
    <phoneticPr fontId="2"/>
  </si>
  <si>
    <r>
      <t>補助金は支出の</t>
    </r>
    <r>
      <rPr>
        <b/>
        <u/>
        <sz val="11"/>
        <color theme="1"/>
        <rFont val="游ゴシック"/>
        <family val="3"/>
        <charset val="128"/>
        <scheme val="minor"/>
      </rPr>
      <t>３分の２</t>
    </r>
    <r>
      <rPr>
        <sz val="11"/>
        <color theme="1"/>
        <rFont val="游ゴシック"/>
        <family val="3"/>
        <charset val="128"/>
        <scheme val="minor"/>
      </rPr>
      <t>まで申請可能です</t>
    </r>
    <rPh sb="0" eb="3">
      <t>ホジョキン</t>
    </rPh>
    <rPh sb="4" eb="6">
      <t>シシュツ</t>
    </rPh>
    <rPh sb="8" eb="9">
      <t>ブン</t>
    </rPh>
    <rPh sb="13" eb="15">
      <t>シンセイ</t>
    </rPh>
    <rPh sb="15" eb="17">
      <t>カノウ</t>
    </rPh>
    <phoneticPr fontId="2"/>
  </si>
  <si>
    <t>　</t>
  </si>
  <si>
    <t>｛支出額（Ｃ）－収入額（Ｂ）｝×２／３</t>
    <rPh sb="1" eb="3">
      <t>シシュツ</t>
    </rPh>
    <rPh sb="3" eb="4">
      <t>ガク</t>
    </rPh>
    <rPh sb="8" eb="10">
      <t>シュウニュウ</t>
    </rPh>
    <rPh sb="10" eb="11">
      <t>ガク</t>
    </rPh>
    <phoneticPr fontId="2"/>
  </si>
  <si>
    <t>※事業支出額に、「参加費等」収入額を充当させた金額の３分の２を補助</t>
    <rPh sb="1" eb="3">
      <t>ジギョウ</t>
    </rPh>
    <rPh sb="3" eb="5">
      <t>シシュツ</t>
    </rPh>
    <rPh sb="5" eb="6">
      <t>ガク</t>
    </rPh>
    <rPh sb="9" eb="11">
      <t>サンカ</t>
    </rPh>
    <rPh sb="11" eb="12">
      <t>ヒ</t>
    </rPh>
    <rPh sb="12" eb="13">
      <t>トウ</t>
    </rPh>
    <rPh sb="14" eb="16">
      <t>シュウニュウ</t>
    </rPh>
    <rPh sb="16" eb="17">
      <t>ガク</t>
    </rPh>
    <rPh sb="18" eb="20">
      <t>ジュウトウ</t>
    </rPh>
    <rPh sb="23" eb="25">
      <t>キンガク</t>
    </rPh>
    <rPh sb="27" eb="28">
      <t>ブン</t>
    </rPh>
    <rPh sb="31" eb="33">
      <t>ホジョ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</si>
</sst>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#,##0_);[Red]\(&quot;¥&quot;#,##0\)"/>
    <numFmt numFmtId="177" formatCode="#,##0_ "/>
    <numFmt numFmtId="178" formatCode="#,###"/>
  </numFmts>
  <fonts count="2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BIZ UD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Calibri"/>
      <family val="2"/>
    </font>
    <font>
      <b/>
      <sz val="11"/>
      <color theme="9" tint="-0.249977111117893"/>
      <name val="游ゴシック"/>
      <family val="3"/>
      <charset val="128"/>
      <scheme val="minor"/>
    </font>
    <font>
      <b/>
      <sz val="14"/>
      <color theme="9" tint="-0.24997711111789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5" xfId="0" applyNumberFormat="1" applyFill="1" applyBorder="1" applyAlignment="1">
      <alignment horizontal="right" vertical="center"/>
    </xf>
    <xf numFmtId="0" fontId="0" fillId="2" borderId="15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distributed" vertical="center" justifyLastLine="1"/>
    </xf>
    <xf numFmtId="0" fontId="4" fillId="3" borderId="4" xfId="0" applyFont="1" applyFill="1" applyBorder="1" applyAlignment="1">
      <alignment horizontal="distributed" vertical="center" justifyLastLine="1"/>
    </xf>
    <xf numFmtId="0" fontId="4" fillId="3" borderId="5" xfId="0" applyFont="1" applyFill="1" applyBorder="1" applyAlignment="1">
      <alignment horizontal="distributed" vertical="center" justifyLastLine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distributed" vertical="center" justifyLastLine="1"/>
    </xf>
    <xf numFmtId="0" fontId="11" fillId="3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distributed" vertical="center" justifyLastLine="1"/>
    </xf>
    <xf numFmtId="0" fontId="9" fillId="2" borderId="0" xfId="0" applyFont="1" applyFill="1">
      <alignment vertical="center"/>
    </xf>
    <xf numFmtId="0" fontId="4" fillId="2" borderId="7" xfId="0" applyFon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11" xfId="0" applyNumberFormat="1" applyFill="1" applyBorder="1" applyAlignment="1">
      <alignment horizontal="right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right" vertical="center"/>
    </xf>
    <xf numFmtId="176" fontId="0" fillId="7" borderId="0" xfId="0" applyNumberFormat="1" applyFill="1" applyAlignment="1">
      <alignment horizontal="right" vertical="center"/>
    </xf>
    <xf numFmtId="0" fontId="0" fillId="7" borderId="11" xfId="0" applyFill="1" applyBorder="1" applyAlignment="1">
      <alignment horizontal="right" vertical="center"/>
    </xf>
    <xf numFmtId="176" fontId="0" fillId="7" borderId="11" xfId="0" applyNumberFormat="1" applyFill="1" applyBorder="1" applyAlignment="1">
      <alignment horizontal="right" vertical="center"/>
    </xf>
    <xf numFmtId="176" fontId="0" fillId="7" borderId="0" xfId="0" applyNumberFormat="1" applyFill="1">
      <alignment vertical="center"/>
    </xf>
    <xf numFmtId="0" fontId="9" fillId="7" borderId="0" xfId="0" applyFont="1" applyFill="1">
      <alignment vertical="center"/>
    </xf>
    <xf numFmtId="0" fontId="0" fillId="2" borderId="11" xfId="0" applyFill="1" applyBorder="1">
      <alignment vertical="center"/>
    </xf>
    <xf numFmtId="0" fontId="0" fillId="2" borderId="15" xfId="0" applyFill="1" applyBorder="1">
      <alignment vertical="center"/>
    </xf>
    <xf numFmtId="176" fontId="0" fillId="4" borderId="15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vertical="center" shrinkToFit="1"/>
    </xf>
    <xf numFmtId="178" fontId="3" fillId="2" borderId="6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>
      <alignment vertical="center"/>
    </xf>
    <xf numFmtId="0" fontId="4" fillId="8" borderId="1" xfId="0" applyFont="1" applyFill="1" applyBorder="1" applyAlignment="1">
      <alignment horizontal="distributed" vertical="center" justifyLastLine="1"/>
    </xf>
    <xf numFmtId="0" fontId="4" fillId="8" borderId="4" xfId="0" applyFont="1" applyFill="1" applyBorder="1" applyAlignment="1">
      <alignment horizontal="distributed" vertical="center" justifyLastLine="1"/>
    </xf>
    <xf numFmtId="0" fontId="4" fillId="8" borderId="5" xfId="0" applyFont="1" applyFill="1" applyBorder="1" applyAlignment="1">
      <alignment horizontal="distributed" vertical="center" justifyLastLine="1"/>
    </xf>
    <xf numFmtId="0" fontId="11" fillId="8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distributed" vertical="center" justifyLastLine="1"/>
    </xf>
    <xf numFmtId="0" fontId="4" fillId="8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Protection="1">
      <alignment vertical="center"/>
      <protection locked="0"/>
    </xf>
    <xf numFmtId="0" fontId="12" fillId="0" borderId="7" xfId="0" applyFont="1" applyFill="1" applyBorder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5" fontId="0" fillId="2" borderId="11" xfId="0" applyNumberFormat="1" applyFill="1" applyBorder="1">
      <alignment vertical="center"/>
    </xf>
    <xf numFmtId="0" fontId="13" fillId="2" borderId="0" xfId="0" applyFont="1" applyFill="1">
      <alignment vertical="center"/>
    </xf>
    <xf numFmtId="5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1" xfId="0" applyFont="1" applyFill="1" applyBorder="1">
      <alignment vertical="center"/>
    </xf>
    <xf numFmtId="5" fontId="0" fillId="2" borderId="11" xfId="0" applyNumberFormat="1" applyFill="1" applyBorder="1" applyAlignment="1">
      <alignment vertical="center"/>
    </xf>
    <xf numFmtId="0" fontId="0" fillId="4" borderId="0" xfId="0" applyFill="1">
      <alignment vertical="center"/>
    </xf>
    <xf numFmtId="0" fontId="20" fillId="7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4" fillId="6" borderId="8" xfId="0" applyFont="1" applyFill="1" applyBorder="1" applyAlignment="1">
      <alignment horizontal="center" justifyLastLine="1"/>
    </xf>
    <xf numFmtId="0" fontId="4" fillId="6" borderId="5" xfId="0" applyFont="1" applyFill="1" applyBorder="1" applyAlignment="1">
      <alignment horizontal="center" vertical="top" shrinkToFit="1"/>
    </xf>
    <xf numFmtId="176" fontId="8" fillId="2" borderId="2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justifyLastLine="1"/>
    </xf>
    <xf numFmtId="177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center" vertical="center" justifyLastLine="1"/>
    </xf>
    <xf numFmtId="176" fontId="8" fillId="2" borderId="5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justifyLastLine="1"/>
    </xf>
    <xf numFmtId="177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distributed" vertical="center" justifyLastLine="1"/>
    </xf>
    <xf numFmtId="0" fontId="4" fillId="3" borderId="1" xfId="0" applyFont="1" applyFill="1" applyBorder="1" applyAlignment="1">
      <alignment horizontal="center" vertical="center"/>
    </xf>
    <xf numFmtId="177" fontId="0" fillId="2" borderId="2" xfId="0" applyNumberFormat="1" applyFill="1" applyBorder="1" applyAlignment="1" applyProtection="1">
      <alignment horizontal="right" vertical="center"/>
      <protection locked="0"/>
    </xf>
    <xf numFmtId="177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5" fontId="8" fillId="2" borderId="9" xfId="0" applyNumberFormat="1" applyFont="1" applyFill="1" applyBorder="1" applyAlignment="1">
      <alignment horizontal="right" vertical="center"/>
    </xf>
    <xf numFmtId="5" fontId="8" fillId="2" borderId="1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77" fontId="0" fillId="2" borderId="12" xfId="0" applyNumberFormat="1" applyFill="1" applyBorder="1" applyAlignment="1" applyProtection="1">
      <alignment horizontal="right" vertical="center"/>
      <protection locked="0"/>
    </xf>
    <xf numFmtId="177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center" vertical="center" justifyLastLine="1"/>
    </xf>
    <xf numFmtId="0" fontId="4" fillId="3" borderId="10" xfId="0" applyFont="1" applyFill="1" applyBorder="1" applyAlignment="1">
      <alignment horizontal="center" vertical="center" justifyLastLine="1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5" fontId="10" fillId="5" borderId="19" xfId="0" applyNumberFormat="1" applyFont="1" applyFill="1" applyBorder="1" applyAlignment="1">
      <alignment horizontal="right" vertical="center"/>
    </xf>
    <xf numFmtId="5" fontId="10" fillId="5" borderId="2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21" xfId="0" applyNumberFormat="1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 justifyLastLine="1"/>
    </xf>
    <xf numFmtId="0" fontId="4" fillId="3" borderId="3" xfId="0" applyFont="1" applyFill="1" applyBorder="1" applyAlignment="1">
      <alignment horizontal="center" vertical="center" justifyLastLine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center" vertical="center" justifyLastLine="1"/>
    </xf>
    <xf numFmtId="5" fontId="8" fillId="2" borderId="11" xfId="0" applyNumberFormat="1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center" vertical="center" justifyLastLine="1"/>
    </xf>
    <xf numFmtId="0" fontId="4" fillId="8" borderId="4" xfId="0" applyFont="1" applyFill="1" applyBorder="1" applyAlignment="1">
      <alignment horizontal="center" vertical="center" justifyLastLine="1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4" fillId="8" borderId="8" xfId="0" applyFont="1" applyFill="1" applyBorder="1" applyAlignment="1">
      <alignment horizontal="center" justifyLastLine="1"/>
    </xf>
    <xf numFmtId="0" fontId="4" fillId="8" borderId="5" xfId="0" applyFont="1" applyFill="1" applyBorder="1" applyAlignment="1">
      <alignment horizontal="center" vertical="top" shrinkToFit="1"/>
    </xf>
    <xf numFmtId="0" fontId="4" fillId="8" borderId="1" xfId="0" applyFont="1" applyFill="1" applyBorder="1" applyAlignment="1">
      <alignment horizontal="distributed" vertical="center" justifyLastLine="1"/>
    </xf>
    <xf numFmtId="0" fontId="4" fillId="8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177" fontId="0" fillId="2" borderId="2" xfId="0" applyNumberFormat="1" applyFill="1" applyBorder="1" applyAlignment="1" applyProtection="1">
      <alignment horizontal="right" vertical="center"/>
    </xf>
    <xf numFmtId="177" fontId="0" fillId="2" borderId="3" xfId="0" applyNumberFormat="1" applyFill="1" applyBorder="1" applyAlignment="1" applyProtection="1">
      <alignment horizontal="right" vertical="center"/>
    </xf>
    <xf numFmtId="0" fontId="4" fillId="8" borderId="9" xfId="0" applyFont="1" applyFill="1" applyBorder="1" applyAlignment="1">
      <alignment horizontal="center" vertical="center" justifyLastLine="1"/>
    </xf>
    <xf numFmtId="0" fontId="4" fillId="8" borderId="10" xfId="0" applyFont="1" applyFill="1" applyBorder="1" applyAlignment="1">
      <alignment horizontal="center" vertical="center" justifyLastLine="1"/>
    </xf>
    <xf numFmtId="0" fontId="1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8" borderId="8" xfId="0" applyNumberFormat="1" applyFont="1" applyFill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left" vertical="center"/>
    </xf>
    <xf numFmtId="5" fontId="19" fillId="5" borderId="19" xfId="0" applyNumberFormat="1" applyFont="1" applyFill="1" applyBorder="1" applyAlignment="1">
      <alignment horizontal="right" vertical="center"/>
    </xf>
    <xf numFmtId="5" fontId="19" fillId="5" borderId="20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 applyProtection="1">
      <alignment horizontal="left" vertical="center"/>
      <protection locked="0"/>
    </xf>
    <xf numFmtId="178" fontId="0" fillId="2" borderId="1" xfId="0" applyNumberForma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justifyLastLine="1"/>
    </xf>
    <xf numFmtId="0" fontId="4" fillId="8" borderId="3" xfId="0" applyFont="1" applyFill="1" applyBorder="1" applyAlignment="1">
      <alignment horizontal="center" vertical="center" justifyLastLine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2">
    <dxf>
      <font>
        <b/>
        <i val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7</xdr:row>
      <xdr:rowOff>85725</xdr:rowOff>
    </xdr:from>
    <xdr:to>
      <xdr:col>14</xdr:col>
      <xdr:colOff>28575</xdr:colOff>
      <xdr:row>12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12BC59-97D3-4DAD-AA47-1D9FE1C4BE6D}"/>
            </a:ext>
          </a:extLst>
        </xdr:cNvPr>
        <xdr:cNvSpPr txBox="1"/>
      </xdr:nvSpPr>
      <xdr:spPr>
        <a:xfrm>
          <a:off x="7400925" y="1819275"/>
          <a:ext cx="2552700" cy="12573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会員１名あたり</a:t>
          </a:r>
          <a:r>
            <a:rPr kumimoji="1" lang="ja-JP" altLang="en-US" sz="1100" b="1" u="sng"/>
            <a:t>６００円</a:t>
          </a:r>
          <a:r>
            <a:rPr kumimoji="1" lang="en-US" altLang="ja-JP" sz="1100"/>
            <a:t>×</a:t>
          </a:r>
          <a:r>
            <a:rPr kumimoji="1" lang="ja-JP" altLang="en-US" sz="1100"/>
            <a:t>会員数が</a:t>
          </a:r>
          <a:endParaRPr kumimoji="1" lang="en-US" altLang="ja-JP" sz="1100"/>
        </a:p>
        <a:p>
          <a:r>
            <a:rPr kumimoji="1" lang="ja-JP" altLang="en-US" sz="1100"/>
            <a:t>申請限度額となります。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８名以下の場合は会員数に限らず</a:t>
          </a:r>
          <a:endParaRPr kumimoji="1" lang="en-US" altLang="ja-JP" sz="1100"/>
        </a:p>
        <a:p>
          <a:r>
            <a:rPr kumimoji="1" lang="ja-JP" altLang="en-US" sz="1100" b="1" u="sng"/>
            <a:t>５，０００円</a:t>
          </a:r>
          <a:r>
            <a:rPr kumimoji="1" lang="ja-JP" altLang="en-US" sz="1100"/>
            <a:t>を限度額とします。</a:t>
          </a:r>
        </a:p>
      </xdr:txBody>
    </xdr:sp>
    <xdr:clientData/>
  </xdr:twoCellAnchor>
  <xdr:twoCellAnchor>
    <xdr:from>
      <xdr:col>10</xdr:col>
      <xdr:colOff>304800</xdr:colOff>
      <xdr:row>12</xdr:row>
      <xdr:rowOff>123825</xdr:rowOff>
    </xdr:from>
    <xdr:to>
      <xdr:col>14</xdr:col>
      <xdr:colOff>28575</xdr:colOff>
      <xdr:row>14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0B8C3E-884B-4451-9C1E-715605D1D827}"/>
            </a:ext>
          </a:extLst>
        </xdr:cNvPr>
        <xdr:cNvSpPr txBox="1"/>
      </xdr:nvSpPr>
      <xdr:spPr>
        <a:xfrm>
          <a:off x="7400925" y="3162300"/>
          <a:ext cx="2552700" cy="647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地区子ども会は会員数に限らず</a:t>
          </a:r>
          <a:endParaRPr kumimoji="1" lang="en-US" altLang="ja-JP" sz="1100"/>
        </a:p>
        <a:p>
          <a:r>
            <a:rPr kumimoji="1" lang="ja-JP" altLang="en-US" sz="1100" b="1" u="sng"/>
            <a:t>３０，０００円</a:t>
          </a:r>
          <a:r>
            <a:rPr kumimoji="1" lang="ja-JP" altLang="en-US" sz="1100"/>
            <a:t>を限度額とします。</a:t>
          </a:r>
        </a:p>
      </xdr:txBody>
    </xdr:sp>
    <xdr:clientData/>
  </xdr:twoCellAnchor>
  <xdr:twoCellAnchor>
    <xdr:from>
      <xdr:col>7</xdr:col>
      <xdr:colOff>85725</xdr:colOff>
      <xdr:row>19</xdr:row>
      <xdr:rowOff>9526</xdr:rowOff>
    </xdr:from>
    <xdr:to>
      <xdr:col>9</xdr:col>
      <xdr:colOff>657225</xdr:colOff>
      <xdr:row>21</xdr:row>
      <xdr:rowOff>142875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2CD4284-32D6-44F3-98C3-4000F6711E93}"/>
            </a:ext>
          </a:extLst>
        </xdr:cNvPr>
        <xdr:cNvSpPr/>
      </xdr:nvSpPr>
      <xdr:spPr>
        <a:xfrm>
          <a:off x="5248275" y="4781551"/>
          <a:ext cx="1943100" cy="638174"/>
        </a:xfrm>
        <a:prstGeom prst="wedgeRoundRectCallout">
          <a:avLst>
            <a:gd name="adj1" fmla="val -82767"/>
            <a:gd name="adj2" fmla="val -68371"/>
            <a:gd name="adj3" fmla="val 16667"/>
          </a:avLst>
        </a:prstGeom>
        <a:solidFill>
          <a:srgbClr val="66FF99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会員数などはここに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書く必要はありません</a:t>
          </a:r>
        </a:p>
      </xdr:txBody>
    </xdr:sp>
    <xdr:clientData/>
  </xdr:twoCellAnchor>
  <xdr:twoCellAnchor>
    <xdr:from>
      <xdr:col>7</xdr:col>
      <xdr:colOff>95249</xdr:colOff>
      <xdr:row>14</xdr:row>
      <xdr:rowOff>123825</xdr:rowOff>
    </xdr:from>
    <xdr:to>
      <xdr:col>10</xdr:col>
      <xdr:colOff>161924</xdr:colOff>
      <xdr:row>18</xdr:row>
      <xdr:rowOff>76200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445DDFA-77AF-4677-86FF-2C47CD0E47C3}"/>
            </a:ext>
          </a:extLst>
        </xdr:cNvPr>
        <xdr:cNvSpPr/>
      </xdr:nvSpPr>
      <xdr:spPr>
        <a:xfrm>
          <a:off x="5257799" y="3705225"/>
          <a:ext cx="2124075" cy="904875"/>
        </a:xfrm>
        <a:prstGeom prst="wedgeRoundRectCallout">
          <a:avLst>
            <a:gd name="adj1" fmla="val -90120"/>
            <a:gd name="adj2" fmla="val 28065"/>
            <a:gd name="adj3" fmla="val 16667"/>
          </a:avLst>
        </a:prstGeom>
        <a:solidFill>
          <a:srgbClr val="66FF99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寄付を受けることが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わかっている場合のみ記載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未定の時は</a:t>
          </a:r>
        </a:p>
      </xdr:txBody>
    </xdr:sp>
    <xdr:clientData/>
  </xdr:twoCellAnchor>
  <xdr:twoCellAnchor>
    <xdr:from>
      <xdr:col>6</xdr:col>
      <xdr:colOff>523875</xdr:colOff>
      <xdr:row>29</xdr:row>
      <xdr:rowOff>95251</xdr:rowOff>
    </xdr:from>
    <xdr:to>
      <xdr:col>9</xdr:col>
      <xdr:colOff>647700</xdr:colOff>
      <xdr:row>33</xdr:row>
      <xdr:rowOff>247651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3579F3C-4F0B-4A55-AADA-770EA61C3997}"/>
            </a:ext>
          </a:extLst>
        </xdr:cNvPr>
        <xdr:cNvSpPr/>
      </xdr:nvSpPr>
      <xdr:spPr>
        <a:xfrm>
          <a:off x="5000625" y="7419976"/>
          <a:ext cx="2181225" cy="1219200"/>
        </a:xfrm>
        <a:prstGeom prst="wedgeRoundRectCallout">
          <a:avLst>
            <a:gd name="adj1" fmla="val -82767"/>
            <a:gd name="adj2" fmla="val -68371"/>
            <a:gd name="adj3" fmla="val 16667"/>
          </a:avLst>
        </a:prstGeom>
        <a:solidFill>
          <a:srgbClr val="66FF99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「摘要」欄は概算で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構いません。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「これに使う予定」での計上で構いません。</a:t>
          </a:r>
        </a:p>
      </xdr:txBody>
    </xdr:sp>
    <xdr:clientData/>
  </xdr:twoCellAnchor>
  <xdr:oneCellAnchor>
    <xdr:from>
      <xdr:col>4</xdr:col>
      <xdr:colOff>445308</xdr:colOff>
      <xdr:row>3</xdr:row>
      <xdr:rowOff>117426</xdr:rowOff>
    </xdr:from>
    <xdr:ext cx="2262158" cy="992579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0C45F60-D9BB-4C05-A96E-8FBE48578D09}"/>
            </a:ext>
          </a:extLst>
        </xdr:cNvPr>
        <xdr:cNvSpPr/>
      </xdr:nvSpPr>
      <xdr:spPr>
        <a:xfrm>
          <a:off x="3550458" y="1003251"/>
          <a:ext cx="226215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7</xdr:row>
      <xdr:rowOff>85724</xdr:rowOff>
    </xdr:from>
    <xdr:to>
      <xdr:col>14</xdr:col>
      <xdr:colOff>28575</xdr:colOff>
      <xdr:row>12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9D0AD7-1F2B-4723-9A6C-D28E672EC9A0}"/>
            </a:ext>
          </a:extLst>
        </xdr:cNvPr>
        <xdr:cNvSpPr txBox="1"/>
      </xdr:nvSpPr>
      <xdr:spPr>
        <a:xfrm>
          <a:off x="7400925" y="1819274"/>
          <a:ext cx="2552700" cy="131445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会員１名あたり</a:t>
          </a:r>
          <a:r>
            <a:rPr kumimoji="1" lang="ja-JP" altLang="en-US" sz="1100" b="1" u="sng"/>
            <a:t>６００円</a:t>
          </a:r>
          <a:r>
            <a:rPr kumimoji="1" lang="en-US" altLang="ja-JP" sz="1100"/>
            <a:t>×</a:t>
          </a:r>
          <a:r>
            <a:rPr kumimoji="1" lang="ja-JP" altLang="en-US" sz="1100"/>
            <a:t>会員数が</a:t>
          </a:r>
          <a:endParaRPr kumimoji="1" lang="en-US" altLang="ja-JP" sz="1100"/>
        </a:p>
        <a:p>
          <a:r>
            <a:rPr kumimoji="1" lang="ja-JP" altLang="en-US" sz="1100"/>
            <a:t>申請限度額となります。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８名以下の場合は会員数に限らず</a:t>
          </a:r>
          <a:endParaRPr kumimoji="1" lang="en-US" altLang="ja-JP" sz="1100"/>
        </a:p>
        <a:p>
          <a:r>
            <a:rPr kumimoji="1" lang="ja-JP" altLang="en-US" sz="1100" b="1" u="sng"/>
            <a:t>５，０００円</a:t>
          </a:r>
          <a:r>
            <a:rPr kumimoji="1" lang="ja-JP" altLang="en-US" sz="1100"/>
            <a:t>を限度額とします。</a:t>
          </a:r>
        </a:p>
      </xdr:txBody>
    </xdr:sp>
    <xdr:clientData/>
  </xdr:twoCellAnchor>
  <xdr:twoCellAnchor>
    <xdr:from>
      <xdr:col>10</xdr:col>
      <xdr:colOff>314325</xdr:colOff>
      <xdr:row>12</xdr:row>
      <xdr:rowOff>257175</xdr:rowOff>
    </xdr:from>
    <xdr:to>
      <xdr:col>14</xdr:col>
      <xdr:colOff>38100</xdr:colOff>
      <xdr:row>15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40BCEE-0DF7-4565-8497-201AF337FE75}"/>
            </a:ext>
          </a:extLst>
        </xdr:cNvPr>
        <xdr:cNvSpPr txBox="1"/>
      </xdr:nvSpPr>
      <xdr:spPr>
        <a:xfrm>
          <a:off x="7410450" y="3295650"/>
          <a:ext cx="2552700" cy="647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地区子ども会は会員数に限らず</a:t>
          </a:r>
          <a:endParaRPr kumimoji="1" lang="en-US" altLang="ja-JP" sz="1100"/>
        </a:p>
        <a:p>
          <a:r>
            <a:rPr kumimoji="1" lang="ja-JP" altLang="en-US" sz="1100" b="1" u="sng"/>
            <a:t>３０，０００円</a:t>
          </a:r>
          <a:r>
            <a:rPr kumimoji="1" lang="ja-JP" altLang="en-US" sz="1100"/>
            <a:t>を限度額とします。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7</xdr:row>
      <xdr:rowOff>85724</xdr:rowOff>
    </xdr:from>
    <xdr:to>
      <xdr:col>14</xdr:col>
      <xdr:colOff>28575</xdr:colOff>
      <xdr:row>12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0F3C5A-E36D-4E08-9CD5-688887D419C8}"/>
            </a:ext>
          </a:extLst>
        </xdr:cNvPr>
        <xdr:cNvSpPr txBox="1"/>
      </xdr:nvSpPr>
      <xdr:spPr>
        <a:xfrm>
          <a:off x="7400925" y="1819274"/>
          <a:ext cx="2552700" cy="131445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会員１名あたり</a:t>
          </a:r>
          <a:r>
            <a:rPr kumimoji="1" lang="ja-JP" altLang="en-US" sz="1100" b="1" u="sng"/>
            <a:t>６００円</a:t>
          </a:r>
          <a:r>
            <a:rPr kumimoji="1" lang="en-US" altLang="ja-JP" sz="1100"/>
            <a:t>×</a:t>
          </a:r>
          <a:r>
            <a:rPr kumimoji="1" lang="ja-JP" altLang="en-US" sz="1100"/>
            <a:t>会員数が</a:t>
          </a:r>
          <a:endParaRPr kumimoji="1" lang="en-US" altLang="ja-JP" sz="1100"/>
        </a:p>
        <a:p>
          <a:r>
            <a:rPr kumimoji="1" lang="ja-JP" altLang="en-US" sz="1100"/>
            <a:t>申請限度額となります。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８名以下の場合は会員数に限らず</a:t>
          </a:r>
          <a:endParaRPr kumimoji="1" lang="en-US" altLang="ja-JP" sz="1100"/>
        </a:p>
        <a:p>
          <a:r>
            <a:rPr kumimoji="1" lang="ja-JP" altLang="en-US" sz="1100" b="1" u="sng"/>
            <a:t>５，０００円</a:t>
          </a:r>
          <a:r>
            <a:rPr kumimoji="1" lang="ja-JP" altLang="en-US" sz="1100"/>
            <a:t>を限度額とします。</a:t>
          </a:r>
        </a:p>
      </xdr:txBody>
    </xdr:sp>
    <xdr:clientData/>
  </xdr:twoCellAnchor>
  <xdr:twoCellAnchor>
    <xdr:from>
      <xdr:col>10</xdr:col>
      <xdr:colOff>323850</xdr:colOff>
      <xdr:row>12</xdr:row>
      <xdr:rowOff>247650</xdr:rowOff>
    </xdr:from>
    <xdr:to>
      <xdr:col>14</xdr:col>
      <xdr:colOff>47625</xdr:colOff>
      <xdr:row>15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C37DAE-8BE4-496F-91E8-095428624CBB}"/>
            </a:ext>
          </a:extLst>
        </xdr:cNvPr>
        <xdr:cNvSpPr txBox="1"/>
      </xdr:nvSpPr>
      <xdr:spPr>
        <a:xfrm>
          <a:off x="7419975" y="3286125"/>
          <a:ext cx="2552700" cy="647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地区子ども会は会員数に限らず</a:t>
          </a:r>
          <a:endParaRPr kumimoji="1" lang="en-US" altLang="ja-JP" sz="1100"/>
        </a:p>
        <a:p>
          <a:r>
            <a:rPr kumimoji="1" lang="ja-JP" altLang="en-US" sz="1100" b="1" u="sng"/>
            <a:t>３０，０００円</a:t>
          </a:r>
          <a:r>
            <a:rPr kumimoji="1" lang="ja-JP" altLang="en-US" sz="1100"/>
            <a:t>を限度額とします。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7B9D-CD99-4992-90F0-5C67F9B78A3C}">
  <dimension ref="A1:P40"/>
  <sheetViews>
    <sheetView tabSelected="1" zoomScaleNormal="100" workbookViewId="0">
      <selection activeCell="L41" sqref="L41"/>
    </sheetView>
  </sheetViews>
  <sheetFormatPr defaultRowHeight="18.75" x14ac:dyDescent="0.4"/>
  <cols>
    <col min="1" max="1" width="3.625" style="1" customWidth="1"/>
    <col min="2" max="2" width="17.5" style="1" customWidth="1"/>
    <col min="3" max="3" width="10.625" style="1" customWidth="1"/>
    <col min="4" max="10" width="9" style="1" customWidth="1"/>
    <col min="11" max="11" width="4.375" style="1" customWidth="1"/>
    <col min="12" max="12" width="14.75" style="1" customWidth="1"/>
    <col min="13" max="16384" width="9" style="1"/>
  </cols>
  <sheetData>
    <row r="1" spans="1:14" ht="25.5" customHeight="1" thickBot="1" x14ac:dyDescent="0.45">
      <c r="A1" s="124" t="s">
        <v>89</v>
      </c>
      <c r="B1" s="125"/>
      <c r="C1" s="62" t="s">
        <v>94</v>
      </c>
      <c r="D1" s="5" t="s">
        <v>0</v>
      </c>
      <c r="E1" s="5"/>
      <c r="F1" s="6"/>
    </row>
    <row r="2" spans="1:14" x14ac:dyDescent="0.4">
      <c r="N2" s="14">
        <v>5000</v>
      </c>
    </row>
    <row r="3" spans="1:14" ht="25.5" customHeight="1" x14ac:dyDescent="0.4">
      <c r="A3" s="91" t="s">
        <v>1</v>
      </c>
      <c r="B3" s="91"/>
      <c r="C3" s="61"/>
      <c r="D3" s="20" t="s">
        <v>7</v>
      </c>
      <c r="E3" s="126"/>
      <c r="F3" s="126"/>
      <c r="G3" s="21" t="s">
        <v>2</v>
      </c>
      <c r="I3" s="127" t="s">
        <v>17</v>
      </c>
      <c r="J3" s="128"/>
      <c r="N3" s="14">
        <v>600</v>
      </c>
    </row>
    <row r="4" spans="1:14" ht="18.75" customHeight="1" x14ac:dyDescent="0.4">
      <c r="A4" s="129" t="s">
        <v>6</v>
      </c>
      <c r="B4" s="129"/>
      <c r="C4" s="19" t="s">
        <v>3</v>
      </c>
      <c r="D4" s="121" t="s">
        <v>53</v>
      </c>
      <c r="E4" s="121"/>
      <c r="F4" s="121"/>
      <c r="G4" s="121"/>
      <c r="I4" s="28" t="s">
        <v>16</v>
      </c>
      <c r="J4" s="63">
        <v>30</v>
      </c>
      <c r="L4" s="118" t="s">
        <v>38</v>
      </c>
    </row>
    <row r="5" spans="1:14" ht="19.5" thickBot="1" x14ac:dyDescent="0.45">
      <c r="A5" s="129"/>
      <c r="B5" s="129"/>
      <c r="C5" s="19" t="s">
        <v>4</v>
      </c>
      <c r="D5" s="120" t="s">
        <v>54</v>
      </c>
      <c r="E5" s="120"/>
      <c r="F5" s="120"/>
      <c r="G5" s="120"/>
      <c r="I5" s="23" t="s">
        <v>15</v>
      </c>
      <c r="J5" s="64">
        <v>5</v>
      </c>
      <c r="L5" s="119"/>
    </row>
    <row r="6" spans="1:14" ht="19.5" thickTop="1" x14ac:dyDescent="0.4">
      <c r="A6" s="129"/>
      <c r="B6" s="129"/>
      <c r="C6" s="19" t="s">
        <v>5</v>
      </c>
      <c r="D6" s="121" t="s">
        <v>54</v>
      </c>
      <c r="E6" s="121"/>
      <c r="F6" s="121"/>
      <c r="G6" s="121"/>
      <c r="I6" s="24" t="s">
        <v>18</v>
      </c>
      <c r="J6" s="4">
        <f>SUM(J4:J5)</f>
        <v>35</v>
      </c>
      <c r="L6" s="122">
        <f>IF(C1="地区",30000,IF(J6=0,0,IF(J6&gt;=9,N3*J6,N2)))</f>
        <v>21000</v>
      </c>
    </row>
    <row r="7" spans="1:14" ht="9" customHeight="1" thickBot="1" x14ac:dyDescent="0.45">
      <c r="L7" s="123"/>
    </row>
    <row r="8" spans="1:14" x14ac:dyDescent="0.4">
      <c r="A8" s="8" t="s">
        <v>47</v>
      </c>
      <c r="B8" s="8"/>
    </row>
    <row r="9" spans="1:14" ht="21" customHeight="1" x14ac:dyDescent="0.4">
      <c r="A9" s="90" t="s">
        <v>8</v>
      </c>
      <c r="B9" s="90"/>
      <c r="C9" s="111" t="s">
        <v>51</v>
      </c>
      <c r="D9" s="111"/>
      <c r="E9" s="111"/>
      <c r="F9" s="111"/>
      <c r="G9" s="111"/>
      <c r="H9" s="111"/>
      <c r="I9" s="111"/>
      <c r="J9" s="111"/>
    </row>
    <row r="10" spans="1:14" ht="21" customHeight="1" x14ac:dyDescent="0.4">
      <c r="A10" s="90" t="s">
        <v>9</v>
      </c>
      <c r="B10" s="90"/>
      <c r="C10" s="56">
        <v>2023</v>
      </c>
      <c r="D10" s="32" t="s">
        <v>11</v>
      </c>
      <c r="E10" s="57">
        <v>6</v>
      </c>
      <c r="F10" s="32" t="s">
        <v>12</v>
      </c>
      <c r="G10" s="57">
        <v>4</v>
      </c>
      <c r="H10" s="32" t="s">
        <v>13</v>
      </c>
      <c r="I10" s="109"/>
      <c r="J10" s="110"/>
    </row>
    <row r="11" spans="1:14" ht="21" customHeight="1" x14ac:dyDescent="0.4">
      <c r="A11" s="90" t="s">
        <v>36</v>
      </c>
      <c r="B11" s="90"/>
      <c r="C11" s="111" t="s">
        <v>52</v>
      </c>
      <c r="D11" s="111"/>
      <c r="E11" s="111"/>
      <c r="F11" s="111"/>
      <c r="G11" s="111"/>
      <c r="H11" s="111"/>
      <c r="I11" s="111"/>
      <c r="J11" s="111"/>
    </row>
    <row r="12" spans="1:14" ht="21" customHeight="1" x14ac:dyDescent="0.4">
      <c r="A12" s="90" t="s">
        <v>10</v>
      </c>
      <c r="B12" s="90"/>
      <c r="C12" s="112" t="s">
        <v>16</v>
      </c>
      <c r="D12" s="113"/>
      <c r="E12" s="26" t="s">
        <v>14</v>
      </c>
      <c r="F12" s="58">
        <v>30</v>
      </c>
      <c r="G12" s="27" t="s">
        <v>19</v>
      </c>
      <c r="H12" s="10"/>
      <c r="I12" s="10"/>
      <c r="J12" s="11"/>
    </row>
    <row r="13" spans="1:14" ht="24" x14ac:dyDescent="0.4">
      <c r="A13" s="90"/>
      <c r="B13" s="90"/>
      <c r="C13" s="112" t="s">
        <v>15</v>
      </c>
      <c r="D13" s="113"/>
      <c r="E13" s="26" t="s">
        <v>14</v>
      </c>
      <c r="F13" s="58">
        <v>5</v>
      </c>
      <c r="G13" s="27" t="s">
        <v>19</v>
      </c>
      <c r="H13" s="12"/>
      <c r="I13" s="12"/>
      <c r="J13" s="13"/>
    </row>
    <row r="15" spans="1:14" x14ac:dyDescent="0.4">
      <c r="A15" s="7" t="s">
        <v>49</v>
      </c>
      <c r="B15" s="7"/>
    </row>
    <row r="16" spans="1:14" x14ac:dyDescent="0.4">
      <c r="A16" s="91" t="s">
        <v>21</v>
      </c>
      <c r="B16" s="91"/>
      <c r="C16" s="114" t="s">
        <v>41</v>
      </c>
      <c r="D16" s="115"/>
      <c r="E16" s="114" t="s">
        <v>33</v>
      </c>
      <c r="F16" s="116"/>
      <c r="G16" s="116"/>
      <c r="H16" s="116"/>
      <c r="I16" s="116"/>
      <c r="J16" s="115"/>
      <c r="L16" s="31"/>
    </row>
    <row r="17" spans="1:16" x14ac:dyDescent="0.4">
      <c r="A17" s="117" t="s">
        <v>44</v>
      </c>
      <c r="B17" s="28" t="s">
        <v>79</v>
      </c>
      <c r="C17" s="92">
        <v>16000</v>
      </c>
      <c r="D17" s="93"/>
      <c r="E17" s="94"/>
      <c r="F17" s="95"/>
      <c r="G17" s="95"/>
      <c r="H17" s="95"/>
      <c r="I17" s="95"/>
      <c r="J17" s="96"/>
    </row>
    <row r="18" spans="1:16" x14ac:dyDescent="0.4">
      <c r="A18" s="117"/>
      <c r="B18" s="28" t="s">
        <v>42</v>
      </c>
      <c r="C18" s="92">
        <v>5000</v>
      </c>
      <c r="D18" s="93"/>
      <c r="E18" s="94"/>
      <c r="F18" s="95"/>
      <c r="G18" s="95"/>
      <c r="H18" s="95"/>
      <c r="I18" s="95"/>
      <c r="J18" s="96"/>
      <c r="L18" s="41" t="s">
        <v>39</v>
      </c>
      <c r="M18" s="35"/>
      <c r="N18" s="35"/>
      <c r="O18" s="35"/>
      <c r="P18" s="35"/>
    </row>
    <row r="19" spans="1:16" x14ac:dyDescent="0.4">
      <c r="A19" s="117"/>
      <c r="B19" s="30" t="s">
        <v>40</v>
      </c>
      <c r="C19" s="92">
        <v>21000</v>
      </c>
      <c r="D19" s="93"/>
      <c r="E19" s="94"/>
      <c r="F19" s="95"/>
      <c r="G19" s="95"/>
      <c r="H19" s="95"/>
      <c r="I19" s="95"/>
      <c r="J19" s="96"/>
      <c r="L19" s="73" t="s">
        <v>93</v>
      </c>
      <c r="M19" s="35"/>
      <c r="N19" s="35"/>
      <c r="O19" s="35"/>
      <c r="P19" s="35"/>
    </row>
    <row r="20" spans="1:16" ht="19.5" thickBot="1" x14ac:dyDescent="0.45">
      <c r="A20" s="29" t="s">
        <v>45</v>
      </c>
      <c r="B20" s="23" t="s">
        <v>50</v>
      </c>
      <c r="C20" s="102">
        <v>3000</v>
      </c>
      <c r="D20" s="103"/>
      <c r="E20" s="104"/>
      <c r="F20" s="105"/>
      <c r="G20" s="105"/>
      <c r="H20" s="105"/>
      <c r="I20" s="105"/>
      <c r="J20" s="106"/>
      <c r="L20" s="35" t="s">
        <v>61</v>
      </c>
      <c r="M20" s="35"/>
      <c r="N20" s="35"/>
      <c r="O20" s="35"/>
      <c r="P20" s="35"/>
    </row>
    <row r="21" spans="1:16" ht="20.25" thickTop="1" x14ac:dyDescent="0.4">
      <c r="A21" s="107" t="s">
        <v>46</v>
      </c>
      <c r="B21" s="108"/>
      <c r="C21" s="97">
        <f>SUM(C17:D20)</f>
        <v>45000</v>
      </c>
      <c r="D21" s="98"/>
      <c r="E21" s="99"/>
      <c r="F21" s="100"/>
      <c r="G21" s="100"/>
      <c r="H21" s="100"/>
      <c r="I21" s="100"/>
      <c r="J21" s="101"/>
      <c r="L21" s="35" t="s">
        <v>60</v>
      </c>
      <c r="M21" s="35"/>
      <c r="N21" s="35"/>
      <c r="O21" s="35"/>
      <c r="P21" s="35"/>
    </row>
    <row r="23" spans="1:16" x14ac:dyDescent="0.4">
      <c r="A23" s="7" t="s">
        <v>43</v>
      </c>
      <c r="B23" s="7"/>
    </row>
    <row r="24" spans="1:16" x14ac:dyDescent="0.4">
      <c r="A24" s="87" t="s">
        <v>20</v>
      </c>
      <c r="B24" s="87"/>
      <c r="C24" s="90" t="s">
        <v>22</v>
      </c>
      <c r="D24" s="90"/>
      <c r="E24" s="91" t="s">
        <v>33</v>
      </c>
      <c r="F24" s="91"/>
      <c r="G24" s="91"/>
      <c r="H24" s="91"/>
      <c r="I24" s="91"/>
      <c r="J24" s="91"/>
      <c r="L24" s="35"/>
      <c r="M24" s="35"/>
      <c r="N24" s="35"/>
      <c r="O24" s="35"/>
      <c r="P24" s="35"/>
    </row>
    <row r="25" spans="1:16" ht="21" customHeight="1" x14ac:dyDescent="0.4">
      <c r="A25" s="87" t="s">
        <v>23</v>
      </c>
      <c r="B25" s="87"/>
      <c r="C25" s="88">
        <v>5000</v>
      </c>
      <c r="D25" s="88"/>
      <c r="E25" s="89" t="s">
        <v>81</v>
      </c>
      <c r="F25" s="89"/>
      <c r="G25" s="89"/>
      <c r="H25" s="89"/>
      <c r="I25" s="89"/>
      <c r="J25" s="89"/>
      <c r="L25" s="36" t="s">
        <v>57</v>
      </c>
      <c r="M25" s="37">
        <f>C21</f>
        <v>45000</v>
      </c>
      <c r="N25" s="35"/>
      <c r="O25" s="35"/>
      <c r="P25" s="35"/>
    </row>
    <row r="26" spans="1:16" ht="21" customHeight="1" x14ac:dyDescent="0.4">
      <c r="A26" s="87" t="s">
        <v>24</v>
      </c>
      <c r="B26" s="87"/>
      <c r="C26" s="88">
        <v>4000</v>
      </c>
      <c r="D26" s="88"/>
      <c r="E26" s="89" t="s">
        <v>82</v>
      </c>
      <c r="F26" s="89"/>
      <c r="G26" s="89"/>
      <c r="H26" s="89"/>
      <c r="I26" s="89"/>
      <c r="J26" s="89"/>
      <c r="L26" s="38" t="s">
        <v>58</v>
      </c>
      <c r="M26" s="39">
        <f>C36</f>
        <v>45000</v>
      </c>
      <c r="N26" s="35"/>
      <c r="O26" s="35"/>
      <c r="P26" s="35"/>
    </row>
    <row r="27" spans="1:16" ht="21" customHeight="1" x14ac:dyDescent="0.4">
      <c r="A27" s="87" t="s">
        <v>25</v>
      </c>
      <c r="B27" s="87"/>
      <c r="C27" s="88">
        <v>25000</v>
      </c>
      <c r="D27" s="88"/>
      <c r="E27" s="89" t="s">
        <v>83</v>
      </c>
      <c r="F27" s="89"/>
      <c r="G27" s="89"/>
      <c r="H27" s="89"/>
      <c r="I27" s="89"/>
      <c r="J27" s="89"/>
      <c r="L27" s="36" t="s">
        <v>55</v>
      </c>
      <c r="M27" s="40">
        <f>M25-M26</f>
        <v>0</v>
      </c>
      <c r="N27" s="35" t="s">
        <v>59</v>
      </c>
      <c r="O27" s="35"/>
      <c r="P27" s="35"/>
    </row>
    <row r="28" spans="1:16" ht="21" customHeight="1" x14ac:dyDescent="0.4">
      <c r="A28" s="87" t="s">
        <v>26</v>
      </c>
      <c r="B28" s="87"/>
      <c r="C28" s="88">
        <v>5000</v>
      </c>
      <c r="D28" s="88"/>
      <c r="E28" s="89" t="s">
        <v>84</v>
      </c>
      <c r="F28" s="89"/>
      <c r="G28" s="89"/>
      <c r="H28" s="89"/>
      <c r="I28" s="89"/>
      <c r="J28" s="89"/>
      <c r="L28" s="35"/>
      <c r="M28" s="35"/>
      <c r="N28" s="35"/>
      <c r="O28" s="35"/>
      <c r="P28" s="35"/>
    </row>
    <row r="29" spans="1:16" ht="21" customHeight="1" x14ac:dyDescent="0.4">
      <c r="A29" s="87" t="s">
        <v>27</v>
      </c>
      <c r="B29" s="87"/>
      <c r="C29" s="88">
        <v>2000</v>
      </c>
      <c r="D29" s="88"/>
      <c r="E29" s="89" t="s">
        <v>85</v>
      </c>
      <c r="F29" s="89"/>
      <c r="G29" s="89"/>
      <c r="H29" s="89"/>
      <c r="I29" s="89"/>
      <c r="J29" s="89"/>
    </row>
    <row r="30" spans="1:16" ht="21" customHeight="1" x14ac:dyDescent="0.4">
      <c r="A30" s="87" t="s">
        <v>28</v>
      </c>
      <c r="B30" s="87"/>
      <c r="C30" s="88">
        <v>3000</v>
      </c>
      <c r="D30" s="88"/>
      <c r="E30" s="89" t="s">
        <v>86</v>
      </c>
      <c r="F30" s="89"/>
      <c r="G30" s="89"/>
      <c r="H30" s="89"/>
      <c r="I30" s="89"/>
      <c r="J30" s="89"/>
    </row>
    <row r="31" spans="1:16" ht="21" customHeight="1" x14ac:dyDescent="0.4">
      <c r="A31" s="87" t="s">
        <v>29</v>
      </c>
      <c r="B31" s="87"/>
      <c r="C31" s="88"/>
      <c r="D31" s="88"/>
      <c r="E31" s="89"/>
      <c r="F31" s="89"/>
      <c r="G31" s="89"/>
      <c r="H31" s="89"/>
      <c r="I31" s="89"/>
      <c r="J31" s="89"/>
    </row>
    <row r="32" spans="1:16" ht="21" customHeight="1" x14ac:dyDescent="0.4">
      <c r="A32" s="87" t="s">
        <v>30</v>
      </c>
      <c r="B32" s="87"/>
      <c r="C32" s="88"/>
      <c r="D32" s="88"/>
      <c r="E32" s="89"/>
      <c r="F32" s="89"/>
      <c r="G32" s="89"/>
      <c r="H32" s="89"/>
      <c r="I32" s="89"/>
      <c r="J32" s="89"/>
    </row>
    <row r="33" spans="1:10" ht="21" customHeight="1" x14ac:dyDescent="0.4">
      <c r="A33" s="87" t="s">
        <v>80</v>
      </c>
      <c r="B33" s="87"/>
      <c r="C33" s="88"/>
      <c r="D33" s="88"/>
      <c r="E33" s="89"/>
      <c r="F33" s="89"/>
      <c r="G33" s="89"/>
      <c r="H33" s="89"/>
      <c r="I33" s="89"/>
      <c r="J33" s="89"/>
    </row>
    <row r="34" spans="1:10" ht="21" customHeight="1" x14ac:dyDescent="0.4">
      <c r="A34" s="87" t="s">
        <v>31</v>
      </c>
      <c r="B34" s="87"/>
      <c r="C34" s="88">
        <v>1000</v>
      </c>
      <c r="D34" s="88"/>
      <c r="E34" s="89" t="s">
        <v>87</v>
      </c>
      <c r="F34" s="89"/>
      <c r="G34" s="89"/>
      <c r="H34" s="89"/>
      <c r="I34" s="89"/>
      <c r="J34" s="89"/>
    </row>
    <row r="35" spans="1:10" ht="21" customHeight="1" thickBot="1" x14ac:dyDescent="0.45">
      <c r="A35" s="81" t="s">
        <v>32</v>
      </c>
      <c r="B35" s="81"/>
      <c r="C35" s="82"/>
      <c r="D35" s="82"/>
      <c r="E35" s="83"/>
      <c r="F35" s="83"/>
      <c r="G35" s="83"/>
      <c r="H35" s="83"/>
      <c r="I35" s="83"/>
      <c r="J35" s="83"/>
    </row>
    <row r="36" spans="1:10" ht="21" customHeight="1" thickTop="1" x14ac:dyDescent="0.4">
      <c r="A36" s="84" t="s">
        <v>48</v>
      </c>
      <c r="B36" s="84"/>
      <c r="C36" s="85">
        <f>SUM(C25:D35)</f>
        <v>45000</v>
      </c>
      <c r="D36" s="85"/>
      <c r="E36" s="86"/>
      <c r="F36" s="86"/>
      <c r="G36" s="86"/>
      <c r="H36" s="86"/>
      <c r="I36" s="86"/>
      <c r="J36" s="86"/>
    </row>
    <row r="38" spans="1:10" ht="21" customHeight="1" x14ac:dyDescent="0.35">
      <c r="A38" s="77" t="s">
        <v>37</v>
      </c>
      <c r="B38" s="77"/>
      <c r="C38" s="15" t="s">
        <v>95</v>
      </c>
      <c r="D38" s="16"/>
      <c r="E38" s="16"/>
      <c r="F38" s="17"/>
      <c r="G38" s="17"/>
      <c r="H38" s="17"/>
      <c r="I38" s="17"/>
      <c r="J38" s="17"/>
    </row>
    <row r="39" spans="1:10" ht="24" customHeight="1" x14ac:dyDescent="0.4">
      <c r="A39" s="78" t="s">
        <v>34</v>
      </c>
      <c r="B39" s="78"/>
      <c r="C39" s="79">
        <f>(C36-C20)*2/3</f>
        <v>28000</v>
      </c>
      <c r="D39" s="80"/>
      <c r="E39" s="9" t="s">
        <v>96</v>
      </c>
    </row>
    <row r="40" spans="1:10" x14ac:dyDescent="0.4">
      <c r="C40" s="74" t="s">
        <v>56</v>
      </c>
      <c r="D40" s="72"/>
      <c r="E40" s="72"/>
      <c r="F40" s="72"/>
      <c r="G40" s="72"/>
      <c r="H40" s="72"/>
      <c r="I40" s="72"/>
    </row>
  </sheetData>
  <mergeCells count="76">
    <mergeCell ref="A1:B1"/>
    <mergeCell ref="A3:B3"/>
    <mergeCell ref="E3:F3"/>
    <mergeCell ref="I3:J3"/>
    <mergeCell ref="A4:B6"/>
    <mergeCell ref="D4:G4"/>
    <mergeCell ref="L4:L5"/>
    <mergeCell ref="D5:G5"/>
    <mergeCell ref="D6:G6"/>
    <mergeCell ref="L6:L7"/>
    <mergeCell ref="A9:B9"/>
    <mergeCell ref="C9:J9"/>
    <mergeCell ref="A21:B21"/>
    <mergeCell ref="A10:B10"/>
    <mergeCell ref="I10:J10"/>
    <mergeCell ref="A11:B11"/>
    <mergeCell ref="C11:J11"/>
    <mergeCell ref="A12:B13"/>
    <mergeCell ref="C12:D12"/>
    <mergeCell ref="C13:D13"/>
    <mergeCell ref="A16:B16"/>
    <mergeCell ref="C16:D16"/>
    <mergeCell ref="E16:J16"/>
    <mergeCell ref="A17:A19"/>
    <mergeCell ref="C17:D17"/>
    <mergeCell ref="E17:J17"/>
    <mergeCell ref="C18:D18"/>
    <mergeCell ref="E18:J18"/>
    <mergeCell ref="C19:D19"/>
    <mergeCell ref="E19:J19"/>
    <mergeCell ref="C21:D21"/>
    <mergeCell ref="E21:J21"/>
    <mergeCell ref="C20:D20"/>
    <mergeCell ref="E20:J20"/>
    <mergeCell ref="A25:B25"/>
    <mergeCell ref="C25:D25"/>
    <mergeCell ref="E25:J25"/>
    <mergeCell ref="A24:B24"/>
    <mergeCell ref="C24:D24"/>
    <mergeCell ref="E24:J24"/>
    <mergeCell ref="A26:B26"/>
    <mergeCell ref="C26:D26"/>
    <mergeCell ref="E26:J26"/>
    <mergeCell ref="A27:B27"/>
    <mergeCell ref="C27:D27"/>
    <mergeCell ref="E27:J27"/>
    <mergeCell ref="A28:B28"/>
    <mergeCell ref="C28:D28"/>
    <mergeCell ref="E28:J28"/>
    <mergeCell ref="A29:B29"/>
    <mergeCell ref="C29:D29"/>
    <mergeCell ref="E29:J29"/>
    <mergeCell ref="A30:B30"/>
    <mergeCell ref="C30:D30"/>
    <mergeCell ref="E30:J30"/>
    <mergeCell ref="A31:B31"/>
    <mergeCell ref="C31:D31"/>
    <mergeCell ref="E31:J31"/>
    <mergeCell ref="A32:B32"/>
    <mergeCell ref="C32:D32"/>
    <mergeCell ref="E32:J32"/>
    <mergeCell ref="A33:B33"/>
    <mergeCell ref="C33:D33"/>
    <mergeCell ref="E33:J33"/>
    <mergeCell ref="E35:J35"/>
    <mergeCell ref="A36:B36"/>
    <mergeCell ref="C36:D36"/>
    <mergeCell ref="E36:J36"/>
    <mergeCell ref="A34:B34"/>
    <mergeCell ref="C34:D34"/>
    <mergeCell ref="E34:J34"/>
    <mergeCell ref="A38:B38"/>
    <mergeCell ref="A39:B39"/>
    <mergeCell ref="C39:D39"/>
    <mergeCell ref="A35:B35"/>
    <mergeCell ref="C35:D35"/>
  </mergeCells>
  <phoneticPr fontId="2"/>
  <conditionalFormatting sqref="J4:J5 D4:G6">
    <cfRule type="containsBlanks" dxfId="21" priority="5">
      <formula>LEN(TRIM(D4))=0</formula>
    </cfRule>
  </conditionalFormatting>
  <conditionalFormatting sqref="F12:F13 C11:J11 C9:J9">
    <cfRule type="containsBlanks" dxfId="20" priority="4">
      <formula>LEN(TRIM(C9))=0</formula>
    </cfRule>
  </conditionalFormatting>
  <conditionalFormatting sqref="C9:J9 C10 E10 G10 C11:J11 F12:F13 D4:G6">
    <cfRule type="containsBlanks" dxfId="19" priority="3">
      <formula>LEN(TRIM(C4))=0</formula>
    </cfRule>
  </conditionalFormatting>
  <conditionalFormatting sqref="C40">
    <cfRule type="expression" dxfId="18" priority="1">
      <formula>$C$39-$L$6&gt;0</formula>
    </cfRule>
  </conditionalFormatting>
  <conditionalFormatting sqref="C19:D19">
    <cfRule type="expression" dxfId="17" priority="17">
      <formula>$C$19-$C$39&gt;0</formula>
    </cfRule>
  </conditionalFormatting>
  <dataValidations count="1">
    <dataValidation type="list" allowBlank="1" showInputMessage="1" showErrorMessage="1" sqref="C1" xr:uid="{22C47EDE-A12D-4265-95F3-EB709F11A830}">
      <formula1>"　,単位,単独,地区"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DFEC-FA92-45B8-BD3F-70DAD5D23226}">
  <dimension ref="A1:P40"/>
  <sheetViews>
    <sheetView zoomScaleNormal="100" workbookViewId="0">
      <selection activeCell="C38" sqref="C38"/>
    </sheetView>
  </sheetViews>
  <sheetFormatPr defaultRowHeight="18.75" x14ac:dyDescent="0.4"/>
  <cols>
    <col min="1" max="1" width="3.625" style="1" customWidth="1"/>
    <col min="2" max="2" width="17.5" style="1" customWidth="1"/>
    <col min="3" max="3" width="10.625" style="1" customWidth="1"/>
    <col min="4" max="10" width="9" style="1" customWidth="1"/>
    <col min="11" max="11" width="4.375" style="1" customWidth="1"/>
    <col min="12" max="12" width="14.75" style="1" customWidth="1"/>
    <col min="13" max="16384" width="9" style="1"/>
  </cols>
  <sheetData>
    <row r="1" spans="1:14" ht="25.5" customHeight="1" thickBot="1" x14ac:dyDescent="0.45">
      <c r="A1" s="124" t="s">
        <v>90</v>
      </c>
      <c r="B1" s="125"/>
      <c r="C1" s="62"/>
      <c r="D1" s="5" t="s">
        <v>0</v>
      </c>
      <c r="E1" s="5"/>
      <c r="F1" s="6"/>
      <c r="L1" s="72" t="s">
        <v>88</v>
      </c>
    </row>
    <row r="2" spans="1:14" x14ac:dyDescent="0.4">
      <c r="N2" s="14">
        <v>5000</v>
      </c>
    </row>
    <row r="3" spans="1:14" ht="25.5" customHeight="1" x14ac:dyDescent="0.4">
      <c r="A3" s="91" t="s">
        <v>1</v>
      </c>
      <c r="B3" s="91"/>
      <c r="C3" s="61"/>
      <c r="D3" s="20" t="s">
        <v>7</v>
      </c>
      <c r="E3" s="126"/>
      <c r="F3" s="126"/>
      <c r="G3" s="21" t="s">
        <v>2</v>
      </c>
      <c r="I3" s="127" t="s">
        <v>17</v>
      </c>
      <c r="J3" s="128"/>
      <c r="N3" s="14">
        <v>600</v>
      </c>
    </row>
    <row r="4" spans="1:14" ht="18.75" customHeight="1" x14ac:dyDescent="0.4">
      <c r="A4" s="129" t="s">
        <v>6</v>
      </c>
      <c r="B4" s="129"/>
      <c r="C4" s="18" t="s">
        <v>3</v>
      </c>
      <c r="D4" s="121"/>
      <c r="E4" s="121"/>
      <c r="F4" s="121"/>
      <c r="G4" s="121"/>
      <c r="I4" s="22" t="s">
        <v>16</v>
      </c>
      <c r="J4" s="63"/>
      <c r="L4" s="118" t="s">
        <v>38</v>
      </c>
    </row>
    <row r="5" spans="1:14" ht="19.5" thickBot="1" x14ac:dyDescent="0.45">
      <c r="A5" s="129"/>
      <c r="B5" s="129"/>
      <c r="C5" s="18" t="s">
        <v>4</v>
      </c>
      <c r="D5" s="120"/>
      <c r="E5" s="120"/>
      <c r="F5" s="120"/>
      <c r="G5" s="120"/>
      <c r="I5" s="23" t="s">
        <v>15</v>
      </c>
      <c r="J5" s="64"/>
      <c r="L5" s="119"/>
    </row>
    <row r="6" spans="1:14" ht="19.5" thickTop="1" x14ac:dyDescent="0.4">
      <c r="A6" s="129"/>
      <c r="B6" s="129"/>
      <c r="C6" s="18" t="s">
        <v>5</v>
      </c>
      <c r="D6" s="121"/>
      <c r="E6" s="121"/>
      <c r="F6" s="121"/>
      <c r="G6" s="121"/>
      <c r="I6" s="24" t="s">
        <v>18</v>
      </c>
      <c r="J6" s="4">
        <f>SUM(J4:J5)</f>
        <v>0</v>
      </c>
      <c r="L6" s="122">
        <f>IF(C1="地区",30000,IF(J6=0,0,IF(J6&gt;=9,N3*J6,N2)))</f>
        <v>0</v>
      </c>
    </row>
    <row r="7" spans="1:14" ht="9" customHeight="1" thickBot="1" x14ac:dyDescent="0.45">
      <c r="L7" s="123"/>
    </row>
    <row r="8" spans="1:14" x14ac:dyDescent="0.4">
      <c r="A8" s="8" t="s">
        <v>47</v>
      </c>
      <c r="B8" s="8"/>
    </row>
    <row r="9" spans="1:14" ht="21" customHeight="1" x14ac:dyDescent="0.4">
      <c r="A9" s="90" t="s">
        <v>8</v>
      </c>
      <c r="B9" s="90"/>
      <c r="C9" s="111"/>
      <c r="D9" s="111"/>
      <c r="E9" s="111"/>
      <c r="F9" s="111"/>
      <c r="G9" s="111"/>
      <c r="H9" s="111"/>
      <c r="I9" s="111"/>
      <c r="J9" s="111"/>
    </row>
    <row r="10" spans="1:14" ht="21" customHeight="1" x14ac:dyDescent="0.4">
      <c r="A10" s="90" t="s">
        <v>9</v>
      </c>
      <c r="B10" s="90"/>
      <c r="C10" s="56"/>
      <c r="D10" s="32" t="s">
        <v>11</v>
      </c>
      <c r="E10" s="57"/>
      <c r="F10" s="32" t="s">
        <v>12</v>
      </c>
      <c r="G10" s="57"/>
      <c r="H10" s="32" t="s">
        <v>13</v>
      </c>
      <c r="I10" s="109"/>
      <c r="J10" s="110"/>
    </row>
    <row r="11" spans="1:14" ht="21" customHeight="1" x14ac:dyDescent="0.4">
      <c r="A11" s="90" t="s">
        <v>36</v>
      </c>
      <c r="B11" s="90"/>
      <c r="C11" s="111"/>
      <c r="D11" s="111"/>
      <c r="E11" s="111"/>
      <c r="F11" s="111"/>
      <c r="G11" s="111"/>
      <c r="H11" s="111"/>
      <c r="I11" s="111"/>
      <c r="J11" s="111"/>
    </row>
    <row r="12" spans="1:14" ht="21" customHeight="1" x14ac:dyDescent="0.4">
      <c r="A12" s="90" t="s">
        <v>10</v>
      </c>
      <c r="B12" s="90"/>
      <c r="C12" s="112" t="s">
        <v>16</v>
      </c>
      <c r="D12" s="113"/>
      <c r="E12" s="26" t="s">
        <v>14</v>
      </c>
      <c r="F12" s="58"/>
      <c r="G12" s="27" t="s">
        <v>19</v>
      </c>
      <c r="H12" s="10"/>
      <c r="I12" s="10"/>
      <c r="J12" s="11"/>
    </row>
    <row r="13" spans="1:14" ht="24" x14ac:dyDescent="0.4">
      <c r="A13" s="90"/>
      <c r="B13" s="90"/>
      <c r="C13" s="112" t="s">
        <v>15</v>
      </c>
      <c r="D13" s="113"/>
      <c r="E13" s="26" t="s">
        <v>14</v>
      </c>
      <c r="F13" s="58"/>
      <c r="G13" s="27" t="s">
        <v>19</v>
      </c>
      <c r="H13" s="12"/>
      <c r="I13" s="12"/>
      <c r="J13" s="13"/>
    </row>
    <row r="15" spans="1:14" x14ac:dyDescent="0.4">
      <c r="A15" s="7" t="s">
        <v>49</v>
      </c>
      <c r="B15" s="7"/>
    </row>
    <row r="16" spans="1:14" x14ac:dyDescent="0.4">
      <c r="A16" s="91" t="s">
        <v>21</v>
      </c>
      <c r="B16" s="91"/>
      <c r="C16" s="114" t="s">
        <v>41</v>
      </c>
      <c r="D16" s="115"/>
      <c r="E16" s="114" t="s">
        <v>33</v>
      </c>
      <c r="F16" s="116"/>
      <c r="G16" s="116"/>
      <c r="H16" s="116"/>
      <c r="I16" s="116"/>
      <c r="J16" s="115"/>
      <c r="L16" s="31"/>
    </row>
    <row r="17" spans="1:16" x14ac:dyDescent="0.4">
      <c r="A17" s="117" t="s">
        <v>44</v>
      </c>
      <c r="B17" s="22" t="s">
        <v>79</v>
      </c>
      <c r="C17" s="92"/>
      <c r="D17" s="93"/>
      <c r="E17" s="94"/>
      <c r="F17" s="95"/>
      <c r="G17" s="95"/>
      <c r="H17" s="95"/>
      <c r="I17" s="95"/>
      <c r="J17" s="96"/>
    </row>
    <row r="18" spans="1:16" x14ac:dyDescent="0.4">
      <c r="A18" s="117"/>
      <c r="B18" s="22" t="s">
        <v>42</v>
      </c>
      <c r="C18" s="92"/>
      <c r="D18" s="93"/>
      <c r="E18" s="94"/>
      <c r="F18" s="95"/>
      <c r="G18" s="95"/>
      <c r="H18" s="95"/>
      <c r="I18" s="95"/>
      <c r="J18" s="96"/>
      <c r="L18" s="41" t="s">
        <v>39</v>
      </c>
      <c r="M18" s="35"/>
      <c r="N18" s="35"/>
      <c r="O18" s="35"/>
      <c r="P18" s="35"/>
    </row>
    <row r="19" spans="1:16" x14ac:dyDescent="0.4">
      <c r="A19" s="117"/>
      <c r="B19" s="30" t="s">
        <v>40</v>
      </c>
      <c r="C19" s="92"/>
      <c r="D19" s="93"/>
      <c r="E19" s="94"/>
      <c r="F19" s="95"/>
      <c r="G19" s="95"/>
      <c r="H19" s="95"/>
      <c r="I19" s="95"/>
      <c r="J19" s="96"/>
      <c r="L19" s="35" t="s">
        <v>92</v>
      </c>
      <c r="M19" s="35"/>
      <c r="N19" s="35"/>
      <c r="O19" s="35"/>
      <c r="P19" s="35"/>
    </row>
    <row r="20" spans="1:16" ht="19.5" thickBot="1" x14ac:dyDescent="0.45">
      <c r="A20" s="29" t="s">
        <v>45</v>
      </c>
      <c r="B20" s="23" t="s">
        <v>50</v>
      </c>
      <c r="C20" s="102"/>
      <c r="D20" s="103"/>
      <c r="E20" s="104"/>
      <c r="F20" s="105"/>
      <c r="G20" s="105"/>
      <c r="H20" s="105"/>
      <c r="I20" s="105"/>
      <c r="J20" s="106"/>
      <c r="L20" s="35" t="s">
        <v>61</v>
      </c>
      <c r="M20" s="35"/>
      <c r="N20" s="35"/>
      <c r="O20" s="35"/>
      <c r="P20" s="35"/>
    </row>
    <row r="21" spans="1:16" ht="20.25" thickTop="1" x14ac:dyDescent="0.4">
      <c r="A21" s="107" t="s">
        <v>46</v>
      </c>
      <c r="B21" s="108"/>
      <c r="C21" s="97">
        <f>SUM(C17:D20)</f>
        <v>0</v>
      </c>
      <c r="D21" s="98"/>
      <c r="E21" s="99"/>
      <c r="F21" s="100"/>
      <c r="G21" s="100"/>
      <c r="H21" s="100"/>
      <c r="I21" s="100"/>
      <c r="J21" s="101"/>
      <c r="L21" s="35" t="s">
        <v>60</v>
      </c>
      <c r="M21" s="35"/>
      <c r="N21" s="35"/>
      <c r="O21" s="35"/>
      <c r="P21" s="35"/>
    </row>
    <row r="23" spans="1:16" x14ac:dyDescent="0.4">
      <c r="A23" s="7" t="s">
        <v>43</v>
      </c>
      <c r="B23" s="7"/>
    </row>
    <row r="24" spans="1:16" x14ac:dyDescent="0.4">
      <c r="A24" s="87" t="s">
        <v>20</v>
      </c>
      <c r="B24" s="87"/>
      <c r="C24" s="90" t="s">
        <v>22</v>
      </c>
      <c r="D24" s="90"/>
      <c r="E24" s="91" t="s">
        <v>33</v>
      </c>
      <c r="F24" s="91"/>
      <c r="G24" s="91"/>
      <c r="H24" s="91"/>
      <c r="I24" s="91"/>
      <c r="J24" s="91"/>
      <c r="L24" s="35"/>
      <c r="M24" s="35"/>
      <c r="N24" s="35"/>
      <c r="O24" s="35"/>
      <c r="P24" s="35"/>
    </row>
    <row r="25" spans="1:16" ht="21" customHeight="1" x14ac:dyDescent="0.4">
      <c r="A25" s="87" t="s">
        <v>23</v>
      </c>
      <c r="B25" s="87"/>
      <c r="C25" s="88"/>
      <c r="D25" s="88"/>
      <c r="E25" s="130"/>
      <c r="F25" s="130"/>
      <c r="G25" s="130"/>
      <c r="H25" s="130"/>
      <c r="I25" s="130"/>
      <c r="J25" s="130"/>
      <c r="L25" s="36" t="s">
        <v>57</v>
      </c>
      <c r="M25" s="37">
        <f>C21</f>
        <v>0</v>
      </c>
      <c r="N25" s="35"/>
      <c r="O25" s="35"/>
      <c r="P25" s="35"/>
    </row>
    <row r="26" spans="1:16" ht="21" customHeight="1" x14ac:dyDescent="0.4">
      <c r="A26" s="87" t="s">
        <v>24</v>
      </c>
      <c r="B26" s="87"/>
      <c r="C26" s="88"/>
      <c r="D26" s="88"/>
      <c r="E26" s="130"/>
      <c r="F26" s="130"/>
      <c r="G26" s="130"/>
      <c r="H26" s="130"/>
      <c r="I26" s="130"/>
      <c r="J26" s="130"/>
      <c r="L26" s="38" t="s">
        <v>58</v>
      </c>
      <c r="M26" s="39">
        <f>C36</f>
        <v>0</v>
      </c>
      <c r="N26" s="35"/>
      <c r="O26" s="35"/>
      <c r="P26" s="35"/>
    </row>
    <row r="27" spans="1:16" ht="21" customHeight="1" x14ac:dyDescent="0.4">
      <c r="A27" s="87" t="s">
        <v>25</v>
      </c>
      <c r="B27" s="87"/>
      <c r="C27" s="88"/>
      <c r="D27" s="88"/>
      <c r="E27" s="130"/>
      <c r="F27" s="130"/>
      <c r="G27" s="130"/>
      <c r="H27" s="130"/>
      <c r="I27" s="130"/>
      <c r="J27" s="130"/>
      <c r="L27" s="36" t="s">
        <v>55</v>
      </c>
      <c r="M27" s="40">
        <f>M25-M26</f>
        <v>0</v>
      </c>
      <c r="N27" s="35" t="s">
        <v>59</v>
      </c>
      <c r="O27" s="35"/>
      <c r="P27" s="35"/>
    </row>
    <row r="28" spans="1:16" ht="21" customHeight="1" x14ac:dyDescent="0.4">
      <c r="A28" s="87" t="s">
        <v>26</v>
      </c>
      <c r="B28" s="87"/>
      <c r="C28" s="88"/>
      <c r="D28" s="88"/>
      <c r="E28" s="130"/>
      <c r="F28" s="130"/>
      <c r="G28" s="130"/>
      <c r="H28" s="130"/>
      <c r="I28" s="130"/>
      <c r="J28" s="130"/>
      <c r="L28" s="35"/>
      <c r="M28" s="35"/>
      <c r="N28" s="35"/>
      <c r="O28" s="35"/>
      <c r="P28" s="35"/>
    </row>
    <row r="29" spans="1:16" ht="21" customHeight="1" x14ac:dyDescent="0.4">
      <c r="A29" s="87" t="s">
        <v>27</v>
      </c>
      <c r="B29" s="87"/>
      <c r="C29" s="88"/>
      <c r="D29" s="88"/>
      <c r="E29" s="130"/>
      <c r="F29" s="130"/>
      <c r="G29" s="130"/>
      <c r="H29" s="130"/>
      <c r="I29" s="130"/>
      <c r="J29" s="130"/>
    </row>
    <row r="30" spans="1:16" ht="21" customHeight="1" x14ac:dyDescent="0.4">
      <c r="A30" s="87" t="s">
        <v>28</v>
      </c>
      <c r="B30" s="87"/>
      <c r="C30" s="88"/>
      <c r="D30" s="88"/>
      <c r="E30" s="130"/>
      <c r="F30" s="130"/>
      <c r="G30" s="130"/>
      <c r="H30" s="130"/>
      <c r="I30" s="130"/>
      <c r="J30" s="130"/>
    </row>
    <row r="31" spans="1:16" ht="21" customHeight="1" x14ac:dyDescent="0.4">
      <c r="A31" s="87" t="s">
        <v>29</v>
      </c>
      <c r="B31" s="87"/>
      <c r="C31" s="88"/>
      <c r="D31" s="88"/>
      <c r="E31" s="130"/>
      <c r="F31" s="130"/>
      <c r="G31" s="130"/>
      <c r="H31" s="130"/>
      <c r="I31" s="130"/>
      <c r="J31" s="130"/>
    </row>
    <row r="32" spans="1:16" ht="21" customHeight="1" x14ac:dyDescent="0.4">
      <c r="A32" s="87" t="s">
        <v>30</v>
      </c>
      <c r="B32" s="87"/>
      <c r="C32" s="88"/>
      <c r="D32" s="88"/>
      <c r="E32" s="130"/>
      <c r="F32" s="130"/>
      <c r="G32" s="130"/>
      <c r="H32" s="130"/>
      <c r="I32" s="130"/>
      <c r="J32" s="130"/>
    </row>
    <row r="33" spans="1:10" ht="21" customHeight="1" x14ac:dyDescent="0.4">
      <c r="A33" s="87" t="s">
        <v>80</v>
      </c>
      <c r="B33" s="87"/>
      <c r="C33" s="88"/>
      <c r="D33" s="88"/>
      <c r="E33" s="130"/>
      <c r="F33" s="130"/>
      <c r="G33" s="130"/>
      <c r="H33" s="130"/>
      <c r="I33" s="130"/>
      <c r="J33" s="130"/>
    </row>
    <row r="34" spans="1:10" ht="21" customHeight="1" x14ac:dyDescent="0.4">
      <c r="A34" s="87" t="s">
        <v>31</v>
      </c>
      <c r="B34" s="87"/>
      <c r="C34" s="88"/>
      <c r="D34" s="88"/>
      <c r="E34" s="130"/>
      <c r="F34" s="130"/>
      <c r="G34" s="130"/>
      <c r="H34" s="130"/>
      <c r="I34" s="130"/>
      <c r="J34" s="130"/>
    </row>
    <row r="35" spans="1:10" ht="21" customHeight="1" thickBot="1" x14ac:dyDescent="0.45">
      <c r="A35" s="81" t="s">
        <v>32</v>
      </c>
      <c r="B35" s="81"/>
      <c r="C35" s="82"/>
      <c r="D35" s="82"/>
      <c r="E35" s="131"/>
      <c r="F35" s="131"/>
      <c r="G35" s="131"/>
      <c r="H35" s="131"/>
      <c r="I35" s="131"/>
      <c r="J35" s="131"/>
    </row>
    <row r="36" spans="1:10" ht="21" customHeight="1" thickTop="1" x14ac:dyDescent="0.4">
      <c r="A36" s="84" t="s">
        <v>48</v>
      </c>
      <c r="B36" s="84"/>
      <c r="C36" s="85">
        <f>SUM(C25:D35)</f>
        <v>0</v>
      </c>
      <c r="D36" s="85"/>
      <c r="E36" s="86"/>
      <c r="F36" s="86"/>
      <c r="G36" s="86"/>
      <c r="H36" s="86"/>
      <c r="I36" s="86"/>
      <c r="J36" s="86"/>
    </row>
    <row r="38" spans="1:10" ht="21" customHeight="1" x14ac:dyDescent="0.35">
      <c r="A38" s="77" t="s">
        <v>37</v>
      </c>
      <c r="B38" s="77"/>
      <c r="C38" s="15" t="s">
        <v>95</v>
      </c>
      <c r="D38" s="16"/>
      <c r="E38" s="16"/>
      <c r="F38" s="17"/>
      <c r="G38" s="17"/>
      <c r="H38" s="17"/>
      <c r="I38" s="17"/>
      <c r="J38" s="17"/>
    </row>
    <row r="39" spans="1:10" ht="24" customHeight="1" x14ac:dyDescent="0.4">
      <c r="A39" s="78" t="s">
        <v>34</v>
      </c>
      <c r="B39" s="78"/>
      <c r="C39" s="79">
        <f>(C36-C20)*2/3</f>
        <v>0</v>
      </c>
      <c r="D39" s="80"/>
      <c r="E39" s="9" t="s">
        <v>96</v>
      </c>
    </row>
    <row r="40" spans="1:10" x14ac:dyDescent="0.4">
      <c r="C40" s="75" t="s">
        <v>56</v>
      </c>
      <c r="D40" s="76"/>
      <c r="E40" s="76"/>
      <c r="F40" s="76"/>
      <c r="G40" s="76"/>
      <c r="H40" s="76"/>
      <c r="I40" s="76"/>
    </row>
  </sheetData>
  <mergeCells count="76">
    <mergeCell ref="A1:B1"/>
    <mergeCell ref="A24:B24"/>
    <mergeCell ref="A25:B25"/>
    <mergeCell ref="A26:B26"/>
    <mergeCell ref="A27:B27"/>
    <mergeCell ref="A16:B16"/>
    <mergeCell ref="A17:A19"/>
    <mergeCell ref="A21:B21"/>
    <mergeCell ref="A12:B13"/>
    <mergeCell ref="A10:B10"/>
    <mergeCell ref="A11:B11"/>
    <mergeCell ref="A9:B9"/>
    <mergeCell ref="A3:B3"/>
    <mergeCell ref="A4:B6"/>
    <mergeCell ref="A35:B35"/>
    <mergeCell ref="A28:B28"/>
    <mergeCell ref="A29:B29"/>
    <mergeCell ref="A30:B30"/>
    <mergeCell ref="A31:B31"/>
    <mergeCell ref="A32:B32"/>
    <mergeCell ref="C9:J9"/>
    <mergeCell ref="C11:J11"/>
    <mergeCell ref="L4:L5"/>
    <mergeCell ref="L6:L7"/>
    <mergeCell ref="E3:F3"/>
    <mergeCell ref="I10:J10"/>
    <mergeCell ref="D4:G4"/>
    <mergeCell ref="D5:G5"/>
    <mergeCell ref="D6:G6"/>
    <mergeCell ref="I3:J3"/>
    <mergeCell ref="C21:D21"/>
    <mergeCell ref="E21:J21"/>
    <mergeCell ref="C20:D20"/>
    <mergeCell ref="E20:J20"/>
    <mergeCell ref="C12:D12"/>
    <mergeCell ref="C13:D13"/>
    <mergeCell ref="C19:D19"/>
    <mergeCell ref="E16:J16"/>
    <mergeCell ref="E17:J17"/>
    <mergeCell ref="E18:J18"/>
    <mergeCell ref="E19:J19"/>
    <mergeCell ref="C16:D16"/>
    <mergeCell ref="C17:D17"/>
    <mergeCell ref="C18:D18"/>
    <mergeCell ref="C24:D24"/>
    <mergeCell ref="C25:D25"/>
    <mergeCell ref="C26:D26"/>
    <mergeCell ref="C27:D27"/>
    <mergeCell ref="C28:D28"/>
    <mergeCell ref="E29:J29"/>
    <mergeCell ref="E30:J30"/>
    <mergeCell ref="E31:J31"/>
    <mergeCell ref="C30:D30"/>
    <mergeCell ref="C31:D31"/>
    <mergeCell ref="C29:D29"/>
    <mergeCell ref="E24:J24"/>
    <mergeCell ref="E25:J25"/>
    <mergeCell ref="E26:J26"/>
    <mergeCell ref="E27:J27"/>
    <mergeCell ref="E28:J28"/>
    <mergeCell ref="A38:B38"/>
    <mergeCell ref="A39:B39"/>
    <mergeCell ref="C39:D39"/>
    <mergeCell ref="E32:J32"/>
    <mergeCell ref="E33:J33"/>
    <mergeCell ref="E34:J34"/>
    <mergeCell ref="E35:J35"/>
    <mergeCell ref="E36:J36"/>
    <mergeCell ref="C35:D35"/>
    <mergeCell ref="C36:D36"/>
    <mergeCell ref="C32:D32"/>
    <mergeCell ref="C33:D33"/>
    <mergeCell ref="C34:D34"/>
    <mergeCell ref="A33:B33"/>
    <mergeCell ref="A34:B34"/>
    <mergeCell ref="A36:B36"/>
  </mergeCells>
  <phoneticPr fontId="2"/>
  <conditionalFormatting sqref="J4:J5 D4:G6">
    <cfRule type="containsBlanks" dxfId="16" priority="7">
      <formula>LEN(TRIM(D4))=0</formula>
    </cfRule>
  </conditionalFormatting>
  <conditionalFormatting sqref="F12:F13 C11:J11 C9:J9">
    <cfRule type="containsBlanks" dxfId="15" priority="6">
      <formula>LEN(TRIM(C9))=0</formula>
    </cfRule>
  </conditionalFormatting>
  <conditionalFormatting sqref="C9:J9 C10 E10 G10 C11:J11 F12:F13 D4:G6">
    <cfRule type="containsBlanks" dxfId="14" priority="5">
      <formula>LEN(TRIM(C4))=0</formula>
    </cfRule>
  </conditionalFormatting>
  <conditionalFormatting sqref="C40">
    <cfRule type="expression" dxfId="13" priority="2">
      <formula>$C$39-$L$6&gt;0</formula>
    </cfRule>
  </conditionalFormatting>
  <conditionalFormatting sqref="C19:D19">
    <cfRule type="expression" dxfId="12" priority="17">
      <formula>$C$19-$C$39&gt;0</formula>
    </cfRule>
  </conditionalFormatting>
  <conditionalFormatting sqref="C1">
    <cfRule type="containsBlanks" dxfId="11" priority="1">
      <formula>LEN(TRIM(C1))=0</formula>
    </cfRule>
  </conditionalFormatting>
  <dataValidations count="1">
    <dataValidation type="list" allowBlank="1" showInputMessage="1" showErrorMessage="1" sqref="C1" xr:uid="{259D8286-1774-4709-91E7-94A6CE78B07B}">
      <formula1>"　,単位,単独,地区"</formula1>
    </dataValidation>
  </dataValidations>
  <pageMargins left="0.7" right="0.7" top="0.75" bottom="0.75" header="0.3" footer="0.3"/>
  <pageSetup paperSize="9" scale="8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602D-7D81-4070-85C7-6BDF91AA26DA}">
  <dimension ref="A1:U40"/>
  <sheetViews>
    <sheetView zoomScaleNormal="100" workbookViewId="0">
      <selection activeCell="F41" sqref="F41"/>
    </sheetView>
  </sheetViews>
  <sheetFormatPr defaultRowHeight="18.75" x14ac:dyDescent="0.4"/>
  <cols>
    <col min="1" max="1" width="3.625" style="1" customWidth="1"/>
    <col min="2" max="2" width="17.5" style="1" customWidth="1"/>
    <col min="3" max="3" width="10.625" style="1" customWidth="1"/>
    <col min="4" max="10" width="9" style="1" customWidth="1"/>
    <col min="11" max="11" width="4.375" style="1" customWidth="1"/>
    <col min="12" max="12" width="14.75" style="1" customWidth="1"/>
    <col min="13" max="16384" width="9" style="1"/>
  </cols>
  <sheetData>
    <row r="1" spans="1:14" ht="25.5" customHeight="1" thickBot="1" x14ac:dyDescent="0.45">
      <c r="A1" s="124" t="s">
        <v>90</v>
      </c>
      <c r="B1" s="125"/>
      <c r="C1" s="46">
        <f>事業計画書!C1</f>
        <v>0</v>
      </c>
      <c r="D1" s="5" t="s">
        <v>35</v>
      </c>
      <c r="E1" s="5"/>
      <c r="F1" s="6"/>
    </row>
    <row r="2" spans="1:14" x14ac:dyDescent="0.4">
      <c r="N2" s="14">
        <v>5000</v>
      </c>
    </row>
    <row r="3" spans="1:14" ht="25.5" customHeight="1" x14ac:dyDescent="0.4">
      <c r="A3" s="157" t="s">
        <v>1</v>
      </c>
      <c r="B3" s="157"/>
      <c r="C3" s="45">
        <f>事業計画書!C3</f>
        <v>0</v>
      </c>
      <c r="D3" s="48" t="s">
        <v>7</v>
      </c>
      <c r="E3" s="165">
        <f>事業計画書!E3</f>
        <v>0</v>
      </c>
      <c r="F3" s="165"/>
      <c r="G3" s="49" t="s">
        <v>2</v>
      </c>
      <c r="I3" s="166" t="s">
        <v>17</v>
      </c>
      <c r="J3" s="167"/>
      <c r="N3" s="14">
        <v>600</v>
      </c>
    </row>
    <row r="4" spans="1:14" ht="18.75" customHeight="1" x14ac:dyDescent="0.4">
      <c r="A4" s="168" t="s">
        <v>6</v>
      </c>
      <c r="B4" s="168"/>
      <c r="C4" s="47" t="s">
        <v>3</v>
      </c>
      <c r="D4" s="161">
        <f>事業計画書!D4</f>
        <v>0</v>
      </c>
      <c r="E4" s="161"/>
      <c r="F4" s="161"/>
      <c r="G4" s="161"/>
      <c r="I4" s="50" t="s">
        <v>16</v>
      </c>
      <c r="J4" s="2">
        <f>事業計画書!J4</f>
        <v>0</v>
      </c>
      <c r="L4" s="159" t="s">
        <v>38</v>
      </c>
    </row>
    <row r="5" spans="1:14" ht="19.5" thickBot="1" x14ac:dyDescent="0.45">
      <c r="A5" s="168"/>
      <c r="B5" s="168"/>
      <c r="C5" s="47" t="s">
        <v>4</v>
      </c>
      <c r="D5" s="161">
        <f>事業計画書!D5</f>
        <v>0</v>
      </c>
      <c r="E5" s="161"/>
      <c r="F5" s="161"/>
      <c r="G5" s="161"/>
      <c r="I5" s="51" t="s">
        <v>15</v>
      </c>
      <c r="J5" s="3">
        <f>事業計画書!J5</f>
        <v>0</v>
      </c>
      <c r="L5" s="160"/>
    </row>
    <row r="6" spans="1:14" ht="19.5" thickTop="1" x14ac:dyDescent="0.4">
      <c r="A6" s="168"/>
      <c r="B6" s="168"/>
      <c r="C6" s="47" t="s">
        <v>5</v>
      </c>
      <c r="D6" s="161">
        <f>事業計画書!D6</f>
        <v>0</v>
      </c>
      <c r="E6" s="161"/>
      <c r="F6" s="161"/>
      <c r="G6" s="161"/>
      <c r="I6" s="52" t="s">
        <v>18</v>
      </c>
      <c r="J6" s="4">
        <f>事業計画書!J6</f>
        <v>0</v>
      </c>
      <c r="L6" s="162">
        <f>IF(C1="地区",30000,IF(J6=0,0,IF(J6&gt;=9,N3*J6,N2)))</f>
        <v>0</v>
      </c>
    </row>
    <row r="7" spans="1:14" ht="9" customHeight="1" thickBot="1" x14ac:dyDescent="0.45">
      <c r="L7" s="163"/>
    </row>
    <row r="8" spans="1:14" x14ac:dyDescent="0.4">
      <c r="A8" s="8" t="s">
        <v>63</v>
      </c>
      <c r="B8" s="8"/>
    </row>
    <row r="9" spans="1:14" ht="21" customHeight="1" x14ac:dyDescent="0.4">
      <c r="A9" s="141" t="s">
        <v>8</v>
      </c>
      <c r="B9" s="141"/>
      <c r="C9" s="164">
        <f>事業計画書!C9</f>
        <v>0</v>
      </c>
      <c r="D9" s="164"/>
      <c r="E9" s="164"/>
      <c r="F9" s="164"/>
      <c r="G9" s="164"/>
      <c r="H9" s="164"/>
      <c r="I9" s="164"/>
      <c r="J9" s="164"/>
    </row>
    <row r="10" spans="1:14" ht="21" customHeight="1" x14ac:dyDescent="0.4">
      <c r="A10" s="141" t="s">
        <v>9</v>
      </c>
      <c r="B10" s="141"/>
      <c r="C10" s="56"/>
      <c r="D10" s="32" t="s">
        <v>11</v>
      </c>
      <c r="E10" s="57"/>
      <c r="F10" s="32" t="s">
        <v>12</v>
      </c>
      <c r="G10" s="57"/>
      <c r="H10" s="32" t="s">
        <v>13</v>
      </c>
      <c r="I10" s="109"/>
      <c r="J10" s="110"/>
    </row>
    <row r="11" spans="1:14" ht="21" customHeight="1" x14ac:dyDescent="0.4">
      <c r="A11" s="141" t="s">
        <v>36</v>
      </c>
      <c r="B11" s="141"/>
      <c r="C11" s="111"/>
      <c r="D11" s="111"/>
      <c r="E11" s="111"/>
      <c r="F11" s="111"/>
      <c r="G11" s="111"/>
      <c r="H11" s="111"/>
      <c r="I11" s="111"/>
      <c r="J11" s="111"/>
    </row>
    <row r="12" spans="1:14" ht="21" customHeight="1" x14ac:dyDescent="0.4">
      <c r="A12" s="141" t="s">
        <v>62</v>
      </c>
      <c r="B12" s="141"/>
      <c r="C12" s="25" t="s">
        <v>16</v>
      </c>
      <c r="D12" s="26" t="s">
        <v>14</v>
      </c>
      <c r="E12" s="58"/>
      <c r="F12" s="27" t="s">
        <v>19</v>
      </c>
      <c r="G12" s="155" t="s">
        <v>64</v>
      </c>
      <c r="H12" s="149"/>
      <c r="I12" s="150"/>
      <c r="J12" s="151"/>
    </row>
    <row r="13" spans="1:14" ht="24" x14ac:dyDescent="0.4">
      <c r="A13" s="141"/>
      <c r="B13" s="141"/>
      <c r="C13" s="25" t="s">
        <v>15</v>
      </c>
      <c r="D13" s="26" t="s">
        <v>14</v>
      </c>
      <c r="E13" s="58"/>
      <c r="F13" s="27" t="s">
        <v>19</v>
      </c>
      <c r="G13" s="156"/>
      <c r="H13" s="152"/>
      <c r="I13" s="153"/>
      <c r="J13" s="154"/>
    </row>
    <row r="15" spans="1:14" x14ac:dyDescent="0.4">
      <c r="A15" s="7" t="s">
        <v>49</v>
      </c>
      <c r="B15" s="7"/>
    </row>
    <row r="16" spans="1:14" x14ac:dyDescent="0.4">
      <c r="A16" s="157" t="s">
        <v>21</v>
      </c>
      <c r="B16" s="157"/>
      <c r="C16" s="142" t="s">
        <v>41</v>
      </c>
      <c r="D16" s="144"/>
      <c r="E16" s="142" t="s">
        <v>33</v>
      </c>
      <c r="F16" s="143"/>
      <c r="G16" s="143"/>
      <c r="H16" s="143"/>
      <c r="I16" s="143"/>
      <c r="J16" s="144"/>
      <c r="L16" s="31"/>
    </row>
    <row r="17" spans="1:21" x14ac:dyDescent="0.4">
      <c r="A17" s="158" t="s">
        <v>44</v>
      </c>
      <c r="B17" s="50" t="s">
        <v>79</v>
      </c>
      <c r="C17" s="92"/>
      <c r="D17" s="93"/>
      <c r="E17" s="94"/>
      <c r="F17" s="95"/>
      <c r="G17" s="95"/>
      <c r="H17" s="95"/>
      <c r="I17" s="95"/>
      <c r="J17" s="96"/>
    </row>
    <row r="18" spans="1:21" x14ac:dyDescent="0.4">
      <c r="A18" s="158"/>
      <c r="B18" s="50" t="s">
        <v>42</v>
      </c>
      <c r="C18" s="92"/>
      <c r="D18" s="93"/>
      <c r="E18" s="94"/>
      <c r="F18" s="95"/>
      <c r="G18" s="95"/>
      <c r="H18" s="95"/>
      <c r="I18" s="95"/>
      <c r="J18" s="96"/>
      <c r="L18" s="41" t="s">
        <v>39</v>
      </c>
      <c r="M18" s="35"/>
      <c r="N18" s="35"/>
      <c r="O18" s="35"/>
      <c r="P18" s="35"/>
    </row>
    <row r="19" spans="1:21" x14ac:dyDescent="0.4">
      <c r="A19" s="158"/>
      <c r="B19" s="54" t="s">
        <v>40</v>
      </c>
      <c r="C19" s="145">
        <f>N31</f>
        <v>0</v>
      </c>
      <c r="D19" s="146"/>
      <c r="E19" s="94"/>
      <c r="F19" s="95"/>
      <c r="G19" s="95"/>
      <c r="H19" s="95"/>
      <c r="I19" s="95"/>
      <c r="J19" s="96"/>
      <c r="L19" s="35" t="s">
        <v>91</v>
      </c>
      <c r="M19" s="35"/>
      <c r="N19" s="35"/>
      <c r="O19" s="35"/>
      <c r="P19" s="35"/>
    </row>
    <row r="20" spans="1:21" ht="19.5" thickBot="1" x14ac:dyDescent="0.45">
      <c r="A20" s="53" t="s">
        <v>45</v>
      </c>
      <c r="B20" s="51" t="s">
        <v>50</v>
      </c>
      <c r="C20" s="102"/>
      <c r="D20" s="103"/>
      <c r="E20" s="104"/>
      <c r="F20" s="105"/>
      <c r="G20" s="105"/>
      <c r="H20" s="105"/>
      <c r="I20" s="105"/>
      <c r="J20" s="106"/>
      <c r="L20" s="35" t="s">
        <v>61</v>
      </c>
      <c r="M20" s="35"/>
      <c r="N20" s="35"/>
      <c r="O20" s="35"/>
      <c r="P20" s="35"/>
    </row>
    <row r="21" spans="1:21" ht="20.25" thickTop="1" x14ac:dyDescent="0.4">
      <c r="A21" s="147" t="s">
        <v>46</v>
      </c>
      <c r="B21" s="148"/>
      <c r="C21" s="97">
        <f>SUM(C17:D20)</f>
        <v>0</v>
      </c>
      <c r="D21" s="98"/>
      <c r="E21" s="99"/>
      <c r="F21" s="100"/>
      <c r="G21" s="100"/>
      <c r="H21" s="100"/>
      <c r="I21" s="100"/>
      <c r="J21" s="101"/>
      <c r="L21" s="35" t="s">
        <v>60</v>
      </c>
      <c r="M21" s="35"/>
      <c r="N21" s="35"/>
      <c r="O21" s="35"/>
      <c r="P21" s="35"/>
    </row>
    <row r="22" spans="1:21" ht="9.75" customHeight="1" x14ac:dyDescent="0.4"/>
    <row r="23" spans="1:21" x14ac:dyDescent="0.4">
      <c r="A23" s="7" t="s">
        <v>43</v>
      </c>
      <c r="B23" s="7"/>
    </row>
    <row r="24" spans="1:21" x14ac:dyDescent="0.4">
      <c r="A24" s="132" t="s">
        <v>20</v>
      </c>
      <c r="B24" s="132"/>
      <c r="C24" s="141" t="s">
        <v>22</v>
      </c>
      <c r="D24" s="141"/>
      <c r="E24" s="142" t="s">
        <v>33</v>
      </c>
      <c r="F24" s="143"/>
      <c r="G24" s="143"/>
      <c r="H24" s="143"/>
      <c r="I24" s="144"/>
      <c r="J24" s="55" t="s">
        <v>72</v>
      </c>
      <c r="L24" s="35"/>
      <c r="M24" s="35"/>
      <c r="N24" s="35"/>
      <c r="O24" s="35"/>
      <c r="P24" s="35"/>
    </row>
    <row r="25" spans="1:21" ht="21" customHeight="1" x14ac:dyDescent="0.4">
      <c r="A25" s="132" t="s">
        <v>23</v>
      </c>
      <c r="B25" s="132"/>
      <c r="C25" s="88"/>
      <c r="D25" s="88"/>
      <c r="E25" s="94"/>
      <c r="F25" s="95"/>
      <c r="G25" s="95"/>
      <c r="H25" s="95"/>
      <c r="I25" s="96"/>
      <c r="J25" s="59"/>
      <c r="L25" s="36" t="s">
        <v>57</v>
      </c>
      <c r="M25" s="37">
        <f>C21</f>
        <v>0</v>
      </c>
      <c r="N25" s="35"/>
      <c r="O25" s="35"/>
      <c r="P25" s="35"/>
    </row>
    <row r="26" spans="1:21" ht="21" customHeight="1" x14ac:dyDescent="0.4">
      <c r="A26" s="132" t="s">
        <v>24</v>
      </c>
      <c r="B26" s="132"/>
      <c r="C26" s="88"/>
      <c r="D26" s="88"/>
      <c r="E26" s="94"/>
      <c r="F26" s="95"/>
      <c r="G26" s="95"/>
      <c r="H26" s="95"/>
      <c r="I26" s="96"/>
      <c r="J26" s="59"/>
      <c r="L26" s="38" t="s">
        <v>58</v>
      </c>
      <c r="M26" s="39">
        <f>C36</f>
        <v>0</v>
      </c>
      <c r="N26" s="35"/>
      <c r="O26" s="35"/>
      <c r="P26" s="35"/>
    </row>
    <row r="27" spans="1:21" ht="21" customHeight="1" x14ac:dyDescent="0.4">
      <c r="A27" s="132" t="s">
        <v>25</v>
      </c>
      <c r="B27" s="132"/>
      <c r="C27" s="88"/>
      <c r="D27" s="88"/>
      <c r="E27" s="94"/>
      <c r="F27" s="95"/>
      <c r="G27" s="95"/>
      <c r="H27" s="95"/>
      <c r="I27" s="96"/>
      <c r="J27" s="59"/>
      <c r="L27" s="36" t="s">
        <v>55</v>
      </c>
      <c r="M27" s="40">
        <f>M25-M26</f>
        <v>0</v>
      </c>
      <c r="N27" s="35" t="s">
        <v>59</v>
      </c>
      <c r="O27" s="35"/>
      <c r="P27" s="35"/>
    </row>
    <row r="28" spans="1:21" ht="21" customHeight="1" x14ac:dyDescent="0.4">
      <c r="A28" s="132" t="s">
        <v>26</v>
      </c>
      <c r="B28" s="132"/>
      <c r="C28" s="88"/>
      <c r="D28" s="88"/>
      <c r="E28" s="94"/>
      <c r="F28" s="95"/>
      <c r="G28" s="95"/>
      <c r="H28" s="95"/>
      <c r="I28" s="96"/>
      <c r="J28" s="59"/>
      <c r="L28" s="35"/>
      <c r="M28" s="35"/>
      <c r="N28" s="35"/>
      <c r="O28" s="35"/>
      <c r="P28" s="35"/>
    </row>
    <row r="29" spans="1:21" ht="21" customHeight="1" x14ac:dyDescent="0.4">
      <c r="A29" s="132" t="s">
        <v>27</v>
      </c>
      <c r="B29" s="132"/>
      <c r="C29" s="88"/>
      <c r="D29" s="88"/>
      <c r="E29" s="94"/>
      <c r="F29" s="95"/>
      <c r="G29" s="95"/>
      <c r="H29" s="95"/>
      <c r="I29" s="96"/>
      <c r="J29" s="59"/>
    </row>
    <row r="30" spans="1:21" ht="21" customHeight="1" x14ac:dyDescent="0.35">
      <c r="A30" s="132" t="s">
        <v>28</v>
      </c>
      <c r="B30" s="132"/>
      <c r="C30" s="88"/>
      <c r="D30" s="88"/>
      <c r="E30" s="94"/>
      <c r="F30" s="95"/>
      <c r="G30" s="95"/>
      <c r="H30" s="95"/>
      <c r="I30" s="96"/>
      <c r="J30" s="59"/>
      <c r="L30" s="139" t="s">
        <v>65</v>
      </c>
      <c r="M30" s="139"/>
      <c r="N30" s="15" t="s">
        <v>95</v>
      </c>
      <c r="O30" s="16"/>
      <c r="P30" s="16"/>
      <c r="Q30" s="17"/>
      <c r="R30" s="17"/>
      <c r="S30" s="17"/>
      <c r="T30" s="17"/>
      <c r="U30" s="17"/>
    </row>
    <row r="31" spans="1:21" ht="21" customHeight="1" x14ac:dyDescent="0.4">
      <c r="A31" s="132" t="s">
        <v>29</v>
      </c>
      <c r="B31" s="132"/>
      <c r="C31" s="88"/>
      <c r="D31" s="88"/>
      <c r="E31" s="94"/>
      <c r="F31" s="95"/>
      <c r="G31" s="95"/>
      <c r="H31" s="95"/>
      <c r="I31" s="96"/>
      <c r="J31" s="59"/>
      <c r="L31" s="140" t="s">
        <v>34</v>
      </c>
      <c r="M31" s="140"/>
      <c r="N31" s="79">
        <f>(C36-C20)*2/3</f>
        <v>0</v>
      </c>
      <c r="O31" s="80"/>
      <c r="P31" s="9"/>
    </row>
    <row r="32" spans="1:21" ht="21" customHeight="1" x14ac:dyDescent="0.4">
      <c r="A32" s="132" t="s">
        <v>30</v>
      </c>
      <c r="B32" s="132"/>
      <c r="C32" s="88"/>
      <c r="D32" s="88"/>
      <c r="E32" s="94"/>
      <c r="F32" s="95"/>
      <c r="G32" s="95"/>
      <c r="H32" s="95"/>
      <c r="I32" s="96"/>
      <c r="J32" s="59"/>
      <c r="L32" s="9" t="s">
        <v>96</v>
      </c>
    </row>
    <row r="33" spans="1:14" ht="21" customHeight="1" x14ac:dyDescent="0.4">
      <c r="A33" s="132" t="s">
        <v>80</v>
      </c>
      <c r="B33" s="132"/>
      <c r="C33" s="88"/>
      <c r="D33" s="88"/>
      <c r="E33" s="94"/>
      <c r="F33" s="95"/>
      <c r="G33" s="95"/>
      <c r="H33" s="95"/>
      <c r="I33" s="96"/>
      <c r="J33" s="59"/>
      <c r="L33" s="1" t="s">
        <v>66</v>
      </c>
    </row>
    <row r="34" spans="1:14" ht="21" customHeight="1" x14ac:dyDescent="0.4">
      <c r="A34" s="132" t="s">
        <v>31</v>
      </c>
      <c r="B34" s="132"/>
      <c r="C34" s="88"/>
      <c r="D34" s="88"/>
      <c r="E34" s="94"/>
      <c r="F34" s="95"/>
      <c r="G34" s="95"/>
      <c r="H34" s="95"/>
      <c r="I34" s="96"/>
      <c r="J34" s="59"/>
      <c r="L34" s="1" t="s">
        <v>67</v>
      </c>
    </row>
    <row r="35" spans="1:14" ht="21" customHeight="1" thickBot="1" x14ac:dyDescent="0.45">
      <c r="A35" s="135" t="s">
        <v>32</v>
      </c>
      <c r="B35" s="135"/>
      <c r="C35" s="82"/>
      <c r="D35" s="82"/>
      <c r="E35" s="136"/>
      <c r="F35" s="137"/>
      <c r="G35" s="137"/>
      <c r="H35" s="137"/>
      <c r="I35" s="138"/>
      <c r="J35" s="60"/>
      <c r="L35" s="33">
        <f>事業計画書!C19</f>
        <v>0</v>
      </c>
      <c r="M35" s="1" t="s">
        <v>70</v>
      </c>
    </row>
    <row r="36" spans="1:14" ht="21" customHeight="1" thickTop="1" x14ac:dyDescent="0.4">
      <c r="A36" s="134" t="s">
        <v>48</v>
      </c>
      <c r="B36" s="134"/>
      <c r="C36" s="85">
        <f>SUM(C25:D35)</f>
        <v>0</v>
      </c>
      <c r="D36" s="85"/>
      <c r="E36" s="86"/>
      <c r="F36" s="86"/>
      <c r="G36" s="86"/>
      <c r="H36" s="86"/>
      <c r="I36" s="86"/>
      <c r="J36" s="86"/>
      <c r="L36" s="34">
        <f>N31</f>
        <v>0</v>
      </c>
      <c r="M36" s="42" t="s">
        <v>71</v>
      </c>
      <c r="N36" s="42"/>
    </row>
    <row r="37" spans="1:14" ht="21" customHeight="1" x14ac:dyDescent="0.4">
      <c r="L37" s="44">
        <f>L35-L36</f>
        <v>0</v>
      </c>
      <c r="M37" s="43" t="s">
        <v>68</v>
      </c>
    </row>
    <row r="38" spans="1:14" x14ac:dyDescent="0.4">
      <c r="A38" s="7" t="s">
        <v>73</v>
      </c>
    </row>
    <row r="39" spans="1:14" ht="21" customHeight="1" x14ac:dyDescent="0.4">
      <c r="B39" s="66" t="s">
        <v>74</v>
      </c>
      <c r="C39" s="67">
        <f>C21</f>
        <v>0</v>
      </c>
      <c r="D39" s="68" t="s">
        <v>76</v>
      </c>
    </row>
    <row r="40" spans="1:14" ht="24" customHeight="1" x14ac:dyDescent="0.4">
      <c r="B40" s="66" t="s">
        <v>75</v>
      </c>
      <c r="C40" s="67">
        <f>C36</f>
        <v>0</v>
      </c>
      <c r="D40" s="69" t="s">
        <v>77</v>
      </c>
      <c r="F40" s="70" t="s">
        <v>78</v>
      </c>
      <c r="G40" s="65"/>
      <c r="H40" s="71"/>
      <c r="I40" s="133">
        <f>C39-C40</f>
        <v>0</v>
      </c>
      <c r="J40" s="133"/>
      <c r="N40" s="14" t="s">
        <v>69</v>
      </c>
    </row>
  </sheetData>
  <mergeCells count="77">
    <mergeCell ref="A1:B1"/>
    <mergeCell ref="A3:B3"/>
    <mergeCell ref="E3:F3"/>
    <mergeCell ref="I3:J3"/>
    <mergeCell ref="A4:B6"/>
    <mergeCell ref="D4:G4"/>
    <mergeCell ref="L4:L5"/>
    <mergeCell ref="D5:G5"/>
    <mergeCell ref="D6:G6"/>
    <mergeCell ref="L6:L7"/>
    <mergeCell ref="A9:B9"/>
    <mergeCell ref="C9:J9"/>
    <mergeCell ref="A21:B21"/>
    <mergeCell ref="A10:B10"/>
    <mergeCell ref="I10:J10"/>
    <mergeCell ref="A11:B11"/>
    <mergeCell ref="C11:J11"/>
    <mergeCell ref="A12:B13"/>
    <mergeCell ref="H12:J13"/>
    <mergeCell ref="G12:G13"/>
    <mergeCell ref="A16:B16"/>
    <mergeCell ref="C16:D16"/>
    <mergeCell ref="E16:J16"/>
    <mergeCell ref="A17:A19"/>
    <mergeCell ref="C17:D17"/>
    <mergeCell ref="E17:J17"/>
    <mergeCell ref="C18:D18"/>
    <mergeCell ref="E18:J18"/>
    <mergeCell ref="C19:D19"/>
    <mergeCell ref="E19:J19"/>
    <mergeCell ref="C21:D21"/>
    <mergeCell ref="E21:J21"/>
    <mergeCell ref="C20:D20"/>
    <mergeCell ref="E20:J20"/>
    <mergeCell ref="A24:B24"/>
    <mergeCell ref="C24:D24"/>
    <mergeCell ref="E24:I24"/>
    <mergeCell ref="A27:B27"/>
    <mergeCell ref="C27:D27"/>
    <mergeCell ref="A25:B25"/>
    <mergeCell ref="C25:D25"/>
    <mergeCell ref="A26:B26"/>
    <mergeCell ref="C26:D26"/>
    <mergeCell ref="E25:I25"/>
    <mergeCell ref="E26:I26"/>
    <mergeCell ref="A28:B28"/>
    <mergeCell ref="C28:D28"/>
    <mergeCell ref="E27:I27"/>
    <mergeCell ref="E28:I28"/>
    <mergeCell ref="A29:B29"/>
    <mergeCell ref="C29:D29"/>
    <mergeCell ref="A30:B30"/>
    <mergeCell ref="C30:D30"/>
    <mergeCell ref="E29:I29"/>
    <mergeCell ref="E30:I30"/>
    <mergeCell ref="N31:O31"/>
    <mergeCell ref="A31:B31"/>
    <mergeCell ref="C31:D31"/>
    <mergeCell ref="L30:M30"/>
    <mergeCell ref="L31:M31"/>
    <mergeCell ref="E31:I31"/>
    <mergeCell ref="A32:B32"/>
    <mergeCell ref="I40:J40"/>
    <mergeCell ref="A36:B36"/>
    <mergeCell ref="C36:D36"/>
    <mergeCell ref="E36:J36"/>
    <mergeCell ref="C32:D32"/>
    <mergeCell ref="E32:I32"/>
    <mergeCell ref="A35:B35"/>
    <mergeCell ref="C35:D35"/>
    <mergeCell ref="E35:I35"/>
    <mergeCell ref="A33:B33"/>
    <mergeCell ref="C33:D33"/>
    <mergeCell ref="A34:B34"/>
    <mergeCell ref="C34:D34"/>
    <mergeCell ref="E33:I33"/>
    <mergeCell ref="E34:I34"/>
  </mergeCells>
  <phoneticPr fontId="2"/>
  <conditionalFormatting sqref="J4:J5 D4:G6">
    <cfRule type="containsBlanks" dxfId="10" priority="12">
      <formula>LEN(TRIM(D4))=0</formula>
    </cfRule>
  </conditionalFormatting>
  <conditionalFormatting sqref="F12:F13 C11:J11 C9:J9">
    <cfRule type="containsBlanks" dxfId="9" priority="11">
      <formula>LEN(TRIM(C9))=0</formula>
    </cfRule>
  </conditionalFormatting>
  <conditionalFormatting sqref="C9:J9 C10 E10 G10 C11:J11 F12:F13 D4:G6">
    <cfRule type="containsBlanks" dxfId="8" priority="10">
      <formula>LEN(TRIM(C4))=0</formula>
    </cfRule>
  </conditionalFormatting>
  <conditionalFormatting sqref="E12">
    <cfRule type="containsBlanks" dxfId="7" priority="7">
      <formula>LEN(TRIM(E12))=0</formula>
    </cfRule>
  </conditionalFormatting>
  <conditionalFormatting sqref="E12">
    <cfRule type="containsBlanks" dxfId="6" priority="6">
      <formula>LEN(TRIM(E12))=0</formula>
    </cfRule>
  </conditionalFormatting>
  <conditionalFormatting sqref="E13">
    <cfRule type="containsBlanks" dxfId="5" priority="5">
      <formula>LEN(TRIM(E13))=0</formula>
    </cfRule>
  </conditionalFormatting>
  <conditionalFormatting sqref="E13">
    <cfRule type="containsBlanks" dxfId="4" priority="4">
      <formula>LEN(TRIM(E13))=0</formula>
    </cfRule>
  </conditionalFormatting>
  <conditionalFormatting sqref="M37">
    <cfRule type="expression" dxfId="3" priority="3">
      <formula>$L$37&lt;=0</formula>
    </cfRule>
  </conditionalFormatting>
  <conditionalFormatting sqref="L37">
    <cfRule type="expression" dxfId="2" priority="1">
      <formula>$L$37&lt;=0</formula>
    </cfRule>
  </conditionalFormatting>
  <conditionalFormatting sqref="C19:D19">
    <cfRule type="expression" dxfId="1" priority="13">
      <formula>$C$19-$N$31&gt;0</formula>
    </cfRule>
  </conditionalFormatting>
  <conditionalFormatting sqref="N40">
    <cfRule type="expression" dxfId="0" priority="15">
      <formula>$L$37&lt;=0</formula>
    </cfRule>
  </conditionalFormatting>
  <pageMargins left="0.7" right="0.7" top="0.75" bottom="0.75" header="0.3" footer="0.3"/>
  <pageSetup paperSize="9" scale="85" orientation="portrait"/>
  <ignoredErrors>
    <ignoredError sqref="C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事業計画書</vt:lpstr>
      <vt:lpstr>事業報告書</vt:lpstr>
      <vt:lpstr>記入例!Print_Area</vt:lpstr>
      <vt:lpstr>事業計画書!Print_Area</vt:lpstr>
      <vt:lpstr>事業報告書!Print_Area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石渡　有希</cp:lastModifiedBy>
  <cp:lastPrinted>2023-04-15T02:42:51Z</cp:lastPrinted>
  <dcterms:created xsi:type="dcterms:W3CDTF">2023-03-07T03:42:55Z</dcterms:created>
  <dcterms:modified xsi:type="dcterms:W3CDTF">2024-05-10T02:30:24Z</dcterms:modified>
</cp:coreProperties>
</file>