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Sheet1!$A$1:$E$31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<sst xmlns="http://schemas.openxmlformats.org/spreadsheetml/2006/main" count="151" uniqueCount="76">
  <si>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</si>
  <si>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</si>
  <si>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</si>
  <si>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</si>
  <si>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</si>
  <si>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</si>
  <si>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</si>
  <si>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</si>
  <si>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</si>
  <si>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</si>
  <si>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</si>
  <si>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</si>
  <si>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</si>
  <si>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</si>
  <si>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</si>
  <si>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</si>
  <si>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</si>
  <si>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</si>
  <si>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</si>
  <si>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</si>
  <si>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</si>
  <si>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完全施錠中</t>
  </si>
  <si>
    <t>犯罪発生日報（平成30年2月12日～平成30年2月18日分）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</si>
  <si>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02月18日(日) 夕方</t>
  </si>
  <si>
    <t>稲毛区小深町戸建住宅</t>
  </si>
  <si>
    <t>02月18日(日) 未明</t>
  </si>
  <si>
    <t>稲毛区天台5丁目店舗駐車場</t>
  </si>
  <si>
    <t>ドアの鍵穴を壊す(施錠)</t>
  </si>
  <si>
    <t>02月17日(土) 夜遅く</t>
  </si>
  <si>
    <t>稲毛区山王町戸建住宅</t>
  </si>
  <si>
    <t>02月17日(土) 夜のはじめごろ</t>
  </si>
  <si>
    <t>花見川区長作町戸建住宅</t>
  </si>
  <si>
    <t>和室の窓ガラスを割り侵入(施錠)</t>
  </si>
  <si>
    <t>稲毛区六方町戸建住宅</t>
  </si>
  <si>
    <t>02月17日(土) 不明</t>
  </si>
  <si>
    <t>若葉区高品町会社敷地内</t>
  </si>
  <si>
    <t>02月16日(金) 夜のはじめごろ</t>
  </si>
  <si>
    <t>稲毛区長沼原町店舗駐車場</t>
  </si>
  <si>
    <t>スクーターの前かごから</t>
  </si>
  <si>
    <t>02月16日(金) 昼前</t>
  </si>
  <si>
    <t>若葉区小倉台3丁目自宅</t>
  </si>
  <si>
    <t>息子をかたり、会社のお金を使い込んだ穴埋め名目</t>
  </si>
  <si>
    <t>02月15日(木) 夕方</t>
  </si>
  <si>
    <t>中央区新千葉2丁目専用駐車場</t>
  </si>
  <si>
    <t>ドアを開錠(施錠)</t>
  </si>
  <si>
    <t>花見川区三角町戸建住宅</t>
  </si>
  <si>
    <t>居間の窓から侵入(無施錠)</t>
  </si>
  <si>
    <t>花見川区作新台5丁目集合住宅敷地内</t>
  </si>
  <si>
    <t>自転車の前かごから</t>
  </si>
  <si>
    <t>02月15日(木) 明け方</t>
  </si>
  <si>
    <t>稲毛区天台2丁目戸建住宅駐車場</t>
  </si>
  <si>
    <t>稲毛区園生町戸建住宅</t>
  </si>
  <si>
    <t>緑区おゆみ野2丁目戸建住宅駐車場</t>
  </si>
  <si>
    <t>02月15日(木) 不明</t>
  </si>
  <si>
    <t>若葉区若松町金融機関</t>
  </si>
  <si>
    <t>交通事故の示談金名目</t>
  </si>
  <si>
    <t>緑区おゆみ野2丁目集合住宅駐車場</t>
  </si>
  <si>
    <t>02月15日(木) 朝</t>
  </si>
  <si>
    <t>中央区蘇我4丁目集合住宅駐車場</t>
  </si>
  <si>
    <t>02月14日(水) 夜のはじめごろ</t>
  </si>
  <si>
    <t>中央区青葉町戸建住宅</t>
  </si>
  <si>
    <t>中央区葛城2丁目戸建住宅</t>
  </si>
  <si>
    <t>浴室の格子を外し、無施錠の窓から侵入</t>
  </si>
  <si>
    <t>浴室の窓から侵入(無施錠)</t>
  </si>
  <si>
    <t>花見川区作新台1丁目戸建住宅</t>
  </si>
  <si>
    <t>02月14日(水) 未明</t>
  </si>
  <si>
    <t>02月14日(水) 不明</t>
  </si>
  <si>
    <t>中央区葛城戸建住宅</t>
  </si>
  <si>
    <t>02月13日(火) 不明</t>
  </si>
  <si>
    <t>若葉区若松町有料駐車場内</t>
  </si>
  <si>
    <t>02月12日(月) 夜遅く</t>
  </si>
  <si>
    <t>中央区富士見2丁目道路上</t>
  </si>
  <si>
    <t>02月12日(月) 明け方</t>
  </si>
  <si>
    <t>花見川区長作町会社駐車場</t>
  </si>
  <si>
    <t>02月12日(月) 朝</t>
  </si>
  <si>
    <t>中央区川崎町会社駐車場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</si>
</sst>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1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23</v>
      </c>
      <c r="C3" s="2" t="s">
        <v>24</v>
      </c>
      <c r="D3" s="2" t="s">
        <v>20</v>
      </c>
      <c r="E3" s="2" t="s">
        <v>6</v>
      </c>
      <c r="F3" s="7"/>
      <c r="G3" s="7"/>
    </row>
    <row r="4" spans="1:7" x14ac:dyDescent="0.15">
      <c r="A4" s="2">
        <v>2</v>
      </c>
      <c r="B4" s="6" t="s">
        <v>25</v>
      </c>
      <c r="C4" s="2" t="s">
        <v>26</v>
      </c>
      <c r="D4" s="2" t="s">
        <v>27</v>
      </c>
      <c r="E4" s="2" t="s">
        <v>7</v>
      </c>
      <c r="F4" s="7"/>
      <c r="G4" s="7"/>
    </row>
    <row r="5" spans="1:7" x14ac:dyDescent="0.15">
      <c r="A5" s="2">
        <v>3</v>
      </c>
      <c r="B5" s="6" t="s">
        <v>28</v>
      </c>
      <c r="C5" s="2" t="s">
        <v>29</v>
      </c>
      <c r="D5" s="2" t="s">
        <v>20</v>
      </c>
      <c r="E5" s="2" t="s">
        <v>6</v>
      </c>
      <c r="F5" s="7"/>
      <c r="G5" s="7"/>
    </row>
    <row r="6" spans="1:7" x14ac:dyDescent="0.15">
      <c r="A6" s="2">
        <v>4</v>
      </c>
      <c r="B6" s="6" t="s">
        <v>30</v>
      </c>
      <c r="C6" s="2" t="s">
        <v>31</v>
      </c>
      <c r="D6" s="2" t="s">
        <v>32</v>
      </c>
      <c r="E6" s="2" t="s">
        <v>6</v>
      </c>
      <c r="F6" s="7"/>
      <c r="G6" s="7"/>
    </row>
    <row r="7" spans="1:7" x14ac:dyDescent="0.15">
      <c r="A7" s="2">
        <v>5</v>
      </c>
      <c r="B7" s="6" t="s">
        <v>30</v>
      </c>
      <c r="C7" s="2" t="s">
        <v>33</v>
      </c>
      <c r="D7" s="2" t="s">
        <v>20</v>
      </c>
      <c r="E7" s="2" t="s">
        <v>6</v>
      </c>
      <c r="F7" s="7"/>
      <c r="G7" s="7"/>
    </row>
    <row r="8" spans="1:7" x14ac:dyDescent="0.15">
      <c r="A8" s="2">
        <v>6</v>
      </c>
      <c r="B8" s="6" t="s">
        <v>34</v>
      </c>
      <c r="C8" s="2" t="s">
        <v>35</v>
      </c>
      <c r="D8" s="2" t="s">
        <v>21</v>
      </c>
      <c r="E8" s="2" t="s">
        <v>7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38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41</v>
      </c>
      <c r="E10" s="2" t="s">
        <v>10</v>
      </c>
    </row>
    <row r="11" spans="1:7" x14ac:dyDescent="0.15">
      <c r="A11" s="2">
        <v>9</v>
      </c>
      <c r="B11" s="6" t="s">
        <v>42</v>
      </c>
      <c r="C11" s="2" t="s">
        <v>43</v>
      </c>
      <c r="D11" s="2" t="s">
        <v>44</v>
      </c>
      <c r="E11" s="2" t="s">
        <v>3</v>
      </c>
    </row>
    <row r="12" spans="1:7" x14ac:dyDescent="0.15">
      <c r="A12" s="2">
        <v>10</v>
      </c>
      <c r="B12" s="6" t="s">
        <v>42</v>
      </c>
      <c r="C12" s="2" t="s">
        <v>45</v>
      </c>
      <c r="D12" s="2" t="s">
        <v>46</v>
      </c>
      <c r="E12" s="2" t="s">
        <v>8</v>
      </c>
    </row>
    <row r="13" spans="1:7" x14ac:dyDescent="0.15">
      <c r="A13" s="2">
        <v>11</v>
      </c>
      <c r="B13" s="6" t="s">
        <v>42</v>
      </c>
      <c r="C13" s="2" t="s">
        <v>47</v>
      </c>
      <c r="D13" s="2" t="s">
        <v>48</v>
      </c>
      <c r="E13" s="2" t="s">
        <v>3</v>
      </c>
    </row>
    <row r="14" spans="1:7" x14ac:dyDescent="0.15">
      <c r="A14" s="2">
        <v>12</v>
      </c>
      <c r="B14" s="6" t="s">
        <v>49</v>
      </c>
      <c r="C14" s="2" t="s">
        <v>50</v>
      </c>
      <c r="D14" s="2" t="s">
        <v>21</v>
      </c>
      <c r="E14" s="2" t="s">
        <v>7</v>
      </c>
    </row>
    <row r="15" spans="1:7" x14ac:dyDescent="0.15">
      <c r="A15" s="2">
        <v>13</v>
      </c>
      <c r="B15" s="2" t="s">
        <v>49</v>
      </c>
      <c r="C15" s="2" t="s">
        <v>51</v>
      </c>
      <c r="D15" s="2" t="s">
        <v>20</v>
      </c>
      <c r="E15" s="6" t="s">
        <v>8</v>
      </c>
    </row>
    <row r="16" spans="1:7" x14ac:dyDescent="0.15">
      <c r="A16" s="2">
        <v>14</v>
      </c>
      <c r="B16" s="2" t="s">
        <v>49</v>
      </c>
      <c r="C16" s="2" t="s">
        <v>52</v>
      </c>
      <c r="D16" s="2" t="s">
        <v>21</v>
      </c>
      <c r="E16" s="6" t="s">
        <v>7</v>
      </c>
    </row>
    <row r="17" spans="1:5" x14ac:dyDescent="0.15">
      <c r="A17" s="2">
        <v>15</v>
      </c>
      <c r="B17" s="2" t="s">
        <v>53</v>
      </c>
      <c r="C17" s="2" t="s">
        <v>54</v>
      </c>
      <c r="D17" s="2" t="s">
        <v>55</v>
      </c>
      <c r="E17" s="6" t="s">
        <v>10</v>
      </c>
    </row>
    <row r="18" spans="1:5" x14ac:dyDescent="0.15">
      <c r="A18" s="2">
        <v>16</v>
      </c>
      <c r="B18" s="2" t="s">
        <v>53</v>
      </c>
      <c r="C18" s="2" t="s">
        <v>56</v>
      </c>
      <c r="D18" s="2" t="s">
        <v>21</v>
      </c>
      <c r="E18" s="6" t="s">
        <v>7</v>
      </c>
    </row>
    <row r="19" spans="1:5" x14ac:dyDescent="0.15">
      <c r="A19" s="2">
        <v>17</v>
      </c>
      <c r="B19" s="2" t="s">
        <v>57</v>
      </c>
      <c r="C19" s="2" t="s">
        <v>58</v>
      </c>
      <c r="D19" s="2" t="s">
        <v>21</v>
      </c>
      <c r="E19" s="6" t="s">
        <v>7</v>
      </c>
    </row>
    <row r="20" spans="1:5" x14ac:dyDescent="0.15">
      <c r="A20" s="2">
        <v>18</v>
      </c>
      <c r="B20" s="2" t="s">
        <v>59</v>
      </c>
      <c r="C20" s="2" t="s">
        <v>60</v>
      </c>
      <c r="D20" s="2" t="s">
        <v>32</v>
      </c>
      <c r="E20" s="6" t="s">
        <v>6</v>
      </c>
    </row>
    <row r="21" spans="1:5" x14ac:dyDescent="0.15">
      <c r="A21" s="2">
        <v>19</v>
      </c>
      <c r="B21" s="2" t="s">
        <v>59</v>
      </c>
      <c r="C21" s="2" t="s">
        <v>61</v>
      </c>
      <c r="D21" s="2" t="s">
        <v>20</v>
      </c>
      <c r="E21" s="6" t="s">
        <v>6</v>
      </c>
    </row>
    <row r="22" spans="1:5" x14ac:dyDescent="0.15">
      <c r="A22" s="2">
        <v>20</v>
      </c>
      <c r="B22" s="2" t="s">
        <v>59</v>
      </c>
      <c r="C22" s="2" t="s">
        <v>60</v>
      </c>
      <c r="D22" s="2" t="s">
        <v>62</v>
      </c>
      <c r="E22" s="6" t="s">
        <v>6</v>
      </c>
    </row>
    <row r="23" spans="1:5" x14ac:dyDescent="0.15">
      <c r="A23" s="2">
        <v>21</v>
      </c>
      <c r="B23" s="2" t="s">
        <v>59</v>
      </c>
      <c r="C23" s="2" t="s">
        <v>60</v>
      </c>
      <c r="D23" s="2" t="s">
        <v>63</v>
      </c>
      <c r="E23" s="6" t="s">
        <v>6</v>
      </c>
    </row>
    <row r="24" spans="1:5" x14ac:dyDescent="0.15">
      <c r="A24" s="2">
        <v>22</v>
      </c>
      <c r="B24" s="2" t="s">
        <v>59</v>
      </c>
      <c r="C24" s="2" t="s">
        <v>64</v>
      </c>
      <c r="D24" s="2" t="s">
        <v>20</v>
      </c>
      <c r="E24" s="6" t="s">
        <v>6</v>
      </c>
    </row>
    <row r="25" spans="1:5" x14ac:dyDescent="0.15">
      <c r="A25" s="2">
        <v>23</v>
      </c>
      <c r="B25" s="2" t="s">
        <v>65</v>
      </c>
      <c r="C25" s="2" t="s">
        <v>64</v>
      </c>
      <c r="D25" s="2" t="s">
        <v>20</v>
      </c>
      <c r="E25" s="6" t="s">
        <v>6</v>
      </c>
    </row>
    <row r="26" spans="1:5" x14ac:dyDescent="0.15">
      <c r="A26" s="2">
        <v>24</v>
      </c>
      <c r="B26" s="2" t="s">
        <v>66</v>
      </c>
      <c r="C26" s="2" t="s">
        <v>60</v>
      </c>
      <c r="D26" s="2" t="s">
        <v>32</v>
      </c>
      <c r="E26" s="6" t="s">
        <v>6</v>
      </c>
    </row>
    <row r="27" spans="1:5" x14ac:dyDescent="0.15">
      <c r="A27" s="2">
        <v>25</v>
      </c>
      <c r="B27" s="2" t="s">
        <v>66</v>
      </c>
      <c r="C27" s="2" t="s">
        <v>67</v>
      </c>
      <c r="D27" s="2" t="s">
        <v>20</v>
      </c>
      <c r="E27" s="6" t="s">
        <v>6</v>
      </c>
    </row>
    <row r="28" spans="1:5" x14ac:dyDescent="0.15">
      <c r="A28" s="2">
        <v>26</v>
      </c>
      <c r="B28" s="2" t="s">
        <v>68</v>
      </c>
      <c r="C28" s="2" t="s">
        <v>69</v>
      </c>
      <c r="D28" s="2" t="s">
        <v>21</v>
      </c>
      <c r="E28" s="6" t="s">
        <v>7</v>
      </c>
    </row>
    <row r="29" spans="1:5" x14ac:dyDescent="0.15">
      <c r="A29" s="2">
        <v>27</v>
      </c>
      <c r="B29" s="2" t="s">
        <v>70</v>
      </c>
      <c r="C29" s="2" t="s">
        <v>71</v>
      </c>
      <c r="D29" s="2" t="s">
        <v>48</v>
      </c>
      <c r="E29" s="6" t="s">
        <v>3</v>
      </c>
    </row>
    <row r="30" spans="1:5" x14ac:dyDescent="0.15">
      <c r="A30" s="2">
        <v>28</v>
      </c>
      <c r="B30" s="2" t="s">
        <v>72</v>
      </c>
      <c r="C30" s="2" t="s">
        <v>73</v>
      </c>
      <c r="D30" s="2" t="s">
        <v>44</v>
      </c>
      <c r="E30" s="6" t="s">
        <v>7</v>
      </c>
    </row>
    <row r="31" spans="1:5" x14ac:dyDescent="0.15">
      <c r="A31" s="2">
        <v>29</v>
      </c>
      <c r="B31" s="2" t="s">
        <v>74</v>
      </c>
      <c r="C31" s="2" t="s">
        <v>75</v>
      </c>
      <c r="D31" s="2" t="s">
        <v>27</v>
      </c>
      <c r="E31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6</v>
      </c>
      <c r="D3" s="8">
        <f>COUNTIFS(Sheet1!$C$3:$C$1048576,"*花見川区*",Sheet1!$E$3:$E$1048576,"空き巣")</f>
        <v>3</v>
      </c>
      <c r="E3" s="8">
        <f>COUNTIFS(Sheet1!$C$3:$C$1048576,"*稲毛区*",Sheet1!$E$3:$E$1048576,"空き巣")</f>
        <v>3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1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1</v>
      </c>
      <c r="E7" s="8">
        <f>COUNTIFS(Sheet1!$C$3:$C$1048576,"*稲毛区*",Sheet1!$E$3:$E$1048576,"自動車盗")</f>
        <v>2</v>
      </c>
      <c r="F7" s="8">
        <f>COUNTIFS(Sheet1!$C$3:$C$1048576,"*若葉区*",Sheet1!$E$3:$E$1048576,"自動車盗")</f>
        <v>2</v>
      </c>
      <c r="G7" s="8">
        <f>COUNTIFS(Sheet1!$C$3:$C$1048576,"*緑区*",Sheet1!$E$3:$E$1048576,"自動車盗")</f>
        <v>2</v>
      </c>
      <c r="H7" s="8">
        <f>COUNTIFS(Sheet1!$C$3:$C$1048576,"*美浜区*",Sheet1!$E$3:$E$1048576,"自動車盗")</f>
        <v>0</v>
      </c>
      <c r="I7" s="8">
        <f t="shared" si="0"/>
        <v>8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2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６</v>
      </c>
      <c r="D13" s="4" t="str">
        <f t="shared" ref="D13:I13" si="1">DBCS(D3)</f>
        <v>３</v>
      </c>
      <c r="E13" s="4" t="str">
        <f t="shared" si="1"/>
        <v>３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１</v>
      </c>
      <c r="E17" s="4" t="str">
        <f t="shared" si="5"/>
        <v>２</v>
      </c>
      <c r="F17" s="4" t="str">
        <f t="shared" si="5"/>
        <v>２</v>
      </c>
      <c r="G17" s="4" t="str">
        <f t="shared" si="5"/>
        <v>２</v>
      </c>
      <c r="H17" s="4" t="str">
        <f t="shared" si="5"/>
        <v>０</v>
      </c>
      <c r="I17" s="4" t="str">
        <f t="shared" si="5"/>
        <v>８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2018-02-23T00:15:34Z</dcterms:modified>
</cp:coreProperties>
</file>