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35" windowWidth="14895" windowHeight="7905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Sheet1!$A$1:$E$13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<sst xmlns="http://schemas.openxmlformats.org/spreadsheetml/2006/main" count="79" uniqueCount="47">
  <si>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</si>
  <si>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</si>
  <si>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</si>
  <si>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</si>
  <si>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</si>
  <si>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</si>
  <si>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</si>
  <si>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</si>
  <si>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</si>
  <si>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</si>
  <si>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</si>
  <si>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</si>
  <si>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</si>
  <si>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</si>
  <si>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</si>
  <si>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</si>
  <si>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</si>
  <si>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</si>
  <si>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</si>
  <si>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</si>
  <si>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完全施錠中</t>
  </si>
  <si>
    <t>ドアの窓ガラスを割る(施錠)</t>
  </si>
  <si>
    <t>中央区矢作町戸建住宅駐車場</t>
  </si>
  <si>
    <t>無施錠</t>
  </si>
  <si>
    <t>居間の窓ガラスを割り侵入(施錠)</t>
  </si>
  <si>
    <t>犯罪発生日報（平成30年3月26日～平成30年4月1日分）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6" eb="27">
      <t>ニチ</t>
    </rPh>
    <rPh sb="27" eb="28">
      <t>ブン</t>
    </rPh>
    <phoneticPr fontId="1"/>
  </si>
  <si>
    <t>03月31日(土) 夜遅く</t>
  </si>
  <si>
    <t>花見川区犢橋町戸建住宅</t>
  </si>
  <si>
    <t>03月31日(土) 昼すぎ</t>
  </si>
  <si>
    <t>花見川区大日町会社駐車場</t>
  </si>
  <si>
    <t>トラックの荷台から</t>
  </si>
  <si>
    <t>03月30日(金) 夜のはじめごろ</t>
  </si>
  <si>
    <t>花見川区天戸町店舗駐車場</t>
  </si>
  <si>
    <t>03月30日(金) 不明</t>
  </si>
  <si>
    <t>緑区あすみが丘東1丁目戸建住宅駐車場</t>
  </si>
  <si>
    <t>03月29日(木) 不明</t>
  </si>
  <si>
    <t>若葉区太田町自宅敷地内</t>
  </si>
  <si>
    <t>03月29日(木) 朝</t>
  </si>
  <si>
    <t>中央区中央港2丁目会社駐車場</t>
  </si>
  <si>
    <t>03月27日(火) 夜のはじめごろ</t>
  </si>
  <si>
    <t>03月27日(火) 朝</t>
  </si>
  <si>
    <t>稲毛区長沼原町集合住宅駐車場</t>
  </si>
  <si>
    <t>03月27日(火) 昼すぎ</t>
  </si>
  <si>
    <t>花見川区長作台2丁目自宅</t>
  </si>
  <si>
    <t>会社の取引先への損害賠償名目</t>
  </si>
  <si>
    <t>若葉区千城台東自宅</t>
  </si>
  <si>
    <t>交通事故の示談金名目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</si>
</sst>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3"/>
  <sheetViews>
    <sheetView tabSelected="1" view="pageBreakPreview" zoomScale="85" zoomScaleNormal="100" zoomScaleSheetLayoutView="85" workbookViewId="0">
      <selection activeCell="C18" sqref="C18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25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6" t="s">
        <v>26</v>
      </c>
      <c r="C3" s="2" t="s">
        <v>27</v>
      </c>
      <c r="D3" s="2" t="s">
        <v>24</v>
      </c>
      <c r="E3" s="2" t="s">
        <v>6</v>
      </c>
      <c r="F3" s="7"/>
      <c r="G3" s="7"/>
    </row>
    <row r="4" spans="1:7" x14ac:dyDescent="0.15">
      <c r="A4" s="2">
        <v>2</v>
      </c>
      <c r="B4" s="6" t="s">
        <v>28</v>
      </c>
      <c r="C4" s="2" t="s">
        <v>29</v>
      </c>
      <c r="D4" s="2" t="s">
        <v>30</v>
      </c>
      <c r="E4" s="2" t="s">
        <v>3</v>
      </c>
      <c r="F4" s="7"/>
      <c r="G4" s="7"/>
    </row>
    <row r="5" spans="1:7" x14ac:dyDescent="0.15">
      <c r="A5" s="2">
        <v>3</v>
      </c>
      <c r="B5" s="6" t="s">
        <v>31</v>
      </c>
      <c r="C5" s="2" t="s">
        <v>32</v>
      </c>
      <c r="D5" s="2" t="s">
        <v>21</v>
      </c>
      <c r="E5" s="2" t="s">
        <v>3</v>
      </c>
      <c r="F5" s="7"/>
      <c r="G5" s="7"/>
    </row>
    <row r="6" spans="1:7" x14ac:dyDescent="0.15">
      <c r="A6" s="2">
        <v>4</v>
      </c>
      <c r="B6" s="6" t="s">
        <v>31</v>
      </c>
      <c r="C6" s="2" t="s">
        <v>32</v>
      </c>
      <c r="D6" s="2" t="s">
        <v>21</v>
      </c>
      <c r="E6" s="2" t="s">
        <v>3</v>
      </c>
      <c r="F6" s="7"/>
      <c r="G6" s="7"/>
    </row>
    <row r="7" spans="1:7" x14ac:dyDescent="0.15">
      <c r="A7" s="2">
        <v>5</v>
      </c>
      <c r="B7" s="6" t="s">
        <v>33</v>
      </c>
      <c r="C7" s="2" t="s">
        <v>34</v>
      </c>
      <c r="D7" s="2" t="s">
        <v>20</v>
      </c>
      <c r="E7" s="2" t="s">
        <v>7</v>
      </c>
      <c r="F7" s="7"/>
      <c r="G7" s="7"/>
    </row>
    <row r="8" spans="1:7" x14ac:dyDescent="0.15">
      <c r="A8" s="2">
        <v>6</v>
      </c>
      <c r="B8" s="6" t="s">
        <v>35</v>
      </c>
      <c r="C8" s="2" t="s">
        <v>36</v>
      </c>
      <c r="D8" s="2" t="s">
        <v>23</v>
      </c>
      <c r="E8" s="2" t="s">
        <v>3</v>
      </c>
      <c r="F8" s="7"/>
      <c r="G8" s="7"/>
    </row>
    <row r="9" spans="1:7" x14ac:dyDescent="0.15">
      <c r="A9" s="2">
        <v>7</v>
      </c>
      <c r="B9" s="6" t="s">
        <v>37</v>
      </c>
      <c r="C9" s="2" t="s">
        <v>38</v>
      </c>
      <c r="D9" s="2" t="s">
        <v>23</v>
      </c>
      <c r="E9" s="2" t="s">
        <v>3</v>
      </c>
    </row>
    <row r="10" spans="1:7" x14ac:dyDescent="0.15">
      <c r="A10" s="2">
        <v>8</v>
      </c>
      <c r="B10" s="6" t="s">
        <v>39</v>
      </c>
      <c r="C10" s="2" t="s">
        <v>22</v>
      </c>
      <c r="D10" s="2" t="s">
        <v>20</v>
      </c>
      <c r="E10" s="2" t="s">
        <v>7</v>
      </c>
    </row>
    <row r="11" spans="1:7" x14ac:dyDescent="0.15">
      <c r="A11" s="2">
        <v>9</v>
      </c>
      <c r="B11" s="6" t="s">
        <v>40</v>
      </c>
      <c r="C11" s="2" t="s">
        <v>41</v>
      </c>
      <c r="D11" s="2" t="s">
        <v>20</v>
      </c>
      <c r="E11" s="2" t="s">
        <v>7</v>
      </c>
    </row>
    <row r="12" spans="1:7" x14ac:dyDescent="0.15">
      <c r="A12" s="2">
        <v>10</v>
      </c>
      <c r="B12" s="6" t="s">
        <v>42</v>
      </c>
      <c r="C12" s="2" t="s">
        <v>43</v>
      </c>
      <c r="D12" s="2" t="s">
        <v>44</v>
      </c>
      <c r="E12" s="2" t="s">
        <v>10</v>
      </c>
    </row>
    <row r="13" spans="1:7" x14ac:dyDescent="0.15">
      <c r="A13" s="2">
        <v>11</v>
      </c>
      <c r="B13" s="6" t="s">
        <v>42</v>
      </c>
      <c r="C13" s="2" t="s">
        <v>45</v>
      </c>
      <c r="D13" s="2" t="s">
        <v>46</v>
      </c>
      <c r="E13" s="2" t="s">
        <v>10</v>
      </c>
    </row>
  </sheetData>
  <sortState ref="A2:G31">
    <sortCondition ref="B2:B31"/>
    <sortCondition ref="C2:C31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opLeftCell="A10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0</v>
      </c>
      <c r="D3" s="8">
        <f>COUNTIFS(Sheet1!$C$3:$C$1048576,"*花見川区*",Sheet1!$E$3:$E$1048576,"空き巣")</f>
        <v>1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1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0</v>
      </c>
    </row>
    <row r="5" spans="2:9" x14ac:dyDescent="0.15">
      <c r="B5" s="8" t="s">
        <v>9</v>
      </c>
      <c r="C5" s="8">
        <f>COUNTIFS(Sheet1!$C$3:$C$1048576,"*中央区*",Sheet1!$E$3:$E$1048576,"ひったくり")</f>
        <v>0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0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1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1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1</v>
      </c>
      <c r="H7" s="8">
        <f>COUNTIFS(Sheet1!$C$3:$C$1048576,"*美浜区*",Sheet1!$E$3:$E$1048576,"自動車盗")</f>
        <v>0</v>
      </c>
      <c r="I7" s="8">
        <f t="shared" si="0"/>
        <v>3</v>
      </c>
    </row>
    <row r="8" spans="2:9" x14ac:dyDescent="0.15">
      <c r="B8" s="8" t="s">
        <v>3</v>
      </c>
      <c r="C8" s="8">
        <f>COUNTIFS(Sheet1!$C$3:$C$1048576,"*中央区*",Sheet1!$E$3:$E$1048576,"車上ねらい")</f>
        <v>1</v>
      </c>
      <c r="D8" s="8">
        <f>COUNTIFS(Sheet1!$C$3:$C$1048576,"*花見川区*",Sheet1!$E$3:$E$1048576,"車上ねらい")</f>
        <v>3</v>
      </c>
      <c r="E8" s="8">
        <f>COUNTIFS(Sheet1!$C$3:$C$1048576,"*稲毛区*",Sheet1!$E$3:$E$1048576,"車上ねらい")</f>
        <v>0</v>
      </c>
      <c r="F8" s="8">
        <f>COUNTIFS(Sheet1!$C$3:$C$1048576,"*若葉区*",Sheet1!$E$3:$E$1048576,"車上ねらい")</f>
        <v>1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0</v>
      </c>
      <c r="I8" s="8">
        <f t="shared" si="0"/>
        <v>5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1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1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2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１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１</v>
      </c>
      <c r="D17" s="4" t="str">
        <f t="shared" si="5"/>
        <v>０</v>
      </c>
      <c r="E17" s="4" t="str">
        <f t="shared" si="5"/>
        <v>１</v>
      </c>
      <c r="F17" s="4" t="str">
        <f t="shared" si="5"/>
        <v>０</v>
      </c>
      <c r="G17" s="4" t="str">
        <f t="shared" si="5"/>
        <v>１</v>
      </c>
      <c r="H17" s="4" t="str">
        <f t="shared" si="5"/>
        <v>０</v>
      </c>
      <c r="I17" s="4" t="str">
        <f t="shared" si="5"/>
        <v>３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３</v>
      </c>
      <c r="E18" s="4" t="str">
        <f t="shared" si="6"/>
        <v>０</v>
      </c>
      <c r="F18" s="4" t="str">
        <f t="shared" si="6"/>
        <v>１</v>
      </c>
      <c r="G18" s="4" t="str">
        <f t="shared" si="6"/>
        <v>０</v>
      </c>
      <c r="H18" s="4" t="str">
        <f t="shared" si="6"/>
        <v>０</v>
      </c>
      <c r="I18" s="4" t="str">
        <f t="shared" si="6"/>
        <v>５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１</v>
      </c>
      <c r="E19" s="4" t="str">
        <f t="shared" si="7"/>
        <v>０</v>
      </c>
      <c r="F19" s="4" t="str">
        <f t="shared" si="7"/>
        <v>１</v>
      </c>
      <c r="G19" s="4" t="str">
        <f t="shared" si="7"/>
        <v>０</v>
      </c>
      <c r="H19" s="4" t="str">
        <f t="shared" si="7"/>
        <v>０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2018-04-06T02:22:50Z</dcterms:modified>
</cp:coreProperties>
</file>