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65" windowWidth="14895" windowHeight="7875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Sheet1!$A$1:$E$12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<sst xmlns="http://schemas.openxmlformats.org/spreadsheetml/2006/main" count="75" uniqueCount="48">
  <si>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</si>
  <si>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</si>
  <si>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</si>
  <si>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</si>
  <si>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</si>
  <si>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</si>
  <si>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</si>
  <si>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</si>
  <si>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</si>
  <si>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</si>
  <si>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</si>
  <si>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</si>
  <si>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</si>
  <si>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</si>
  <si>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</si>
  <si>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</si>
  <si>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</si>
  <si>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</si>
  <si>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</si>
  <si>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</si>
  <si>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</si>
  <si>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中央区千葉寺町集合住宅駐車場</t>
  </si>
  <si>
    <t>完全施錠中</t>
  </si>
  <si>
    <t>ドアを開錠(施錠)</t>
  </si>
  <si>
    <t>犯罪発生日報（平成30年4月30日～平成30年5月6日分）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6" eb="27">
      <t>ニチ</t>
    </rPh>
    <rPh sb="27" eb="28">
      <t>ブン</t>
    </rPh>
    <phoneticPr fontId="1"/>
  </si>
  <si>
    <t>05月06日(日) 夕方</t>
  </si>
  <si>
    <t>花見川区柏井町戸建住宅</t>
  </si>
  <si>
    <t>ガラス窓枠ごとはずして侵入(施錠)</t>
  </si>
  <si>
    <t>05月06日(日) 未明</t>
  </si>
  <si>
    <t>中央区新町歩道上</t>
  </si>
  <si>
    <t>駆け足で歩行者から</t>
  </si>
  <si>
    <t>05月05日(土) 夕方</t>
  </si>
  <si>
    <t>中央区都町戸建住宅</t>
  </si>
  <si>
    <t>和室の窓ガラスを割り侵入(施錠)</t>
  </si>
  <si>
    <t>05月05日(土) 夜のはじめごろ</t>
  </si>
  <si>
    <t>若葉区高品町戸建住宅</t>
  </si>
  <si>
    <t>寝室の窓ガラスを割り侵入(施錠)</t>
  </si>
  <si>
    <t>05月05日(土) 未明</t>
  </si>
  <si>
    <t>中央区村田町専用駐車場</t>
  </si>
  <si>
    <t>05月05日(土) 不明</t>
  </si>
  <si>
    <t>若葉区高品町コインパーキング内</t>
  </si>
  <si>
    <t>05月04日(金) 夜のはじめごろ</t>
  </si>
  <si>
    <t>中央区葛城2丁目戸建住宅</t>
  </si>
  <si>
    <t>玄関から侵入(無施錠)</t>
  </si>
  <si>
    <t>05月04日(金) 不明</t>
  </si>
  <si>
    <t>若葉区御成台3丁目戸建住宅車庫</t>
  </si>
  <si>
    <t>05月01日(火) 昼前</t>
  </si>
  <si>
    <t>稲毛区小中台町戸建住宅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</si>
</sst>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2"/>
  <sheetViews>
    <sheetView tabSelected="1" view="pageBreakPreview" zoomScale="85" zoomScaleNormal="100" zoomScaleSheetLayoutView="85" workbookViewId="0">
      <selection activeCell="B16" sqref="B16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24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25</v>
      </c>
      <c r="C3" s="2" t="s">
        <v>26</v>
      </c>
      <c r="D3" s="2" t="s">
        <v>27</v>
      </c>
      <c r="E3" s="2" t="s">
        <v>6</v>
      </c>
      <c r="F3" s="7"/>
      <c r="G3" s="7"/>
    </row>
    <row r="4" spans="1:7" x14ac:dyDescent="0.15">
      <c r="A4" s="2">
        <v>2</v>
      </c>
      <c r="B4" s="6" t="s">
        <v>28</v>
      </c>
      <c r="C4" s="2" t="s">
        <v>29</v>
      </c>
      <c r="D4" s="2" t="s">
        <v>30</v>
      </c>
      <c r="E4" s="2" t="s">
        <v>9</v>
      </c>
      <c r="F4" s="7"/>
      <c r="G4" s="7"/>
    </row>
    <row r="5" spans="1:7" x14ac:dyDescent="0.15">
      <c r="A5" s="2">
        <v>3</v>
      </c>
      <c r="B5" s="6" t="s">
        <v>31</v>
      </c>
      <c r="C5" s="2" t="s">
        <v>32</v>
      </c>
      <c r="D5" s="2" t="s">
        <v>33</v>
      </c>
      <c r="E5" s="2" t="s">
        <v>6</v>
      </c>
      <c r="F5" s="7"/>
      <c r="G5" s="7"/>
    </row>
    <row r="6" spans="1:7" x14ac:dyDescent="0.15">
      <c r="A6" s="2">
        <v>4</v>
      </c>
      <c r="B6" s="6" t="s">
        <v>34</v>
      </c>
      <c r="C6" s="2" t="s">
        <v>35</v>
      </c>
      <c r="D6" s="2" t="s">
        <v>36</v>
      </c>
      <c r="E6" s="2" t="s">
        <v>6</v>
      </c>
      <c r="F6" s="7"/>
      <c r="G6" s="7"/>
    </row>
    <row r="7" spans="1:7" x14ac:dyDescent="0.15">
      <c r="A7" s="2">
        <v>5</v>
      </c>
      <c r="B7" s="6" t="s">
        <v>34</v>
      </c>
      <c r="C7" s="2" t="s">
        <v>21</v>
      </c>
      <c r="D7" s="2" t="s">
        <v>20</v>
      </c>
      <c r="E7" s="2" t="s">
        <v>3</v>
      </c>
      <c r="F7" s="7"/>
      <c r="G7" s="7"/>
    </row>
    <row r="8" spans="1:7" x14ac:dyDescent="0.15">
      <c r="A8" s="2">
        <v>6</v>
      </c>
      <c r="B8" s="6" t="s">
        <v>37</v>
      </c>
      <c r="C8" s="2" t="s">
        <v>38</v>
      </c>
      <c r="D8" s="2" t="s">
        <v>23</v>
      </c>
      <c r="E8" s="2" t="s">
        <v>3</v>
      </c>
      <c r="F8" s="7"/>
      <c r="G8" s="7"/>
    </row>
    <row r="9" spans="1:7" x14ac:dyDescent="0.15">
      <c r="A9" s="2">
        <v>7</v>
      </c>
      <c r="B9" s="6" t="s">
        <v>39</v>
      </c>
      <c r="C9" s="2" t="s">
        <v>40</v>
      </c>
      <c r="D9" s="2" t="s">
        <v>22</v>
      </c>
      <c r="E9" s="2" t="s">
        <v>7</v>
      </c>
    </row>
    <row r="10" spans="1:7" x14ac:dyDescent="0.15">
      <c r="A10" s="2">
        <v>8</v>
      </c>
      <c r="B10" s="6" t="s">
        <v>41</v>
      </c>
      <c r="C10" s="2" t="s">
        <v>42</v>
      </c>
      <c r="D10" s="2" t="s">
        <v>43</v>
      </c>
      <c r="E10" s="2" t="s">
        <v>6</v>
      </c>
    </row>
    <row r="11" spans="1:7" x14ac:dyDescent="0.15">
      <c r="A11" s="2">
        <v>9</v>
      </c>
      <c r="B11" s="6" t="s">
        <v>44</v>
      </c>
      <c r="C11" s="2" t="s">
        <v>45</v>
      </c>
      <c r="D11" s="2" t="s">
        <v>20</v>
      </c>
      <c r="E11" s="2" t="s">
        <v>3</v>
      </c>
    </row>
    <row r="12" spans="1:7" x14ac:dyDescent="0.15">
      <c r="A12" s="2">
        <v>10</v>
      </c>
      <c r="B12" s="6" t="s">
        <v>46</v>
      </c>
      <c r="C12" s="2" t="s">
        <v>47</v>
      </c>
      <c r="D12" s="2" t="s">
        <v>43</v>
      </c>
      <c r="E12" s="2" t="s">
        <v>6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2</v>
      </c>
      <c r="D3" s="8">
        <f>COUNTIFS(Sheet1!$C$3:$C$1048576,"*花見川区*",Sheet1!$E$3:$E$1048576,"空き巣")</f>
        <v>1</v>
      </c>
      <c r="E3" s="8">
        <f>COUNTIFS(Sheet1!$C$3:$C$1048576,"*稲毛区*",Sheet1!$E$3:$E$1048576,"空き巣")</f>
        <v>1</v>
      </c>
      <c r="F3" s="8">
        <f>COUNTIFS(Sheet1!$C$3:$C$1048576,"*若葉区*",Sheet1!$E$3:$E$1048576,"空き巣")</f>
        <v>1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5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1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1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1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1</v>
      </c>
    </row>
    <row r="8" spans="2:9" x14ac:dyDescent="0.15">
      <c r="B8" s="8" t="s">
        <v>3</v>
      </c>
      <c r="C8" s="8">
        <f>COUNTIFS(Sheet1!$C$3:$C$1048576,"*中央区*",Sheet1!$E$3:$E$1048576,"車上ねらい")</f>
        <v>2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0</v>
      </c>
      <c r="F8" s="8">
        <f>COUNTIFS(Sheet1!$C$3:$C$1048576,"*若葉区*",Sheet1!$E$3:$E$1048576,"車上ねらい")</f>
        <v>1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3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２</v>
      </c>
      <c r="D13" s="4" t="str">
        <f t="shared" ref="D13:I13" si="1">DBCS(D3)</f>
        <v>１</v>
      </c>
      <c r="E13" s="4" t="str">
        <f t="shared" si="1"/>
        <v>１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５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１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３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2018-05-11T07:01:04Z</dcterms:modified>
</cp:coreProperties>
</file>