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95" windowWidth="14895" windowHeight="7845"/>
  </bookViews>
  <sheets>
    <sheet name="Sheet1" sheetId="1" r:id="rId1"/>
    <sheet name="集計" sheetId="2" state="hidden" r:id="rId2"/>
  </sheets>
  <definedNames>
    <definedName name="_xlnm._FilterDatabase" localSheetId="0" hidden="1">Sheet1!$A$2:$G$6</definedName>
    <definedName name="_xlnm.Print_Area" localSheetId="0">Sheet1!$A$1:$E$22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<sst xmlns="http://schemas.openxmlformats.org/spreadsheetml/2006/main" count="115" uniqueCount="62">
  <si>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</si>
  <si>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</si>
  <si>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</si>
  <si>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</si>
  <si>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</si>
  <si>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</si>
  <si>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</si>
  <si>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</si>
  <si>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</si>
  <si>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</si>
  <si>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</si>
  <si>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</si>
  <si>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</si>
  <si>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</si>
  <si>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</si>
  <si>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</si>
  <si>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</si>
  <si>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</si>
  <si>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</si>
  <si>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</si>
  <si>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</si>
  <si>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ドアを開錠(施錠)</t>
  </si>
  <si>
    <t>犯罪発生日報（平成31年1月21日～平成31年1月27日分）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</si>
  <si>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01月27日(日) 夕方</t>
  </si>
  <si>
    <t>若葉区桜木2丁目道路上</t>
  </si>
  <si>
    <t>無施錠</t>
  </si>
  <si>
    <t>01月27日(日) 明け方</t>
  </si>
  <si>
    <t>花見川区畑町会社敷地内</t>
  </si>
  <si>
    <t>01月27日(日) 不明</t>
  </si>
  <si>
    <t>若葉区桜木北3丁目戸建住宅</t>
  </si>
  <si>
    <t>居間の窓ガラスを割り侵入(施錠)</t>
  </si>
  <si>
    <t>01月27日(日) 昼すぎ</t>
  </si>
  <si>
    <t>中央区都町1丁目店舗駐車場</t>
  </si>
  <si>
    <t>01月26日(土) 昼前</t>
  </si>
  <si>
    <t>中央区白旗2丁目戸建住宅</t>
  </si>
  <si>
    <t>01月25日(金) 不明</t>
  </si>
  <si>
    <t>若葉区殿台町集合住宅</t>
  </si>
  <si>
    <t>洋間の窓ガラスを割り侵入(施錠)</t>
  </si>
  <si>
    <t>01月25日(金) 朝</t>
  </si>
  <si>
    <t>稲毛区宮野木町集合住宅駐車場</t>
  </si>
  <si>
    <t>01月24日(木) 明け方</t>
  </si>
  <si>
    <t>若葉区殿台町専用駐車場</t>
  </si>
  <si>
    <t>完全施錠中</t>
  </si>
  <si>
    <t>花見川区横戸町戸建住宅</t>
  </si>
  <si>
    <t>勝手口から侵入(無施錠)</t>
  </si>
  <si>
    <t>01月23日(水) 未明</t>
  </si>
  <si>
    <t>中央区星久喜町戸建住宅</t>
  </si>
  <si>
    <t>01月23日(水) 不明</t>
  </si>
  <si>
    <t>若葉区高品町専用駐車場</t>
  </si>
  <si>
    <t>01月23日(水) 昼前</t>
  </si>
  <si>
    <t>中央区今井2丁目集合住宅</t>
  </si>
  <si>
    <t>不明</t>
  </si>
  <si>
    <t>稲毛区黒砂2丁目自宅</t>
  </si>
  <si>
    <t>携帯電話の使用料金名目</t>
  </si>
  <si>
    <t>01月22日(火) 不明</t>
  </si>
  <si>
    <t>若葉区高品町道路上</t>
  </si>
  <si>
    <t>若葉区若松町集合住宅駐車場</t>
  </si>
  <si>
    <t>01月21日(月) 夜のはじめごろ</t>
  </si>
  <si>
    <t>花見川区こてはし台1丁目自宅</t>
  </si>
  <si>
    <t>息子をかたり、カバン紛失名目</t>
  </si>
  <si>
    <t>01月21日(月) 明け方</t>
  </si>
  <si>
    <t>若葉区貝塚町会社駐車場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</si>
</sst>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tabSelected="1" view="pageBreakPreview" zoomScale="85" zoomScaleNormal="100" zoomScaleSheetLayoutView="85" workbookViewId="0">
      <selection activeCell="C14" sqref="C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22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25</v>
      </c>
      <c r="E3" s="2" t="s">
        <v>3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21</v>
      </c>
      <c r="E4" s="2" t="s">
        <v>7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30</v>
      </c>
      <c r="E5" s="2" t="s">
        <v>6</v>
      </c>
      <c r="F5" s="6"/>
      <c r="G5" s="6"/>
    </row>
    <row r="6" spans="1:7" x14ac:dyDescent="0.15">
      <c r="A6" s="2">
        <v>4</v>
      </c>
      <c r="B6" s="2" t="s">
        <v>31</v>
      </c>
      <c r="C6" s="2" t="s">
        <v>32</v>
      </c>
      <c r="D6" s="2" t="s">
        <v>25</v>
      </c>
      <c r="E6" s="2" t="s">
        <v>7</v>
      </c>
      <c r="F6" s="6"/>
      <c r="G6" s="6"/>
    </row>
    <row r="7" spans="1:7" x14ac:dyDescent="0.15">
      <c r="A7" s="2">
        <v>5</v>
      </c>
      <c r="B7" s="2" t="s">
        <v>33</v>
      </c>
      <c r="C7" s="2" t="s">
        <v>34</v>
      </c>
      <c r="D7" s="2" t="s">
        <v>30</v>
      </c>
      <c r="E7" s="2" t="s">
        <v>6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37</v>
      </c>
      <c r="E8" s="2" t="s">
        <v>6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20</v>
      </c>
      <c r="E9" s="9" t="s">
        <v>3</v>
      </c>
    </row>
    <row r="10" spans="1:7" x14ac:dyDescent="0.15">
      <c r="A10" s="2">
        <v>8</v>
      </c>
      <c r="B10" s="2" t="s">
        <v>40</v>
      </c>
      <c r="C10" s="2" t="s">
        <v>41</v>
      </c>
      <c r="D10" s="2" t="s">
        <v>42</v>
      </c>
      <c r="E10" s="9" t="s">
        <v>7</v>
      </c>
    </row>
    <row r="11" spans="1:7" x14ac:dyDescent="0.15">
      <c r="A11" s="2">
        <v>9</v>
      </c>
      <c r="B11" s="2" t="s">
        <v>40</v>
      </c>
      <c r="C11" s="2" t="s">
        <v>43</v>
      </c>
      <c r="D11" s="2" t="s">
        <v>44</v>
      </c>
      <c r="E11" s="9" t="s">
        <v>8</v>
      </c>
    </row>
    <row r="12" spans="1:7" x14ac:dyDescent="0.15">
      <c r="A12" s="2">
        <v>10</v>
      </c>
      <c r="B12" s="2" t="s">
        <v>40</v>
      </c>
      <c r="C12" s="2" t="s">
        <v>43</v>
      </c>
      <c r="D12" s="2" t="s">
        <v>37</v>
      </c>
      <c r="E12" s="9" t="s">
        <v>8</v>
      </c>
    </row>
    <row r="13" spans="1:7" x14ac:dyDescent="0.15">
      <c r="A13" s="2">
        <v>11</v>
      </c>
      <c r="B13" s="2" t="s">
        <v>45</v>
      </c>
      <c r="C13" s="2" t="s">
        <v>46</v>
      </c>
      <c r="D13" s="2" t="s">
        <v>37</v>
      </c>
      <c r="E13" s="9" t="s">
        <v>8</v>
      </c>
    </row>
    <row r="14" spans="1:7" x14ac:dyDescent="0.15">
      <c r="A14" s="2">
        <v>12</v>
      </c>
      <c r="B14" s="2" t="s">
        <v>45</v>
      </c>
      <c r="C14" s="2" t="s">
        <v>46</v>
      </c>
      <c r="D14" s="2" t="s">
        <v>37</v>
      </c>
      <c r="E14" s="9" t="s">
        <v>8</v>
      </c>
    </row>
    <row r="15" spans="1:7" x14ac:dyDescent="0.15">
      <c r="A15" s="2">
        <v>13</v>
      </c>
      <c r="B15" s="2" t="s">
        <v>45</v>
      </c>
      <c r="C15" s="2" t="s">
        <v>46</v>
      </c>
      <c r="D15" s="2" t="s">
        <v>37</v>
      </c>
      <c r="E15" s="9" t="s">
        <v>8</v>
      </c>
    </row>
    <row r="16" spans="1:7" x14ac:dyDescent="0.15">
      <c r="A16" s="2">
        <v>14</v>
      </c>
      <c r="B16" s="2" t="s">
        <v>47</v>
      </c>
      <c r="C16" s="2" t="s">
        <v>48</v>
      </c>
      <c r="D16" s="2" t="s">
        <v>42</v>
      </c>
      <c r="E16" s="9" t="s">
        <v>7</v>
      </c>
    </row>
    <row r="17" spans="1:5" x14ac:dyDescent="0.15">
      <c r="A17" s="2">
        <v>15</v>
      </c>
      <c r="B17" s="2" t="s">
        <v>49</v>
      </c>
      <c r="C17" s="2" t="s">
        <v>50</v>
      </c>
      <c r="D17" s="2" t="s">
        <v>51</v>
      </c>
      <c r="E17" s="9" t="s">
        <v>6</v>
      </c>
    </row>
    <row r="18" spans="1:5" x14ac:dyDescent="0.15">
      <c r="A18" s="2">
        <v>16</v>
      </c>
      <c r="B18" s="2" t="s">
        <v>49</v>
      </c>
      <c r="C18" s="2" t="s">
        <v>52</v>
      </c>
      <c r="D18" s="2" t="s">
        <v>53</v>
      </c>
      <c r="E18" s="9" t="s">
        <v>10</v>
      </c>
    </row>
    <row r="19" spans="1:5" x14ac:dyDescent="0.15">
      <c r="A19" s="2">
        <v>17</v>
      </c>
      <c r="B19" s="2" t="s">
        <v>54</v>
      </c>
      <c r="C19" s="2" t="s">
        <v>55</v>
      </c>
      <c r="D19" s="2" t="s">
        <v>20</v>
      </c>
      <c r="E19" s="9" t="s">
        <v>3</v>
      </c>
    </row>
    <row r="20" spans="1:5" x14ac:dyDescent="0.15">
      <c r="A20" s="2">
        <v>18</v>
      </c>
      <c r="B20" s="2" t="s">
        <v>54</v>
      </c>
      <c r="C20" s="2" t="s">
        <v>56</v>
      </c>
      <c r="D20" s="2" t="s">
        <v>42</v>
      </c>
      <c r="E20" s="9" t="s">
        <v>7</v>
      </c>
    </row>
    <row r="21" spans="1:5" x14ac:dyDescent="0.15">
      <c r="A21" s="2">
        <v>19</v>
      </c>
      <c r="B21" s="2" t="s">
        <v>57</v>
      </c>
      <c r="C21" s="2" t="s">
        <v>58</v>
      </c>
      <c r="D21" s="2" t="s">
        <v>59</v>
      </c>
      <c r="E21" s="9" t="s">
        <v>10</v>
      </c>
    </row>
    <row r="22" spans="1:5" x14ac:dyDescent="0.15">
      <c r="A22" s="2">
        <v>20</v>
      </c>
      <c r="B22" s="2" t="s">
        <v>60</v>
      </c>
      <c r="C22" s="2" t="s">
        <v>61</v>
      </c>
      <c r="D22" s="2" t="s">
        <v>25</v>
      </c>
      <c r="E22" s="9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2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2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4</v>
      </c>
    </row>
    <row r="4" spans="2:9" x14ac:dyDescent="0.15">
      <c r="B4" s="7" t="s">
        <v>8</v>
      </c>
      <c r="C4" s="7">
        <f>COUNTIFS(Sheet1!$C$3:$C$1048576,"*中央区*",Sheet1!$E$3:$E$1048576,"忍び込み")</f>
        <v>3</v>
      </c>
      <c r="D4" s="7">
        <f>COUNTIFS(Sheet1!$C$3:$C$1048576,"*花見川区*",Sheet1!$E$3:$E$1048576,"忍び込み")</f>
        <v>2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5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1</v>
      </c>
      <c r="D7" s="7">
        <f>COUNTIFS(Sheet1!$C$3:$C$1048576,"*花見川区*",Sheet1!$E$3:$E$1048576,"自動車盗")</f>
        <v>1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3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5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3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4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1</v>
      </c>
      <c r="E9" s="7">
        <f>COUNTIFS(Sheet1!$C$3:$C$1048576,"*稲毛区*",Sheet1!$E$3:$E$1048576,"振り込め詐欺")</f>
        <v>1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３</v>
      </c>
      <c r="D14" s="4" t="str">
        <f t="shared" si="2"/>
        <v>２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５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１</v>
      </c>
      <c r="E17" s="4" t="str">
        <f t="shared" si="5"/>
        <v>０</v>
      </c>
      <c r="F17" s="4" t="str">
        <f t="shared" si="5"/>
        <v>３</v>
      </c>
      <c r="G17" s="4" t="str">
        <f t="shared" si="5"/>
        <v>０</v>
      </c>
      <c r="H17" s="4" t="str">
        <f t="shared" si="5"/>
        <v>０</v>
      </c>
      <c r="I17" s="4" t="str">
        <f t="shared" si="5"/>
        <v>５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１</v>
      </c>
      <c r="F18" s="4" t="str">
        <f t="shared" si="6"/>
        <v>３</v>
      </c>
      <c r="G18" s="4" t="str">
        <f t="shared" si="6"/>
        <v>０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2019-02-01T04:43:12Z</dcterms:modified>
</cp:coreProperties>
</file>