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 統計室\090_解析班\020_千葉市統計書、ポケットデータ\R3　千葉市統計書、ポケットデータ\01_R3　統計書\06_HP用データ\"/>
    </mc:Choice>
  </mc:AlternateContent>
  <xr:revisionPtr revIDLastSave="0" documentId="13_ncr:1_{451C5969-3C7A-4D43-A4A9-D48B57AA1414}" xr6:coauthVersionLast="36" xr6:coauthVersionMax="36" xr10:uidLastSave="{00000000-0000-0000-0000-000000000000}"/>
  <bookViews>
    <workbookView xWindow="0" yWindow="0" windowWidth="20490" windowHeight="7455" xr2:uid="{79AFC964-2206-4F90-9714-4C186A3B07D0}"/>
  </bookViews>
  <sheets>
    <sheet name="20" sheetId="1" r:id="rId1"/>
    <sheet name="21" sheetId="2" r:id="rId2"/>
    <sheet name="22" sheetId="3" r:id="rId3"/>
    <sheet name="23" sheetId="4" r:id="rId4"/>
    <sheet name="24" sheetId="5" r:id="rId5"/>
    <sheet name="25" sheetId="6" r:id="rId6"/>
    <sheet name="26" sheetId="7" r:id="rId7"/>
    <sheet name="27" sheetId="8" r:id="rId8"/>
    <sheet name="28" sheetId="9" r:id="rId9"/>
    <sheet name="29" sheetId="10" r:id="rId10"/>
    <sheet name="30" sheetId="11" r:id="rId11"/>
    <sheet name="31" sheetId="12" r:id="rId12"/>
    <sheet name="32" sheetId="13" r:id="rId13"/>
    <sheet name="33" sheetId="14" r:id="rId14"/>
    <sheet name="34" sheetId="15" r:id="rId15"/>
    <sheet name="35" sheetId="16" r:id="rId16"/>
    <sheet name="36" sheetId="17" r:id="rId17"/>
    <sheet name="37" sheetId="18" r:id="rId18"/>
    <sheet name="38" sheetId="19" r:id="rId19"/>
    <sheet name="39" sheetId="20" r:id="rId20"/>
    <sheet name="40" sheetId="21" r:id="rId21"/>
    <sheet name="41" sheetId="22" r:id="rId22"/>
    <sheet name="42" sheetId="23" r:id="rId23"/>
    <sheet name="43" sheetId="24" r:id="rId24"/>
    <sheet name="44" sheetId="25" r:id="rId25"/>
    <sheet name="45" sheetId="26" r:id="rId26"/>
    <sheet name="46" sheetId="27" r:id="rId27"/>
  </sheets>
  <definedNames>
    <definedName name="_xlnm._FilterDatabase" localSheetId="6" hidden="1">'26'!$B$5:$K$68</definedName>
    <definedName name="_xlnm._FilterDatabase" localSheetId="11" hidden="1">'31'!$B$9:$N$61</definedName>
    <definedName name="COLS1">#REF!</definedName>
    <definedName name="COLS2">#REF!</definedName>
    <definedName name="COLS3">#REF!</definedName>
    <definedName name="COLS4">#REF!</definedName>
    <definedName name="COLS5">#REF!</definedName>
    <definedName name="_xlnm.Print_Area" localSheetId="0">'20'!$B$1:$K$24</definedName>
    <definedName name="_xlnm.Print_Area" localSheetId="1">'21'!$B$1:$T$24</definedName>
    <definedName name="_xlnm.Print_Area" localSheetId="4">'24'!$B$1:$W$21</definedName>
    <definedName name="_xlnm.Print_Area" localSheetId="5">'25'!$B$1:$Q$19</definedName>
    <definedName name="_xlnm.Print_Area" localSheetId="6">'26'!$B$1:$K$140</definedName>
    <definedName name="_xlnm.Print_Area" localSheetId="7">'27'!$B$1:$AC$66</definedName>
    <definedName name="_xlnm.Print_Area" localSheetId="8">'28'!$B$1:$Q$48</definedName>
    <definedName name="_xlnm.Print_Area" localSheetId="9">'29'!$B$1:$N$19</definedName>
    <definedName name="_xlnm.Print_Area" localSheetId="10">'30'!$B$1:$M$18</definedName>
    <definedName name="_xlnm.Print_Area" localSheetId="11">'31'!$B$1:$N$66</definedName>
    <definedName name="_xlnm.Print_Area" localSheetId="12">'32'!$B$1:$I$27</definedName>
    <definedName name="_xlnm.Print_Area" localSheetId="13">'33'!$B$1:$L$34</definedName>
    <definedName name="_xlnm.Print_Area" localSheetId="14">'34'!$B$1:$V$60</definedName>
    <definedName name="_xlnm.Print_Area" localSheetId="15">'35'!$B$1:$T$58</definedName>
    <definedName name="_xlnm.Print_Area" localSheetId="16">'36'!$B$1:$O$123</definedName>
    <definedName name="_xlnm.Print_Area" localSheetId="17">'37'!$B$1:$X$59</definedName>
    <definedName name="_xlnm.Print_Area" localSheetId="18">'38'!$B$1:$W$29</definedName>
    <definedName name="_xlnm.Print_Area" localSheetId="19">'39'!$B$1:$Y$34</definedName>
    <definedName name="_xlnm.Print_Area" localSheetId="20">'40'!$B$1:$Y$68</definedName>
    <definedName name="_xlnm.Print_Area" localSheetId="21">'41'!$B$1:$X$68</definedName>
    <definedName name="_xlnm.Print_Area" localSheetId="22">'42'!$B$1:$W$75</definedName>
    <definedName name="_xlnm.Print_Area" localSheetId="23">'43'!$B$1:$I$70</definedName>
    <definedName name="_xlnm.Print_Area" localSheetId="24">'44'!$B$1:$I$69</definedName>
    <definedName name="_xlnm.Print_Area" localSheetId="25">'45'!$B$1:$O$154</definedName>
    <definedName name="_xlnm.Print_Area" localSheetId="26">'46'!$B$1:$Q$64</definedName>
    <definedName name="ROWS1">#REF!</definedName>
    <definedName name="ROWS10">#REF!</definedName>
    <definedName name="ROWS100">#REF!</definedName>
    <definedName name="ROWS101">#REF!</definedName>
    <definedName name="ROWS102">#REF!</definedName>
    <definedName name="ROWS103">#REF!</definedName>
    <definedName name="ROWS104">#REF!</definedName>
    <definedName name="ROWS105">#REF!</definedName>
    <definedName name="ROWS106">#REF!</definedName>
    <definedName name="ROWS107">#REF!</definedName>
    <definedName name="ROWS108">#REF!</definedName>
    <definedName name="ROWS109">#REF!</definedName>
    <definedName name="ROWS11">#REF!</definedName>
    <definedName name="ROWS110">#REF!</definedName>
    <definedName name="ROWS111">#REF!</definedName>
    <definedName name="ROWS112">#REF!</definedName>
    <definedName name="ROWS113">#REF!</definedName>
    <definedName name="ROWS114">#REF!</definedName>
    <definedName name="ROWS115">#REF!</definedName>
    <definedName name="ROWS116">#REF!</definedName>
    <definedName name="ROWS117">#REF!</definedName>
    <definedName name="ROWS118">#REF!</definedName>
    <definedName name="ROWS119">#REF!</definedName>
    <definedName name="ROWS12">#REF!</definedName>
    <definedName name="ROWS120">#REF!</definedName>
    <definedName name="ROWS121">#REF!</definedName>
    <definedName name="ROWS122">#REF!</definedName>
    <definedName name="ROWS123">#REF!</definedName>
    <definedName name="ROWS124">#REF!</definedName>
    <definedName name="ROWS125">#REF!</definedName>
    <definedName name="ROWS126">#REF!</definedName>
    <definedName name="ROWS127">#REF!</definedName>
    <definedName name="ROWS128">#REF!</definedName>
    <definedName name="ROWS129">#REF!</definedName>
    <definedName name="ROWS13">#REF!</definedName>
    <definedName name="ROWS130">#REF!</definedName>
    <definedName name="ROWS131">#REF!</definedName>
    <definedName name="ROWS132">#REF!</definedName>
    <definedName name="ROWS133">#REF!</definedName>
    <definedName name="ROWS14">#REF!</definedName>
    <definedName name="ROWS15">#REF!</definedName>
    <definedName name="ROWS16">#REF!</definedName>
    <definedName name="ROWS17">#REF!</definedName>
    <definedName name="ROWS18">#REF!</definedName>
    <definedName name="ROWS19">#REF!</definedName>
    <definedName name="ROWS2">#REF!</definedName>
    <definedName name="ROWS20">#REF!</definedName>
    <definedName name="ROWS21">#REF!</definedName>
    <definedName name="ROWS22">#REF!</definedName>
    <definedName name="ROWS23">#REF!</definedName>
    <definedName name="ROWS24">#REF!</definedName>
    <definedName name="ROWS25">#REF!</definedName>
    <definedName name="ROWS26">#REF!</definedName>
    <definedName name="ROWS27">#REF!</definedName>
    <definedName name="ROWS28">#REF!</definedName>
    <definedName name="ROWS29">#REF!</definedName>
    <definedName name="ROWS3">#REF!</definedName>
    <definedName name="ROWS30">#REF!</definedName>
    <definedName name="ROWS31">#REF!</definedName>
    <definedName name="ROWS32">#REF!</definedName>
    <definedName name="ROWS33">#REF!</definedName>
    <definedName name="ROWS34">#REF!</definedName>
    <definedName name="ROWS35">#REF!</definedName>
    <definedName name="ROWS36">#REF!</definedName>
    <definedName name="ROWS37">#REF!</definedName>
    <definedName name="ROWS38">#REF!</definedName>
    <definedName name="ROWS39">#REF!</definedName>
    <definedName name="ROWS4">#REF!</definedName>
    <definedName name="ROWS40">#REF!</definedName>
    <definedName name="ROWS41">#REF!</definedName>
    <definedName name="ROWS42">#REF!</definedName>
    <definedName name="ROWS43">#REF!</definedName>
    <definedName name="ROWS44">#REF!</definedName>
    <definedName name="ROWS45">#REF!</definedName>
    <definedName name="ROWS46">#REF!</definedName>
    <definedName name="ROWS47">#REF!</definedName>
    <definedName name="ROWS48">#REF!</definedName>
    <definedName name="ROWS49">#REF!</definedName>
    <definedName name="ROWS5">#REF!</definedName>
    <definedName name="ROWS50">#REF!</definedName>
    <definedName name="ROWS51">#REF!</definedName>
    <definedName name="ROWS52">#REF!</definedName>
    <definedName name="ROWS53">#REF!</definedName>
    <definedName name="ROWS54">#REF!</definedName>
    <definedName name="ROWS55">#REF!</definedName>
    <definedName name="ROWS56">#REF!</definedName>
    <definedName name="ROWS57">#REF!</definedName>
    <definedName name="ROWS58">#REF!</definedName>
    <definedName name="ROWS59">#REF!</definedName>
    <definedName name="ROWS6">#REF!</definedName>
    <definedName name="ROWS60">#REF!</definedName>
    <definedName name="ROWS61">#REF!</definedName>
    <definedName name="ROWS62">#REF!</definedName>
    <definedName name="ROWS63">#REF!</definedName>
    <definedName name="ROWS64">#REF!</definedName>
    <definedName name="ROWS65">#REF!</definedName>
    <definedName name="ROWS66">#REF!</definedName>
    <definedName name="ROWS67">#REF!</definedName>
    <definedName name="ROWS68">#REF!</definedName>
    <definedName name="ROWS69">#REF!</definedName>
    <definedName name="ROWS7">#REF!</definedName>
    <definedName name="ROWS70">#REF!</definedName>
    <definedName name="ROWS71">#REF!</definedName>
    <definedName name="ROWS72">#REF!</definedName>
    <definedName name="ROWS73">#REF!</definedName>
    <definedName name="ROWS74">#REF!</definedName>
    <definedName name="ROWS75">#REF!</definedName>
    <definedName name="ROWS76">#REF!</definedName>
    <definedName name="ROWS77">#REF!</definedName>
    <definedName name="ROWS78">#REF!</definedName>
    <definedName name="ROWS79">#REF!</definedName>
    <definedName name="ROWS8">#REF!</definedName>
    <definedName name="ROWS80">#REF!</definedName>
    <definedName name="ROWS81">#REF!</definedName>
    <definedName name="ROWS82">#REF!</definedName>
    <definedName name="ROWS83">#REF!</definedName>
    <definedName name="ROWS84">#REF!</definedName>
    <definedName name="ROWS85">#REF!</definedName>
    <definedName name="ROWS86">#REF!</definedName>
    <definedName name="ROWS87">#REF!</definedName>
    <definedName name="ROWS88">#REF!</definedName>
    <definedName name="ROWS89">#REF!</definedName>
    <definedName name="ROWS9">#REF!</definedName>
    <definedName name="ROWS90">#REF!</definedName>
    <definedName name="ROWS91">#REF!</definedName>
    <definedName name="ROWS92">#REF!</definedName>
    <definedName name="ROWS93">#REF!</definedName>
    <definedName name="ROWS94">#REF!</definedName>
    <definedName name="ROWS95">#REF!</definedName>
    <definedName name="ROWS96">#REF!</definedName>
    <definedName name="ROWS97">#REF!</definedName>
    <definedName name="ROWS98">#REF!</definedName>
    <definedName name="ROWS99">#REF!</definedName>
    <definedName name="windowFrameCells">#REF!</definedName>
    <definedName name="データ基準日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26" l="1"/>
  <c r="O9" i="26"/>
  <c r="O10" i="26"/>
  <c r="O11" i="26"/>
  <c r="O12" i="26"/>
  <c r="O13" i="26"/>
  <c r="O14" i="26"/>
  <c r="O15" i="26"/>
  <c r="O16" i="26"/>
  <c r="O17" i="26"/>
  <c r="O18" i="26"/>
  <c r="O19" i="26"/>
  <c r="O20" i="26"/>
  <c r="O21" i="26"/>
  <c r="O22" i="26"/>
  <c r="O23" i="26"/>
  <c r="O24" i="26"/>
  <c r="O25" i="26"/>
  <c r="O26" i="26"/>
  <c r="O27" i="26"/>
  <c r="O28" i="26"/>
  <c r="O29" i="26"/>
  <c r="O30" i="26"/>
  <c r="O31" i="26"/>
  <c r="O32" i="26"/>
  <c r="O33" i="26"/>
  <c r="O34" i="26"/>
  <c r="O43" i="26"/>
  <c r="O44" i="26"/>
  <c r="O45" i="26"/>
  <c r="O46" i="26"/>
  <c r="O47" i="26"/>
  <c r="O48" i="26"/>
  <c r="O49" i="26"/>
  <c r="O50" i="26"/>
  <c r="O51" i="26"/>
  <c r="O52" i="26"/>
  <c r="O53" i="26"/>
  <c r="O54" i="26"/>
  <c r="O55" i="26"/>
  <c r="O56" i="26"/>
  <c r="O57" i="26"/>
  <c r="O58" i="26"/>
  <c r="O59" i="26"/>
  <c r="O60" i="26"/>
  <c r="O61" i="26"/>
  <c r="O62" i="26"/>
  <c r="O63" i="26"/>
  <c r="O64" i="26"/>
  <c r="O65" i="26"/>
  <c r="O66" i="26"/>
  <c r="O67" i="26"/>
  <c r="O68" i="26"/>
  <c r="O69" i="26"/>
  <c r="O70" i="26"/>
  <c r="O79" i="26"/>
  <c r="O80" i="26"/>
  <c r="O81" i="26"/>
  <c r="O82" i="26"/>
  <c r="O83" i="26"/>
  <c r="O84" i="26"/>
  <c r="O85" i="26"/>
  <c r="O86" i="26"/>
  <c r="O87" i="26"/>
  <c r="O88" i="26"/>
  <c r="O89" i="26"/>
  <c r="O90" i="26"/>
  <c r="O91" i="26"/>
  <c r="O92" i="26"/>
  <c r="O93" i="26"/>
  <c r="O94" i="26"/>
  <c r="O95" i="26"/>
  <c r="O96" i="26"/>
  <c r="O98" i="26"/>
  <c r="O99" i="26"/>
  <c r="O100" i="26"/>
  <c r="O101" i="26"/>
  <c r="O102" i="26"/>
  <c r="O103" i="26"/>
  <c r="O104" i="26"/>
  <c r="O105" i="26"/>
  <c r="O106" i="26"/>
  <c r="O107" i="26"/>
  <c r="O108" i="26"/>
  <c r="O109" i="26"/>
  <c r="O110" i="26"/>
  <c r="O117" i="26"/>
  <c r="O118" i="26"/>
  <c r="O119" i="26"/>
  <c r="O120" i="26"/>
  <c r="O121" i="26"/>
  <c r="O122" i="26"/>
  <c r="O123" i="26"/>
  <c r="O124" i="26"/>
  <c r="O125" i="26"/>
  <c r="O126" i="26"/>
  <c r="O127" i="26"/>
  <c r="O128" i="26"/>
  <c r="O129" i="26"/>
  <c r="O130" i="26"/>
  <c r="O131" i="26"/>
  <c r="O132" i="26"/>
  <c r="O133" i="26"/>
  <c r="O134" i="26"/>
  <c r="O135" i="26"/>
  <c r="O136" i="26"/>
  <c r="O137" i="26"/>
  <c r="O138" i="26"/>
  <c r="O139" i="26"/>
  <c r="O140" i="26"/>
  <c r="O141" i="26"/>
  <c r="O142" i="26"/>
  <c r="O143" i="26"/>
  <c r="O144" i="26"/>
  <c r="O145" i="26"/>
  <c r="O146" i="26"/>
  <c r="O147" i="26"/>
  <c r="O148" i="26"/>
  <c r="O149" i="26"/>
  <c r="O150" i="26"/>
  <c r="X11" i="22"/>
  <c r="X12" i="22"/>
  <c r="X13" i="22"/>
  <c r="X14" i="22"/>
  <c r="X15" i="22"/>
  <c r="X16" i="22"/>
  <c r="X17" i="22"/>
  <c r="X18" i="22"/>
  <c r="X19" i="22"/>
  <c r="X20" i="22"/>
  <c r="X21" i="22"/>
  <c r="X22" i="22"/>
  <c r="X23" i="22"/>
  <c r="X24" i="22"/>
  <c r="X25" i="22"/>
  <c r="X26" i="22"/>
  <c r="X27" i="22"/>
  <c r="X28" i="22"/>
  <c r="X29" i="22"/>
  <c r="X30" i="22"/>
  <c r="X31" i="22"/>
  <c r="X32" i="22"/>
  <c r="X33" i="22"/>
  <c r="X34" i="22"/>
  <c r="X35" i="22"/>
  <c r="X36" i="22"/>
  <c r="X37" i="22"/>
  <c r="X38" i="22"/>
  <c r="X39" i="22"/>
  <c r="X40" i="22"/>
  <c r="X41" i="22"/>
  <c r="X42" i="22"/>
  <c r="X43" i="22"/>
  <c r="X44" i="22"/>
  <c r="X45" i="22"/>
  <c r="X46" i="22"/>
  <c r="X47" i="22"/>
  <c r="X48" i="22"/>
  <c r="X49" i="22"/>
  <c r="X50" i="22"/>
  <c r="X51" i="22"/>
  <c r="X52" i="22"/>
  <c r="X53" i="22"/>
  <c r="X54" i="22"/>
  <c r="X55" i="22"/>
  <c r="X56" i="22"/>
  <c r="X57" i="22"/>
  <c r="X58" i="22"/>
  <c r="X59" i="22"/>
  <c r="X60" i="22"/>
  <c r="X61" i="22"/>
  <c r="X62" i="22"/>
  <c r="X63" i="22"/>
  <c r="X64" i="22"/>
  <c r="D11" i="19"/>
  <c r="E11" i="19"/>
  <c r="F11" i="19"/>
  <c r="G11" i="19"/>
  <c r="H11" i="19"/>
  <c r="I11" i="19"/>
  <c r="J11" i="19"/>
  <c r="K11" i="19"/>
  <c r="L11" i="19"/>
  <c r="M11" i="19"/>
  <c r="N11" i="19"/>
  <c r="O11" i="19"/>
  <c r="P11" i="19"/>
  <c r="Q11" i="19"/>
  <c r="R11" i="19"/>
  <c r="S11" i="19"/>
  <c r="T11" i="19"/>
  <c r="U11" i="19"/>
  <c r="V11" i="19"/>
  <c r="W11" i="19"/>
  <c r="D14" i="19"/>
  <c r="E14" i="19"/>
  <c r="F14" i="19"/>
  <c r="G14" i="19"/>
  <c r="H14" i="19"/>
  <c r="I14" i="19"/>
  <c r="J14" i="19"/>
  <c r="K14" i="19"/>
  <c r="L14" i="19"/>
  <c r="M14" i="19"/>
  <c r="N14" i="19"/>
  <c r="O14" i="19"/>
  <c r="P14" i="19"/>
  <c r="Q14" i="19"/>
  <c r="R14" i="19"/>
  <c r="S14" i="19"/>
  <c r="T14" i="19"/>
  <c r="U14" i="19"/>
  <c r="V14" i="19"/>
  <c r="W14" i="19"/>
  <c r="D17" i="19"/>
  <c r="E17" i="19"/>
  <c r="F17" i="19"/>
  <c r="G17" i="19"/>
  <c r="H17" i="19"/>
  <c r="I17" i="19"/>
  <c r="J17" i="19"/>
  <c r="K17" i="19"/>
  <c r="L17" i="19"/>
  <c r="M17" i="19"/>
  <c r="N17" i="19"/>
  <c r="O17" i="19"/>
  <c r="P17" i="19"/>
  <c r="Q17" i="19"/>
  <c r="R17" i="19"/>
  <c r="S17" i="19"/>
  <c r="T17" i="19"/>
  <c r="U17" i="19"/>
  <c r="V17" i="19"/>
  <c r="W17" i="19"/>
  <c r="D20" i="19"/>
  <c r="E20" i="19"/>
  <c r="F20" i="19"/>
  <c r="G20" i="19"/>
  <c r="H20" i="19"/>
  <c r="I20" i="19"/>
  <c r="J20" i="19"/>
  <c r="K20" i="19"/>
  <c r="L20" i="19"/>
  <c r="M20" i="19"/>
  <c r="N20" i="19"/>
  <c r="O20" i="19"/>
  <c r="P20" i="19"/>
  <c r="Q20" i="19"/>
  <c r="R20" i="19"/>
  <c r="S20" i="19"/>
  <c r="T20" i="19"/>
  <c r="U20" i="19"/>
  <c r="V20" i="19"/>
  <c r="W20" i="19"/>
  <c r="D23" i="19"/>
  <c r="E23" i="19"/>
  <c r="F23" i="19"/>
  <c r="G23" i="19"/>
  <c r="H23" i="19"/>
  <c r="I23" i="19"/>
  <c r="J23" i="19"/>
  <c r="K23" i="19"/>
  <c r="L23" i="19"/>
  <c r="M23" i="19"/>
  <c r="N23" i="19"/>
  <c r="O23" i="19"/>
  <c r="P23" i="19"/>
  <c r="Q23" i="19"/>
  <c r="R23" i="19"/>
  <c r="S23" i="19"/>
  <c r="T23" i="19"/>
  <c r="U23" i="19"/>
  <c r="V23" i="19"/>
  <c r="W23" i="19"/>
  <c r="E51" i="18"/>
  <c r="F51" i="18"/>
  <c r="G51" i="18"/>
  <c r="H51" i="18"/>
  <c r="I51" i="18"/>
  <c r="J51" i="18"/>
  <c r="K51" i="18"/>
  <c r="L51" i="18"/>
  <c r="M51" i="18"/>
  <c r="N51" i="18"/>
  <c r="O51" i="18"/>
  <c r="P51" i="18"/>
  <c r="Q51" i="18"/>
  <c r="R51" i="18"/>
  <c r="S51" i="18"/>
  <c r="T51" i="18"/>
  <c r="U51" i="18"/>
  <c r="V51" i="18"/>
  <c r="W51" i="18"/>
  <c r="X51" i="18"/>
  <c r="E9" i="17"/>
  <c r="F9" i="17"/>
  <c r="G9" i="17"/>
  <c r="H9" i="17"/>
  <c r="I9" i="17"/>
  <c r="J9" i="17"/>
  <c r="K9" i="17"/>
  <c r="L9" i="17"/>
  <c r="M9" i="17"/>
  <c r="N9" i="17"/>
  <c r="O9" i="17"/>
  <c r="E20" i="17"/>
  <c r="F20" i="17"/>
  <c r="G20" i="17"/>
  <c r="H20" i="17"/>
  <c r="I20" i="17"/>
  <c r="J20" i="17"/>
  <c r="K20" i="17"/>
  <c r="L20" i="17"/>
  <c r="M20" i="17"/>
  <c r="N20" i="17"/>
  <c r="O20" i="17"/>
  <c r="E25" i="17"/>
  <c r="F25" i="17"/>
  <c r="G25" i="17"/>
  <c r="H25" i="17"/>
  <c r="I25" i="17"/>
  <c r="J25" i="17"/>
  <c r="K25" i="17"/>
  <c r="L25" i="17"/>
  <c r="M25" i="17"/>
  <c r="N25" i="17"/>
  <c r="O25" i="17"/>
  <c r="E36" i="17"/>
  <c r="F36" i="17"/>
  <c r="G36" i="17"/>
  <c r="H36" i="17"/>
  <c r="I36" i="17"/>
  <c r="J36" i="17"/>
  <c r="K36" i="17"/>
  <c r="L36" i="17"/>
  <c r="M36" i="17"/>
  <c r="N36" i="17"/>
  <c r="O36" i="17"/>
  <c r="E41" i="17"/>
  <c r="F41" i="17"/>
  <c r="G41" i="17"/>
  <c r="H41" i="17"/>
  <c r="I41" i="17"/>
  <c r="J41" i="17"/>
  <c r="K41" i="17"/>
  <c r="L41" i="17"/>
  <c r="M41" i="17"/>
  <c r="N41" i="17"/>
  <c r="O41" i="17"/>
  <c r="E52" i="17"/>
  <c r="F52" i="17"/>
  <c r="G52" i="17"/>
  <c r="H52" i="17"/>
  <c r="I52" i="17"/>
  <c r="J52" i="17"/>
  <c r="K52" i="17"/>
  <c r="L52" i="17"/>
  <c r="M52" i="17"/>
  <c r="N52" i="17"/>
  <c r="O52" i="17"/>
  <c r="E66" i="17"/>
  <c r="F66" i="17"/>
  <c r="G66" i="17"/>
  <c r="H66" i="17"/>
  <c r="I66" i="17"/>
  <c r="J66" i="17"/>
  <c r="K66" i="17"/>
  <c r="L66" i="17"/>
  <c r="M66" i="17"/>
  <c r="N66" i="17"/>
  <c r="O66" i="17"/>
  <c r="E69" i="17"/>
  <c r="F69" i="17"/>
  <c r="G69" i="17"/>
  <c r="H69" i="17"/>
  <c r="I69" i="17"/>
  <c r="J69" i="17"/>
  <c r="K69" i="17"/>
  <c r="L69" i="17"/>
  <c r="M69" i="17"/>
  <c r="N69" i="17"/>
  <c r="O69" i="17"/>
  <c r="E72" i="17"/>
  <c r="F72" i="17"/>
  <c r="G72" i="17"/>
  <c r="H72" i="17"/>
  <c r="I72" i="17"/>
  <c r="J72" i="17"/>
  <c r="K72" i="17"/>
  <c r="L72" i="17"/>
  <c r="M72" i="17"/>
  <c r="N72" i="17"/>
  <c r="O72" i="17"/>
  <c r="E75" i="17"/>
  <c r="F75" i="17"/>
  <c r="G75" i="17"/>
  <c r="H75" i="17"/>
  <c r="I75" i="17"/>
  <c r="J75" i="17"/>
  <c r="K75" i="17"/>
  <c r="L75" i="17"/>
  <c r="M75" i="17"/>
  <c r="N75" i="17"/>
  <c r="O75" i="17"/>
  <c r="E78" i="17"/>
  <c r="F78" i="17"/>
  <c r="G78" i="17"/>
  <c r="H78" i="17"/>
  <c r="I78" i="17"/>
  <c r="J78" i="17"/>
  <c r="K78" i="17"/>
  <c r="L78" i="17"/>
  <c r="M78" i="17"/>
  <c r="N78" i="17"/>
  <c r="O78" i="17"/>
  <c r="E81" i="17"/>
  <c r="F81" i="17"/>
  <c r="G81" i="17"/>
  <c r="H81" i="17"/>
  <c r="I81" i="17"/>
  <c r="J81" i="17"/>
  <c r="K81" i="17"/>
  <c r="L81" i="17"/>
  <c r="M81" i="17"/>
  <c r="N81" i="17"/>
  <c r="O81" i="17"/>
  <c r="E84" i="17"/>
  <c r="F84" i="17"/>
  <c r="G84" i="17"/>
  <c r="H84" i="17"/>
  <c r="I84" i="17"/>
  <c r="J84" i="17"/>
  <c r="K84" i="17"/>
  <c r="L84" i="17"/>
  <c r="M84" i="17"/>
  <c r="N84" i="17"/>
  <c r="O84" i="17"/>
  <c r="E87" i="17"/>
  <c r="F87" i="17"/>
  <c r="G87" i="17"/>
  <c r="H87" i="17"/>
  <c r="I87" i="17"/>
  <c r="J87" i="17"/>
  <c r="K87" i="17"/>
  <c r="L87" i="17"/>
  <c r="M87" i="17"/>
  <c r="N87" i="17"/>
  <c r="O87" i="17"/>
  <c r="E90" i="17"/>
  <c r="F90" i="17"/>
  <c r="G90" i="17"/>
  <c r="H90" i="17"/>
  <c r="I90" i="17"/>
  <c r="J90" i="17"/>
  <c r="K90" i="17"/>
  <c r="L90" i="17"/>
  <c r="M90" i="17"/>
  <c r="N90" i="17"/>
  <c r="O90" i="17"/>
  <c r="E93" i="17"/>
  <c r="F93" i="17"/>
  <c r="G93" i="17"/>
  <c r="H93" i="17"/>
  <c r="I93" i="17"/>
  <c r="J93" i="17"/>
  <c r="K93" i="17"/>
  <c r="L93" i="17"/>
  <c r="M93" i="17"/>
  <c r="N93" i="17"/>
  <c r="O93" i="17"/>
  <c r="E96" i="17"/>
  <c r="F96" i="17"/>
  <c r="G96" i="17"/>
  <c r="H96" i="17"/>
  <c r="I96" i="17"/>
  <c r="J96" i="17"/>
  <c r="K96" i="17"/>
  <c r="L96" i="17"/>
  <c r="M96" i="17"/>
  <c r="N96" i="17"/>
  <c r="O96" i="17"/>
  <c r="E99" i="17"/>
  <c r="F99" i="17"/>
  <c r="G99" i="17"/>
  <c r="H99" i="17"/>
  <c r="I99" i="17"/>
  <c r="J99" i="17"/>
  <c r="K99" i="17"/>
  <c r="L99" i="17"/>
  <c r="M99" i="17"/>
  <c r="N99" i="17"/>
  <c r="O99" i="17"/>
  <c r="E102" i="17"/>
  <c r="F102" i="17"/>
  <c r="G102" i="17"/>
  <c r="H102" i="17"/>
  <c r="I102" i="17"/>
  <c r="J102" i="17"/>
  <c r="K102" i="17"/>
  <c r="L102" i="17"/>
  <c r="M102" i="17"/>
  <c r="N102" i="17"/>
  <c r="O102" i="17"/>
  <c r="E105" i="17"/>
  <c r="F105" i="17"/>
  <c r="G105" i="17"/>
  <c r="H105" i="17"/>
  <c r="I105" i="17"/>
  <c r="J105" i="17"/>
  <c r="K105" i="17"/>
  <c r="L105" i="17"/>
  <c r="M105" i="17"/>
  <c r="N105" i="17"/>
  <c r="O105" i="17"/>
  <c r="E108" i="17"/>
  <c r="F108" i="17"/>
  <c r="G108" i="17"/>
  <c r="H108" i="17"/>
  <c r="I108" i="17"/>
  <c r="J108" i="17"/>
  <c r="K108" i="17"/>
  <c r="L108" i="17"/>
  <c r="M108" i="17"/>
  <c r="N108" i="17"/>
  <c r="O108" i="17"/>
  <c r="E111" i="17"/>
  <c r="F111" i="17"/>
  <c r="G111" i="17"/>
  <c r="H111" i="17"/>
  <c r="I111" i="17"/>
  <c r="J111" i="17"/>
  <c r="K111" i="17"/>
  <c r="L111" i="17"/>
  <c r="M111" i="17"/>
  <c r="N111" i="17"/>
  <c r="O111" i="17"/>
  <c r="E114" i="17"/>
  <c r="F114" i="17"/>
  <c r="G114" i="17"/>
  <c r="H114" i="17"/>
  <c r="I114" i="17"/>
  <c r="J114" i="17"/>
  <c r="K114" i="17"/>
  <c r="L114" i="17"/>
  <c r="M114" i="17"/>
  <c r="N114" i="17"/>
  <c r="O114" i="17"/>
  <c r="E117" i="17"/>
  <c r="F117" i="17"/>
  <c r="G117" i="17"/>
  <c r="H117" i="17"/>
  <c r="I117" i="17"/>
  <c r="J117" i="17"/>
  <c r="K117" i="17"/>
  <c r="L117" i="17"/>
  <c r="M117" i="17"/>
  <c r="N117" i="17"/>
  <c r="O117" i="17"/>
  <c r="F59" i="12"/>
  <c r="G59" i="12"/>
  <c r="G61" i="12" s="1"/>
  <c r="H59" i="12"/>
  <c r="I59" i="12"/>
  <c r="J59" i="12"/>
  <c r="K59" i="12"/>
  <c r="K61" i="12" s="1"/>
  <c r="L59" i="12"/>
  <c r="M59" i="12"/>
  <c r="N59" i="12"/>
  <c r="F60" i="12"/>
  <c r="F61" i="12" s="1"/>
  <c r="G60" i="12"/>
  <c r="H60" i="12"/>
  <c r="I60" i="12"/>
  <c r="J60" i="12"/>
  <c r="J61" i="12" s="1"/>
  <c r="K60" i="12"/>
  <c r="L60" i="12"/>
  <c r="M60" i="12"/>
  <c r="N60" i="12"/>
  <c r="N61" i="12" s="1"/>
  <c r="H61" i="12"/>
  <c r="I61" i="12"/>
  <c r="L61" i="12"/>
  <c r="M61" i="12"/>
  <c r="Q14" i="2"/>
  <c r="R14" i="2"/>
  <c r="S14" i="2"/>
  <c r="T14" i="2"/>
  <c r="Q15" i="2"/>
  <c r="R15" i="2"/>
  <c r="S15" i="2"/>
  <c r="T15" i="2"/>
  <c r="Q16" i="2"/>
  <c r="R16" i="2"/>
  <c r="S16" i="2"/>
  <c r="T16" i="2"/>
  <c r="Q17" i="2"/>
  <c r="R17" i="2"/>
  <c r="S17" i="2"/>
  <c r="T17" i="2"/>
  <c r="Q18" i="2"/>
  <c r="R18" i="2"/>
  <c r="S18" i="2"/>
  <c r="T18" i="2"/>
  <c r="Q19" i="2"/>
  <c r="R19" i="2"/>
  <c r="S19" i="2"/>
  <c r="T19" i="2"/>
  <c r="Q20" i="2"/>
  <c r="R20" i="2"/>
  <c r="S20" i="2"/>
  <c r="T20" i="2"/>
</calcChain>
</file>

<file path=xl/sharedStrings.xml><?xml version="1.0" encoding="utf-8"?>
<sst xmlns="http://schemas.openxmlformats.org/spreadsheetml/2006/main" count="2284" uniqueCount="839">
  <si>
    <t>　資　料　　政策企画課</t>
    <rPh sb="6" eb="8">
      <t>セイサク</t>
    </rPh>
    <rPh sb="8" eb="10">
      <t>キカク</t>
    </rPh>
    <phoneticPr fontId="4"/>
  </si>
  <si>
    <t>美浜区</t>
    <phoneticPr fontId="6"/>
  </si>
  <si>
    <t>緑区</t>
    <phoneticPr fontId="6"/>
  </si>
  <si>
    <t>若葉区</t>
    <phoneticPr fontId="6"/>
  </si>
  <si>
    <t>稲毛区</t>
    <phoneticPr fontId="6"/>
  </si>
  <si>
    <t>花見川区</t>
    <phoneticPr fontId="6"/>
  </si>
  <si>
    <t>中央区</t>
    <phoneticPr fontId="6"/>
  </si>
  <si>
    <t>　令和２年</t>
    <rPh sb="1" eb="3">
      <t>レイワ</t>
    </rPh>
    <rPh sb="4" eb="5">
      <t>ネン</t>
    </rPh>
    <phoneticPr fontId="6"/>
  </si>
  <si>
    <t xml:space="preserve">      27</t>
    <phoneticPr fontId="4"/>
  </si>
  <si>
    <t>　　　22</t>
  </si>
  <si>
    <t>　　　17</t>
  </si>
  <si>
    <t>　平成12年</t>
    <rPh sb="1" eb="3">
      <t>ヘイセイ</t>
    </rPh>
    <rPh sb="5" eb="6">
      <t>ネン</t>
    </rPh>
    <phoneticPr fontId="6"/>
  </si>
  <si>
    <t>率（％）</t>
  </si>
  <si>
    <t>実数</t>
    <phoneticPr fontId="4"/>
  </si>
  <si>
    <t>女</t>
  </si>
  <si>
    <t>男</t>
  </si>
  <si>
    <t>総数</t>
    <phoneticPr fontId="4"/>
  </si>
  <si>
    <r>
      <t>人口密度　</t>
    </r>
    <r>
      <rPr>
        <sz val="6"/>
        <rFont val="ＭＳ 明朝"/>
        <family val="1"/>
        <charset val="128"/>
      </rPr>
      <t>(１㎢当たり)</t>
    </r>
    <phoneticPr fontId="4"/>
  </si>
  <si>
    <t>面積　（㎢）</t>
    <phoneticPr fontId="4"/>
  </si>
  <si>
    <t>性比　　　（女100人に対する男）</t>
    <rPh sb="0" eb="1">
      <t>セイ</t>
    </rPh>
    <rPh sb="1" eb="2">
      <t>ヒ</t>
    </rPh>
    <rPh sb="6" eb="7">
      <t>オンナ</t>
    </rPh>
    <rPh sb="10" eb="11">
      <t>ニン</t>
    </rPh>
    <rPh sb="12" eb="13">
      <t>タイ</t>
    </rPh>
    <rPh sb="15" eb="16">
      <t>オトコ</t>
    </rPh>
    <phoneticPr fontId="4"/>
  </si>
  <si>
    <t>対前回調査人口増減</t>
    <rPh sb="0" eb="1">
      <t>タイ</t>
    </rPh>
    <rPh sb="7" eb="9">
      <t>ゾウゲン</t>
    </rPh>
    <phoneticPr fontId="4"/>
  </si>
  <si>
    <t>人　　　　　　口</t>
    <phoneticPr fontId="4"/>
  </si>
  <si>
    <t>区　分</t>
    <rPh sb="0" eb="1">
      <t>ク</t>
    </rPh>
    <rPh sb="2" eb="3">
      <t>ブン</t>
    </rPh>
    <phoneticPr fontId="4"/>
  </si>
  <si>
    <t>20  男女別人口、人口増減、性比、面積及び人口密度</t>
    <rPh sb="15" eb="16">
      <t>セイ</t>
    </rPh>
    <rPh sb="16" eb="17">
      <t>ヒ</t>
    </rPh>
    <rPh sb="20" eb="21">
      <t>オヨ</t>
    </rPh>
    <phoneticPr fontId="4"/>
  </si>
  <si>
    <t xml:space="preserve"> 20～46表は、総務省統計局所管の国勢調査（各年10月１日現在）の結果である。</t>
    <rPh sb="6" eb="7">
      <t>ヒョウ</t>
    </rPh>
    <rPh sb="9" eb="12">
      <t>ソウムショウ</t>
    </rPh>
    <rPh sb="12" eb="15">
      <t>トウケイキョク</t>
    </rPh>
    <rPh sb="15" eb="17">
      <t>ショカン</t>
    </rPh>
    <rPh sb="18" eb="20">
      <t>コクセイ</t>
    </rPh>
    <rPh sb="20" eb="22">
      <t>チョウサ</t>
    </rPh>
    <rPh sb="23" eb="25">
      <t>カクネン</t>
    </rPh>
    <rPh sb="27" eb="28">
      <t>ツキ</t>
    </rPh>
    <rPh sb="29" eb="30">
      <t>ヒ</t>
    </rPh>
    <rPh sb="30" eb="32">
      <t>ゲンザイ</t>
    </rPh>
    <rPh sb="34" eb="36">
      <t>ケッカ</t>
    </rPh>
    <phoneticPr fontId="4"/>
  </si>
  <si>
    <t>Ⅱ　　人　　　口</t>
    <rPh sb="3" eb="4">
      <t>ジン</t>
    </rPh>
    <rPh sb="7" eb="8">
      <t>クチ</t>
    </rPh>
    <phoneticPr fontId="12"/>
  </si>
  <si>
    <t>構成比は年齢不詳を除いて算出、ただし平成17年以前は年齢不詳を含む。</t>
  </si>
  <si>
    <t>（注）</t>
    <rPh sb="1" eb="2">
      <t>チュウ</t>
    </rPh>
    <phoneticPr fontId="4"/>
  </si>
  <si>
    <t>　　資　料　　政策企画課</t>
    <rPh sb="7" eb="9">
      <t>セイサク</t>
    </rPh>
    <rPh sb="9" eb="11">
      <t>キカク</t>
    </rPh>
    <phoneticPr fontId="4"/>
  </si>
  <si>
    <t xml:space="preserve"> 令和２年</t>
    <rPh sb="1" eb="3">
      <t>レイワ</t>
    </rPh>
    <rPh sb="4" eb="5">
      <t>ネン</t>
    </rPh>
    <phoneticPr fontId="6"/>
  </si>
  <si>
    <t xml:space="preserve">     27</t>
    <phoneticPr fontId="4"/>
  </si>
  <si>
    <t xml:space="preserve">     22</t>
    <phoneticPr fontId="4"/>
  </si>
  <si>
    <t xml:space="preserve">     17</t>
    <phoneticPr fontId="4"/>
  </si>
  <si>
    <t xml:space="preserve"> 平成12年</t>
    <rPh sb="1" eb="3">
      <t>ヘイセイ</t>
    </rPh>
    <rPh sb="5" eb="6">
      <t>ネン</t>
    </rPh>
    <phoneticPr fontId="6"/>
  </si>
  <si>
    <t>構成比
(％)</t>
    <phoneticPr fontId="4"/>
  </si>
  <si>
    <t>(3)÷(1)
×100</t>
    <phoneticPr fontId="4"/>
  </si>
  <si>
    <t>[(1)+(3)]÷(2)
×100</t>
    <phoneticPr fontId="4"/>
  </si>
  <si>
    <t>(3)÷(2)
×100</t>
    <phoneticPr fontId="4"/>
  </si>
  <si>
    <t>(1)÷(2)
×100</t>
    <phoneticPr fontId="4"/>
  </si>
  <si>
    <t>うち75歳以上</t>
  </si>
  <si>
    <t>うち65歳～74歳</t>
  </si>
  <si>
    <t>年齢不詳</t>
    <phoneticPr fontId="4"/>
  </si>
  <si>
    <t>65　歳　以　上　　　　　（老年人口）</t>
    <rPh sb="15" eb="16">
      <t>ネン</t>
    </rPh>
    <phoneticPr fontId="4"/>
  </si>
  <si>
    <t>15歳～64歳　　　　　　　　(生産年齢人口)</t>
    <phoneticPr fontId="4"/>
  </si>
  <si>
    <t>15　歳　未　満　　　　　（年少人口）</t>
    <phoneticPr fontId="4"/>
  </si>
  <si>
    <t>総　　数</t>
  </si>
  <si>
    <t xml:space="preserve">老年化指数 </t>
    <phoneticPr fontId="4"/>
  </si>
  <si>
    <t>従属人口指数</t>
    <phoneticPr fontId="4"/>
  </si>
  <si>
    <t>老年人口指数</t>
    <phoneticPr fontId="4"/>
  </si>
  <si>
    <t>年少人口指数</t>
    <rPh sb="0" eb="2">
      <t>ネンショウ</t>
    </rPh>
    <rPh sb="2" eb="4">
      <t>ジンコウ</t>
    </rPh>
    <rPh sb="4" eb="6">
      <t>シスウ</t>
    </rPh>
    <phoneticPr fontId="4"/>
  </si>
  <si>
    <t>平均年齢
 (歳)</t>
    <phoneticPr fontId="4"/>
  </si>
  <si>
    <t>人　　　　　　　　　　　　　　口</t>
  </si>
  <si>
    <t>21  年齢（３区分）別人口、平均年齢及び年齢構成指数</t>
    <rPh sb="19" eb="20">
      <t>オヨ</t>
    </rPh>
    <phoneticPr fontId="4"/>
  </si>
  <si>
    <t>平成27年以前の「ネパール」は「その他」に含む。</t>
    <phoneticPr fontId="4"/>
  </si>
  <si>
    <t>3)</t>
    <phoneticPr fontId="4"/>
  </si>
  <si>
    <t>平成22年以前の「インド」は「その他」に含む。</t>
    <phoneticPr fontId="4"/>
  </si>
  <si>
    <t>2)</t>
    <phoneticPr fontId="4"/>
  </si>
  <si>
    <t>無国籍及び国名「不詳」を含む。</t>
    <phoneticPr fontId="4"/>
  </si>
  <si>
    <t>（注） 1)</t>
    <phoneticPr fontId="4"/>
  </si>
  <si>
    <t>　資　料　　政策企画課　　</t>
    <rPh sb="6" eb="8">
      <t>セイサク</t>
    </rPh>
    <rPh sb="8" eb="10">
      <t>キカク</t>
    </rPh>
    <phoneticPr fontId="4"/>
  </si>
  <si>
    <t>－</t>
    <phoneticPr fontId="4"/>
  </si>
  <si>
    <t>令和２年</t>
    <rPh sb="0" eb="2">
      <t>レイワ</t>
    </rPh>
    <rPh sb="3" eb="4">
      <t>ネン</t>
    </rPh>
    <phoneticPr fontId="6"/>
  </si>
  <si>
    <t>…</t>
  </si>
  <si>
    <t>27</t>
    <phoneticPr fontId="4"/>
  </si>
  <si>
    <t>平成22年</t>
    <rPh sb="0" eb="2">
      <t>ヘイセイ</t>
    </rPh>
    <rPh sb="4" eb="5">
      <t>ネン</t>
    </rPh>
    <phoneticPr fontId="6"/>
  </si>
  <si>
    <t>女</t>
    <rPh sb="0" eb="1">
      <t>オンナ</t>
    </rPh>
    <phoneticPr fontId="4"/>
  </si>
  <si>
    <t>男</t>
    <phoneticPr fontId="4"/>
  </si>
  <si>
    <t>男</t>
    <rPh sb="0" eb="1">
      <t>オトコ</t>
    </rPh>
    <phoneticPr fontId="4"/>
  </si>
  <si>
    <t>総　数</t>
  </si>
  <si>
    <t>その他</t>
  </si>
  <si>
    <t>ペルー</t>
  </si>
  <si>
    <t>ブラジル</t>
  </si>
  <si>
    <t>アメリカ</t>
  </si>
  <si>
    <t>イギリス</t>
  </si>
  <si>
    <t>ネパール</t>
    <phoneticPr fontId="4"/>
  </si>
  <si>
    <t>インド</t>
    <phoneticPr fontId="4"/>
  </si>
  <si>
    <t>ベトナム</t>
  </si>
  <si>
    <t>インドネシア</t>
  </si>
  <si>
    <t>タイ</t>
  </si>
  <si>
    <t>フィリピン</t>
  </si>
  <si>
    <t>中国</t>
    <phoneticPr fontId="4"/>
  </si>
  <si>
    <t>韓国、朝鮮</t>
    <phoneticPr fontId="4"/>
  </si>
  <si>
    <t>総　数  1)</t>
    <phoneticPr fontId="4"/>
  </si>
  <si>
    <t>22  国籍（11区分）、男女別外国人数</t>
    <rPh sb="13" eb="15">
      <t>ダンジョ</t>
    </rPh>
    <phoneticPr fontId="4"/>
  </si>
  <si>
    <t>人口集中地区（DIDs）…市区町村の境域内で人口密度の高い基本単位区（原則、人口密度が１km2当たり4,000人以上）が隣接し、それらの地域の人口が5,000人以上を有する。</t>
    <phoneticPr fontId="4"/>
  </si>
  <si>
    <t>（注）</t>
    <phoneticPr fontId="4"/>
  </si>
  <si>
    <t>　資　料　　政策企画課</t>
    <rPh sb="6" eb="8">
      <t>セイサク</t>
    </rPh>
    <rPh sb="8" eb="10">
      <t>キカク</t>
    </rPh>
    <rPh sb="10" eb="11">
      <t>カ</t>
    </rPh>
    <phoneticPr fontId="4"/>
  </si>
  <si>
    <t>美浜区DIDs</t>
    <phoneticPr fontId="6"/>
  </si>
  <si>
    <t>緑区DIDs</t>
    <phoneticPr fontId="6"/>
  </si>
  <si>
    <t>若葉区DIDs</t>
    <phoneticPr fontId="6"/>
  </si>
  <si>
    <t>稲毛区DIDs</t>
    <phoneticPr fontId="6"/>
  </si>
  <si>
    <t>花見川区DIDs</t>
    <phoneticPr fontId="6"/>
  </si>
  <si>
    <t>中央区DIDs</t>
    <phoneticPr fontId="6"/>
  </si>
  <si>
    <t>　　27</t>
    <phoneticPr fontId="4"/>
  </si>
  <si>
    <t>　　22</t>
  </si>
  <si>
    <t>　　17</t>
  </si>
  <si>
    <t>平成12年DIDs</t>
    <rPh sb="0" eb="2">
      <t>ヘイセイ</t>
    </rPh>
    <rPh sb="4" eb="5">
      <t>ネン</t>
    </rPh>
    <phoneticPr fontId="6"/>
  </si>
  <si>
    <t>面積</t>
    <phoneticPr fontId="4"/>
  </si>
  <si>
    <t>人口</t>
    <phoneticPr fontId="4"/>
  </si>
  <si>
    <t>市・区域に占める割合(％)</t>
    <phoneticPr fontId="4"/>
  </si>
  <si>
    <r>
      <t xml:space="preserve">人口密度
</t>
    </r>
    <r>
      <rPr>
        <sz val="6"/>
        <rFont val="ＭＳ 明朝"/>
        <family val="1"/>
        <charset val="128"/>
      </rPr>
      <t>(１㎢当たり)</t>
    </r>
    <phoneticPr fontId="4"/>
  </si>
  <si>
    <t>面積
（㎢）</t>
    <phoneticPr fontId="4"/>
  </si>
  <si>
    <t>対前回調査人口増減</t>
    <rPh sb="0" eb="1">
      <t>タイ</t>
    </rPh>
    <phoneticPr fontId="4"/>
  </si>
  <si>
    <t>人口</t>
    <rPh sb="0" eb="2">
      <t>ジンコウ</t>
    </rPh>
    <phoneticPr fontId="4"/>
  </si>
  <si>
    <t>区分</t>
    <rPh sb="0" eb="2">
      <t>クブン</t>
    </rPh>
    <phoneticPr fontId="4"/>
  </si>
  <si>
    <t>23  人口集中地区（DIDs）の人口、人口増減、面積及び人口密度</t>
    <rPh sb="4" eb="6">
      <t>ジンコウ</t>
    </rPh>
    <rPh sb="6" eb="8">
      <t>シュウチュウ</t>
    </rPh>
    <rPh sb="8" eb="10">
      <t>チク</t>
    </rPh>
    <rPh sb="27" eb="28">
      <t>オヨ</t>
    </rPh>
    <phoneticPr fontId="4"/>
  </si>
  <si>
    <t>　資　料　　政策企画課</t>
    <rPh sb="1" eb="2">
      <t>シ</t>
    </rPh>
    <rPh sb="3" eb="4">
      <t>リョウ</t>
    </rPh>
    <rPh sb="6" eb="8">
      <t>セイサク</t>
    </rPh>
    <rPh sb="8" eb="10">
      <t>キカク</t>
    </rPh>
    <rPh sb="10" eb="11">
      <t>カ</t>
    </rPh>
    <phoneticPr fontId="6"/>
  </si>
  <si>
    <t>令和２年</t>
    <rPh sb="0" eb="2">
      <t>レイワ</t>
    </rPh>
    <rPh sb="3" eb="4">
      <t>ヘイネン</t>
    </rPh>
    <phoneticPr fontId="6"/>
  </si>
  <si>
    <t xml:space="preserve">     27</t>
    <phoneticPr fontId="6"/>
  </si>
  <si>
    <t xml:space="preserve">     22</t>
    <phoneticPr fontId="6"/>
  </si>
  <si>
    <t xml:space="preserve">     17</t>
    <phoneticPr fontId="6"/>
  </si>
  <si>
    <t>50人以上</t>
    <phoneticPr fontId="6"/>
  </si>
  <si>
    <t>30～49人</t>
    <phoneticPr fontId="6"/>
  </si>
  <si>
    <t>５～29人</t>
    <phoneticPr fontId="6"/>
  </si>
  <si>
    <t>世帯人員が１～４人</t>
    <phoneticPr fontId="6"/>
  </si>
  <si>
    <t>総数</t>
    <rPh sb="0" eb="2">
      <t>ソウスウ</t>
    </rPh>
    <phoneticPr fontId="6"/>
  </si>
  <si>
    <t>８人以上</t>
    <rPh sb="1" eb="2">
      <t>ニン</t>
    </rPh>
    <rPh sb="2" eb="4">
      <t>イジョウ</t>
    </rPh>
    <phoneticPr fontId="6"/>
  </si>
  <si>
    <t>７人</t>
    <rPh sb="1" eb="2">
      <t>ニン</t>
    </rPh>
    <phoneticPr fontId="6"/>
  </si>
  <si>
    <t>６人</t>
    <rPh sb="1" eb="2">
      <t>ニン</t>
    </rPh>
    <phoneticPr fontId="6"/>
  </si>
  <si>
    <t>５人</t>
    <rPh sb="1" eb="2">
      <t>ニン</t>
    </rPh>
    <phoneticPr fontId="6"/>
  </si>
  <si>
    <t>４人</t>
    <rPh sb="1" eb="2">
      <t>ニン</t>
    </rPh>
    <phoneticPr fontId="6"/>
  </si>
  <si>
    <t>３人</t>
    <rPh sb="1" eb="2">
      <t>ニン</t>
    </rPh>
    <phoneticPr fontId="6"/>
  </si>
  <si>
    <t>２人</t>
    <rPh sb="1" eb="2">
      <t>ニン</t>
    </rPh>
    <phoneticPr fontId="6"/>
  </si>
  <si>
    <t>世帯人員
が１人</t>
    <rPh sb="0" eb="2">
      <t>セタイ</t>
    </rPh>
    <rPh sb="2" eb="4">
      <t>ジンイン</t>
    </rPh>
    <rPh sb="6" eb="8">
      <t>ヒトリ</t>
    </rPh>
    <phoneticPr fontId="6"/>
  </si>
  <si>
    <t>世帯人員</t>
    <rPh sb="0" eb="2">
      <t>セタイ</t>
    </rPh>
    <rPh sb="2" eb="4">
      <t>ジンイン</t>
    </rPh>
    <phoneticPr fontId="6"/>
  </si>
  <si>
    <t>世　　帯　　数</t>
    <rPh sb="0" eb="1">
      <t>ヨ</t>
    </rPh>
    <rPh sb="3" eb="4">
      <t>オビ</t>
    </rPh>
    <rPh sb="6" eb="7">
      <t>スウ</t>
    </rPh>
    <phoneticPr fontId="6"/>
  </si>
  <si>
    <t>　　　　　　　　　　　　　　　　　　　世　　　　　　　帯　　　　　　　数</t>
    <rPh sb="19" eb="20">
      <t>ヨ</t>
    </rPh>
    <rPh sb="27" eb="28">
      <t>オビ</t>
    </rPh>
    <rPh sb="35" eb="36">
      <t>スウ</t>
    </rPh>
    <phoneticPr fontId="6"/>
  </si>
  <si>
    <t>世帯人員</t>
    <phoneticPr fontId="6"/>
  </si>
  <si>
    <t>世帯数</t>
    <phoneticPr fontId="6"/>
  </si>
  <si>
    <t>（再掲）
会社など
の独身寮
の単身者</t>
    <phoneticPr fontId="6"/>
  </si>
  <si>
    <t>（再掲）
間借り・
下宿など
の単身者</t>
    <phoneticPr fontId="6"/>
  </si>
  <si>
    <t>施　設　等　の　世　帯</t>
    <phoneticPr fontId="6"/>
  </si>
  <si>
    <t>　　　　　　　　　　　　　　　一　　　　　　　　般　　　　　　　　世　　　　　　　　帯</t>
    <phoneticPr fontId="6"/>
  </si>
  <si>
    <t>総　　数</t>
    <phoneticPr fontId="6"/>
  </si>
  <si>
    <t>区　分</t>
    <rPh sb="0" eb="1">
      <t>ク</t>
    </rPh>
    <rPh sb="2" eb="3">
      <t>ブン</t>
    </rPh>
    <phoneticPr fontId="6"/>
  </si>
  <si>
    <t>24　世帯の種類(２区分)、世帯人員(８区分/４区分)別世帯数及び世帯人員</t>
    <rPh sb="31" eb="32">
      <t>オヨ</t>
    </rPh>
    <phoneticPr fontId="6"/>
  </si>
  <si>
    <t>－</t>
  </si>
  <si>
    <t>美浜区</t>
    <rPh sb="0" eb="3">
      <t>ミハマク</t>
    </rPh>
    <phoneticPr fontId="6"/>
  </si>
  <si>
    <t>緑区</t>
    <rPh sb="0" eb="2">
      <t>ミドリク</t>
    </rPh>
    <phoneticPr fontId="6"/>
  </si>
  <si>
    <t>若葉区</t>
    <rPh sb="0" eb="3">
      <t>ワカバク</t>
    </rPh>
    <phoneticPr fontId="6"/>
  </si>
  <si>
    <t>稲毛区</t>
    <rPh sb="0" eb="3">
      <t>イナゲク</t>
    </rPh>
    <phoneticPr fontId="6"/>
  </si>
  <si>
    <t>花見川区</t>
    <rPh sb="0" eb="4">
      <t>ハナミガワク</t>
    </rPh>
    <phoneticPr fontId="6"/>
  </si>
  <si>
    <t>中央区</t>
    <rPh sb="0" eb="3">
      <t>チュウオウク</t>
    </rPh>
    <phoneticPr fontId="6"/>
  </si>
  <si>
    <t xml:space="preserve"> 令和２</t>
    <rPh sb="1" eb="3">
      <t>レイワ</t>
    </rPh>
    <phoneticPr fontId="6"/>
  </si>
  <si>
    <t xml:space="preserve"> 平成17年</t>
    <rPh sb="1" eb="3">
      <t>ヘイセイ</t>
    </rPh>
    <rPh sb="5" eb="6">
      <t>ネン</t>
    </rPh>
    <phoneticPr fontId="6"/>
  </si>
  <si>
    <t>世帯数</t>
    <rPh sb="0" eb="3">
      <t>セタイスウ</t>
    </rPh>
    <phoneticPr fontId="6"/>
  </si>
  <si>
    <t>その他</t>
    <phoneticPr fontId="6"/>
  </si>
  <si>
    <t>矯正施設の入所者</t>
    <phoneticPr fontId="6"/>
  </si>
  <si>
    <t>自衛隊営舎内居住者</t>
    <phoneticPr fontId="6"/>
  </si>
  <si>
    <t>社会施設の入所者</t>
    <phoneticPr fontId="6"/>
  </si>
  <si>
    <t>病院・療養所の入院者</t>
    <phoneticPr fontId="6"/>
  </si>
  <si>
    <t>寮・寄宿舎の学生・生徒</t>
    <phoneticPr fontId="6"/>
  </si>
  <si>
    <t>総数</t>
    <phoneticPr fontId="6"/>
  </si>
  <si>
    <t>25　施設等の世帯の種類(６区分)別世帯数及び世帯人員</t>
    <rPh sb="21" eb="22">
      <t>オヨ</t>
    </rPh>
    <phoneticPr fontId="6"/>
  </si>
  <si>
    <t xml:space="preserve"> 不　 　　詳</t>
    <phoneticPr fontId="4"/>
  </si>
  <si>
    <t xml:space="preserve"> 100　～</t>
    <phoneticPr fontId="4"/>
  </si>
  <si>
    <t xml:space="preserve"> 95　～　99</t>
    <phoneticPr fontId="4"/>
  </si>
  <si>
    <t xml:space="preserve"> 90　～　94</t>
    <phoneticPr fontId="4"/>
  </si>
  <si>
    <t xml:space="preserve"> 85　～　89</t>
    <phoneticPr fontId="4"/>
  </si>
  <si>
    <t xml:space="preserve"> 80　～　84</t>
    <phoneticPr fontId="4"/>
  </si>
  <si>
    <t xml:space="preserve"> 75　～　79</t>
    <phoneticPr fontId="4"/>
  </si>
  <si>
    <t xml:space="preserve"> 70　～　74</t>
    <phoneticPr fontId="4"/>
  </si>
  <si>
    <t xml:space="preserve"> 65　～　69</t>
    <phoneticPr fontId="4"/>
  </si>
  <si>
    <t xml:space="preserve"> 60　～　64</t>
    <phoneticPr fontId="4"/>
  </si>
  <si>
    <t xml:space="preserve"> 55　～　59</t>
    <phoneticPr fontId="4"/>
  </si>
  <si>
    <t xml:space="preserve"> 50　～　54</t>
    <phoneticPr fontId="4"/>
  </si>
  <si>
    <t>令　　和　　２　　年</t>
    <rPh sb="0" eb="1">
      <t>レイ</t>
    </rPh>
    <rPh sb="3" eb="4">
      <t>ワ</t>
    </rPh>
    <phoneticPr fontId="4"/>
  </si>
  <si>
    <t>平　　成　　27　　年</t>
    <phoneticPr fontId="4"/>
  </si>
  <si>
    <t>平　　成　　22　　年</t>
    <phoneticPr fontId="4"/>
  </si>
  <si>
    <t>区　分</t>
    <phoneticPr fontId="4"/>
  </si>
  <si>
    <t xml:space="preserve">  資  料　　政策企画課</t>
    <rPh sb="2" eb="3">
      <t>シ</t>
    </rPh>
    <rPh sb="5" eb="6">
      <t>リョウ</t>
    </rPh>
    <rPh sb="8" eb="10">
      <t>セイサク</t>
    </rPh>
    <rPh sb="10" eb="12">
      <t>キカク</t>
    </rPh>
    <rPh sb="12" eb="13">
      <t>カ</t>
    </rPh>
    <phoneticPr fontId="4"/>
  </si>
  <si>
    <t xml:space="preserve">  45　～　49</t>
    <phoneticPr fontId="4"/>
  </si>
  <si>
    <t xml:space="preserve">  40　～　44</t>
    <phoneticPr fontId="4"/>
  </si>
  <si>
    <t xml:space="preserve">  35　～　39</t>
    <phoneticPr fontId="4"/>
  </si>
  <si>
    <t xml:space="preserve">  30　～　34</t>
    <phoneticPr fontId="4"/>
  </si>
  <si>
    <t xml:space="preserve">  25　～　29</t>
    <phoneticPr fontId="4"/>
  </si>
  <si>
    <t xml:space="preserve">  20　～　24</t>
    <phoneticPr fontId="4"/>
  </si>
  <si>
    <t xml:space="preserve">  15　～　19</t>
    <phoneticPr fontId="4"/>
  </si>
  <si>
    <t xml:space="preserve">  10　～　14</t>
    <phoneticPr fontId="4"/>
  </si>
  <si>
    <t>９</t>
    <phoneticPr fontId="4"/>
  </si>
  <si>
    <t>８</t>
    <phoneticPr fontId="4"/>
  </si>
  <si>
    <t>７</t>
    <phoneticPr fontId="4"/>
  </si>
  <si>
    <t>６</t>
    <phoneticPr fontId="4"/>
  </si>
  <si>
    <t>５</t>
    <phoneticPr fontId="4"/>
  </si>
  <si>
    <t xml:space="preserve">  ５　～　９</t>
    <phoneticPr fontId="4"/>
  </si>
  <si>
    <t>４</t>
    <phoneticPr fontId="4"/>
  </si>
  <si>
    <t>３</t>
    <phoneticPr fontId="4"/>
  </si>
  <si>
    <t>２</t>
    <phoneticPr fontId="4"/>
  </si>
  <si>
    <t>１</t>
    <phoneticPr fontId="4"/>
  </si>
  <si>
    <t>０</t>
    <phoneticPr fontId="4"/>
  </si>
  <si>
    <t xml:space="preserve">  ０ ～　４歳</t>
    <rPh sb="7" eb="8">
      <t>サイ</t>
    </rPh>
    <phoneticPr fontId="4"/>
  </si>
  <si>
    <t>総数</t>
    <rPh sb="0" eb="2">
      <t>ソウスウ</t>
    </rPh>
    <phoneticPr fontId="4"/>
  </si>
  <si>
    <t>26  年齢（各歳）、男女別人口</t>
    <phoneticPr fontId="4"/>
  </si>
  <si>
    <t>総数に配偶関係不詳を含む。</t>
  </si>
  <si>
    <t>（注）</t>
    <rPh sb="1" eb="2">
      <t>チュウ</t>
    </rPh>
    <phoneticPr fontId="6"/>
  </si>
  <si>
    <t xml:space="preserve">  資　料　　政策企画課</t>
    <rPh sb="2" eb="3">
      <t>シ</t>
    </rPh>
    <rPh sb="4" eb="5">
      <t>リョウ</t>
    </rPh>
    <rPh sb="7" eb="9">
      <t>セイサク</t>
    </rPh>
    <rPh sb="9" eb="11">
      <t>キカク</t>
    </rPh>
    <rPh sb="11" eb="12">
      <t>カ</t>
    </rPh>
    <phoneticPr fontId="6"/>
  </si>
  <si>
    <t>美浜区</t>
  </si>
  <si>
    <t>緑区</t>
  </si>
  <si>
    <t>若葉区</t>
  </si>
  <si>
    <t>稲毛区</t>
  </si>
  <si>
    <t>花見川区</t>
  </si>
  <si>
    <t>中央区</t>
  </si>
  <si>
    <t>55～59歳</t>
  </si>
  <si>
    <t>100歳以上</t>
  </si>
  <si>
    <t>50～54歳</t>
  </si>
  <si>
    <t>95～99歳</t>
  </si>
  <si>
    <t>45～49歳</t>
  </si>
  <si>
    <t>90～94歳</t>
  </si>
  <si>
    <t>40～44歳</t>
  </si>
  <si>
    <t>85～89歳</t>
  </si>
  <si>
    <t>35～39歳</t>
  </si>
  <si>
    <t>80～84歳</t>
  </si>
  <si>
    <t>30～34歳</t>
  </si>
  <si>
    <t>75～79歳</t>
  </si>
  <si>
    <t>25～29歳</t>
  </si>
  <si>
    <t>70～74歳</t>
  </si>
  <si>
    <t>24</t>
  </si>
  <si>
    <t>23</t>
  </si>
  <si>
    <t>22</t>
  </si>
  <si>
    <t>21</t>
    <phoneticPr fontId="6"/>
  </si>
  <si>
    <t>20</t>
    <phoneticPr fontId="6"/>
  </si>
  <si>
    <t>20～24歳</t>
  </si>
  <si>
    <t>65～69歳</t>
  </si>
  <si>
    <t>19</t>
  </si>
  <si>
    <t>18</t>
  </si>
  <si>
    <t>17</t>
  </si>
  <si>
    <t>16</t>
    <phoneticPr fontId="6"/>
  </si>
  <si>
    <t>15</t>
    <phoneticPr fontId="6"/>
  </si>
  <si>
    <t>15～19歳</t>
  </si>
  <si>
    <t>60～64歳</t>
  </si>
  <si>
    <t>離別</t>
  </si>
  <si>
    <t>死別</t>
  </si>
  <si>
    <t>有配偶</t>
  </si>
  <si>
    <t>未婚</t>
  </si>
  <si>
    <t>27　配偶関係(４区分)、年齢(各歳)、男女別15歳以上人口……（令和２年10月１日現在）</t>
    <rPh sb="33" eb="35">
      <t>レイワ</t>
    </rPh>
    <rPh sb="36" eb="37">
      <t>ネン</t>
    </rPh>
    <rPh sb="37" eb="38">
      <t>ヘイネン</t>
    </rPh>
    <rPh sb="39" eb="40">
      <t>ツキ</t>
    </rPh>
    <rPh sb="41" eb="42">
      <t>ヒ</t>
    </rPh>
    <rPh sb="42" eb="44">
      <t>ゲンザイ</t>
    </rPh>
    <phoneticPr fontId="6"/>
  </si>
  <si>
    <t xml:space="preserve">   （注）1) 夫の親か妻の親か特定できない場合を含む。</t>
    <phoneticPr fontId="4"/>
  </si>
  <si>
    <t>父子世帯(他の世帯員がいる世帯を含む)</t>
    <phoneticPr fontId="4"/>
  </si>
  <si>
    <t>（再掲）</t>
    <phoneticPr fontId="4"/>
  </si>
  <si>
    <t>父子世帯</t>
    <phoneticPr fontId="4"/>
  </si>
  <si>
    <t>母子世帯(他の世帯員がいる世帯を含む)</t>
    <phoneticPr fontId="4"/>
  </si>
  <si>
    <t>母子世帯</t>
    <phoneticPr fontId="4"/>
  </si>
  <si>
    <t>世帯の家族類型「不詳」</t>
    <rPh sb="0" eb="2">
      <t>セタイ</t>
    </rPh>
    <rPh sb="3" eb="5">
      <t>カゾク</t>
    </rPh>
    <rPh sb="5" eb="7">
      <t>ルイケイ</t>
    </rPh>
    <rPh sb="8" eb="10">
      <t>フショウ</t>
    </rPh>
    <phoneticPr fontId="4"/>
  </si>
  <si>
    <t>Ｃ 単独世帯</t>
    <phoneticPr fontId="4"/>
  </si>
  <si>
    <t>Ｂ 非親族を含む世帯</t>
    <phoneticPr fontId="4"/>
  </si>
  <si>
    <t>(14)他に分類されない世帯</t>
    <phoneticPr fontId="4"/>
  </si>
  <si>
    <t>(13)兄弟姉妹のみから成る世帯</t>
    <phoneticPr fontId="4"/>
  </si>
  <si>
    <t>[2]夫婦，子供，妻の親と他の親族から成る世帯</t>
    <rPh sb="3" eb="5">
      <t>フウフ</t>
    </rPh>
    <phoneticPr fontId="1"/>
  </si>
  <si>
    <t>[1]夫婦，子供，夫の親と他の親族から成る世帯</t>
    <phoneticPr fontId="4"/>
  </si>
  <si>
    <t>1)</t>
    <phoneticPr fontId="4"/>
  </si>
  <si>
    <t>(12)夫婦，子供，親と他の親族から成る世帯</t>
    <phoneticPr fontId="4"/>
  </si>
  <si>
    <t>[2]夫婦，妻の親と他の親族から成る世帯</t>
    <phoneticPr fontId="4"/>
  </si>
  <si>
    <t>[1]夫婦，夫の親と他の親族から成る世帯</t>
    <phoneticPr fontId="4"/>
  </si>
  <si>
    <t>1)</t>
  </si>
  <si>
    <t>(11)夫婦，親と他の親族(子供を含まない)から成る世帯</t>
    <phoneticPr fontId="4"/>
  </si>
  <si>
    <t>(10)夫婦，子供と他の親族(親を含まない)から成る世帯</t>
    <phoneticPr fontId="4"/>
  </si>
  <si>
    <t>(9)夫婦と他の親族(親，子供を含まない)から成る世帯</t>
    <phoneticPr fontId="4"/>
  </si>
  <si>
    <t>[2]夫婦，子供と妻の親から成る世帯</t>
    <phoneticPr fontId="4"/>
  </si>
  <si>
    <t>[1]夫婦，子供と夫の親から成る世帯</t>
    <phoneticPr fontId="4"/>
  </si>
  <si>
    <t>(8)夫婦，子供とひとり親から成る世帯</t>
    <phoneticPr fontId="4"/>
  </si>
  <si>
    <t>(7)夫婦，子供と両親から成る世帯</t>
    <phoneticPr fontId="4"/>
  </si>
  <si>
    <t>[2]夫婦と妻の親から成る世帯</t>
    <phoneticPr fontId="4"/>
  </si>
  <si>
    <t>[1]夫婦と夫の親から成る世帯</t>
    <phoneticPr fontId="4"/>
  </si>
  <si>
    <t>(6)夫婦とひとり親から成る世帯</t>
    <phoneticPr fontId="4"/>
  </si>
  <si>
    <t>(5)夫婦と両親から成る世帯</t>
    <phoneticPr fontId="4"/>
  </si>
  <si>
    <t>２ 核家族以外の世帯</t>
    <phoneticPr fontId="4"/>
  </si>
  <si>
    <t>(4)女親と子供から成る世帯</t>
    <phoneticPr fontId="4"/>
  </si>
  <si>
    <t>(3)男親と子供から成る世帯</t>
    <phoneticPr fontId="4"/>
  </si>
  <si>
    <t>(2)夫婦と子供から成る世帯</t>
    <phoneticPr fontId="4"/>
  </si>
  <si>
    <t>(1)夫婦のみの世帯</t>
    <phoneticPr fontId="4"/>
  </si>
  <si>
    <t>１ 核家族世帯</t>
    <phoneticPr fontId="4"/>
  </si>
  <si>
    <t>Ａ 親族のみの世帯</t>
    <phoneticPr fontId="4"/>
  </si>
  <si>
    <t>世 帯 人 員</t>
  </si>
  <si>
    <t>世　帯　数</t>
    <phoneticPr fontId="4"/>
  </si>
  <si>
    <t>18歳未満
世帯人員</t>
    <rPh sb="6" eb="8">
      <t>セタイ</t>
    </rPh>
    <phoneticPr fontId="4"/>
  </si>
  <si>
    <t>６歳未満
世帯人員</t>
    <phoneticPr fontId="4"/>
  </si>
  <si>
    <t>（再掲）
３世代世帯</t>
    <phoneticPr fontId="4"/>
  </si>
  <si>
    <t>（再掲）
18歳未満世帯員のいる一般世帯</t>
    <phoneticPr fontId="4"/>
  </si>
  <si>
    <t xml:space="preserve">  
　一般世帯</t>
    <phoneticPr fontId="4"/>
  </si>
  <si>
    <t xml:space="preserve"> (再掲）
６歳未満世帯員のいる</t>
    <rPh sb="10" eb="12">
      <t>セタイ</t>
    </rPh>
    <rPh sb="12" eb="13">
      <t>イン</t>
    </rPh>
    <phoneticPr fontId="4"/>
  </si>
  <si>
    <t>一般世帯人員</t>
  </si>
  <si>
    <t>一般世帯数</t>
  </si>
  <si>
    <t>区　　　分</t>
    <rPh sb="0" eb="1">
      <t>ク</t>
    </rPh>
    <rPh sb="4" eb="5">
      <t>ブン</t>
    </rPh>
    <phoneticPr fontId="4"/>
  </si>
  <si>
    <t>28  世帯の家族類型(22区分)別一般世帯数及び一般世帯人員(６歳未満・18歳未満世帯員のいる一般世帯及び３世代世帯並びに母子世帯及び父子世帯)……（令和２年10月１日現在）</t>
    <rPh sb="76" eb="78">
      <t>レイワ</t>
    </rPh>
    <rPh sb="79" eb="80">
      <t>ネン</t>
    </rPh>
    <rPh sb="82" eb="83">
      <t>ガツ</t>
    </rPh>
    <rPh sb="84" eb="85">
      <t>ニチ</t>
    </rPh>
    <rPh sb="85" eb="87">
      <t>ゲンザイ</t>
    </rPh>
    <phoneticPr fontId="4"/>
  </si>
  <si>
    <t>　資　料　　政策企画課</t>
    <rPh sb="6" eb="8">
      <t>セイサク</t>
    </rPh>
    <rPh sb="8" eb="10">
      <t>キカク</t>
    </rPh>
    <phoneticPr fontId="6"/>
  </si>
  <si>
    <t>85歳以上</t>
    <phoneticPr fontId="6"/>
  </si>
  <si>
    <t>歳</t>
    <rPh sb="0" eb="1">
      <t>サイ</t>
    </rPh>
    <phoneticPr fontId="6"/>
  </si>
  <si>
    <t>80～84</t>
    <phoneticPr fontId="6"/>
  </si>
  <si>
    <t>75～79</t>
    <phoneticPr fontId="6"/>
  </si>
  <si>
    <t>70～74</t>
    <phoneticPr fontId="6"/>
  </si>
  <si>
    <t>65～69</t>
    <phoneticPr fontId="6"/>
  </si>
  <si>
    <t>-</t>
  </si>
  <si>
    <t>60～64</t>
    <phoneticPr fontId="6"/>
  </si>
  <si>
    <t>夫が60歳以上</t>
    <rPh sb="0" eb="1">
      <t>オット</t>
    </rPh>
    <rPh sb="4" eb="7">
      <t>サイイジョウ</t>
    </rPh>
    <phoneticPr fontId="6"/>
  </si>
  <si>
    <t xml:space="preserve">夫が60歳未満 </t>
    <phoneticPr fontId="6"/>
  </si>
  <si>
    <t>80～84歳</t>
    <phoneticPr fontId="6"/>
  </si>
  <si>
    <t>75～79歳</t>
    <phoneticPr fontId="6"/>
  </si>
  <si>
    <t>70～74歳</t>
    <phoneticPr fontId="6"/>
  </si>
  <si>
    <t>65～69歳</t>
    <phoneticPr fontId="6"/>
  </si>
  <si>
    <t>妻が       60～64歳</t>
    <phoneticPr fontId="6"/>
  </si>
  <si>
    <t>妻　が　60　歳　以　上</t>
    <rPh sb="0" eb="1">
      <t>ツマ</t>
    </rPh>
    <rPh sb="7" eb="8">
      <t>サイ</t>
    </rPh>
    <rPh sb="9" eb="10">
      <t>イ</t>
    </rPh>
    <rPh sb="11" eb="12">
      <t>ウエ</t>
    </rPh>
    <phoneticPr fontId="6"/>
  </si>
  <si>
    <t xml:space="preserve">妻が     60歳未満 </t>
    <phoneticPr fontId="6"/>
  </si>
  <si>
    <t>夫　婦　の　み　の　世　帯　数</t>
    <rPh sb="0" eb="1">
      <t>オット</t>
    </rPh>
    <rPh sb="2" eb="3">
      <t>フ</t>
    </rPh>
    <rPh sb="10" eb="11">
      <t>ヨ</t>
    </rPh>
    <rPh sb="12" eb="13">
      <t>オビ</t>
    </rPh>
    <rPh sb="14" eb="15">
      <t>スウ</t>
    </rPh>
    <phoneticPr fontId="6"/>
  </si>
  <si>
    <t>29　夫の年齢(７区分)、妻の年齢(７区分)別夫婦のみの世帯数……（令和２年10月１日現在）</t>
    <rPh sb="34" eb="36">
      <t>レイワ</t>
    </rPh>
    <rPh sb="37" eb="38">
      <t>ネン</t>
    </rPh>
    <rPh sb="38" eb="39">
      <t>ヘイネン</t>
    </rPh>
    <rPh sb="40" eb="41">
      <t>ツキ</t>
    </rPh>
    <rPh sb="42" eb="43">
      <t>ヒ</t>
    </rPh>
    <rPh sb="43" eb="45">
      <t>ゲンザイ</t>
    </rPh>
    <phoneticPr fontId="6"/>
  </si>
  <si>
    <t>　　資　料　　政策企画課</t>
    <rPh sb="7" eb="9">
      <t>セイサク</t>
    </rPh>
    <rPh sb="9" eb="11">
      <t>キカク</t>
    </rPh>
    <rPh sb="11" eb="12">
      <t>カ</t>
    </rPh>
    <phoneticPr fontId="6"/>
  </si>
  <si>
    <t>間借り</t>
  </si>
  <si>
    <t>給与住宅</t>
  </si>
  <si>
    <t>民営の借家</t>
  </si>
  <si>
    <t>公営・都市再生機構・公社の借家</t>
    <phoneticPr fontId="6"/>
  </si>
  <si>
    <t>持ち家</t>
  </si>
  <si>
    <t>主世帯</t>
  </si>
  <si>
    <t>うち住宅に住む一般世帯</t>
    <rPh sb="2" eb="4">
      <t>ジュウタク</t>
    </rPh>
    <rPh sb="5" eb="6">
      <t>ス</t>
    </rPh>
    <rPh sb="7" eb="9">
      <t>イッパン</t>
    </rPh>
    <rPh sb="9" eb="11">
      <t>セタイ</t>
    </rPh>
    <phoneticPr fontId="6"/>
  </si>
  <si>
    <t>７人以上</t>
    <phoneticPr fontId="6"/>
  </si>
  <si>
    <t>６人</t>
    <phoneticPr fontId="6"/>
  </si>
  <si>
    <t>５人</t>
    <phoneticPr fontId="6"/>
  </si>
  <si>
    <t>４人</t>
    <phoneticPr fontId="6"/>
  </si>
  <si>
    <t>３人</t>
    <phoneticPr fontId="6"/>
  </si>
  <si>
    <t>２人</t>
    <phoneticPr fontId="6"/>
  </si>
  <si>
    <t>世帯人員
が１人</t>
    <phoneticPr fontId="6"/>
  </si>
  <si>
    <t>65歳以上世帯員がいる一般世帯</t>
    <rPh sb="2" eb="5">
      <t>サイイジョウ</t>
    </rPh>
    <rPh sb="5" eb="7">
      <t>セタイ</t>
    </rPh>
    <rPh sb="7" eb="8">
      <t>イン</t>
    </rPh>
    <rPh sb="11" eb="13">
      <t>イッパン</t>
    </rPh>
    <rPh sb="13" eb="15">
      <t>セタイ</t>
    </rPh>
    <phoneticPr fontId="6"/>
  </si>
  <si>
    <t>30　世帯人員(７区分)、住居の種類・住宅の所有の関係(７区分)別65歳以上世帯員がいる一般世帯数……（令和２年10月１日現在）</t>
    <rPh sb="35" eb="38">
      <t>サイイジョウ</t>
    </rPh>
    <rPh sb="38" eb="40">
      <t>セタイ</t>
    </rPh>
    <rPh sb="40" eb="41">
      <t>イン</t>
    </rPh>
    <rPh sb="52" eb="54">
      <t>レイワ</t>
    </rPh>
    <rPh sb="55" eb="56">
      <t>ネン</t>
    </rPh>
    <rPh sb="56" eb="57">
      <t>ヘイネン</t>
    </rPh>
    <rPh sb="58" eb="59">
      <t>ツキ</t>
    </rPh>
    <rPh sb="60" eb="61">
      <t>ヒ</t>
    </rPh>
    <rPh sb="61" eb="63">
      <t>ゲンザイ</t>
    </rPh>
    <phoneticPr fontId="6"/>
  </si>
  <si>
    <t>2) 妻の労働力状態「不詳」を含む。</t>
    <phoneticPr fontId="6"/>
  </si>
  <si>
    <t>1) 夫の労働力状態「不詳」を含む。</t>
    <phoneticPr fontId="6"/>
  </si>
  <si>
    <t>（注）</t>
    <phoneticPr fontId="6"/>
  </si>
  <si>
    <t>　　資　料　　政策企画課</t>
    <rPh sb="7" eb="9">
      <t>セイサク</t>
    </rPh>
    <rPh sb="9" eb="11">
      <t>キカク</t>
    </rPh>
    <phoneticPr fontId="6"/>
  </si>
  <si>
    <t>夫が65歳以上</t>
    <phoneticPr fontId="6"/>
  </si>
  <si>
    <t xml:space="preserve">夫が65歳未満 </t>
    <phoneticPr fontId="6"/>
  </si>
  <si>
    <t>妻が60歳以上</t>
    <rPh sb="5" eb="7">
      <t>イジョウ</t>
    </rPh>
    <phoneticPr fontId="6"/>
  </si>
  <si>
    <t>(再掲）</t>
    <rPh sb="1" eb="3">
      <t>サイケイ</t>
    </rPh>
    <phoneticPr fontId="6"/>
  </si>
  <si>
    <t>80歳以上</t>
    <phoneticPr fontId="6"/>
  </si>
  <si>
    <t xml:space="preserve">夫が60歳未満 </t>
  </si>
  <si>
    <t>妻が80歳以上</t>
    <phoneticPr fontId="6"/>
  </si>
  <si>
    <t>妻が75～79歳</t>
  </si>
  <si>
    <t>妻が70～74歳</t>
  </si>
  <si>
    <t>妻が65～69歳</t>
  </si>
  <si>
    <t>妻が60～64歳</t>
  </si>
  <si>
    <t xml:space="preserve">妻が60歳未満 </t>
  </si>
  <si>
    <t>総数（妻の年齢）</t>
  </si>
  <si>
    <t>妻が　　　非就業者</t>
    <phoneticPr fontId="6"/>
  </si>
  <si>
    <t>妻が　　　就業者</t>
    <phoneticPr fontId="6"/>
  </si>
  <si>
    <t>総数      2)</t>
    <phoneticPr fontId="6"/>
  </si>
  <si>
    <t>夫　が　非　就　業　者</t>
    <phoneticPr fontId="6"/>
  </si>
  <si>
    <t>夫　が　就　業　者</t>
    <phoneticPr fontId="6"/>
  </si>
  <si>
    <t>総数（夫の就業・非就業） 1)</t>
  </si>
  <si>
    <t>31　夫婦の就業・非就業(４区分)、夫の年齢(６区分)、妻の年齢(６区分)別夫婦のみの世帯数……（平成27年10月１日現在）</t>
    <rPh sb="49" eb="51">
      <t>ヘイセイ</t>
    </rPh>
    <rPh sb="53" eb="54">
      <t>ネン</t>
    </rPh>
    <rPh sb="56" eb="57">
      <t>ツキ</t>
    </rPh>
    <rPh sb="58" eb="59">
      <t>ヒ</t>
    </rPh>
    <rPh sb="59" eb="61">
      <t>ゲンザイ</t>
    </rPh>
    <phoneticPr fontId="6"/>
  </si>
  <si>
    <t>分類不能の世帯</t>
    <phoneticPr fontId="6"/>
  </si>
  <si>
    <t>Ⅴ</t>
    <phoneticPr fontId="6"/>
  </si>
  <si>
    <t>非就業者世帯</t>
    <phoneticPr fontId="6"/>
  </si>
  <si>
    <t>Ⅳ</t>
    <phoneticPr fontId="6"/>
  </si>
  <si>
    <t>（世帯の主な就業者が雇用者）</t>
    <phoneticPr fontId="6"/>
  </si>
  <si>
    <t>非農林漁業・業主・雇用者世帯</t>
    <phoneticPr fontId="6"/>
  </si>
  <si>
    <t>(10)</t>
    <phoneticPr fontId="6"/>
  </si>
  <si>
    <t>（世帯の主な就業者が業主）</t>
    <phoneticPr fontId="6"/>
  </si>
  <si>
    <t>(9)</t>
    <phoneticPr fontId="6"/>
  </si>
  <si>
    <t>非農林漁業・雇用者世帯</t>
    <phoneticPr fontId="6"/>
  </si>
  <si>
    <t>(8)</t>
    <phoneticPr fontId="6"/>
  </si>
  <si>
    <t>非農林漁業・業主世帯</t>
    <phoneticPr fontId="6"/>
  </si>
  <si>
    <t>(7)</t>
    <phoneticPr fontId="6"/>
  </si>
  <si>
    <t>非農林漁業就業者世帯</t>
    <phoneticPr fontId="6"/>
  </si>
  <si>
    <t>Ⅲ</t>
    <phoneticPr fontId="6"/>
  </si>
  <si>
    <t>非農林漁業・雇用者混合世帯</t>
    <phoneticPr fontId="6"/>
  </si>
  <si>
    <t>(6)</t>
    <phoneticPr fontId="6"/>
  </si>
  <si>
    <t>非農林漁業・業主混合世帯</t>
    <phoneticPr fontId="6"/>
  </si>
  <si>
    <t>(5)</t>
    <phoneticPr fontId="6"/>
  </si>
  <si>
    <t>農林漁業・雇用者混合世帯</t>
    <phoneticPr fontId="6"/>
  </si>
  <si>
    <t>(4)</t>
    <phoneticPr fontId="6"/>
  </si>
  <si>
    <t>農林漁業・業主混合世帯</t>
    <phoneticPr fontId="6"/>
  </si>
  <si>
    <t>(3)</t>
    <phoneticPr fontId="6"/>
  </si>
  <si>
    <t>農林漁業・非農林漁業就業者混合世帯</t>
    <phoneticPr fontId="6"/>
  </si>
  <si>
    <t>Ⅱ</t>
    <phoneticPr fontId="6"/>
  </si>
  <si>
    <t>農林漁業・雇用者世帯</t>
    <phoneticPr fontId="6"/>
  </si>
  <si>
    <t>(2)</t>
    <phoneticPr fontId="6"/>
  </si>
  <si>
    <t>農林漁業・業主世帯</t>
    <phoneticPr fontId="6"/>
  </si>
  <si>
    <t>(1)</t>
    <phoneticPr fontId="6"/>
  </si>
  <si>
    <t>農林漁業就業者世帯</t>
    <phoneticPr fontId="6"/>
  </si>
  <si>
    <t>Ⅰ</t>
    <phoneticPr fontId="6"/>
  </si>
  <si>
    <t>1世帯当たり人員</t>
  </si>
  <si>
    <t>就業者数</t>
  </si>
  <si>
    <t>区　　分</t>
    <rPh sb="0" eb="1">
      <t>ク</t>
    </rPh>
    <rPh sb="3" eb="4">
      <t>ブン</t>
    </rPh>
    <phoneticPr fontId="6"/>
  </si>
  <si>
    <t>32　世帯の経済構成(12区分)別一般世帯数、一般世帯人員、就業者数及び1世帯当たり人員……（平成27年10月１日現在）</t>
    <rPh sb="47" eb="49">
      <t>ヘイセイ</t>
    </rPh>
    <rPh sb="51" eb="52">
      <t>ネン</t>
    </rPh>
    <rPh sb="54" eb="55">
      <t>ツキ</t>
    </rPh>
    <rPh sb="56" eb="57">
      <t>ヒ</t>
    </rPh>
    <rPh sb="57" eb="59">
      <t>ゲンザイ</t>
    </rPh>
    <phoneticPr fontId="6"/>
  </si>
  <si>
    <t>総数に住居の種類・住宅の所有の関係「不詳」を含む。</t>
  </si>
  <si>
    <t>(注)</t>
    <rPh sb="1" eb="2">
      <t>チュウ</t>
    </rPh>
    <phoneticPr fontId="6"/>
  </si>
  <si>
    <t>１世帯当たり人員</t>
    <phoneticPr fontId="6"/>
  </si>
  <si>
    <t>一般世帯人員</t>
    <phoneticPr fontId="6"/>
  </si>
  <si>
    <t>一般世帯数</t>
    <phoneticPr fontId="6"/>
  </si>
  <si>
    <t>公営・都市再生機構・公社の借家</t>
  </si>
  <si>
    <t>主　　世　　帯</t>
    <phoneticPr fontId="6"/>
  </si>
  <si>
    <t>住宅以外　に住む　　一般世帯</t>
    <phoneticPr fontId="6"/>
  </si>
  <si>
    <t>住　宅　に　住　む　一　般　世　帯</t>
    <phoneticPr fontId="6"/>
  </si>
  <si>
    <t>区分</t>
    <rPh sb="0" eb="2">
      <t>クブン</t>
    </rPh>
    <phoneticPr fontId="6"/>
  </si>
  <si>
    <t>　33　住居の種類・住宅の所有の関係(６区分)別、行政区別一般世帯数、一般世帯人員及び１世帯当たり人員……（令和２年10月１日現在）</t>
    <rPh sb="25" eb="27">
      <t>ギョウセイ</t>
    </rPh>
    <rPh sb="27" eb="29">
      <t>クベツ</t>
    </rPh>
    <rPh sb="54" eb="56">
      <t>レイワ</t>
    </rPh>
    <rPh sb="57" eb="58">
      <t>ネン</t>
    </rPh>
    <rPh sb="58" eb="59">
      <t>ヘイネン</t>
    </rPh>
    <rPh sb="60" eb="61">
      <t>ガツ</t>
    </rPh>
    <rPh sb="62" eb="63">
      <t>ヒ</t>
    </rPh>
    <rPh sb="63" eb="65">
      <t>ゲンザイ</t>
    </rPh>
    <phoneticPr fontId="6"/>
  </si>
  <si>
    <t>建物全体の階数「不詳」を含む。</t>
  </si>
  <si>
    <t>3)</t>
    <phoneticPr fontId="6"/>
  </si>
  <si>
    <t>2) 住宅の建て方「不詳」を含む。</t>
    <phoneticPr fontId="6"/>
  </si>
  <si>
    <t xml:space="preserve">         （注）　1) 世帯の家族類型「不詳」を含む。</t>
    <rPh sb="10" eb="11">
      <t>チュウ</t>
    </rPh>
    <phoneticPr fontId="6"/>
  </si>
  <si>
    <t>（再掲）３　 　世　 　代　 　世　　 帯</t>
    <phoneticPr fontId="6"/>
  </si>
  <si>
    <t>単独世帯</t>
    <phoneticPr fontId="6"/>
  </si>
  <si>
    <t>非親族を含む世帯</t>
    <phoneticPr fontId="6"/>
  </si>
  <si>
    <t>他に分類されない世帯</t>
    <phoneticPr fontId="6"/>
  </si>
  <si>
    <t>兄弟姉妹のみから成る世帯</t>
    <phoneticPr fontId="6"/>
  </si>
  <si>
    <t>夫婦，子供，親と他の親族から成る世帯</t>
    <phoneticPr fontId="6"/>
  </si>
  <si>
    <t>夫婦，親と他の親族（子供を含まない）から成る世帯</t>
    <phoneticPr fontId="6"/>
  </si>
  <si>
    <t>夫婦，子供と他の親族（親を含まない）から成る世帯</t>
    <phoneticPr fontId="6"/>
  </si>
  <si>
    <t>夫婦と他の親族（親，子供を含まない）から成る世帯</t>
    <phoneticPr fontId="6"/>
  </si>
  <si>
    <t>夫婦，子供とひとり親から成る世帯</t>
    <phoneticPr fontId="6"/>
  </si>
  <si>
    <t>夫婦，子供と両親から成る世帯</t>
    <phoneticPr fontId="6"/>
  </si>
  <si>
    <t>夫婦とひとり親から成る世帯</t>
    <phoneticPr fontId="6"/>
  </si>
  <si>
    <t>夫婦と両親から成る世帯</t>
    <phoneticPr fontId="6"/>
  </si>
  <si>
    <t>核家族以外の世帯</t>
    <phoneticPr fontId="6"/>
  </si>
  <si>
    <t>女親と子供から成る世帯</t>
    <phoneticPr fontId="6"/>
  </si>
  <si>
    <t>男親と子供から成る世帯</t>
    <phoneticPr fontId="6"/>
  </si>
  <si>
    <t>夫婦と子供から成る世帯</t>
    <phoneticPr fontId="6"/>
  </si>
  <si>
    <t>夫婦のみの世帯</t>
    <phoneticPr fontId="6"/>
  </si>
  <si>
    <t>核家族世帯</t>
    <phoneticPr fontId="6"/>
  </si>
  <si>
    <t>親族のみの世帯</t>
    <phoneticPr fontId="6"/>
  </si>
  <si>
    <t>総 　　　　　　　　　　　　　数  1)</t>
    <phoneticPr fontId="6"/>
  </si>
  <si>
    <t>世　帯　人　員</t>
    <phoneticPr fontId="6"/>
  </si>
  <si>
    <t>世    帯    数</t>
    <rPh sb="0" eb="1">
      <t>ヨ</t>
    </rPh>
    <rPh sb="5" eb="6">
      <t>オビ</t>
    </rPh>
    <rPh sb="10" eb="11">
      <t>スウ</t>
    </rPh>
    <phoneticPr fontId="6"/>
  </si>
  <si>
    <t>15階建以上</t>
    <rPh sb="4" eb="6">
      <t>イジョウ</t>
    </rPh>
    <phoneticPr fontId="6"/>
  </si>
  <si>
    <t>11～14階建</t>
    <phoneticPr fontId="6"/>
  </si>
  <si>
    <t>６～10階建</t>
    <phoneticPr fontId="6"/>
  </si>
  <si>
    <t>３～５階建</t>
    <phoneticPr fontId="6"/>
  </si>
  <si>
    <t>１・２階建</t>
    <phoneticPr fontId="6"/>
  </si>
  <si>
    <t>建物全体の階数</t>
    <phoneticPr fontId="6"/>
  </si>
  <si>
    <t>総数
3)</t>
    <rPh sb="0" eb="2">
      <t>ソウスウ</t>
    </rPh>
    <phoneticPr fontId="6"/>
  </si>
  <si>
    <t>給与住宅</t>
    <phoneticPr fontId="6"/>
  </si>
  <si>
    <t xml:space="preserve">民営の　　借家 </t>
    <phoneticPr fontId="6"/>
  </si>
  <si>
    <t xml:space="preserve">公営・都市再生機構・公社の借家 </t>
    <phoneticPr fontId="6"/>
  </si>
  <si>
    <t>持ち家 　　</t>
    <phoneticPr fontId="6"/>
  </si>
  <si>
    <t>共　同　住　宅</t>
    <phoneticPr fontId="6"/>
  </si>
  <si>
    <t>長屋建</t>
    <phoneticPr fontId="6"/>
  </si>
  <si>
    <t>一戸建</t>
    <phoneticPr fontId="6"/>
  </si>
  <si>
    <t>間借り</t>
    <phoneticPr fontId="6"/>
  </si>
  <si>
    <t>　　　　　　主　世　帯</t>
    <phoneticPr fontId="6"/>
  </si>
  <si>
    <t xml:space="preserve">総数    </t>
    <rPh sb="0" eb="2">
      <t>ソウスウ</t>
    </rPh>
    <phoneticPr fontId="6"/>
  </si>
  <si>
    <t>（再掲）住 宅 の 建 て 方 別</t>
    <rPh sb="1" eb="3">
      <t>サイケイ</t>
    </rPh>
    <rPh sb="4" eb="5">
      <t>ジュウ</t>
    </rPh>
    <rPh sb="6" eb="7">
      <t>タク</t>
    </rPh>
    <rPh sb="10" eb="11">
      <t>タ</t>
    </rPh>
    <rPh sb="14" eb="15">
      <t>カタ</t>
    </rPh>
    <rPh sb="16" eb="17">
      <t>ベツ</t>
    </rPh>
    <phoneticPr fontId="6"/>
  </si>
  <si>
    <t>　　　　　　　　　　住 宅 の 所 有 の 関 係 別</t>
    <rPh sb="10" eb="11">
      <t>ジュウ</t>
    </rPh>
    <rPh sb="12" eb="13">
      <t>タク</t>
    </rPh>
    <rPh sb="16" eb="17">
      <t>ショ</t>
    </rPh>
    <rPh sb="18" eb="19">
      <t>ユウ</t>
    </rPh>
    <rPh sb="22" eb="23">
      <t>カン</t>
    </rPh>
    <rPh sb="24" eb="25">
      <t>カカリ</t>
    </rPh>
    <rPh sb="26" eb="27">
      <t>ベツ</t>
    </rPh>
    <phoneticPr fontId="6"/>
  </si>
  <si>
    <t>総数
2)</t>
    <rPh sb="0" eb="2">
      <t>ソウスウ</t>
    </rPh>
    <phoneticPr fontId="6"/>
  </si>
  <si>
    <t>　　　　　　　　　　う　ち　住　宅　に　住　む　一　般　世　帯</t>
    <phoneticPr fontId="6"/>
  </si>
  <si>
    <t>　　　　　　　　　　　　　　一　　般　　世　　帯</t>
    <phoneticPr fontId="6"/>
  </si>
  <si>
    <t>34　世帯の家族類型(16区分)、住居の種類・住宅の所有の関係(７区分)、住宅の建て方(８区分)別一般世帯数及び一般世帯人員 ……（令和２年10月１日現在）</t>
    <rPh sb="66" eb="68">
      <t>レイワ</t>
    </rPh>
    <rPh sb="69" eb="70">
      <t>ネン</t>
    </rPh>
    <rPh sb="70" eb="71">
      <t>ヘイネン</t>
    </rPh>
    <rPh sb="72" eb="73">
      <t>ツキ</t>
    </rPh>
    <rPh sb="74" eb="75">
      <t>ヒ</t>
    </rPh>
    <rPh sb="75" eb="77">
      <t>ゲンザイ</t>
    </rPh>
    <phoneticPr fontId="6"/>
  </si>
  <si>
    <t>2) 建物全体の階数「不詳」を含む。</t>
    <phoneticPr fontId="6"/>
  </si>
  <si>
    <t>　　　　（注）　1) 住宅の建て方「不詳」を含む。</t>
    <rPh sb="5" eb="6">
      <t>チュウ</t>
    </rPh>
    <phoneticPr fontId="6"/>
  </si>
  <si>
    <t>（再掲）うち住宅に住む一般世帯</t>
    <rPh sb="1" eb="3">
      <t>サイケイ</t>
    </rPh>
    <rPh sb="6" eb="8">
      <t>ジュウタク</t>
    </rPh>
    <rPh sb="9" eb="10">
      <t>ス</t>
    </rPh>
    <rPh sb="11" eb="13">
      <t>イッパン</t>
    </rPh>
    <rPh sb="13" eb="15">
      <t>セタイ</t>
    </rPh>
    <phoneticPr fontId="6"/>
  </si>
  <si>
    <t>民営の借家</t>
    <phoneticPr fontId="6"/>
  </si>
  <si>
    <t>公営・都市再生機構・公社の借家</t>
    <rPh sb="3" eb="5">
      <t>トシ</t>
    </rPh>
    <rPh sb="5" eb="7">
      <t>サイセイ</t>
    </rPh>
    <rPh sb="7" eb="9">
      <t>キコウ</t>
    </rPh>
    <rPh sb="10" eb="12">
      <t>コウシャ</t>
    </rPh>
    <rPh sb="13" eb="15">
      <t>シャクヤ</t>
    </rPh>
    <phoneticPr fontId="6"/>
  </si>
  <si>
    <t>持ち家</t>
    <phoneticPr fontId="6"/>
  </si>
  <si>
    <t>主世帯</t>
    <phoneticPr fontId="6"/>
  </si>
  <si>
    <t>うち住宅に住む一般世帯</t>
    <phoneticPr fontId="6"/>
  </si>
  <si>
    <t>15階以上</t>
    <phoneticPr fontId="6"/>
  </si>
  <si>
    <t>11～14階</t>
    <phoneticPr fontId="6"/>
  </si>
  <si>
    <t>６～10階</t>
    <phoneticPr fontId="6"/>
  </si>
  <si>
    <t>３～５階</t>
    <phoneticPr fontId="6"/>
  </si>
  <si>
    <t>１・２階</t>
    <phoneticPr fontId="6"/>
  </si>
  <si>
    <t>15階建以上</t>
    <phoneticPr fontId="6"/>
  </si>
  <si>
    <t>（再掲）世帯が住んでいる階</t>
    <rPh sb="1" eb="2">
      <t>サイ</t>
    </rPh>
    <rPh sb="2" eb="3">
      <t>ケイ</t>
    </rPh>
    <rPh sb="4" eb="6">
      <t>セタイ</t>
    </rPh>
    <rPh sb="7" eb="8">
      <t>ス</t>
    </rPh>
    <rPh sb="12" eb="13">
      <t>カイ</t>
    </rPh>
    <phoneticPr fontId="6"/>
  </si>
  <si>
    <t>　　全　体　の　階　数</t>
    <phoneticPr fontId="6"/>
  </si>
  <si>
    <t>建　物</t>
    <phoneticPr fontId="6"/>
  </si>
  <si>
    <t>　　　　　　　　　　共　　　同　　　住　　　宅　 2)</t>
    <phoneticPr fontId="6"/>
  </si>
  <si>
    <t>長屋建</t>
  </si>
  <si>
    <t>一戸建</t>
  </si>
  <si>
    <t>総数
1)</t>
    <phoneticPr fontId="6"/>
  </si>
  <si>
    <t>35　住宅の建て方(８区分)、住居の種類・住宅の所有の関係(７区分)別一般世帯数、一般世帯人員及び１世帯当たり人員……（令和２年10月１日現在）</t>
    <rPh sb="60" eb="62">
      <t>レイワ</t>
    </rPh>
    <rPh sb="63" eb="64">
      <t>ネン</t>
    </rPh>
    <rPh sb="64" eb="65">
      <t>ヘイネン</t>
    </rPh>
    <rPh sb="66" eb="67">
      <t>ツキ</t>
    </rPh>
    <rPh sb="68" eb="69">
      <t>ヒ</t>
    </rPh>
    <rPh sb="69" eb="71">
      <t>ゲンザイ</t>
    </rPh>
    <phoneticPr fontId="6"/>
  </si>
  <si>
    <t>65歳以上</t>
  </si>
  <si>
    <t>15～64歳</t>
  </si>
  <si>
    <t xml:space="preserve"> 女</t>
    <phoneticPr fontId="6"/>
  </si>
  <si>
    <t xml:space="preserve"> 男</t>
    <phoneticPr fontId="6"/>
  </si>
  <si>
    <t>休業者</t>
    <phoneticPr fontId="6"/>
  </si>
  <si>
    <t>通学の   かたわら     仕事</t>
    <phoneticPr fontId="6"/>
  </si>
  <si>
    <t>家事の   ほか仕事</t>
    <phoneticPr fontId="6"/>
  </si>
  <si>
    <t>主に仕事</t>
    <phoneticPr fontId="6"/>
  </si>
  <si>
    <t>総　数</t>
    <rPh sb="0" eb="1">
      <t>ソウ</t>
    </rPh>
    <rPh sb="2" eb="3">
      <t>スウ</t>
    </rPh>
    <phoneticPr fontId="6"/>
  </si>
  <si>
    <t>うち通学</t>
    <phoneticPr fontId="6"/>
  </si>
  <si>
    <t>うち家事</t>
    <phoneticPr fontId="6"/>
  </si>
  <si>
    <t>完　全　　失業者</t>
    <phoneticPr fontId="6"/>
  </si>
  <si>
    <t>就　　業　　者</t>
    <phoneticPr fontId="6"/>
  </si>
  <si>
    <t>非労働力　人口</t>
    <phoneticPr fontId="6"/>
  </si>
  <si>
    <t>労　　働　　力　　人　　口</t>
    <phoneticPr fontId="6"/>
  </si>
  <si>
    <t>総　数　　1)</t>
    <phoneticPr fontId="6"/>
  </si>
  <si>
    <t>労働力状態「不詳」を含む。</t>
  </si>
  <si>
    <t>（注） 1)</t>
    <rPh sb="1" eb="2">
      <t>チュウ</t>
    </rPh>
    <phoneticPr fontId="6"/>
  </si>
  <si>
    <t>80歳以上</t>
    <rPh sb="3" eb="5">
      <t>イジョウ</t>
    </rPh>
    <phoneticPr fontId="6"/>
  </si>
  <si>
    <t xml:space="preserve"> 65歳以上</t>
    <phoneticPr fontId="6"/>
  </si>
  <si>
    <t>55～59</t>
    <phoneticPr fontId="6"/>
  </si>
  <si>
    <t>50～54</t>
    <phoneticPr fontId="6"/>
  </si>
  <si>
    <t>45～49</t>
    <phoneticPr fontId="6"/>
  </si>
  <si>
    <t>40～44</t>
    <phoneticPr fontId="6"/>
  </si>
  <si>
    <t>35～39</t>
    <phoneticPr fontId="6"/>
  </si>
  <si>
    <t>30～34</t>
    <phoneticPr fontId="6"/>
  </si>
  <si>
    <t>25～29</t>
    <phoneticPr fontId="6"/>
  </si>
  <si>
    <t>20～24</t>
    <phoneticPr fontId="6"/>
  </si>
  <si>
    <t>総数</t>
  </si>
  <si>
    <t xml:space="preserve">36　労働力状態(８区分)、年齢(５歳階級)、男女別15歳以上人口……（平成27年10月１日現在） </t>
    <rPh sb="36" eb="38">
      <t>ヘイセイ</t>
    </rPh>
    <rPh sb="40" eb="41">
      <t>ネン</t>
    </rPh>
    <rPh sb="43" eb="44">
      <t>ツキ</t>
    </rPh>
    <rPh sb="45" eb="46">
      <t>ヒ</t>
    </rPh>
    <rPh sb="46" eb="48">
      <t>ゲンザイ</t>
    </rPh>
    <phoneticPr fontId="6"/>
  </si>
  <si>
    <t>総数に分類不能の産業を含む。</t>
    <phoneticPr fontId="6"/>
  </si>
  <si>
    <t>75～79</t>
  </si>
  <si>
    <t>70～74</t>
  </si>
  <si>
    <t>65～69</t>
  </si>
  <si>
    <t>65歳以上</t>
    <phoneticPr fontId="6"/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</si>
  <si>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</si>
  <si>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</si>
  <si>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</si>
  <si>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</si>
  <si>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</si>
  <si>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</si>
  <si>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</si>
  <si>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</si>
  <si>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</si>
  <si>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女</t>
    <rPh sb="0" eb="1">
      <t>オンナ</t>
    </rPh>
    <phoneticPr fontId="6"/>
  </si>
  <si>
    <t>男</t>
    <rPh sb="0" eb="1">
      <t>オトコ</t>
    </rPh>
    <phoneticPr fontId="6"/>
  </si>
  <si>
    <t>公務
（他に分類されるものを除く）</t>
    <phoneticPr fontId="6"/>
  </si>
  <si>
    <t>サービス業（他に分類されないもの）</t>
    <phoneticPr fontId="6"/>
  </si>
  <si>
    <t>複合サー
ビス事業</t>
    <phoneticPr fontId="6"/>
  </si>
  <si>
    <t>医療，福祉</t>
  </si>
  <si>
    <t>教育，学習支援業</t>
  </si>
  <si>
    <t>生活関連サービス業
，娯楽業</t>
    <phoneticPr fontId="6"/>
  </si>
  <si>
    <t>宿泊業，
飲食
サービス業</t>
    <phoneticPr fontId="6"/>
  </si>
  <si>
    <t>学術研究，専門・技術サービス業</t>
  </si>
  <si>
    <t>不動産業，物品賃貸業</t>
  </si>
  <si>
    <t>金融業，　　保険業</t>
    <phoneticPr fontId="6"/>
  </si>
  <si>
    <t>卸売業，　　小売業</t>
    <phoneticPr fontId="6"/>
  </si>
  <si>
    <t>運輸業，
郵便業</t>
    <phoneticPr fontId="6"/>
  </si>
  <si>
    <t>情報通信業</t>
  </si>
  <si>
    <t>電気・ガス
・熱供給
・水道業</t>
    <phoneticPr fontId="6"/>
  </si>
  <si>
    <t>製造業</t>
  </si>
  <si>
    <t>建設業</t>
  </si>
  <si>
    <t>鉱業，
採石業，
砂利採取業</t>
    <phoneticPr fontId="6"/>
  </si>
  <si>
    <t>漁業</t>
  </si>
  <si>
    <t>農業，林業</t>
  </si>
  <si>
    <t>　　　　（　大　　　　　分　　　　　類　）</t>
    <phoneticPr fontId="6"/>
  </si>
  <si>
    <t>　　産　　　　　　　　　　　　業</t>
    <phoneticPr fontId="6"/>
  </si>
  <si>
    <t>37　産業(大分類)、年齢(５歳階級)、男女別15歳以上就業者数……（平成27年10月１日現在）</t>
    <rPh sb="35" eb="37">
      <t>ヘイセイ</t>
    </rPh>
    <rPh sb="39" eb="40">
      <t>ネン</t>
    </rPh>
    <rPh sb="42" eb="43">
      <t>ツキ</t>
    </rPh>
    <rPh sb="44" eb="45">
      <t>ヒ</t>
    </rPh>
    <rPh sb="45" eb="47">
      <t>ゲンザイ</t>
    </rPh>
    <phoneticPr fontId="6"/>
  </si>
  <si>
    <t>38　産業(大分類)、行政区別及び男女別15歳以上就業者数……（平成27年10月１日現在）</t>
    <rPh sb="11" eb="14">
      <t>ギョウセイク</t>
    </rPh>
    <rPh sb="14" eb="15">
      <t>ベツ</t>
    </rPh>
    <rPh sb="15" eb="16">
      <t>オヨ</t>
    </rPh>
    <rPh sb="32" eb="34">
      <t>ヘイセイ</t>
    </rPh>
    <rPh sb="36" eb="37">
      <t>ネン</t>
    </rPh>
    <rPh sb="39" eb="40">
      <t>ツキ</t>
    </rPh>
    <rPh sb="41" eb="42">
      <t>ヒ</t>
    </rPh>
    <rPh sb="42" eb="44">
      <t>ゲンザイ</t>
    </rPh>
    <phoneticPr fontId="6"/>
  </si>
  <si>
    <t>従業上の地位「不詳」を含む。</t>
  </si>
  <si>
    <t>(注） 1)</t>
    <phoneticPr fontId="6"/>
  </si>
  <si>
    <t>分類不能の産業</t>
  </si>
  <si>
    <t>公務（他に分類されるものを除く）</t>
  </si>
  <si>
    <t>サービス業（他に分類されないもの）</t>
  </si>
  <si>
    <t>複合サービス事業</t>
  </si>
  <si>
    <t>生活関連サービス業，娯楽業</t>
  </si>
  <si>
    <t>宿泊業，飲食サービス業</t>
  </si>
  <si>
    <t>金融業，保険業</t>
  </si>
  <si>
    <t>卸売業，小売業</t>
  </si>
  <si>
    <t>運輸業，郵便業</t>
  </si>
  <si>
    <t>電気・ガス・熱供給・水道業</t>
  </si>
  <si>
    <t>鉱業，採石業，砂利採取業</t>
  </si>
  <si>
    <t>うち農業</t>
    <rPh sb="2" eb="4">
      <t>ノウギョウ</t>
    </rPh>
    <phoneticPr fontId="6"/>
  </si>
  <si>
    <t>パート・アルバイト・その他</t>
  </si>
  <si>
    <t>労働者
派遣事業所
の派遣社員</t>
    <phoneticPr fontId="6"/>
  </si>
  <si>
    <t>正規の
職員・
従業員</t>
    <phoneticPr fontId="6"/>
  </si>
  <si>
    <t>労働者派遣事業所の派遣社員</t>
  </si>
  <si>
    <t>正規の職員・従業員</t>
  </si>
  <si>
    <t>家庭
内職者</t>
    <phoneticPr fontId="6"/>
  </si>
  <si>
    <t>家族
従業者</t>
    <phoneticPr fontId="6"/>
  </si>
  <si>
    <t>雇人
のない
業主</t>
    <phoneticPr fontId="6"/>
  </si>
  <si>
    <t>雇人
のある
業主</t>
    <phoneticPr fontId="6"/>
  </si>
  <si>
    <t>役員</t>
  </si>
  <si>
    <t>雇　　用　　者</t>
    <phoneticPr fontId="6"/>
  </si>
  <si>
    <t>雇人の
ある業主</t>
    <phoneticPr fontId="6"/>
  </si>
  <si>
    <t>　　　　　男</t>
    <phoneticPr fontId="6"/>
  </si>
  <si>
    <t>総数　　</t>
    <phoneticPr fontId="6"/>
  </si>
  <si>
    <t>区　　分</t>
  </si>
  <si>
    <t>39　産業(大分類)、従業上の地位(８区分)、男女別15歳以上就業者数……（平成27年10月１日現在）</t>
    <rPh sb="38" eb="40">
      <t>ヘイセイ</t>
    </rPh>
    <rPh sb="42" eb="43">
      <t>ネン</t>
    </rPh>
    <rPh sb="45" eb="46">
      <t>ツキ</t>
    </rPh>
    <rPh sb="47" eb="48">
      <t>ヒ</t>
    </rPh>
    <rPh sb="48" eb="50">
      <t>ゲンザイ</t>
    </rPh>
    <phoneticPr fontId="6"/>
  </si>
  <si>
    <t>3) 従業地・通学地「不詳」で，当地に常住している者を含む。</t>
    <phoneticPr fontId="6"/>
  </si>
  <si>
    <t>2) 従業地・通学地「不詳」を含む。</t>
    <phoneticPr fontId="6"/>
  </si>
  <si>
    <t>労働力状態「不詳」を含む。</t>
    <phoneticPr fontId="6"/>
  </si>
  <si>
    <t>不詳</t>
    <phoneticPr fontId="6"/>
  </si>
  <si>
    <t>15～19歳</t>
    <phoneticPr fontId="6"/>
  </si>
  <si>
    <t>15歳未満</t>
    <phoneticPr fontId="6"/>
  </si>
  <si>
    <t>女</t>
    <phoneticPr fontId="6"/>
  </si>
  <si>
    <t>男</t>
    <phoneticPr fontId="6"/>
  </si>
  <si>
    <t>総　数</t>
    <phoneticPr fontId="6"/>
  </si>
  <si>
    <t>うち
他県に
常住</t>
    <phoneticPr fontId="6"/>
  </si>
  <si>
    <t>うち県内
他市町村
に常住</t>
    <phoneticPr fontId="6"/>
  </si>
  <si>
    <t>うち他県に常住</t>
    <phoneticPr fontId="6"/>
  </si>
  <si>
    <t>うち他県で従業</t>
    <phoneticPr fontId="6"/>
  </si>
  <si>
    <t>うち県内
他市町村で従業</t>
    <phoneticPr fontId="6"/>
  </si>
  <si>
    <t>うち自市
内他区で
従業</t>
    <phoneticPr fontId="6"/>
  </si>
  <si>
    <t>うち他県で従業・通学</t>
    <phoneticPr fontId="6"/>
  </si>
  <si>
    <t>うち県内他
市町村で
従業・通学</t>
    <phoneticPr fontId="6"/>
  </si>
  <si>
    <t>うち自
市内他区で
従業・通学</t>
    <phoneticPr fontId="6"/>
  </si>
  <si>
    <t>総数
3)</t>
    <phoneticPr fontId="6"/>
  </si>
  <si>
    <t>総数
(昼間人口)
1)3)</t>
    <phoneticPr fontId="6"/>
  </si>
  <si>
    <t>（従業地）不詳</t>
    <phoneticPr fontId="6"/>
  </si>
  <si>
    <t>自市内他区・市外で従業 2)</t>
    <rPh sb="0" eb="1">
      <t>ジ</t>
    </rPh>
    <rPh sb="1" eb="2">
      <t>シ</t>
    </rPh>
    <rPh sb="2" eb="3">
      <t>ナイ</t>
    </rPh>
    <rPh sb="6" eb="8">
      <t>シガイ</t>
    </rPh>
    <phoneticPr fontId="6"/>
  </si>
  <si>
    <t>自宅外の
自市区で
従業</t>
    <phoneticPr fontId="6"/>
  </si>
  <si>
    <t>自宅で
従業</t>
    <phoneticPr fontId="6"/>
  </si>
  <si>
    <t>（従業地・通学地）
不詳</t>
    <phoneticPr fontId="6"/>
  </si>
  <si>
    <t>自市内他区・市外で従業・通学 2)</t>
    <rPh sb="0" eb="1">
      <t>ジ</t>
    </rPh>
    <rPh sb="1" eb="2">
      <t>シ</t>
    </rPh>
    <rPh sb="2" eb="3">
      <t>ナイ</t>
    </rPh>
    <rPh sb="6" eb="8">
      <t>シガイ</t>
    </rPh>
    <phoneticPr fontId="6"/>
  </si>
  <si>
    <t>自市区で
従業・通学</t>
    <phoneticPr fontId="6"/>
  </si>
  <si>
    <t>従業も
通学も
していない</t>
    <phoneticPr fontId="6"/>
  </si>
  <si>
    <t>総数 
(夜間人口)
1)</t>
    <phoneticPr fontId="6"/>
  </si>
  <si>
    <t>従業地による就業者数</t>
  </si>
  <si>
    <t>従業地・通学地による人口</t>
  </si>
  <si>
    <t>　　　　　常　住　地　に　よ　る　就　業　者　数</t>
    <phoneticPr fontId="6"/>
  </si>
  <si>
    <t>常　住　地　に　よ　る　人　口</t>
    <phoneticPr fontId="6"/>
  </si>
  <si>
    <t>40　常住地又は従業地・通学地による年齢(５歳階級)、男女別人口及び就業者数……（平成27年10月１日現在）</t>
    <rPh sb="41" eb="43">
      <t>ヘイセイ</t>
    </rPh>
    <rPh sb="45" eb="46">
      <t>ネン</t>
    </rPh>
    <rPh sb="48" eb="49">
      <t>ツキ</t>
    </rPh>
    <rPh sb="50" eb="51">
      <t>ヒ</t>
    </rPh>
    <rPh sb="51" eb="53">
      <t>ゲンザイ</t>
    </rPh>
    <phoneticPr fontId="6"/>
  </si>
  <si>
    <t>3) 従業地・通学地「不詳」で、当地に常住している者を含む。</t>
    <phoneticPr fontId="6"/>
  </si>
  <si>
    <t>1) 労働力状態「不詳」を含む。</t>
    <phoneticPr fontId="6"/>
  </si>
  <si>
    <t>うち65歳以上</t>
    <rPh sb="4" eb="7">
      <t>サイイジョウ</t>
    </rPh>
    <phoneticPr fontId="6"/>
  </si>
  <si>
    <t>うち15～64歳</t>
    <rPh sb="7" eb="8">
      <t>サイ</t>
    </rPh>
    <phoneticPr fontId="6"/>
  </si>
  <si>
    <t>うち市外
に常住</t>
    <rPh sb="2" eb="4">
      <t>シガイ</t>
    </rPh>
    <rPh sb="6" eb="8">
      <t>ジョウジュウ</t>
    </rPh>
    <phoneticPr fontId="6"/>
  </si>
  <si>
    <t>うち自市
内他区に
常住</t>
    <phoneticPr fontId="6"/>
  </si>
  <si>
    <t>市外に
常住</t>
    <rPh sb="0" eb="2">
      <t>シガイ</t>
    </rPh>
    <rPh sb="4" eb="6">
      <t>ジョウジュウ</t>
    </rPh>
    <phoneticPr fontId="6"/>
  </si>
  <si>
    <t>自市内他
区に常住</t>
    <phoneticPr fontId="6"/>
  </si>
  <si>
    <t>市外で
従業</t>
    <rPh sb="0" eb="2">
      <t>シガイ</t>
    </rPh>
    <rPh sb="4" eb="6">
      <t>ジュウギョウ</t>
    </rPh>
    <phoneticPr fontId="6"/>
  </si>
  <si>
    <t>自市内
他区で
従業</t>
    <phoneticPr fontId="6"/>
  </si>
  <si>
    <t>市外で
従業・通学</t>
    <rPh sb="0" eb="2">
      <t>シガイ</t>
    </rPh>
    <rPh sb="4" eb="6">
      <t>ジュウギョウ</t>
    </rPh>
    <rPh sb="7" eb="9">
      <t>ツウガク</t>
    </rPh>
    <phoneticPr fontId="6"/>
  </si>
  <si>
    <t>自市内
他区で
従業・通学</t>
    <phoneticPr fontId="6"/>
  </si>
  <si>
    <t>うち区外に常住</t>
    <rPh sb="2" eb="4">
      <t>クガイ</t>
    </rPh>
    <rPh sb="5" eb="7">
      <t>ジョウジュウ</t>
    </rPh>
    <phoneticPr fontId="6"/>
  </si>
  <si>
    <t>総数
(昼間人口)
1)3)
(B)</t>
    <phoneticPr fontId="6"/>
  </si>
  <si>
    <t>（従業地）不詳</t>
  </si>
  <si>
    <t xml:space="preserve">自市内他区又は市外で従業 </t>
    <rPh sb="0" eb="1">
      <t>ジ</t>
    </rPh>
    <rPh sb="1" eb="2">
      <t>シ</t>
    </rPh>
    <rPh sb="2" eb="3">
      <t>ナイ</t>
    </rPh>
    <rPh sb="3" eb="4">
      <t>タ</t>
    </rPh>
    <rPh sb="4" eb="5">
      <t>ク</t>
    </rPh>
    <rPh sb="5" eb="6">
      <t>マタ</t>
    </rPh>
    <rPh sb="7" eb="9">
      <t>シガイ</t>
    </rPh>
    <rPh sb="8" eb="9">
      <t>ガイ</t>
    </rPh>
    <phoneticPr fontId="6"/>
  </si>
  <si>
    <t xml:space="preserve">自市内他区又は
市外で従業・通学 </t>
    <rPh sb="0" eb="1">
      <t>ジ</t>
    </rPh>
    <rPh sb="1" eb="2">
      <t>シ</t>
    </rPh>
    <rPh sb="2" eb="3">
      <t>ナイ</t>
    </rPh>
    <rPh sb="3" eb="4">
      <t>タ</t>
    </rPh>
    <rPh sb="4" eb="5">
      <t>ク</t>
    </rPh>
    <rPh sb="5" eb="6">
      <t>マタ</t>
    </rPh>
    <rPh sb="8" eb="10">
      <t>シガイ</t>
    </rPh>
    <rPh sb="9" eb="10">
      <t>ガイ</t>
    </rPh>
    <phoneticPr fontId="6"/>
  </si>
  <si>
    <t>区内で
従業・通学</t>
    <rPh sb="0" eb="2">
      <t>クナイ</t>
    </rPh>
    <rPh sb="4" eb="6">
      <t>ジュウギョウ</t>
    </rPh>
    <rPh sb="7" eb="9">
      <t>ツウガク</t>
    </rPh>
    <phoneticPr fontId="6"/>
  </si>
  <si>
    <t>総数
(夜間人口)
1)
(A)</t>
    <rPh sb="4" eb="6">
      <t>ヤカン</t>
    </rPh>
    <phoneticPr fontId="6"/>
  </si>
  <si>
    <t>昼夜間
人口比率
(B)/(A)
×100</t>
    <rPh sb="0" eb="1">
      <t>チュウ</t>
    </rPh>
    <rPh sb="1" eb="3">
      <t>ヤカン</t>
    </rPh>
    <rPh sb="4" eb="6">
      <t>ジンコウ</t>
    </rPh>
    <rPh sb="6" eb="8">
      <t>ヒリツ</t>
    </rPh>
    <phoneticPr fontId="6"/>
  </si>
  <si>
    <t>　　に　よ　る　就　業　者　数</t>
    <phoneticPr fontId="6"/>
  </si>
  <si>
    <t>　　　　　　常　住　地</t>
    <phoneticPr fontId="6"/>
  </si>
  <si>
    <t>41　常住地又は従業地・通学地による行政区別男女別人口及び就業者数、昼夜間人口及び昼夜間人口比率 ……（平成27年10月１日現在）</t>
    <rPh sb="18" eb="21">
      <t>ギョウセイク</t>
    </rPh>
    <rPh sb="21" eb="22">
      <t>ベツ</t>
    </rPh>
    <rPh sb="34" eb="36">
      <t>チュウヤ</t>
    </rPh>
    <rPh sb="36" eb="37">
      <t>カン</t>
    </rPh>
    <rPh sb="37" eb="39">
      <t>ジンコウ</t>
    </rPh>
    <rPh sb="39" eb="40">
      <t>オヨ</t>
    </rPh>
    <rPh sb="41" eb="43">
      <t>チュウヤ</t>
    </rPh>
    <rPh sb="43" eb="44">
      <t>カン</t>
    </rPh>
    <rPh sb="44" eb="47">
      <t>ジンコウヒ</t>
    </rPh>
    <rPh sb="47" eb="48">
      <t>リツ</t>
    </rPh>
    <rPh sb="52" eb="54">
      <t>ヘイセイ</t>
    </rPh>
    <rPh sb="56" eb="57">
      <t>ネン</t>
    </rPh>
    <rPh sb="59" eb="60">
      <t>ツキ</t>
    </rPh>
    <rPh sb="61" eb="62">
      <t>ヒ</t>
    </rPh>
    <rPh sb="62" eb="64">
      <t>ゲンザイ</t>
    </rPh>
    <phoneticPr fontId="6"/>
  </si>
  <si>
    <t>2) 従業地「不詳」で、当地に常住している者を含む。</t>
    <phoneticPr fontId="6"/>
  </si>
  <si>
    <t>　　　　　　(注） 1) 従業地「不詳」を含む。</t>
    <phoneticPr fontId="6"/>
  </si>
  <si>
    <t>分類不能の産業</t>
    <phoneticPr fontId="6"/>
  </si>
  <si>
    <t>公務（他に分類されるものを除く）</t>
    <phoneticPr fontId="6"/>
  </si>
  <si>
    <t>複合サービス事業</t>
    <phoneticPr fontId="6"/>
  </si>
  <si>
    <t>医療，福祉</t>
    <phoneticPr fontId="6"/>
  </si>
  <si>
    <t>教育，学習支援業</t>
    <phoneticPr fontId="6"/>
  </si>
  <si>
    <t>生活関連サービス業，娯楽業</t>
    <phoneticPr fontId="6"/>
  </si>
  <si>
    <t>宿泊業，飲食サービス業</t>
    <phoneticPr fontId="6"/>
  </si>
  <si>
    <t>学術研究，専門・技術サービス業</t>
    <phoneticPr fontId="6"/>
  </si>
  <si>
    <t>不動産業，物品賃貸業</t>
    <phoneticPr fontId="6"/>
  </si>
  <si>
    <t>金融業，保険業</t>
    <phoneticPr fontId="6"/>
  </si>
  <si>
    <t>卸売業，小売業</t>
    <phoneticPr fontId="6"/>
  </si>
  <si>
    <t>運輸業，郵便業</t>
    <phoneticPr fontId="6"/>
  </si>
  <si>
    <t>情報通信業</t>
    <phoneticPr fontId="6"/>
  </si>
  <si>
    <t>電気・ガス・熱供給・水道業</t>
    <phoneticPr fontId="6"/>
  </si>
  <si>
    <t>製造業</t>
    <phoneticPr fontId="6"/>
  </si>
  <si>
    <t>建設業</t>
    <phoneticPr fontId="6"/>
  </si>
  <si>
    <t>鉱業，採石業，砂利採取業</t>
    <phoneticPr fontId="6"/>
  </si>
  <si>
    <t>漁業</t>
    <phoneticPr fontId="6"/>
  </si>
  <si>
    <t>農業，林業</t>
    <phoneticPr fontId="6"/>
  </si>
  <si>
    <t>うち市外に常住</t>
    <rPh sb="2" eb="4">
      <t>シガイ</t>
    </rPh>
    <phoneticPr fontId="6"/>
  </si>
  <si>
    <t>市外で従業</t>
    <rPh sb="0" eb="2">
      <t>シガイ</t>
    </rPh>
    <phoneticPr fontId="6"/>
  </si>
  <si>
    <t>自市内他区で従業</t>
  </si>
  <si>
    <t>総数 1)</t>
    <rPh sb="0" eb="2">
      <t>ソウスウ</t>
    </rPh>
    <phoneticPr fontId="6"/>
  </si>
  <si>
    <t>総数 2)</t>
  </si>
  <si>
    <t>自市内他区または市外で従業</t>
    <rPh sb="0" eb="1">
      <t>ジ</t>
    </rPh>
    <rPh sb="1" eb="2">
      <t>シ</t>
    </rPh>
    <rPh sb="2" eb="3">
      <t>ナイ</t>
    </rPh>
    <rPh sb="3" eb="4">
      <t>タ</t>
    </rPh>
    <rPh sb="4" eb="5">
      <t>ク</t>
    </rPh>
    <rPh sb="8" eb="10">
      <t>シガイ</t>
    </rPh>
    <phoneticPr fontId="6"/>
  </si>
  <si>
    <t>自市区内で従業</t>
    <rPh sb="3" eb="4">
      <t>ナイ</t>
    </rPh>
    <phoneticPr fontId="6"/>
  </si>
  <si>
    <t>従業地による　　　　　15歳以上就業者数</t>
    <phoneticPr fontId="6"/>
  </si>
  <si>
    <t>常住地による15歳以上就業者数</t>
  </si>
  <si>
    <t xml:space="preserve">42　常住地又は従業地による行政区別産業(大分類)、15歳以上就業者数……（平成27年10月１日現在） </t>
    <rPh sb="14" eb="17">
      <t>ギョウセイク</t>
    </rPh>
    <rPh sb="17" eb="18">
      <t>ベツ</t>
    </rPh>
    <rPh sb="38" eb="40">
      <t>ヘイセイ</t>
    </rPh>
    <rPh sb="42" eb="43">
      <t>ネン</t>
    </rPh>
    <rPh sb="45" eb="46">
      <t>ツキ</t>
    </rPh>
    <rPh sb="47" eb="50">
      <t>ニチゲンザイ</t>
    </rPh>
    <rPh sb="48" eb="50">
      <t>ゲンザイ</t>
    </rPh>
    <phoneticPr fontId="6"/>
  </si>
  <si>
    <t>2) 他市区町村に従業・通学で、従業地・通学地「不詳」を含む。</t>
    <phoneticPr fontId="6"/>
  </si>
  <si>
    <t xml:space="preserve">       （注）1) 従業地・通学地「不詳」を含む。</t>
    <phoneticPr fontId="6"/>
  </si>
  <si>
    <t>市外で従業・通学 2)</t>
    <rPh sb="0" eb="2">
      <t>シガイ</t>
    </rPh>
    <phoneticPr fontId="6"/>
  </si>
  <si>
    <t>自市内他区で従業・通学</t>
    <phoneticPr fontId="6"/>
  </si>
  <si>
    <t>自区で従業・通学</t>
    <phoneticPr fontId="6"/>
  </si>
  <si>
    <t>美浜区に常住する就業者・通学者 1)</t>
    <rPh sb="0" eb="3">
      <t>ミハマク</t>
    </rPh>
    <phoneticPr fontId="6"/>
  </si>
  <si>
    <t>緑区に常住する就業者・通学者 1)</t>
    <rPh sb="0" eb="2">
      <t>ミドリク</t>
    </rPh>
    <phoneticPr fontId="6"/>
  </si>
  <si>
    <t>若葉区に常住する就業者・通学者 1)</t>
    <rPh sb="0" eb="3">
      <t>ワカバク</t>
    </rPh>
    <phoneticPr fontId="6"/>
  </si>
  <si>
    <t>稲毛区に常住する就業者・通学者 1)</t>
    <rPh sb="0" eb="3">
      <t>イナゲク</t>
    </rPh>
    <phoneticPr fontId="6"/>
  </si>
  <si>
    <t>花見川区に常住する就業者・通学者 1)</t>
    <rPh sb="0" eb="4">
      <t>ハナミガワク</t>
    </rPh>
    <phoneticPr fontId="6"/>
  </si>
  <si>
    <t>中央区に常住する就業者・通学者 1)</t>
    <rPh sb="0" eb="3">
      <t>チュウオウク</t>
    </rPh>
    <phoneticPr fontId="6"/>
  </si>
  <si>
    <t>自市内で従業・通学</t>
    <rPh sb="2" eb="3">
      <t>ナイ</t>
    </rPh>
    <phoneticPr fontId="6"/>
  </si>
  <si>
    <t>千葉市に常住する就業者・通学者 1)</t>
    <rPh sb="0" eb="3">
      <t>チバシ</t>
    </rPh>
    <phoneticPr fontId="6"/>
  </si>
  <si>
    <t>（別掲）15歳未満通
学者を含む通学者</t>
    <phoneticPr fontId="6"/>
  </si>
  <si>
    <t>15歳以上通学者</t>
  </si>
  <si>
    <t>15歳以上就業者</t>
  </si>
  <si>
    <t>総数　　　　　　　（15歳以上年齢）</t>
    <phoneticPr fontId="6"/>
  </si>
  <si>
    <t>43　常住地による従業・通学地、15歳以上就業者数及び15歳以上通学者数(別掲－15歳未満通学者を含む通学者)……（平成27年10月１日現在）</t>
    <rPh sb="14" eb="15">
      <t>チ</t>
    </rPh>
    <rPh sb="37" eb="38">
      <t>ベツ</t>
    </rPh>
    <rPh sb="38" eb="39">
      <t>ケイ</t>
    </rPh>
    <rPh sb="58" eb="60">
      <t>ヘイセイ</t>
    </rPh>
    <rPh sb="62" eb="63">
      <t>ネン</t>
    </rPh>
    <rPh sb="65" eb="66">
      <t>ツキ</t>
    </rPh>
    <rPh sb="67" eb="68">
      <t>ヒ</t>
    </rPh>
    <rPh sb="68" eb="70">
      <t>ゲンザイ</t>
    </rPh>
    <phoneticPr fontId="6"/>
  </si>
  <si>
    <t xml:space="preserve">          （注）1) 従業地・通学地「不詳」で、当地に常住している者を含む。</t>
    <phoneticPr fontId="6"/>
  </si>
  <si>
    <t>市外に常住</t>
    <rPh sb="0" eb="2">
      <t>シガイ</t>
    </rPh>
    <phoneticPr fontId="6"/>
  </si>
  <si>
    <t>自市内他区に常住</t>
    <phoneticPr fontId="6"/>
  </si>
  <si>
    <t>美浜区に常住</t>
    <rPh sb="0" eb="2">
      <t>ミハマ</t>
    </rPh>
    <phoneticPr fontId="6"/>
  </si>
  <si>
    <t>美浜区で従業・通学する者 1)</t>
    <rPh sb="0" eb="3">
      <t>ミハマク</t>
    </rPh>
    <phoneticPr fontId="6"/>
  </si>
  <si>
    <t>緑区に常住</t>
    <rPh sb="0" eb="1">
      <t>ミドリ</t>
    </rPh>
    <phoneticPr fontId="6"/>
  </si>
  <si>
    <t>緑区で従業・通学する者 1)</t>
    <rPh sb="0" eb="2">
      <t>ミドリク</t>
    </rPh>
    <phoneticPr fontId="6"/>
  </si>
  <si>
    <t>若葉区に常住</t>
    <rPh sb="0" eb="2">
      <t>ワカバ</t>
    </rPh>
    <phoneticPr fontId="6"/>
  </si>
  <si>
    <t>若葉区で従業・通学する者 1)</t>
    <rPh sb="0" eb="3">
      <t>ワカバク</t>
    </rPh>
    <phoneticPr fontId="6"/>
  </si>
  <si>
    <t>稲毛区に常住</t>
    <rPh sb="0" eb="2">
      <t>イナゲ</t>
    </rPh>
    <phoneticPr fontId="6"/>
  </si>
  <si>
    <t>稲毛区で従業・通学する者 1)</t>
    <rPh sb="0" eb="3">
      <t>イナゲク</t>
    </rPh>
    <phoneticPr fontId="6"/>
  </si>
  <si>
    <t>花見川区に常住</t>
    <rPh sb="0" eb="3">
      <t>ハナミガワ</t>
    </rPh>
    <phoneticPr fontId="6"/>
  </si>
  <si>
    <t>花見川区で従業・通学する者 1)</t>
    <rPh sb="0" eb="4">
      <t>ハナミガワク</t>
    </rPh>
    <phoneticPr fontId="6"/>
  </si>
  <si>
    <t>中央区に常住</t>
    <rPh sb="0" eb="2">
      <t>チュウオウ</t>
    </rPh>
    <phoneticPr fontId="6"/>
  </si>
  <si>
    <t>中央区で従業・通学する者 1)</t>
    <rPh sb="0" eb="3">
      <t>チュウオウク</t>
    </rPh>
    <phoneticPr fontId="6"/>
  </si>
  <si>
    <t>自区に常住</t>
    <phoneticPr fontId="6"/>
  </si>
  <si>
    <t>千葉市に常住</t>
    <rPh sb="0" eb="3">
      <t>チバシ</t>
    </rPh>
    <phoneticPr fontId="6"/>
  </si>
  <si>
    <t>千葉市で従業・通学する者 1)</t>
    <rPh sb="0" eb="3">
      <t>チバシ</t>
    </rPh>
    <phoneticPr fontId="6"/>
  </si>
  <si>
    <t>総数
（15歳以上年齢）</t>
    <phoneticPr fontId="6"/>
  </si>
  <si>
    <t>44　従業地・通学地による常住地、15歳以上就業者数及び15歳以上通学者数(別掲－15歳未満通学者を含む通学者) ……（平成27年10月１日現在）</t>
    <rPh sb="15" eb="16">
      <t>チ</t>
    </rPh>
    <rPh sb="38" eb="39">
      <t>ベツ</t>
    </rPh>
    <rPh sb="39" eb="40">
      <t>ケイ</t>
    </rPh>
    <rPh sb="60" eb="62">
      <t>ヘイセイ</t>
    </rPh>
    <rPh sb="64" eb="65">
      <t>ネン</t>
    </rPh>
    <rPh sb="67" eb="68">
      <t>ツキ</t>
    </rPh>
    <rPh sb="69" eb="70">
      <t>ヒ</t>
    </rPh>
    <rPh sb="70" eb="72">
      <t>ゲンザイ</t>
    </rPh>
    <phoneticPr fontId="6"/>
  </si>
  <si>
    <t>その他の道府県</t>
    <rPh sb="2" eb="3">
      <t>タ</t>
    </rPh>
    <rPh sb="4" eb="5">
      <t>ドウ</t>
    </rPh>
    <rPh sb="5" eb="6">
      <t>フ</t>
    </rPh>
    <rPh sb="6" eb="7">
      <t>ケン</t>
    </rPh>
    <phoneticPr fontId="6"/>
  </si>
  <si>
    <t>その他の市町村</t>
    <rPh sb="2" eb="3">
      <t>タ</t>
    </rPh>
    <rPh sb="4" eb="7">
      <t>シチョウソン</t>
    </rPh>
    <phoneticPr fontId="6"/>
  </si>
  <si>
    <t>相模原市</t>
    <phoneticPr fontId="6"/>
  </si>
  <si>
    <t>その他の区</t>
    <rPh sb="2" eb="3">
      <t>タ</t>
    </rPh>
    <rPh sb="4" eb="5">
      <t>ク</t>
    </rPh>
    <phoneticPr fontId="6"/>
  </si>
  <si>
    <t>中原区</t>
    <phoneticPr fontId="6"/>
  </si>
  <si>
    <t>幸区</t>
    <phoneticPr fontId="6"/>
  </si>
  <si>
    <t>川崎区</t>
    <phoneticPr fontId="6"/>
  </si>
  <si>
    <t>川崎市</t>
    <phoneticPr fontId="6"/>
  </si>
  <si>
    <t>港北区</t>
    <phoneticPr fontId="6"/>
  </si>
  <si>
    <t>中区</t>
    <phoneticPr fontId="6"/>
  </si>
  <si>
    <t>西区</t>
    <phoneticPr fontId="6"/>
  </si>
  <si>
    <t>神奈川区</t>
    <phoneticPr fontId="6"/>
  </si>
  <si>
    <t>鶴見区</t>
    <phoneticPr fontId="6"/>
  </si>
  <si>
    <t>横浜市</t>
    <phoneticPr fontId="6"/>
  </si>
  <si>
    <t>神奈川県</t>
    <phoneticPr fontId="6"/>
  </si>
  <si>
    <t>調布市</t>
    <phoneticPr fontId="6"/>
  </si>
  <si>
    <t>三鷹市</t>
    <phoneticPr fontId="6"/>
  </si>
  <si>
    <t>武蔵野市</t>
    <phoneticPr fontId="6"/>
  </si>
  <si>
    <t>八王子市</t>
    <rPh sb="0" eb="4">
      <t>ハチオウジシ</t>
    </rPh>
    <phoneticPr fontId="6"/>
  </si>
  <si>
    <t>江戸川区</t>
    <phoneticPr fontId="6"/>
  </si>
  <si>
    <t>葛飾区</t>
    <phoneticPr fontId="6"/>
  </si>
  <si>
    <t>足立区</t>
    <phoneticPr fontId="6"/>
  </si>
  <si>
    <t>練馬区</t>
    <phoneticPr fontId="6"/>
  </si>
  <si>
    <t>板橋区</t>
    <phoneticPr fontId="6"/>
  </si>
  <si>
    <t>荒川区</t>
    <phoneticPr fontId="6"/>
  </si>
  <si>
    <t>北区</t>
    <phoneticPr fontId="6"/>
  </si>
  <si>
    <t>豊島区</t>
    <phoneticPr fontId="6"/>
  </si>
  <si>
    <t>杉並区</t>
    <phoneticPr fontId="6"/>
  </si>
  <si>
    <t>中野区</t>
    <phoneticPr fontId="6"/>
  </si>
  <si>
    <t>渋谷区</t>
    <phoneticPr fontId="6"/>
  </si>
  <si>
    <t>世田谷区</t>
    <phoneticPr fontId="6"/>
  </si>
  <si>
    <t>大田区</t>
    <phoneticPr fontId="6"/>
  </si>
  <si>
    <t>（別掲）　
15歳未満通学者を含む通学者</t>
    <phoneticPr fontId="6"/>
  </si>
  <si>
    <t>15歳以上
通学者</t>
    <phoneticPr fontId="6"/>
  </si>
  <si>
    <t>15歳以上
就業者</t>
    <phoneticPr fontId="6"/>
  </si>
  <si>
    <t>総数
(15歳以上)</t>
    <phoneticPr fontId="6"/>
  </si>
  <si>
    <t>総数
(15歳以上)</t>
    <rPh sb="6" eb="9">
      <t>サイイジョウ</t>
    </rPh>
    <phoneticPr fontId="6"/>
  </si>
  <si>
    <t>流入超過人口（15歳未満通学者を含む。）（△流出）</t>
    <rPh sb="0" eb="2">
      <t>リュウニュウ</t>
    </rPh>
    <rPh sb="2" eb="4">
      <t>チョウカ</t>
    </rPh>
    <rPh sb="4" eb="6">
      <t>ジンコウ</t>
    </rPh>
    <rPh sb="9" eb="10">
      <t>サイ</t>
    </rPh>
    <rPh sb="10" eb="12">
      <t>ミマン</t>
    </rPh>
    <rPh sb="12" eb="15">
      <t>ツウガクシャ</t>
    </rPh>
    <rPh sb="16" eb="17">
      <t>フク</t>
    </rPh>
    <rPh sb="22" eb="24">
      <t>リュウシュツ</t>
    </rPh>
    <phoneticPr fontId="6"/>
  </si>
  <si>
    <t>流入人口（市外から）</t>
    <rPh sb="0" eb="1">
      <t>リュウ</t>
    </rPh>
    <rPh sb="1" eb="2">
      <t>ニュウ</t>
    </rPh>
    <rPh sb="2" eb="4">
      <t>ジンコウ</t>
    </rPh>
    <rPh sb="5" eb="7">
      <t>シガイ</t>
    </rPh>
    <phoneticPr fontId="6"/>
  </si>
  <si>
    <t>流出人口（市外へ）</t>
    <rPh sb="0" eb="1">
      <t>リュウ</t>
    </rPh>
    <rPh sb="1" eb="2">
      <t>シュツ</t>
    </rPh>
    <rPh sb="2" eb="4">
      <t>ジンコウ</t>
    </rPh>
    <rPh sb="5" eb="7">
      <t>シガイ</t>
    </rPh>
    <phoneticPr fontId="6"/>
  </si>
  <si>
    <t>目黒区</t>
    <phoneticPr fontId="6"/>
  </si>
  <si>
    <t>品川区</t>
    <phoneticPr fontId="6"/>
  </si>
  <si>
    <t>江東区</t>
    <phoneticPr fontId="6"/>
  </si>
  <si>
    <t>墨田区</t>
    <phoneticPr fontId="6"/>
  </si>
  <si>
    <t>台東区</t>
    <phoneticPr fontId="6"/>
  </si>
  <si>
    <t>文京区</t>
    <phoneticPr fontId="6"/>
  </si>
  <si>
    <t>新宿区</t>
    <phoneticPr fontId="6"/>
  </si>
  <si>
    <t>港区</t>
    <phoneticPr fontId="6"/>
  </si>
  <si>
    <t>千代田区</t>
    <phoneticPr fontId="6"/>
  </si>
  <si>
    <t>特別区部</t>
    <phoneticPr fontId="6"/>
  </si>
  <si>
    <t>東京都</t>
    <phoneticPr fontId="6"/>
  </si>
  <si>
    <t>三郷市</t>
    <phoneticPr fontId="6"/>
  </si>
  <si>
    <t>越谷市</t>
    <phoneticPr fontId="6"/>
  </si>
  <si>
    <t>草加市</t>
    <phoneticPr fontId="6"/>
  </si>
  <si>
    <t>川口市</t>
    <phoneticPr fontId="6"/>
  </si>
  <si>
    <t>南区</t>
    <phoneticPr fontId="6"/>
  </si>
  <si>
    <t>浦和区</t>
    <phoneticPr fontId="6"/>
  </si>
  <si>
    <t>大宮区</t>
    <rPh sb="0" eb="2">
      <t>オオミヤ</t>
    </rPh>
    <rPh sb="2" eb="3">
      <t>ク</t>
    </rPh>
    <phoneticPr fontId="6"/>
  </si>
  <si>
    <t>さいたま市</t>
    <phoneticPr fontId="6"/>
  </si>
  <si>
    <t>埼玉県</t>
    <phoneticPr fontId="6"/>
  </si>
  <si>
    <t>神栖市</t>
    <rPh sb="0" eb="2">
      <t>カミス</t>
    </rPh>
    <rPh sb="2" eb="3">
      <t>シ</t>
    </rPh>
    <phoneticPr fontId="6"/>
  </si>
  <si>
    <t>つくば市</t>
    <rPh sb="3" eb="4">
      <t>シ</t>
    </rPh>
    <phoneticPr fontId="6"/>
  </si>
  <si>
    <t>取手市</t>
    <rPh sb="0" eb="3">
      <t>トリデシ</t>
    </rPh>
    <phoneticPr fontId="6"/>
  </si>
  <si>
    <t>龍ヶ崎市</t>
    <rPh sb="0" eb="4">
      <t>リュウガサキシ</t>
    </rPh>
    <phoneticPr fontId="6"/>
  </si>
  <si>
    <t>土浦市</t>
    <rPh sb="0" eb="2">
      <t>ツチウラ</t>
    </rPh>
    <phoneticPr fontId="6"/>
  </si>
  <si>
    <t>茨城県</t>
    <phoneticPr fontId="6"/>
  </si>
  <si>
    <t>他県</t>
    <phoneticPr fontId="6"/>
  </si>
  <si>
    <t>鋸南町</t>
    <rPh sb="0" eb="3">
      <t>キョナンマチ</t>
    </rPh>
    <phoneticPr fontId="6"/>
  </si>
  <si>
    <t>御宿町</t>
    <rPh sb="0" eb="3">
      <t>オンジュクマチ</t>
    </rPh>
    <phoneticPr fontId="6"/>
  </si>
  <si>
    <t>大多喜町</t>
    <phoneticPr fontId="6"/>
  </si>
  <si>
    <t>長南町</t>
    <phoneticPr fontId="6"/>
  </si>
  <si>
    <t>長柄町</t>
    <phoneticPr fontId="6"/>
  </si>
  <si>
    <t>白子町</t>
    <phoneticPr fontId="6"/>
  </si>
  <si>
    <t>長生村</t>
    <phoneticPr fontId="6"/>
  </si>
  <si>
    <t>睦沢町</t>
    <phoneticPr fontId="6"/>
  </si>
  <si>
    <t>一宮町</t>
    <phoneticPr fontId="6"/>
  </si>
  <si>
    <t>横芝光町</t>
    <phoneticPr fontId="6"/>
  </si>
  <si>
    <t>芝山町</t>
    <phoneticPr fontId="6"/>
  </si>
  <si>
    <t>九十九里町</t>
    <phoneticPr fontId="6"/>
  </si>
  <si>
    <t>東庄町</t>
    <rPh sb="0" eb="2">
      <t>トウノショウ</t>
    </rPh>
    <rPh sb="2" eb="3">
      <t>マチ</t>
    </rPh>
    <phoneticPr fontId="6"/>
  </si>
  <si>
    <t>多古町</t>
    <phoneticPr fontId="6"/>
  </si>
  <si>
    <t>神崎町</t>
    <rPh sb="0" eb="2">
      <t>コウザキ</t>
    </rPh>
    <phoneticPr fontId="6"/>
  </si>
  <si>
    <t>栄町</t>
    <phoneticPr fontId="6"/>
  </si>
  <si>
    <t>酒々井町</t>
    <phoneticPr fontId="6"/>
  </si>
  <si>
    <t>大網白里市</t>
    <rPh sb="0" eb="4">
      <t>オオアミシラサト</t>
    </rPh>
    <rPh sb="4" eb="5">
      <t>シ</t>
    </rPh>
    <phoneticPr fontId="6"/>
  </si>
  <si>
    <t>いすみ市</t>
    <phoneticPr fontId="6"/>
  </si>
  <si>
    <t>山武市</t>
    <phoneticPr fontId="6"/>
  </si>
  <si>
    <t>香取市</t>
    <phoneticPr fontId="6"/>
  </si>
  <si>
    <t>匝瑳市</t>
    <phoneticPr fontId="6"/>
  </si>
  <si>
    <t>南房総市</t>
    <phoneticPr fontId="6"/>
  </si>
  <si>
    <t>富里市</t>
    <phoneticPr fontId="6"/>
  </si>
  <si>
    <t>白井市</t>
    <phoneticPr fontId="6"/>
  </si>
  <si>
    <t>印西市</t>
    <phoneticPr fontId="6"/>
  </si>
  <si>
    <t>八街市</t>
    <phoneticPr fontId="6"/>
  </si>
  <si>
    <t>袖ケ浦市</t>
    <phoneticPr fontId="6"/>
  </si>
  <si>
    <t>流出人口の総数に従業地・通学地「不詳」を含む。</t>
  </si>
  <si>
    <t>四街道市</t>
    <phoneticPr fontId="6"/>
  </si>
  <si>
    <t>浦安市</t>
    <phoneticPr fontId="6"/>
  </si>
  <si>
    <t>富津市</t>
    <phoneticPr fontId="6"/>
  </si>
  <si>
    <t>君津市</t>
    <phoneticPr fontId="6"/>
  </si>
  <si>
    <t>鎌ケ谷市</t>
    <phoneticPr fontId="6"/>
  </si>
  <si>
    <t>鴨川市</t>
    <phoneticPr fontId="6"/>
  </si>
  <si>
    <t>我孫子市</t>
    <phoneticPr fontId="6"/>
  </si>
  <si>
    <t>八千代市</t>
    <phoneticPr fontId="6"/>
  </si>
  <si>
    <t>流山市</t>
    <phoneticPr fontId="6"/>
  </si>
  <si>
    <t>市原市</t>
    <phoneticPr fontId="6"/>
  </si>
  <si>
    <t>勝浦市</t>
    <phoneticPr fontId="6"/>
  </si>
  <si>
    <t>柏市</t>
    <phoneticPr fontId="6"/>
  </si>
  <si>
    <t>習志野市</t>
    <phoneticPr fontId="6"/>
  </si>
  <si>
    <t>旭市</t>
    <phoneticPr fontId="6"/>
  </si>
  <si>
    <t>東金市</t>
    <phoneticPr fontId="6"/>
  </si>
  <si>
    <t>佐倉市</t>
    <phoneticPr fontId="6"/>
  </si>
  <si>
    <t>成田市</t>
    <phoneticPr fontId="6"/>
  </si>
  <si>
    <t>茂原市</t>
    <phoneticPr fontId="6"/>
  </si>
  <si>
    <t>野田市</t>
    <phoneticPr fontId="6"/>
  </si>
  <si>
    <t>松戸市</t>
    <phoneticPr fontId="6"/>
  </si>
  <si>
    <t>木更津市</t>
    <phoneticPr fontId="6"/>
  </si>
  <si>
    <t>館山市</t>
    <phoneticPr fontId="6"/>
  </si>
  <si>
    <t>船橋市</t>
    <phoneticPr fontId="6"/>
  </si>
  <si>
    <t>市川市</t>
    <phoneticPr fontId="6"/>
  </si>
  <si>
    <t>銚子市</t>
    <phoneticPr fontId="6"/>
  </si>
  <si>
    <t>県内</t>
    <phoneticPr fontId="6"/>
  </si>
  <si>
    <t>総数</t>
    <rPh sb="0" eb="1">
      <t>ソウ</t>
    </rPh>
    <rPh sb="1" eb="2">
      <t>スウ</t>
    </rPh>
    <phoneticPr fontId="6"/>
  </si>
  <si>
    <t>45　15歳以上就業者及び通学者の流出・流入状況（別掲－15歳未満通学者を含む通学者）……（平成27年10月１日現在）</t>
    <rPh sb="5" eb="8">
      <t>サイイジョウ</t>
    </rPh>
    <rPh sb="8" eb="11">
      <t>シュウギョウシャ</t>
    </rPh>
    <rPh sb="11" eb="12">
      <t>オヨ</t>
    </rPh>
    <rPh sb="13" eb="16">
      <t>ツウガクシャ</t>
    </rPh>
    <rPh sb="17" eb="19">
      <t>リュウシュツ</t>
    </rPh>
    <rPh sb="20" eb="22">
      <t>リュウニュウ</t>
    </rPh>
    <rPh sb="22" eb="24">
      <t>ジョウキョウ</t>
    </rPh>
    <rPh sb="30" eb="31">
      <t>サイ</t>
    </rPh>
    <rPh sb="31" eb="33">
      <t>ミマン</t>
    </rPh>
    <rPh sb="33" eb="36">
      <t>ツウガクシャ</t>
    </rPh>
    <rPh sb="37" eb="38">
      <t>フク</t>
    </rPh>
    <rPh sb="39" eb="42">
      <t>ツウガクシャ</t>
    </rPh>
    <rPh sb="46" eb="48">
      <t>ヘイセイ</t>
    </rPh>
    <rPh sb="50" eb="51">
      <t>ネン</t>
    </rPh>
    <rPh sb="53" eb="54">
      <t>ツキ</t>
    </rPh>
    <rPh sb="55" eb="56">
      <t>ヒ</t>
    </rPh>
    <rPh sb="56" eb="58">
      <t>ゲンザイ</t>
    </rPh>
    <phoneticPr fontId="6"/>
  </si>
  <si>
    <t>　資　料　　政策企画課　　</t>
    <rPh sb="1" eb="2">
      <t>シ</t>
    </rPh>
    <rPh sb="3" eb="4">
      <t>リョウ</t>
    </rPh>
    <rPh sb="6" eb="8">
      <t>セイサク</t>
    </rPh>
    <rPh sb="8" eb="10">
      <t>キカク</t>
    </rPh>
    <rPh sb="10" eb="11">
      <t>カ</t>
    </rPh>
    <phoneticPr fontId="6"/>
  </si>
  <si>
    <t>平均年齢（歳）</t>
    <rPh sb="5" eb="6">
      <t>サイ</t>
    </rPh>
    <phoneticPr fontId="6"/>
  </si>
  <si>
    <t>65歳以上</t>
    <rPh sb="3" eb="5">
      <t>イジョウ</t>
    </rPh>
    <phoneticPr fontId="6"/>
  </si>
  <si>
    <t>分類不能
の職業</t>
    <phoneticPr fontId="6"/>
  </si>
  <si>
    <t>運搬・清掃・
包装等従事者</t>
    <phoneticPr fontId="6"/>
  </si>
  <si>
    <t>建設・採掘
従事者</t>
    <phoneticPr fontId="6"/>
  </si>
  <si>
    <t>輸送・機械
運転従事者</t>
    <phoneticPr fontId="6"/>
  </si>
  <si>
    <t>生産工程
従事者</t>
    <phoneticPr fontId="6"/>
  </si>
  <si>
    <t>農林漁業
従事者</t>
    <phoneticPr fontId="6"/>
  </si>
  <si>
    <t>保安職業
従事者</t>
    <phoneticPr fontId="6"/>
  </si>
  <si>
    <t>サービス職業
従事者</t>
    <phoneticPr fontId="6"/>
  </si>
  <si>
    <t>販売従事者</t>
    <phoneticPr fontId="6"/>
  </si>
  <si>
    <t>事務従事者</t>
    <phoneticPr fontId="6"/>
  </si>
  <si>
    <t>専門的・技術
的職業従事者</t>
    <phoneticPr fontId="6"/>
  </si>
  <si>
    <t>管理的職業
従事者</t>
    <phoneticPr fontId="6"/>
  </si>
  <si>
    <t>Ｌ</t>
    <phoneticPr fontId="6"/>
  </si>
  <si>
    <t>Ｋ</t>
    <phoneticPr fontId="6"/>
  </si>
  <si>
    <t>Ｊ</t>
    <phoneticPr fontId="6"/>
  </si>
  <si>
    <t>Ｉ</t>
    <phoneticPr fontId="6"/>
  </si>
  <si>
    <t>Ｈ</t>
    <phoneticPr fontId="6"/>
  </si>
  <si>
    <t>Ｇ</t>
    <phoneticPr fontId="6"/>
  </si>
  <si>
    <t>Ｆ</t>
    <phoneticPr fontId="6"/>
  </si>
  <si>
    <t>Ｅ</t>
    <phoneticPr fontId="6"/>
  </si>
  <si>
    <t>Ｄ</t>
    <phoneticPr fontId="6"/>
  </si>
  <si>
    <t>Ｃ</t>
    <phoneticPr fontId="6"/>
  </si>
  <si>
    <t>Ｂ</t>
    <phoneticPr fontId="6"/>
  </si>
  <si>
    <t>Ａ</t>
    <phoneticPr fontId="6"/>
  </si>
  <si>
    <t>46　職業(大分類)、年齢(５歳階級)、男女別15歳以上就業者数及び平均年齢……（平成27年10月１日現在）</t>
    <rPh sb="41" eb="43">
      <t>ヘイセイ</t>
    </rPh>
    <rPh sb="45" eb="46">
      <t>ネン</t>
    </rPh>
    <rPh sb="48" eb="49">
      <t>ツキ</t>
    </rPh>
    <rPh sb="50" eb="51">
      <t>ヒ</t>
    </rPh>
    <rPh sb="51" eb="53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</si>
</sst>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_ "/>
    <numFmt numFmtId="177" formatCode="0.0;&quot;△ &quot;0.0"/>
    <numFmt numFmtId="178" formatCode="#,##0;&quot;△ &quot;#,##0"/>
    <numFmt numFmtId="179" formatCode="#,##0.0"/>
    <numFmt numFmtId="180" formatCode="0.0"/>
    <numFmt numFmtId="181" formatCode="0.0_ "/>
    <numFmt numFmtId="182" formatCode="#,##0.0_ ;[Red]\-#,##0.0\ "/>
    <numFmt numFmtId="183" formatCode="0_);\(0\)"/>
    <numFmt numFmtId="184" formatCode="#,##0.0;&quot;△ &quot;#,##0.0"/>
  </numFmts>
  <fonts count="24" x14ac:knownFonts="1">
    <font>
      <sz val="11"/>
      <color theme="1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9"/>
      <color indexed="8"/>
      <name val="ＭＳ ゴシック"/>
      <family val="3"/>
      <charset val="128"/>
    </font>
    <font>
      <sz val="8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594">
    <xf numFmtId="0" fontId="0" fillId="0" borderId="0" xfId="0">
      <alignment vertical="center"/>
    </xf>
    <xf numFmtId="0" fontId="1" fillId="0" borderId="0" xfId="1" applyFont="1"/>
    <xf numFmtId="0" fontId="3" fillId="0" borderId="0" xfId="1" applyFont="1" applyAlignment="1"/>
    <xf numFmtId="0" fontId="1" fillId="0" borderId="0" xfId="1" applyFont="1" applyAlignment="1">
      <alignment vertical="center"/>
    </xf>
    <xf numFmtId="0" fontId="1" fillId="0" borderId="0" xfId="1" applyFont="1" applyBorder="1"/>
    <xf numFmtId="3" fontId="1" fillId="0" borderId="0" xfId="1" applyNumberFormat="1" applyFont="1" applyBorder="1"/>
    <xf numFmtId="0" fontId="1" fillId="0" borderId="0" xfId="1" applyFont="1" applyBorder="1" applyAlignment="1">
      <alignment horizontal="distributed"/>
    </xf>
    <xf numFmtId="176" fontId="5" fillId="0" borderId="1" xfId="1" applyNumberFormat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177" fontId="5" fillId="0" borderId="1" xfId="1" applyNumberFormat="1" applyFont="1" applyFill="1" applyBorder="1" applyProtection="1">
      <protection locked="0"/>
    </xf>
    <xf numFmtId="178" fontId="5" fillId="0" borderId="1" xfId="1" applyNumberFormat="1" applyFont="1" applyFill="1" applyBorder="1" applyProtection="1">
      <protection locked="0"/>
    </xf>
    <xf numFmtId="3" fontId="5" fillId="0" borderId="1" xfId="1" applyNumberFormat="1" applyFont="1" applyFill="1" applyBorder="1" applyProtection="1">
      <protection locked="0"/>
    </xf>
    <xf numFmtId="0" fontId="1" fillId="0" borderId="2" xfId="1" applyFont="1" applyFill="1" applyBorder="1" applyAlignment="1" applyProtection="1">
      <alignment horizontal="center"/>
      <protection locked="0"/>
    </xf>
    <xf numFmtId="0" fontId="5" fillId="0" borderId="1" xfId="1" applyFont="1" applyFill="1" applyBorder="1" applyAlignment="1" applyProtection="1">
      <alignment horizontal="center"/>
      <protection locked="0"/>
    </xf>
    <xf numFmtId="179" fontId="5" fillId="0" borderId="0" xfId="1" applyNumberFormat="1" applyFont="1" applyFill="1" applyBorder="1" applyAlignment="1" applyProtection="1">
      <protection locked="0"/>
    </xf>
    <xf numFmtId="0" fontId="5" fillId="0" borderId="0" xfId="1" applyFont="1" applyFill="1" applyBorder="1" applyAlignment="1" applyProtection="1">
      <protection locked="0"/>
    </xf>
    <xf numFmtId="177" fontId="5" fillId="0" borderId="0" xfId="1" applyNumberFormat="1" applyFont="1" applyFill="1" applyBorder="1" applyAlignment="1" applyProtection="1">
      <protection locked="0"/>
    </xf>
    <xf numFmtId="178" fontId="5" fillId="0" borderId="0" xfId="1" applyNumberFormat="1" applyFont="1" applyFill="1" applyBorder="1" applyAlignment="1" applyProtection="1">
      <protection locked="0"/>
    </xf>
    <xf numFmtId="3" fontId="5" fillId="0" borderId="0" xfId="1" applyNumberFormat="1" applyFont="1" applyFill="1" applyBorder="1" applyAlignment="1" applyProtection="1">
      <protection locked="0"/>
    </xf>
    <xf numFmtId="3" fontId="5" fillId="0" borderId="3" xfId="1" applyNumberFormat="1" applyFont="1" applyFill="1" applyBorder="1" applyAlignment="1" applyProtection="1">
      <protection locked="0"/>
    </xf>
    <xf numFmtId="0" fontId="3" fillId="0" borderId="4" xfId="1" applyFont="1" applyBorder="1" applyAlignment="1">
      <alignment horizontal="distributed"/>
    </xf>
    <xf numFmtId="0" fontId="5" fillId="0" borderId="0" xfId="1" applyFont="1" applyFill="1" applyBorder="1" applyAlignment="1" applyProtection="1">
      <alignment horizontal="center"/>
      <protection locked="0"/>
    </xf>
    <xf numFmtId="0" fontId="1" fillId="0" borderId="0" xfId="1" applyFont="1" applyAlignment="1"/>
    <xf numFmtId="177" fontId="5" fillId="0" borderId="0" xfId="1" applyNumberFormat="1" applyFont="1" applyFill="1" applyBorder="1" applyAlignment="1" applyProtection="1">
      <alignment horizontal="right"/>
      <protection locked="0"/>
    </xf>
    <xf numFmtId="178" fontId="5" fillId="0" borderId="0" xfId="1" applyNumberFormat="1" applyFont="1" applyFill="1" applyBorder="1" applyAlignment="1" applyProtection="1">
      <alignment horizontal="right"/>
      <protection locked="0"/>
    </xf>
    <xf numFmtId="179" fontId="7" fillId="0" borderId="0" xfId="1" applyNumberFormat="1" applyFont="1" applyFill="1" applyBorder="1" applyAlignment="1" applyProtection="1">
      <protection locked="0"/>
    </xf>
    <xf numFmtId="0" fontId="7" fillId="0" borderId="0" xfId="1" applyFont="1" applyFill="1" applyBorder="1" applyAlignment="1" applyProtection="1">
      <protection locked="0"/>
    </xf>
    <xf numFmtId="177" fontId="7" fillId="0" borderId="0" xfId="1" applyNumberFormat="1" applyFont="1" applyFill="1" applyBorder="1" applyAlignment="1" applyProtection="1">
      <protection locked="0"/>
    </xf>
    <xf numFmtId="178" fontId="7" fillId="0" borderId="0" xfId="1" applyNumberFormat="1" applyFont="1" applyFill="1" applyBorder="1" applyAlignment="1" applyProtection="1">
      <protection locked="0"/>
    </xf>
    <xf numFmtId="3" fontId="7" fillId="0" borderId="0" xfId="1" applyNumberFormat="1" applyFont="1" applyFill="1" applyBorder="1" applyAlignment="1" applyProtection="1">
      <protection locked="0"/>
    </xf>
    <xf numFmtId="3" fontId="7" fillId="0" borderId="3" xfId="1" applyNumberFormat="1" applyFont="1" applyFill="1" applyBorder="1" applyAlignment="1" applyProtection="1">
      <protection locked="0"/>
    </xf>
    <xf numFmtId="0" fontId="9" fillId="0" borderId="0" xfId="1" applyFont="1" applyAlignment="1"/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0" fillId="0" borderId="0" xfId="1" applyFont="1"/>
    <xf numFmtId="0" fontId="10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1" fillId="0" borderId="0" xfId="1" applyFont="1" applyAlignment="1">
      <alignment horizontal="right"/>
    </xf>
    <xf numFmtId="0" fontId="11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 applyFont="1" applyAlignment="1">
      <alignment horizontal="right" vertical="center"/>
    </xf>
    <xf numFmtId="180" fontId="1" fillId="0" borderId="0" xfId="1" applyNumberFormat="1" applyFont="1" applyBorder="1"/>
    <xf numFmtId="181" fontId="1" fillId="0" borderId="0" xfId="1" applyNumberFormat="1" applyFont="1" applyBorder="1"/>
    <xf numFmtId="180" fontId="5" fillId="0" borderId="1" xfId="1" applyNumberFormat="1" applyFont="1" applyFill="1" applyBorder="1" applyProtection="1">
      <protection locked="0"/>
    </xf>
    <xf numFmtId="182" fontId="5" fillId="0" borderId="1" xfId="2" applyNumberFormat="1" applyFont="1" applyFill="1" applyBorder="1" applyProtection="1">
      <protection locked="0"/>
    </xf>
    <xf numFmtId="38" fontId="5" fillId="0" borderId="1" xfId="2" applyFont="1" applyFill="1" applyBorder="1" applyProtection="1">
      <protection locked="0"/>
    </xf>
    <xf numFmtId="181" fontId="5" fillId="0" borderId="1" xfId="1" applyNumberFormat="1" applyFont="1" applyFill="1" applyBorder="1" applyProtection="1">
      <protection locked="0"/>
    </xf>
    <xf numFmtId="180" fontId="5" fillId="0" borderId="0" xfId="1" applyNumberFormat="1" applyFont="1" applyFill="1" applyBorder="1" applyAlignment="1" applyProtection="1">
      <protection locked="0"/>
    </xf>
    <xf numFmtId="38" fontId="5" fillId="0" borderId="0" xfId="2" applyFont="1" applyFill="1" applyBorder="1" applyAlignment="1" applyProtection="1">
      <protection locked="0"/>
    </xf>
    <xf numFmtId="181" fontId="5" fillId="0" borderId="0" xfId="1" applyNumberFormat="1" applyFont="1" applyFill="1" applyBorder="1" applyAlignment="1" applyProtection="1">
      <protection locked="0"/>
    </xf>
    <xf numFmtId="180" fontId="7" fillId="0" borderId="0" xfId="1" applyNumberFormat="1" applyFont="1" applyFill="1" applyBorder="1" applyAlignment="1" applyProtection="1">
      <protection locked="0"/>
    </xf>
    <xf numFmtId="38" fontId="7" fillId="0" borderId="0" xfId="2" applyFont="1" applyFill="1" applyBorder="1" applyAlignment="1" applyProtection="1">
      <protection locked="0"/>
    </xf>
    <xf numFmtId="181" fontId="7" fillId="0" borderId="0" xfId="1" applyNumberFormat="1" applyFont="1" applyFill="1" applyBorder="1" applyAlignment="1" applyProtection="1">
      <protection locked="0"/>
    </xf>
    <xf numFmtId="49" fontId="3" fillId="0" borderId="4" xfId="1" applyNumberFormat="1" applyFont="1" applyBorder="1" applyAlignment="1">
      <alignment horizontal="left"/>
    </xf>
    <xf numFmtId="49" fontId="3" fillId="0" borderId="0" xfId="1" applyNumberFormat="1" applyFont="1" applyBorder="1" applyAlignment="1">
      <alignment horizontal="left"/>
    </xf>
    <xf numFmtId="183" fontId="1" fillId="0" borderId="0" xfId="1" applyNumberFormat="1" applyFont="1" applyBorder="1" applyAlignment="1">
      <alignment horizontal="center" vertical="center" wrapText="1"/>
    </xf>
    <xf numFmtId="0" fontId="1" fillId="0" borderId="0" xfId="1" applyFont="1" applyBorder="1" applyAlignment="1">
      <alignment vertical="center"/>
    </xf>
    <xf numFmtId="183" fontId="1" fillId="0" borderId="0" xfId="1" applyNumberFormat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 wrapText="1"/>
    </xf>
    <xf numFmtId="0" fontId="1" fillId="0" borderId="6" xfId="1" applyFont="1" applyBorder="1" applyAlignment="1">
      <alignment vertical="center"/>
    </xf>
    <xf numFmtId="183" fontId="1" fillId="0" borderId="5" xfId="1" applyNumberFormat="1" applyFont="1" applyBorder="1" applyAlignment="1">
      <alignment horizontal="center" vertical="center"/>
    </xf>
    <xf numFmtId="183" fontId="1" fillId="0" borderId="8" xfId="1" applyNumberFormat="1" applyFont="1" applyBorder="1" applyAlignment="1">
      <alignment horizontal="center" vertical="center"/>
    </xf>
    <xf numFmtId="0" fontId="1" fillId="0" borderId="19" xfId="1" applyFont="1" applyBorder="1" applyAlignment="1">
      <alignment vertical="center"/>
    </xf>
    <xf numFmtId="0" fontId="1" fillId="0" borderId="21" xfId="1" applyFont="1" applyBorder="1" applyAlignment="1">
      <alignment vertical="center"/>
    </xf>
    <xf numFmtId="0" fontId="1" fillId="0" borderId="16" xfId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38" fontId="13" fillId="0" borderId="0" xfId="2" applyFont="1" applyAlignment="1">
      <alignment vertical="center"/>
    </xf>
    <xf numFmtId="0" fontId="14" fillId="0" borderId="0" xfId="1" applyFont="1" applyFill="1" applyAlignment="1">
      <alignment vertical="center"/>
    </xf>
    <xf numFmtId="0" fontId="1" fillId="0" borderId="0" xfId="1" applyBorder="1"/>
    <xf numFmtId="0" fontId="1" fillId="0" borderId="0" xfId="1"/>
    <xf numFmtId="0" fontId="1" fillId="0" borderId="0" xfId="1" applyAlignment="1">
      <alignment horizontal="right" vertical="center"/>
    </xf>
    <xf numFmtId="0" fontId="1" fillId="0" borderId="0" xfId="1" applyBorder="1" applyAlignment="1">
      <alignment vertical="center"/>
    </xf>
    <xf numFmtId="3" fontId="1" fillId="0" borderId="0" xfId="1" applyNumberFormat="1" applyBorder="1"/>
    <xf numFmtId="0" fontId="1" fillId="0" borderId="2" xfId="1" applyFill="1" applyBorder="1" applyAlignment="1" applyProtection="1">
      <alignment horizontal="center"/>
      <protection locked="0"/>
    </xf>
    <xf numFmtId="38" fontId="5" fillId="0" borderId="0" xfId="2" applyFont="1" applyFill="1" applyBorder="1" applyAlignment="1" applyProtection="1">
      <alignment horizontal="right"/>
      <protection locked="0"/>
    </xf>
    <xf numFmtId="0" fontId="9" fillId="0" borderId="0" xfId="1" applyFont="1" applyBorder="1"/>
    <xf numFmtId="38" fontId="15" fillId="0" borderId="0" xfId="2" applyFont="1" applyFill="1" applyBorder="1" applyAlignment="1" applyProtection="1">
      <protection locked="0"/>
    </xf>
    <xf numFmtId="0" fontId="1" fillId="0" borderId="18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9" fillId="0" borderId="0" xfId="1" applyFont="1"/>
    <xf numFmtId="0" fontId="1" fillId="0" borderId="0" xfId="1" applyFont="1" applyAlignment="1">
      <alignment vertical="center" wrapText="1"/>
    </xf>
    <xf numFmtId="0" fontId="1" fillId="0" borderId="0" xfId="1" applyFont="1" applyAlignment="1">
      <alignment horizontal="right" vertical="top"/>
    </xf>
    <xf numFmtId="0" fontId="1" fillId="0" borderId="0" xfId="1" applyAlignment="1">
      <alignment vertical="center" wrapText="1"/>
    </xf>
    <xf numFmtId="184" fontId="5" fillId="0" borderId="1" xfId="2" applyNumberFormat="1" applyFont="1" applyFill="1" applyBorder="1" applyAlignment="1" applyProtection="1">
      <alignment horizontal="right"/>
      <protection locked="0"/>
    </xf>
    <xf numFmtId="184" fontId="5" fillId="0" borderId="1" xfId="1" applyNumberFormat="1" applyFont="1" applyFill="1" applyBorder="1" applyProtection="1">
      <protection locked="0"/>
    </xf>
    <xf numFmtId="178" fontId="5" fillId="0" borderId="0" xfId="2" applyNumberFormat="1" applyFont="1" applyFill="1" applyBorder="1" applyAlignment="1" applyProtection="1">
      <alignment horizontal="right"/>
      <protection locked="0"/>
    </xf>
    <xf numFmtId="4" fontId="5" fillId="0" borderId="0" xfId="1" applyNumberFormat="1" applyFont="1" applyFill="1" applyBorder="1" applyAlignment="1" applyProtection="1">
      <protection locked="0"/>
    </xf>
    <xf numFmtId="184" fontId="5" fillId="0" borderId="0" xfId="1" applyNumberFormat="1" applyFont="1" applyFill="1" applyBorder="1" applyAlignment="1" applyProtection="1">
      <protection locked="0"/>
    </xf>
    <xf numFmtId="178" fontId="7" fillId="0" borderId="0" xfId="2" applyNumberFormat="1" applyFont="1" applyFill="1" applyBorder="1" applyAlignment="1" applyProtection="1">
      <alignment horizontal="right"/>
      <protection locked="0"/>
    </xf>
    <xf numFmtId="4" fontId="7" fillId="0" borderId="0" xfId="1" applyNumberFormat="1" applyFont="1" applyFill="1" applyBorder="1" applyAlignment="1" applyProtection="1">
      <protection locked="0"/>
    </xf>
    <xf numFmtId="184" fontId="7" fillId="0" borderId="0" xfId="1" applyNumberFormat="1" applyFont="1" applyFill="1" applyBorder="1" applyAlignment="1" applyProtection="1">
      <protection locked="0"/>
    </xf>
    <xf numFmtId="0" fontId="1" fillId="0" borderId="5" xfId="1" applyFont="1" applyBorder="1" applyAlignment="1">
      <alignment horizontal="center" vertical="center"/>
    </xf>
    <xf numFmtId="0" fontId="3" fillId="0" borderId="0" xfId="3" applyFont="1">
      <alignment vertical="center"/>
    </xf>
    <xf numFmtId="0" fontId="3" fillId="0" borderId="1" xfId="3" applyFont="1" applyBorder="1">
      <alignment vertical="center"/>
    </xf>
    <xf numFmtId="0" fontId="3" fillId="0" borderId="1" xfId="3" applyFont="1" applyFill="1" applyBorder="1">
      <alignment vertical="center"/>
    </xf>
    <xf numFmtId="0" fontId="3" fillId="0" borderId="2" xfId="3" applyFont="1" applyBorder="1">
      <alignment vertical="center"/>
    </xf>
    <xf numFmtId="0" fontId="3" fillId="0" borderId="0" xfId="3" applyFont="1" applyAlignment="1"/>
    <xf numFmtId="3" fontId="3" fillId="0" borderId="0" xfId="3" applyNumberFormat="1" applyFont="1" applyBorder="1" applyAlignment="1"/>
    <xf numFmtId="3" fontId="3" fillId="0" borderId="0" xfId="3" applyNumberFormat="1" applyFont="1" applyFill="1" applyBorder="1" applyAlignment="1"/>
    <xf numFmtId="0" fontId="3" fillId="0" borderId="4" xfId="3" applyFont="1" applyBorder="1" applyAlignment="1">
      <alignment horizontal="distributed"/>
    </xf>
    <xf numFmtId="0" fontId="8" fillId="0" borderId="0" xfId="3" applyFont="1" applyAlignment="1"/>
    <xf numFmtId="3" fontId="8" fillId="0" borderId="0" xfId="3" applyNumberFormat="1" applyFont="1" applyBorder="1" applyAlignment="1"/>
    <xf numFmtId="3" fontId="8" fillId="0" borderId="0" xfId="3" applyNumberFormat="1" applyFont="1" applyFill="1" applyBorder="1" applyAlignment="1"/>
    <xf numFmtId="0" fontId="3" fillId="0" borderId="0" xfId="3" applyFont="1" applyAlignment="1">
      <alignment horizontal="center"/>
    </xf>
    <xf numFmtId="49" fontId="3" fillId="0" borderId="4" xfId="3" applyNumberFormat="1" applyFont="1" applyBorder="1" applyAlignment="1">
      <alignment horizontal="left"/>
    </xf>
    <xf numFmtId="49" fontId="3" fillId="0" borderId="0" xfId="3" applyNumberFormat="1" applyFont="1" applyBorder="1" applyAlignment="1">
      <alignment horizontal="left"/>
    </xf>
    <xf numFmtId="0" fontId="3" fillId="0" borderId="0" xfId="3" applyFont="1" applyAlignment="1">
      <alignment horizontal="center" vertical="center"/>
    </xf>
    <xf numFmtId="0" fontId="3" fillId="0" borderId="22" xfId="3" applyFont="1" applyFill="1" applyBorder="1" applyAlignment="1">
      <alignment horizontal="center" vertical="center"/>
    </xf>
    <xf numFmtId="0" fontId="3" fillId="0" borderId="22" xfId="3" applyFont="1" applyFill="1" applyBorder="1" applyAlignment="1">
      <alignment horizontal="center" vertical="center" wrapText="1"/>
    </xf>
    <xf numFmtId="0" fontId="3" fillId="0" borderId="18" xfId="3" applyFont="1" applyBorder="1" applyAlignment="1">
      <alignment horizontal="center" vertical="center"/>
    </xf>
    <xf numFmtId="0" fontId="3" fillId="0" borderId="22" xfId="3" applyFont="1" applyBorder="1" applyAlignment="1">
      <alignment horizontal="center" vertical="center"/>
    </xf>
    <xf numFmtId="0" fontId="3" fillId="0" borderId="22" xfId="3" applyFont="1" applyBorder="1" applyAlignment="1">
      <alignment horizontal="center" vertical="center" wrapText="1"/>
    </xf>
    <xf numFmtId="0" fontId="17" fillId="0" borderId="23" xfId="3" applyBorder="1" applyAlignment="1">
      <alignment vertical="center"/>
    </xf>
    <xf numFmtId="0" fontId="17" fillId="0" borderId="25" xfId="3" applyBorder="1" applyAlignment="1">
      <alignment vertical="center"/>
    </xf>
    <xf numFmtId="0" fontId="3" fillId="0" borderId="18" xfId="3" applyFont="1" applyBorder="1" applyAlignment="1">
      <alignment vertical="center"/>
    </xf>
    <xf numFmtId="0" fontId="3" fillId="0" borderId="17" xfId="3" applyFont="1" applyFill="1" applyBorder="1" applyAlignment="1">
      <alignment horizontal="center" vertical="center"/>
    </xf>
    <xf numFmtId="0" fontId="17" fillId="0" borderId="13" xfId="3" applyBorder="1" applyAlignment="1">
      <alignment vertical="center"/>
    </xf>
    <xf numFmtId="0" fontId="17" fillId="0" borderId="15" xfId="3" applyBorder="1" applyAlignment="1">
      <alignment vertical="center"/>
    </xf>
    <xf numFmtId="0" fontId="3" fillId="0" borderId="14" xfId="3" applyFont="1" applyBorder="1" applyAlignment="1">
      <alignment vertical="center"/>
    </xf>
    <xf numFmtId="0" fontId="14" fillId="0" borderId="0" xfId="3" applyFont="1">
      <alignment vertical="center"/>
    </xf>
    <xf numFmtId="0" fontId="14" fillId="0" borderId="0" xfId="3" applyFont="1" applyAlignment="1">
      <alignment vertical="center"/>
    </xf>
    <xf numFmtId="0" fontId="13" fillId="0" borderId="0" xfId="3" applyFont="1" applyAlignment="1">
      <alignment vertical="center"/>
    </xf>
    <xf numFmtId="38" fontId="13" fillId="0" borderId="0" xfId="4" applyFont="1" applyAlignment="1">
      <alignment vertical="center"/>
    </xf>
    <xf numFmtId="0" fontId="14" fillId="0" borderId="0" xfId="3" applyFont="1" applyFill="1" applyAlignment="1">
      <alignment vertical="center"/>
    </xf>
    <xf numFmtId="0" fontId="3" fillId="0" borderId="0" xfId="3" applyFont="1" applyAlignment="1">
      <alignment vertical="center"/>
    </xf>
    <xf numFmtId="0" fontId="3" fillId="0" borderId="0" xfId="3" applyFont="1" applyBorder="1" applyAlignment="1"/>
    <xf numFmtId="3" fontId="3" fillId="0" borderId="1" xfId="3" applyNumberFormat="1" applyFont="1" applyBorder="1" applyAlignment="1"/>
    <xf numFmtId="0" fontId="3" fillId="0" borderId="2" xfId="3" applyFont="1" applyBorder="1" applyAlignment="1"/>
    <xf numFmtId="0" fontId="3" fillId="0" borderId="1" xfId="3" applyFont="1" applyBorder="1" applyAlignment="1"/>
    <xf numFmtId="3" fontId="3" fillId="0" borderId="0" xfId="3" applyNumberFormat="1" applyFont="1" applyBorder="1" applyAlignment="1">
      <alignment horizontal="right"/>
    </xf>
    <xf numFmtId="0" fontId="3" fillId="0" borderId="0" xfId="3" applyFont="1" applyBorder="1" applyAlignment="1">
      <alignment horizontal="center" wrapText="1"/>
    </xf>
    <xf numFmtId="0" fontId="3" fillId="0" borderId="0" xfId="3" applyFont="1" applyAlignment="1">
      <alignment horizontal="center" wrapText="1"/>
    </xf>
    <xf numFmtId="0" fontId="3" fillId="0" borderId="0" xfId="3" applyFont="1" applyAlignment="1">
      <alignment horizontal="center" vertical="center" wrapText="1"/>
    </xf>
    <xf numFmtId="0" fontId="3" fillId="0" borderId="18" xfId="3" applyFont="1" applyBorder="1" applyAlignment="1">
      <alignment horizontal="center" vertical="center" wrapText="1"/>
    </xf>
    <xf numFmtId="0" fontId="18" fillId="0" borderId="0" xfId="3" applyFont="1">
      <alignment vertical="center"/>
    </xf>
    <xf numFmtId="0" fontId="3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vertical="center"/>
    </xf>
    <xf numFmtId="0" fontId="18" fillId="0" borderId="1" xfId="3" applyFont="1" applyBorder="1">
      <alignment vertical="center"/>
    </xf>
    <xf numFmtId="38" fontId="7" fillId="0" borderId="1" xfId="2" applyFont="1" applyFill="1" applyBorder="1" applyProtection="1">
      <protection locked="0"/>
    </xf>
    <xf numFmtId="0" fontId="9" fillId="0" borderId="2" xfId="1" applyFont="1" applyBorder="1" applyAlignment="1">
      <alignment horizontal="center"/>
    </xf>
    <xf numFmtId="38" fontId="5" fillId="0" borderId="0" xfId="2" applyFont="1" applyFill="1" applyBorder="1" applyProtection="1">
      <protection locked="0"/>
    </xf>
    <xf numFmtId="0" fontId="1" fillId="0" borderId="4" xfId="1" applyBorder="1" applyAlignment="1">
      <alignment horizontal="left"/>
    </xf>
    <xf numFmtId="38" fontId="5" fillId="0" borderId="0" xfId="2" applyFont="1" applyFill="1" applyProtection="1">
      <protection locked="0"/>
    </xf>
    <xf numFmtId="0" fontId="1" fillId="0" borderId="4" xfId="1" applyFont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4" xfId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1" fillId="0" borderId="4" xfId="1" applyBorder="1"/>
    <xf numFmtId="49" fontId="1" fillId="0" borderId="4" xfId="1" applyNumberFormat="1" applyFont="1" applyBorder="1" applyAlignment="1">
      <alignment horizontal="center"/>
    </xf>
    <xf numFmtId="0" fontId="1" fillId="0" borderId="4" xfId="1" applyBorder="1" applyAlignment="1">
      <alignment horizontal="distributed"/>
    </xf>
    <xf numFmtId="0" fontId="5" fillId="0" borderId="0" xfId="3" applyFont="1" applyFill="1">
      <alignment vertical="center"/>
    </xf>
    <xf numFmtId="0" fontId="5" fillId="0" borderId="0" xfId="3" applyFont="1" applyFill="1" applyAlignment="1">
      <alignment vertical="center"/>
    </xf>
    <xf numFmtId="0" fontId="5" fillId="0" borderId="0" xfId="3" applyFont="1" applyFill="1" applyAlignment="1">
      <alignment horizontal="right" vertical="center"/>
    </xf>
    <xf numFmtId="0" fontId="5" fillId="0" borderId="0" xfId="3" applyFont="1" applyFill="1" applyAlignment="1"/>
    <xf numFmtId="179" fontId="5" fillId="0" borderId="1" xfId="3" applyNumberFormat="1" applyFont="1" applyFill="1" applyBorder="1" applyAlignment="1"/>
    <xf numFmtId="0" fontId="5" fillId="0" borderId="2" xfId="3" applyFont="1" applyFill="1" applyBorder="1" applyAlignment="1"/>
    <xf numFmtId="0" fontId="5" fillId="0" borderId="1" xfId="3" applyFont="1" applyFill="1" applyBorder="1" applyAlignment="1"/>
    <xf numFmtId="3" fontId="5" fillId="0" borderId="0" xfId="3" applyNumberFormat="1" applyFont="1" applyFill="1" applyAlignment="1">
      <alignment horizontal="right"/>
    </xf>
    <xf numFmtId="0" fontId="5" fillId="0" borderId="0" xfId="3" applyFont="1" applyFill="1" applyBorder="1" applyAlignment="1"/>
    <xf numFmtId="0" fontId="5" fillId="0" borderId="4" xfId="3" applyFont="1" applyFill="1" applyBorder="1" applyAlignment="1">
      <alignment horizontal="left"/>
    </xf>
    <xf numFmtId="0" fontId="5" fillId="0" borderId="4" xfId="3" applyFont="1" applyFill="1" applyBorder="1" applyAlignment="1"/>
    <xf numFmtId="49" fontId="5" fillId="0" borderId="4" xfId="3" applyNumberFormat="1" applyFont="1" applyFill="1" applyBorder="1" applyAlignment="1"/>
    <xf numFmtId="0" fontId="5" fillId="0" borderId="0" xfId="3" applyFont="1" applyFill="1" applyAlignment="1">
      <alignment horizontal="distributed"/>
    </xf>
    <xf numFmtId="0" fontId="5" fillId="0" borderId="0" xfId="3" applyFont="1" applyFill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17" fillId="0" borderId="0" xfId="3" applyFill="1" applyBorder="1" applyAlignment="1">
      <alignment horizontal="center" vertical="center"/>
    </xf>
    <xf numFmtId="0" fontId="17" fillId="0" borderId="4" xfId="3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0" fontId="7" fillId="0" borderId="0" xfId="3" applyFont="1" applyFill="1" applyAlignment="1">
      <alignment vertical="center"/>
    </xf>
    <xf numFmtId="0" fontId="19" fillId="0" borderId="0" xfId="3" applyFont="1" applyFill="1" applyAlignment="1">
      <alignment vertical="center"/>
    </xf>
    <xf numFmtId="0" fontId="13" fillId="0" borderId="0" xfId="3" applyFont="1" applyFill="1" applyAlignment="1">
      <alignment vertical="center"/>
    </xf>
    <xf numFmtId="38" fontId="13" fillId="0" borderId="0" xfId="4" applyFont="1" applyFill="1" applyAlignment="1">
      <alignment vertical="center"/>
    </xf>
    <xf numFmtId="0" fontId="1" fillId="0" borderId="0" xfId="1" applyFont="1" applyAlignment="1">
      <alignment horizontal="center" vertical="center"/>
    </xf>
    <xf numFmtId="38" fontId="0" fillId="0" borderId="0" xfId="2" applyFont="1" applyAlignment="1">
      <alignment vertical="center"/>
    </xf>
    <xf numFmtId="38" fontId="0" fillId="0" borderId="0" xfId="2" applyFont="1" applyBorder="1" applyAlignment="1">
      <alignment vertical="center"/>
    </xf>
    <xf numFmtId="0" fontId="1" fillId="0" borderId="1" xfId="1" applyFont="1" applyBorder="1"/>
    <xf numFmtId="0" fontId="1" fillId="0" borderId="2" xfId="1" applyFont="1" applyBorder="1" applyAlignment="1">
      <alignment horizontal="center" vertical="center"/>
    </xf>
    <xf numFmtId="0" fontId="1" fillId="0" borderId="0" xfId="1" applyFont="1" applyBorder="1" applyAlignment="1">
      <alignment horizontal="right"/>
    </xf>
    <xf numFmtId="38" fontId="5" fillId="0" borderId="0" xfId="2" applyFont="1" applyFill="1" applyAlignment="1" applyProtection="1">
      <alignment horizontal="right"/>
      <protection locked="0"/>
    </xf>
    <xf numFmtId="38" fontId="5" fillId="0" borderId="0" xfId="2" applyFont="1" applyFill="1" applyBorder="1" applyAlignment="1" applyProtection="1">
      <alignment horizontal="right" vertical="center"/>
      <protection locked="0"/>
    </xf>
    <xf numFmtId="0" fontId="1" fillId="0" borderId="0" xfId="1" applyFont="1" applyBorder="1" applyAlignment="1"/>
    <xf numFmtId="0" fontId="1" fillId="0" borderId="0" xfId="1" applyFont="1" applyBorder="1" applyAlignment="1"/>
    <xf numFmtId="0" fontId="1" fillId="0" borderId="0" xfId="1" applyFont="1" applyBorder="1" applyAlignment="1">
      <alignment horizontal="distributed" vertical="center"/>
    </xf>
    <xf numFmtId="0" fontId="1" fillId="0" borderId="0" xfId="1" applyFont="1" applyFill="1" applyAlignment="1">
      <alignment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 wrapText="1"/>
    </xf>
    <xf numFmtId="0" fontId="1" fillId="0" borderId="22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vertical="center" wrapText="1"/>
    </xf>
    <xf numFmtId="0" fontId="10" fillId="0" borderId="0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/>
    </xf>
    <xf numFmtId="3" fontId="3" fillId="0" borderId="1" xfId="3" applyNumberFormat="1" applyFont="1" applyBorder="1">
      <alignment vertical="center"/>
    </xf>
    <xf numFmtId="0" fontId="3" fillId="0" borderId="4" xfId="3" applyFont="1" applyBorder="1" applyAlignment="1">
      <alignment horizontal="left"/>
    </xf>
    <xf numFmtId="0" fontId="3" fillId="0" borderId="0" xfId="3" applyFont="1" applyBorder="1" applyAlignment="1">
      <alignment horizontal="distributed"/>
    </xf>
    <xf numFmtId="0" fontId="3" fillId="0" borderId="0" xfId="3" applyFont="1" applyAlignment="1">
      <alignment vertical="center" wrapText="1"/>
    </xf>
    <xf numFmtId="0" fontId="3" fillId="0" borderId="0" xfId="3" applyFont="1" applyBorder="1" applyAlignment="1">
      <alignment horizontal="center" vertical="center" wrapText="1"/>
    </xf>
    <xf numFmtId="0" fontId="3" fillId="0" borderId="19" xfId="3" applyFont="1" applyBorder="1" applyAlignment="1">
      <alignment horizontal="center" vertical="center" wrapText="1"/>
    </xf>
    <xf numFmtId="0" fontId="3" fillId="0" borderId="21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  <xf numFmtId="0" fontId="3" fillId="0" borderId="0" xfId="3" applyFont="1" applyAlignment="1">
      <alignment horizontal="right" vertical="center"/>
    </xf>
    <xf numFmtId="0" fontId="3" fillId="0" borderId="0" xfId="3" applyFont="1" applyAlignment="1">
      <alignment horizontal="left" vertical="center"/>
    </xf>
    <xf numFmtId="0" fontId="3" fillId="0" borderId="0" xfId="3" applyFont="1" applyBorder="1" applyAlignment="1">
      <alignment horizontal="right" vertical="center"/>
    </xf>
    <xf numFmtId="0" fontId="3" fillId="0" borderId="0" xfId="3" applyFont="1" applyBorder="1">
      <alignment vertical="center"/>
    </xf>
    <xf numFmtId="0" fontId="3" fillId="0" borderId="1" xfId="3" applyFont="1" applyBorder="1" applyAlignment="1">
      <alignment horizontal="right" vertical="center"/>
    </xf>
    <xf numFmtId="0" fontId="3" fillId="0" borderId="4" xfId="3" applyFont="1" applyBorder="1">
      <alignment vertical="center"/>
    </xf>
    <xf numFmtId="0" fontId="3" fillId="0" borderId="4" xfId="3" applyFont="1" applyBorder="1" applyAlignment="1"/>
    <xf numFmtId="0" fontId="3" fillId="0" borderId="0" xfId="3" applyFont="1" applyBorder="1" applyAlignment="1">
      <alignment horizontal="right"/>
    </xf>
    <xf numFmtId="3" fontId="3" fillId="0" borderId="0" xfId="3" applyNumberFormat="1" applyFont="1" applyBorder="1" applyAlignment="1" applyProtection="1">
      <alignment horizontal="right"/>
      <protection locked="0"/>
    </xf>
    <xf numFmtId="0" fontId="3" fillId="0" borderId="4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179" fontId="3" fillId="0" borderId="1" xfId="3" applyNumberFormat="1" applyFont="1" applyBorder="1">
      <alignment vertical="center"/>
    </xf>
    <xf numFmtId="179" fontId="3" fillId="0" borderId="0" xfId="3" applyNumberFormat="1" applyFont="1" applyBorder="1" applyAlignment="1"/>
    <xf numFmtId="0" fontId="3" fillId="0" borderId="4" xfId="3" applyFont="1" applyBorder="1" applyAlignment="1">
      <alignment horizontal="distributed" vertical="top"/>
    </xf>
    <xf numFmtId="0" fontId="3" fillId="0" borderId="0" xfId="3" quotePrefix="1" applyFont="1" applyBorder="1" applyAlignment="1">
      <alignment horizontal="left"/>
    </xf>
    <xf numFmtId="0" fontId="3" fillId="0" borderId="0" xfId="3" applyFont="1" applyBorder="1" applyAlignment="1">
      <alignment horizontal="left"/>
    </xf>
    <xf numFmtId="0" fontId="3" fillId="0" borderId="4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24" xfId="3" applyFont="1" applyBorder="1" applyAlignment="1">
      <alignment horizontal="center" vertical="center" wrapText="1"/>
    </xf>
    <xf numFmtId="0" fontId="3" fillId="0" borderId="13" xfId="3" applyFont="1" applyBorder="1" applyAlignment="1">
      <alignment horizontal="center" vertical="center" wrapText="1"/>
    </xf>
    <xf numFmtId="0" fontId="3" fillId="0" borderId="0" xfId="3" applyFont="1" applyAlignment="1">
      <alignment vertical="top" wrapText="1"/>
    </xf>
    <xf numFmtId="0" fontId="17" fillId="0" borderId="0" xfId="3" applyBorder="1" applyAlignment="1">
      <alignment horizontal="center" vertical="center" wrapText="1"/>
    </xf>
    <xf numFmtId="0" fontId="17" fillId="0" borderId="0" xfId="3" applyBorder="1" applyAlignment="1">
      <alignment horizontal="center" vertical="center"/>
    </xf>
    <xf numFmtId="0" fontId="3" fillId="0" borderId="2" xfId="3" applyFont="1" applyBorder="1" applyAlignment="1">
      <alignment horizontal="left" vertical="center"/>
    </xf>
    <xf numFmtId="0" fontId="3" fillId="0" borderId="1" xfId="3" applyFont="1" applyBorder="1" applyAlignment="1">
      <alignment horizontal="left" vertical="center"/>
    </xf>
    <xf numFmtId="0" fontId="3" fillId="0" borderId="0" xfId="3" applyFont="1" applyAlignment="1">
      <alignment horizontal="distributed"/>
    </xf>
    <xf numFmtId="0" fontId="3" fillId="0" borderId="0" xfId="3" applyFont="1" applyBorder="1" applyAlignment="1">
      <alignment wrapText="1"/>
    </xf>
    <xf numFmtId="0" fontId="3" fillId="0" borderId="0" xfId="3" applyFont="1" applyBorder="1" applyAlignment="1">
      <alignment horizontal="center"/>
    </xf>
    <xf numFmtId="0" fontId="3" fillId="0" borderId="0" xfId="3" applyFont="1" applyBorder="1" applyAlignment="1">
      <alignment vertical="center"/>
    </xf>
    <xf numFmtId="0" fontId="3" fillId="0" borderId="19" xfId="3" applyFont="1" applyBorder="1" applyAlignment="1">
      <alignment horizontal="center" vertical="center"/>
    </xf>
    <xf numFmtId="0" fontId="3" fillId="0" borderId="21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 wrapText="1"/>
    </xf>
    <xf numFmtId="0" fontId="3" fillId="0" borderId="23" xfId="3" applyFont="1" applyBorder="1" applyAlignment="1">
      <alignment vertical="center"/>
    </xf>
    <xf numFmtId="0" fontId="3" fillId="0" borderId="25" xfId="3" applyFont="1" applyBorder="1" applyAlignment="1">
      <alignment vertical="center"/>
    </xf>
    <xf numFmtId="0" fontId="3" fillId="0" borderId="25" xfId="3" applyFont="1" applyBorder="1" applyAlignment="1">
      <alignment vertical="center"/>
    </xf>
    <xf numFmtId="0" fontId="3" fillId="0" borderId="15" xfId="3" applyFont="1" applyBorder="1" applyAlignment="1">
      <alignment vertical="center"/>
    </xf>
    <xf numFmtId="0" fontId="8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3" fontId="3" fillId="0" borderId="0" xfId="3" applyNumberFormat="1" applyFont="1" applyAlignment="1"/>
    <xf numFmtId="4" fontId="3" fillId="0" borderId="0" xfId="3" applyNumberFormat="1" applyFont="1" applyAlignment="1"/>
    <xf numFmtId="179" fontId="3" fillId="0" borderId="0" xfId="3" applyNumberFormat="1" applyFont="1" applyAlignment="1"/>
    <xf numFmtId="179" fontId="3" fillId="0" borderId="0" xfId="3" applyNumberFormat="1" applyFont="1" applyAlignment="1">
      <alignment horizontal="right"/>
    </xf>
    <xf numFmtId="3" fontId="3" fillId="0" borderId="0" xfId="3" applyNumberFormat="1" applyFont="1" applyAlignment="1">
      <alignment horizontal="right"/>
    </xf>
    <xf numFmtId="0" fontId="3" fillId="0" borderId="23" xfId="3" applyFont="1" applyBorder="1" applyAlignment="1">
      <alignment vertical="center"/>
    </xf>
    <xf numFmtId="0" fontId="3" fillId="0" borderId="25" xfId="3" applyFont="1" applyBorder="1" applyAlignment="1">
      <alignment horizontal="center" vertical="center"/>
    </xf>
    <xf numFmtId="0" fontId="8" fillId="0" borderId="0" xfId="3" applyFont="1">
      <alignment vertical="center"/>
    </xf>
    <xf numFmtId="0" fontId="3" fillId="0" borderId="0" xfId="3" applyFont="1" applyAlignment="1">
      <alignment horizontal="right"/>
    </xf>
    <xf numFmtId="0" fontId="3" fillId="0" borderId="0" xfId="3" applyFont="1" applyAlignment="1">
      <alignment horizontal="left" vertical="center" wrapText="1"/>
    </xf>
    <xf numFmtId="0" fontId="17" fillId="0" borderId="19" xfId="3" applyBorder="1" applyAlignment="1">
      <alignment horizontal="center" vertical="center" wrapText="1"/>
    </xf>
    <xf numFmtId="0" fontId="17" fillId="0" borderId="21" xfId="3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center" wrapText="1"/>
    </xf>
    <xf numFmtId="0" fontId="7" fillId="0" borderId="0" xfId="3" applyFont="1" applyAlignment="1"/>
    <xf numFmtId="3" fontId="5" fillId="0" borderId="0" xfId="3" applyNumberFormat="1" applyFont="1" applyBorder="1" applyAlignment="1">
      <alignment horizontal="right"/>
    </xf>
    <xf numFmtId="0" fontId="5" fillId="0" borderId="0" xfId="3" applyFont="1" applyAlignment="1">
      <alignment vertical="center" wrapText="1"/>
    </xf>
    <xf numFmtId="0" fontId="5" fillId="0" borderId="0" xfId="3" applyFont="1" applyBorder="1" applyAlignment="1">
      <alignment horizontal="center" vertical="center" wrapText="1"/>
    </xf>
    <xf numFmtId="0" fontId="17" fillId="0" borderId="19" xfId="3" applyBorder="1" applyAlignment="1">
      <alignment horizontal="center" vertical="center"/>
    </xf>
    <xf numFmtId="0" fontId="17" fillId="0" borderId="21" xfId="3" applyBorder="1" applyAlignment="1">
      <alignment horizontal="center" vertical="center"/>
    </xf>
    <xf numFmtId="0" fontId="5" fillId="0" borderId="18" xfId="3" applyFont="1" applyBorder="1" applyAlignment="1">
      <alignment horizontal="center" vertical="center" wrapText="1"/>
    </xf>
    <xf numFmtId="0" fontId="5" fillId="0" borderId="22" xfId="3" applyFont="1" applyBorder="1" applyAlignment="1">
      <alignment horizontal="center" vertical="center" wrapText="1"/>
    </xf>
    <xf numFmtId="0" fontId="5" fillId="0" borderId="0" xfId="3" applyFont="1" applyBorder="1" applyAlignment="1">
      <alignment vertical="center" wrapText="1"/>
    </xf>
    <xf numFmtId="0" fontId="17" fillId="0" borderId="0" xfId="3" applyBorder="1" applyAlignment="1">
      <alignment vertical="center"/>
    </xf>
    <xf numFmtId="0" fontId="8" fillId="0" borderId="0" xfId="3" applyFont="1" applyBorder="1">
      <alignment vertical="center"/>
    </xf>
    <xf numFmtId="0" fontId="5" fillId="0" borderId="0" xfId="3" applyFont="1">
      <alignment vertical="center"/>
    </xf>
    <xf numFmtId="0" fontId="5" fillId="0" borderId="0" xfId="3" applyFont="1" applyAlignment="1">
      <alignment horizontal="right" vertical="center"/>
    </xf>
    <xf numFmtId="0" fontId="5" fillId="0" borderId="0" xfId="3" applyFont="1" applyBorder="1">
      <alignment vertical="center"/>
    </xf>
    <xf numFmtId="0" fontId="5" fillId="0" borderId="1" xfId="3" applyFont="1" applyBorder="1">
      <alignment vertical="center"/>
    </xf>
    <xf numFmtId="0" fontId="5" fillId="0" borderId="2" xfId="3" applyFont="1" applyBorder="1">
      <alignment vertical="center"/>
    </xf>
    <xf numFmtId="0" fontId="5" fillId="0" borderId="0" xfId="3" applyFont="1" applyAlignment="1"/>
    <xf numFmtId="0" fontId="5" fillId="0" borderId="0" xfId="3" applyFont="1" applyBorder="1" applyAlignment="1"/>
    <xf numFmtId="0" fontId="5" fillId="0" borderId="4" xfId="3" applyFont="1" applyBorder="1" applyAlignment="1">
      <alignment horizontal="distributed"/>
    </xf>
    <xf numFmtId="0" fontId="5" fillId="0" borderId="0" xfId="3" applyFont="1" applyBorder="1" applyAlignment="1">
      <alignment horizontal="distributed"/>
    </xf>
    <xf numFmtId="0" fontId="17" fillId="0" borderId="0" xfId="3" applyBorder="1" applyAlignment="1">
      <alignment vertical="center" wrapText="1"/>
    </xf>
    <xf numFmtId="0" fontId="17" fillId="0" borderId="19" xfId="3" applyBorder="1" applyAlignment="1">
      <alignment vertical="center" wrapText="1"/>
    </xf>
    <xf numFmtId="0" fontId="17" fillId="0" borderId="21" xfId="3" applyBorder="1" applyAlignment="1">
      <alignment vertical="center" wrapText="1"/>
    </xf>
    <xf numFmtId="0" fontId="5" fillId="0" borderId="13" xfId="3" applyFont="1" applyBorder="1" applyAlignment="1">
      <alignment vertical="center"/>
    </xf>
    <xf numFmtId="0" fontId="5" fillId="0" borderId="15" xfId="3" applyFont="1" applyBorder="1" applyAlignment="1">
      <alignment vertical="center"/>
    </xf>
    <xf numFmtId="0" fontId="5" fillId="0" borderId="14" xfId="3" applyFont="1" applyBorder="1" applyAlignment="1">
      <alignment vertical="center"/>
    </xf>
    <xf numFmtId="0" fontId="19" fillId="0" borderId="0" xfId="3" applyFont="1">
      <alignment vertical="center"/>
    </xf>
    <xf numFmtId="0" fontId="3" fillId="0" borderId="0" xfId="3" applyFont="1" applyBorder="1" applyAlignment="1">
      <alignment horizontal="distributed" vertical="center" wrapText="1"/>
    </xf>
    <xf numFmtId="0" fontId="3" fillId="0" borderId="22" xfId="3" applyFont="1" applyBorder="1" applyAlignment="1">
      <alignment horizontal="distributed" vertical="center" wrapText="1"/>
    </xf>
    <xf numFmtId="0" fontId="3" fillId="0" borderId="25" xfId="3" applyFont="1" applyBorder="1" applyAlignment="1">
      <alignment horizontal="center" vertical="top" wrapText="1"/>
    </xf>
    <xf numFmtId="0" fontId="3" fillId="0" borderId="23" xfId="3" applyFont="1" applyBorder="1" applyAlignment="1">
      <alignment horizontal="center" vertical="top" wrapText="1"/>
    </xf>
    <xf numFmtId="0" fontId="3" fillId="0" borderId="21" xfId="3" applyFont="1" applyBorder="1" applyAlignment="1">
      <alignment horizontal="center" vertical="top" wrapText="1"/>
    </xf>
    <xf numFmtId="0" fontId="3" fillId="0" borderId="13" xfId="3" applyFont="1" applyBorder="1" applyAlignment="1">
      <alignment vertical="center"/>
    </xf>
    <xf numFmtId="0" fontId="3" fillId="0" borderId="4" xfId="3" applyFont="1" applyBorder="1" applyAlignment="1">
      <alignment horizontal="distributed" vertical="center" shrinkToFit="1"/>
    </xf>
    <xf numFmtId="0" fontId="3" fillId="0" borderId="0" xfId="3" applyFont="1" applyBorder="1" applyAlignment="1">
      <alignment horizontal="distributed" vertical="top" wrapText="1"/>
    </xf>
    <xf numFmtId="0" fontId="3" fillId="0" borderId="0" xfId="3" applyFont="1" applyBorder="1" applyAlignment="1">
      <alignment horizontal="distributed" vertical="center"/>
    </xf>
    <xf numFmtId="0" fontId="3" fillId="0" borderId="0" xfId="3" applyFont="1" applyBorder="1" applyAlignment="1">
      <alignment horizontal="distributed" vertical="top"/>
    </xf>
    <xf numFmtId="0" fontId="3" fillId="0" borderId="0" xfId="3" applyFont="1" applyBorder="1" applyAlignment="1">
      <alignment horizontal="center" vertical="top" wrapText="1"/>
    </xf>
    <xf numFmtId="0" fontId="17" fillId="0" borderId="0" xfId="3" applyBorder="1" applyAlignment="1">
      <alignment horizontal="distributed" vertical="center" wrapText="1"/>
    </xf>
    <xf numFmtId="0" fontId="17" fillId="0" borderId="4" xfId="3" applyBorder="1" applyAlignment="1">
      <alignment horizontal="center" vertical="center"/>
    </xf>
    <xf numFmtId="0" fontId="3" fillId="0" borderId="18" xfId="3" applyFont="1" applyBorder="1" applyAlignment="1">
      <alignment horizontal="distributed" vertical="center" wrapText="1"/>
    </xf>
    <xf numFmtId="0" fontId="14" fillId="0" borderId="0" xfId="3" applyFont="1" applyAlignment="1">
      <alignment horizontal="right" vertical="center"/>
    </xf>
    <xf numFmtId="3" fontId="3" fillId="0" borderId="0" xfId="3" applyNumberFormat="1" applyFont="1" applyBorder="1" applyAlignment="1">
      <alignment vertical="center"/>
    </xf>
    <xf numFmtId="0" fontId="3" fillId="0" borderId="4" xfId="3" applyFont="1" applyBorder="1" applyAlignment="1">
      <alignment horizontal="distributed" vertical="center"/>
    </xf>
    <xf numFmtId="0" fontId="3" fillId="0" borderId="0" xfId="3" applyFont="1" applyAlignment="1">
      <alignment horizontal="distributed" vertical="center"/>
    </xf>
    <xf numFmtId="0" fontId="3" fillId="0" borderId="26" xfId="3" applyFont="1" applyBorder="1" applyAlignment="1">
      <alignment horizontal="right" vertical="center"/>
    </xf>
    <xf numFmtId="178" fontId="3" fillId="0" borderId="0" xfId="3" applyNumberFormat="1" applyFont="1" applyBorder="1" applyAlignment="1">
      <alignment horizontal="right"/>
    </xf>
    <xf numFmtId="3" fontId="3" fillId="0" borderId="3" xfId="3" applyNumberFormat="1" applyFont="1" applyBorder="1" applyAlignment="1">
      <alignment horizontal="right"/>
    </xf>
    <xf numFmtId="0" fontId="17" fillId="0" borderId="21" xfId="3" applyFont="1" applyBorder="1" applyAlignment="1">
      <alignment horizontal="center" vertical="center"/>
    </xf>
    <xf numFmtId="0" fontId="3" fillId="0" borderId="21" xfId="3" applyFont="1" applyBorder="1" applyAlignment="1">
      <alignment horizontal="distributed" vertical="center" wrapText="1"/>
    </xf>
    <xf numFmtId="0" fontId="3" fillId="0" borderId="20" xfId="3" applyFont="1" applyBorder="1" applyAlignment="1">
      <alignment horizontal="center" vertical="center" wrapText="1"/>
    </xf>
    <xf numFmtId="0" fontId="17" fillId="0" borderId="19" xfId="3" applyFont="1" applyBorder="1" applyAlignment="1">
      <alignment vertical="center"/>
    </xf>
    <xf numFmtId="0" fontId="17" fillId="0" borderId="21" xfId="3" applyFont="1" applyBorder="1" applyAlignment="1">
      <alignment vertical="center"/>
    </xf>
    <xf numFmtId="0" fontId="3" fillId="0" borderId="0" xfId="3" applyFont="1" applyAlignment="1">
      <alignment wrapText="1"/>
    </xf>
    <xf numFmtId="178" fontId="3" fillId="0" borderId="0" xfId="3" applyNumberFormat="1" applyFont="1" applyBorder="1" applyAlignment="1">
      <alignment horizontal="right" wrapText="1"/>
    </xf>
    <xf numFmtId="3" fontId="3" fillId="0" borderId="0" xfId="3" applyNumberFormat="1" applyFont="1" applyBorder="1" applyAlignment="1">
      <alignment horizontal="right" wrapText="1"/>
    </xf>
    <xf numFmtId="3" fontId="3" fillId="0" borderId="3" xfId="3" applyNumberFormat="1" applyFont="1" applyBorder="1" applyAlignment="1">
      <alignment horizontal="right" wrapText="1"/>
    </xf>
    <xf numFmtId="0" fontId="21" fillId="0" borderId="0" xfId="3" applyFont="1">
      <alignment vertical="center"/>
    </xf>
    <xf numFmtId="179" fontId="3" fillId="0" borderId="0" xfId="3" applyNumberFormat="1" applyFont="1" applyFill="1" applyBorder="1" applyAlignment="1"/>
    <xf numFmtId="0" fontId="3" fillId="0" borderId="0" xfId="3" applyFont="1" applyFill="1" applyBorder="1" applyAlignment="1">
      <alignment horizontal="center" vertical="top" wrapText="1"/>
    </xf>
    <xf numFmtId="0" fontId="3" fillId="0" borderId="5" xfId="3" applyFont="1" applyFill="1" applyBorder="1" applyAlignment="1">
      <alignment horizontal="center" vertical="top" wrapText="1"/>
    </xf>
    <xf numFmtId="0" fontId="3" fillId="0" borderId="8" xfId="3" applyFont="1" applyFill="1" applyBorder="1" applyAlignment="1">
      <alignment horizontal="center" vertical="top" wrapText="1"/>
    </xf>
    <xf numFmtId="0" fontId="3" fillId="0" borderId="6" xfId="3" applyFont="1" applyBorder="1" applyAlignment="1">
      <alignment horizontal="center" vertical="top" wrapText="1"/>
    </xf>
    <xf numFmtId="0" fontId="3" fillId="0" borderId="5" xfId="3" applyFont="1" applyBorder="1" applyAlignment="1">
      <alignment horizontal="center" vertical="top" wrapText="1"/>
    </xf>
    <xf numFmtId="0" fontId="23" fillId="0" borderId="0" xfId="3" applyFont="1" applyAlignment="1">
      <alignment vertical="center"/>
    </xf>
    <xf numFmtId="0" fontId="23" fillId="0" borderId="11" xfId="3" applyFont="1" applyBorder="1" applyAlignment="1">
      <alignment horizontal="center" vertical="center"/>
    </xf>
    <xf numFmtId="0" fontId="23" fillId="0" borderId="12" xfId="3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8" fillId="0" borderId="0" xfId="1" applyFont="1" applyBorder="1" applyAlignment="1">
      <alignment horizontal="left"/>
    </xf>
    <xf numFmtId="0" fontId="8" fillId="0" borderId="4" xfId="1" applyFont="1" applyBorder="1" applyAlignment="1">
      <alignment horizontal="left"/>
    </xf>
    <xf numFmtId="0" fontId="1" fillId="0" borderId="17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49" fontId="3" fillId="0" borderId="0" xfId="1" applyNumberFormat="1" applyFont="1" applyBorder="1" applyAlignment="1">
      <alignment horizontal="left"/>
    </xf>
    <xf numFmtId="49" fontId="3" fillId="0" borderId="4" xfId="1" applyNumberFormat="1" applyFont="1" applyBorder="1" applyAlignment="1">
      <alignment horizontal="left"/>
    </xf>
    <xf numFmtId="0" fontId="1" fillId="0" borderId="12" xfId="1" applyFont="1" applyBorder="1" applyAlignment="1">
      <alignment horizontal="center" vertical="center"/>
    </xf>
    <xf numFmtId="183" fontId="1" fillId="0" borderId="9" xfId="1" applyNumberFormat="1" applyFont="1" applyBorder="1" applyAlignment="1">
      <alignment horizontal="center" vertical="center" wrapText="1"/>
    </xf>
    <xf numFmtId="183" fontId="1" fillId="0" borderId="6" xfId="1" applyNumberFormat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183" fontId="1" fillId="0" borderId="12" xfId="1" applyNumberFormat="1" applyFont="1" applyBorder="1" applyAlignment="1">
      <alignment horizontal="center" vertical="center"/>
    </xf>
    <xf numFmtId="183" fontId="1" fillId="0" borderId="9" xfId="1" applyNumberFormat="1" applyFont="1" applyBorder="1" applyAlignment="1">
      <alignment horizontal="center" vertical="center"/>
    </xf>
    <xf numFmtId="183" fontId="1" fillId="0" borderId="3" xfId="1" applyNumberFormat="1" applyFont="1" applyBorder="1" applyAlignment="1">
      <alignment horizontal="center" vertical="center" wrapText="1"/>
    </xf>
    <xf numFmtId="183" fontId="1" fillId="0" borderId="5" xfId="1" applyNumberFormat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3" fillId="0" borderId="21" xfId="1" applyFont="1" applyBorder="1" applyAlignment="1">
      <alignment horizontal="left"/>
    </xf>
    <xf numFmtId="0" fontId="3" fillId="0" borderId="19" xfId="1" applyFont="1" applyBorder="1" applyAlignment="1">
      <alignment horizontal="left"/>
    </xf>
    <xf numFmtId="49" fontId="3" fillId="0" borderId="0" xfId="1" applyNumberFormat="1" applyFont="1" applyBorder="1" applyAlignment="1">
      <alignment horizontal="center"/>
    </xf>
    <xf numFmtId="49" fontId="3" fillId="0" borderId="4" xfId="1" applyNumberFormat="1" applyFont="1" applyBorder="1" applyAlignment="1">
      <alignment horizontal="center"/>
    </xf>
    <xf numFmtId="0" fontId="3" fillId="0" borderId="0" xfId="1" quotePrefix="1" applyFont="1" applyBorder="1" applyAlignment="1">
      <alignment horizontal="left"/>
    </xf>
    <xf numFmtId="0" fontId="1" fillId="0" borderId="0" xfId="1" applyFont="1" applyAlignment="1">
      <alignment vertical="top" wrapText="1"/>
    </xf>
    <xf numFmtId="0" fontId="1" fillId="0" borderId="17" xfId="1" applyBorder="1" applyAlignment="1">
      <alignment horizontal="center" vertical="center"/>
    </xf>
    <xf numFmtId="0" fontId="16" fillId="0" borderId="14" xfId="1" applyFont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center" wrapText="1"/>
    </xf>
    <xf numFmtId="0" fontId="3" fillId="0" borderId="14" xfId="3" applyFont="1" applyFill="1" applyBorder="1" applyAlignment="1">
      <alignment horizontal="center" vertical="center"/>
    </xf>
    <xf numFmtId="0" fontId="17" fillId="0" borderId="15" xfId="3" applyFill="1" applyBorder="1" applyAlignment="1">
      <alignment horizontal="center" vertical="center"/>
    </xf>
    <xf numFmtId="0" fontId="3" fillId="0" borderId="12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/>
    </xf>
    <xf numFmtId="0" fontId="17" fillId="0" borderId="6" xfId="3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18" xfId="3" applyFont="1" applyFill="1" applyBorder="1" applyAlignment="1">
      <alignment horizontal="center" vertical="center"/>
    </xf>
    <xf numFmtId="0" fontId="17" fillId="0" borderId="25" xfId="3" applyFill="1" applyBorder="1" applyAlignment="1">
      <alignment horizontal="center" vertical="center"/>
    </xf>
    <xf numFmtId="0" fontId="17" fillId="0" borderId="23" xfId="3" applyFill="1" applyBorder="1" applyAlignment="1">
      <alignment horizontal="center" vertical="center"/>
    </xf>
    <xf numFmtId="0" fontId="3" fillId="0" borderId="10" xfId="3" applyFont="1" applyFill="1" applyBorder="1" applyAlignment="1">
      <alignment horizontal="center" vertical="center"/>
    </xf>
    <xf numFmtId="0" fontId="3" fillId="0" borderId="6" xfId="3" applyFont="1" applyFill="1" applyBorder="1" applyAlignment="1">
      <alignment horizontal="center" vertical="center"/>
    </xf>
    <xf numFmtId="0" fontId="3" fillId="0" borderId="0" xfId="3" applyFont="1" applyBorder="1" applyAlignment="1">
      <alignment horizontal="left"/>
    </xf>
    <xf numFmtId="0" fontId="3" fillId="0" borderId="4" xfId="3" applyFont="1" applyBorder="1" applyAlignment="1">
      <alignment horizontal="left"/>
    </xf>
    <xf numFmtId="49" fontId="3" fillId="0" borderId="0" xfId="3" applyNumberFormat="1" applyFont="1" applyBorder="1" applyAlignment="1">
      <alignment horizontal="left"/>
    </xf>
    <xf numFmtId="49" fontId="3" fillId="0" borderId="4" xfId="3" applyNumberFormat="1" applyFont="1" applyBorder="1" applyAlignment="1">
      <alignment horizontal="left"/>
    </xf>
    <xf numFmtId="0" fontId="8" fillId="0" borderId="0" xfId="3" applyFont="1" applyBorder="1" applyAlignment="1">
      <alignment horizontal="left"/>
    </xf>
    <xf numFmtId="0" fontId="8" fillId="0" borderId="4" xfId="3" applyFont="1" applyBorder="1" applyAlignment="1">
      <alignment horizontal="left"/>
    </xf>
    <xf numFmtId="0" fontId="3" fillId="0" borderId="17" xfId="3" applyFont="1" applyBorder="1" applyAlignment="1">
      <alignment horizontal="center" vertical="center"/>
    </xf>
    <xf numFmtId="0" fontId="17" fillId="0" borderId="16" xfId="3" applyBorder="1" applyAlignment="1">
      <alignment horizontal="center" vertical="center"/>
    </xf>
    <xf numFmtId="0" fontId="17" fillId="0" borderId="0" xfId="3" applyAlignment="1">
      <alignment horizontal="center" vertical="center"/>
    </xf>
    <xf numFmtId="0" fontId="17" fillId="0" borderId="4" xfId="3" applyBorder="1" applyAlignment="1">
      <alignment horizontal="center" vertical="center"/>
    </xf>
    <xf numFmtId="0" fontId="17" fillId="0" borderId="8" xfId="3" applyBorder="1" applyAlignment="1">
      <alignment horizontal="center" vertical="center"/>
    </xf>
    <xf numFmtId="0" fontId="17" fillId="0" borderId="7" xfId="3" applyBorder="1" applyAlignment="1">
      <alignment horizontal="center" vertical="center"/>
    </xf>
    <xf numFmtId="0" fontId="3" fillId="0" borderId="11" xfId="3" applyFont="1" applyBorder="1" applyAlignment="1">
      <alignment horizontal="center" vertical="center"/>
    </xf>
    <xf numFmtId="49" fontId="8" fillId="0" borderId="0" xfId="3" applyNumberFormat="1" applyFont="1" applyBorder="1" applyAlignment="1">
      <alignment wrapText="1"/>
    </xf>
    <xf numFmtId="49" fontId="8" fillId="0" borderId="4" xfId="3" applyNumberFormat="1" applyFont="1" applyBorder="1" applyAlignment="1">
      <alignment wrapText="1"/>
    </xf>
    <xf numFmtId="0" fontId="3" fillId="0" borderId="16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0" fontId="17" fillId="0" borderId="6" xfId="3" applyBorder="1" applyAlignment="1">
      <alignment horizontal="center" vertical="center" wrapText="1"/>
    </xf>
    <xf numFmtId="0" fontId="17" fillId="0" borderId="5" xfId="3" applyBorder="1" applyAlignment="1">
      <alignment horizontal="center" vertical="center" wrapText="1"/>
    </xf>
    <xf numFmtId="0" fontId="3" fillId="0" borderId="21" xfId="3" applyFont="1" applyBorder="1" applyAlignment="1">
      <alignment horizontal="left" wrapText="1"/>
    </xf>
    <xf numFmtId="0" fontId="3" fillId="0" borderId="19" xfId="3" applyFont="1" applyBorder="1" applyAlignment="1">
      <alignment horizontal="left" wrapText="1"/>
    </xf>
    <xf numFmtId="49" fontId="3" fillId="0" borderId="0" xfId="3" applyNumberFormat="1" applyFont="1" applyBorder="1" applyAlignment="1">
      <alignment wrapText="1"/>
    </xf>
    <xf numFmtId="49" fontId="3" fillId="0" borderId="4" xfId="3" applyNumberFormat="1" applyFont="1" applyBorder="1" applyAlignment="1">
      <alignment wrapText="1"/>
    </xf>
    <xf numFmtId="0" fontId="1" fillId="0" borderId="7" xfId="1" applyBorder="1" applyAlignment="1">
      <alignment horizontal="center" vertical="center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0" fontId="1" fillId="0" borderId="15" xfId="1" applyFill="1" applyBorder="1" applyAlignment="1" applyProtection="1">
      <alignment horizontal="center" vertical="center"/>
      <protection locked="0"/>
    </xf>
    <xf numFmtId="0" fontId="3" fillId="0" borderId="0" xfId="3" applyFont="1" applyFill="1" applyBorder="1" applyAlignment="1">
      <alignment horizontal="distributed"/>
    </xf>
    <xf numFmtId="0" fontId="3" fillId="0" borderId="0" xfId="3" applyFont="1" applyFill="1" applyAlignment="1">
      <alignment horizontal="distributed"/>
    </xf>
    <xf numFmtId="0" fontId="3" fillId="0" borderId="4" xfId="3" applyFont="1" applyFill="1" applyBorder="1" applyAlignment="1">
      <alignment horizontal="distributed"/>
    </xf>
    <xf numFmtId="0" fontId="5" fillId="0" borderId="0" xfId="3" applyFont="1" applyFill="1" applyBorder="1" applyAlignment="1">
      <alignment horizontal="distributed"/>
    </xf>
    <xf numFmtId="0" fontId="5" fillId="0" borderId="4" xfId="3" applyFont="1" applyFill="1" applyBorder="1" applyAlignment="1">
      <alignment horizontal="distributed"/>
    </xf>
    <xf numFmtId="0" fontId="5" fillId="0" borderId="17" xfId="3" applyFont="1" applyFill="1" applyBorder="1" applyAlignment="1">
      <alignment horizontal="center" vertical="center"/>
    </xf>
    <xf numFmtId="0" fontId="17" fillId="0" borderId="17" xfId="3" applyFill="1" applyBorder="1" applyAlignment="1">
      <alignment horizontal="center" vertical="center"/>
    </xf>
    <xf numFmtId="0" fontId="17" fillId="0" borderId="16" xfId="3" applyFill="1" applyBorder="1" applyAlignment="1">
      <alignment horizontal="center" vertical="center"/>
    </xf>
    <xf numFmtId="0" fontId="17" fillId="0" borderId="8" xfId="3" applyFill="1" applyBorder="1" applyAlignment="1">
      <alignment horizontal="center" vertical="center"/>
    </xf>
    <xf numFmtId="0" fontId="17" fillId="0" borderId="7" xfId="3" applyFill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/>
    </xf>
    <xf numFmtId="0" fontId="17" fillId="0" borderId="6" xfId="3" applyFill="1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/>
    </xf>
    <xf numFmtId="0" fontId="5" fillId="0" borderId="15" xfId="3" applyFont="1" applyFill="1" applyBorder="1" applyAlignment="1">
      <alignment horizontal="center" vertical="center"/>
    </xf>
    <xf numFmtId="0" fontId="5" fillId="0" borderId="13" xfId="3" applyFont="1" applyFill="1" applyBorder="1" applyAlignment="1">
      <alignment horizontal="center" vertical="center"/>
    </xf>
    <xf numFmtId="0" fontId="1" fillId="0" borderId="0" xfId="1" applyFont="1" applyBorder="1" applyAlignment="1"/>
    <xf numFmtId="0" fontId="1" fillId="0" borderId="0" xfId="1" applyFont="1" applyAlignment="1"/>
    <xf numFmtId="0" fontId="1" fillId="0" borderId="14" xfId="1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0" fontId="1" fillId="0" borderId="17" xfId="1" applyFont="1" applyBorder="1" applyAlignment="1">
      <alignment vertical="center"/>
    </xf>
    <xf numFmtId="0" fontId="1" fillId="0" borderId="16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1" fillId="0" borderId="16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 wrapText="1"/>
    </xf>
    <xf numFmtId="0" fontId="1" fillId="0" borderId="24" xfId="1" applyFont="1" applyFill="1" applyBorder="1" applyAlignment="1">
      <alignment horizontal="center" vertical="center" wrapText="1"/>
    </xf>
    <xf numFmtId="0" fontId="1" fillId="0" borderId="24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3" applyFont="1" applyBorder="1" applyAlignment="1">
      <alignment horizontal="distributed" vertical="center"/>
    </xf>
    <xf numFmtId="0" fontId="17" fillId="0" borderId="4" xfId="3" applyBorder="1" applyAlignment="1">
      <alignment horizontal="distributed" vertical="center"/>
    </xf>
    <xf numFmtId="0" fontId="3" fillId="0" borderId="0" xfId="3" applyFont="1" applyBorder="1" applyAlignment="1">
      <alignment horizontal="distributed"/>
    </xf>
    <xf numFmtId="0" fontId="3" fillId="0" borderId="4" xfId="3" applyFont="1" applyBorder="1" applyAlignment="1">
      <alignment horizontal="distributed"/>
    </xf>
    <xf numFmtId="0" fontId="3" fillId="0" borderId="17" xfId="3" applyFont="1" applyBorder="1" applyAlignment="1">
      <alignment horizontal="center" vertical="center" wrapText="1"/>
    </xf>
    <xf numFmtId="0" fontId="3" fillId="0" borderId="16" xfId="3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/>
    </xf>
    <xf numFmtId="0" fontId="3" fillId="0" borderId="15" xfId="3" applyFont="1" applyBorder="1" applyAlignment="1">
      <alignment horizontal="center" vertical="center"/>
    </xf>
    <xf numFmtId="0" fontId="3" fillId="0" borderId="21" xfId="3" applyFont="1" applyBorder="1" applyAlignment="1">
      <alignment horizontal="distributed" vertical="center"/>
    </xf>
    <xf numFmtId="0" fontId="17" fillId="0" borderId="21" xfId="3" applyBorder="1" applyAlignment="1">
      <alignment horizontal="distributed" vertical="center"/>
    </xf>
    <xf numFmtId="0" fontId="17" fillId="0" borderId="19" xfId="3" applyBorder="1" applyAlignment="1">
      <alignment horizontal="distributed" vertical="center"/>
    </xf>
    <xf numFmtId="0" fontId="17" fillId="0" borderId="4" xfId="3" applyBorder="1" applyAlignment="1">
      <alignment horizontal="distributed"/>
    </xf>
    <xf numFmtId="0" fontId="14" fillId="0" borderId="0" xfId="3" applyFont="1" applyAlignment="1">
      <alignment vertical="center" wrapText="1"/>
    </xf>
    <xf numFmtId="0" fontId="17" fillId="0" borderId="0" xfId="3" applyBorder="1" applyAlignment="1">
      <alignment horizontal="distributed"/>
    </xf>
    <xf numFmtId="0" fontId="17" fillId="0" borderId="0" xfId="3" applyAlignment="1">
      <alignment horizontal="distributed"/>
    </xf>
    <xf numFmtId="0" fontId="20" fillId="0" borderId="0" xfId="3" applyFont="1" applyAlignment="1">
      <alignment vertical="center" wrapText="1"/>
    </xf>
    <xf numFmtId="0" fontId="3" fillId="0" borderId="0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14" fillId="0" borderId="0" xfId="3" applyFont="1" applyAlignment="1">
      <alignment horizontal="left" vertical="center" wrapText="1"/>
    </xf>
    <xf numFmtId="0" fontId="3" fillId="0" borderId="15" xfId="3" applyFont="1" applyBorder="1" applyAlignment="1">
      <alignment horizontal="center" vertical="center" wrapText="1"/>
    </xf>
    <xf numFmtId="0" fontId="3" fillId="0" borderId="13" xfId="3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21" fillId="0" borderId="0" xfId="3" applyFont="1" applyAlignment="1">
      <alignment vertical="center" wrapText="1"/>
    </xf>
    <xf numFmtId="0" fontId="3" fillId="0" borderId="12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3" fillId="0" borderId="14" xfId="3" applyFont="1" applyBorder="1" applyAlignment="1">
      <alignment horizontal="center" vertical="top"/>
    </xf>
    <xf numFmtId="0" fontId="17" fillId="0" borderId="15" xfId="3" applyBorder="1" applyAlignment="1">
      <alignment horizontal="center" vertical="top"/>
    </xf>
    <xf numFmtId="0" fontId="17" fillId="0" borderId="13" xfId="3" applyBorder="1" applyAlignment="1">
      <alignment horizontal="center" vertical="top"/>
    </xf>
    <xf numFmtId="0" fontId="17" fillId="0" borderId="3" xfId="3" applyBorder="1" applyAlignment="1">
      <alignment horizontal="center" vertical="center" wrapText="1"/>
    </xf>
    <xf numFmtId="0" fontId="3" fillId="0" borderId="18" xfId="3" applyFont="1" applyBorder="1" applyAlignment="1">
      <alignment horizontal="center" vertical="top"/>
    </xf>
    <xf numFmtId="0" fontId="17" fillId="0" borderId="25" xfId="3" applyBorder="1" applyAlignment="1">
      <alignment horizontal="center" vertical="top"/>
    </xf>
    <xf numFmtId="0" fontId="17" fillId="0" borderId="23" xfId="3" applyBorder="1" applyAlignment="1">
      <alignment horizontal="center" vertical="top"/>
    </xf>
    <xf numFmtId="0" fontId="3" fillId="0" borderId="10" xfId="3" applyFont="1" applyBorder="1" applyAlignment="1">
      <alignment horizontal="center" vertical="center" wrapText="1"/>
    </xf>
    <xf numFmtId="0" fontId="3" fillId="0" borderId="18" xfId="3" applyFont="1" applyBorder="1" applyAlignment="1">
      <alignment horizontal="center" vertical="center"/>
    </xf>
    <xf numFmtId="0" fontId="3" fillId="0" borderId="25" xfId="3" applyFont="1" applyBorder="1" applyAlignment="1">
      <alignment horizontal="center" vertical="center"/>
    </xf>
    <xf numFmtId="0" fontId="3" fillId="0" borderId="20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0" xfId="3" applyFont="1" applyAlignment="1">
      <alignment horizontal="distributed"/>
    </xf>
    <xf numFmtId="0" fontId="14" fillId="0" borderId="0" xfId="3" applyFont="1" applyAlignment="1">
      <alignment vertical="top" wrapText="1"/>
    </xf>
    <xf numFmtId="0" fontId="3" fillId="0" borderId="0" xfId="3" applyFont="1" applyAlignment="1">
      <alignment horizontal="center" vertical="center"/>
    </xf>
    <xf numFmtId="0" fontId="3" fillId="0" borderId="15" xfId="3" applyFont="1" applyBorder="1" applyAlignment="1">
      <alignment vertical="center"/>
    </xf>
    <xf numFmtId="0" fontId="3" fillId="0" borderId="25" xfId="3" applyFont="1" applyBorder="1" applyAlignment="1">
      <alignment vertical="center"/>
    </xf>
    <xf numFmtId="0" fontId="3" fillId="0" borderId="23" xfId="3" applyFont="1" applyBorder="1" applyAlignment="1">
      <alignment horizontal="center" vertical="center"/>
    </xf>
    <xf numFmtId="0" fontId="3" fillId="0" borderId="4" xfId="3" applyFont="1" applyBorder="1">
      <alignment vertical="center"/>
    </xf>
    <xf numFmtId="0" fontId="3" fillId="0" borderId="6" xfId="3" applyFont="1" applyBorder="1" applyAlignment="1">
      <alignment vertical="center"/>
    </xf>
    <xf numFmtId="0" fontId="3" fillId="0" borderId="23" xfId="3" applyFont="1" applyBorder="1" applyAlignment="1">
      <alignment vertical="center"/>
    </xf>
    <xf numFmtId="0" fontId="3" fillId="0" borderId="9" xfId="3" applyFont="1" applyBorder="1" applyAlignment="1">
      <alignment vertical="center"/>
    </xf>
    <xf numFmtId="0" fontId="3" fillId="0" borderId="13" xfId="3" applyFont="1" applyBorder="1" applyAlignment="1">
      <alignment vertical="center"/>
    </xf>
    <xf numFmtId="0" fontId="3" fillId="0" borderId="14" xfId="3" applyFont="1" applyBorder="1" applyAlignment="1">
      <alignment horizontal="center" vertical="center" wrapText="1"/>
    </xf>
    <xf numFmtId="0" fontId="3" fillId="0" borderId="18" xfId="3" applyFont="1" applyBorder="1" applyAlignment="1">
      <alignment horizontal="center" vertical="center" wrapText="1"/>
    </xf>
    <xf numFmtId="0" fontId="17" fillId="0" borderId="25" xfId="3" applyBorder="1" applyAlignment="1">
      <alignment horizontal="center" vertical="center" wrapText="1"/>
    </xf>
    <xf numFmtId="0" fontId="17" fillId="0" borderId="23" xfId="3" applyBorder="1" applyAlignment="1">
      <alignment horizontal="center" vertical="center" wrapText="1"/>
    </xf>
    <xf numFmtId="0" fontId="17" fillId="0" borderId="16" xfId="3" applyBorder="1" applyAlignment="1">
      <alignment horizontal="center" vertical="center" wrapText="1"/>
    </xf>
    <xf numFmtId="0" fontId="17" fillId="0" borderId="0" xfId="3" applyAlignment="1">
      <alignment horizontal="center" vertical="center" wrapText="1"/>
    </xf>
    <xf numFmtId="0" fontId="17" fillId="0" borderId="4" xfId="3" applyBorder="1" applyAlignment="1">
      <alignment horizontal="center" vertical="center" wrapText="1"/>
    </xf>
    <xf numFmtId="0" fontId="17" fillId="0" borderId="8" xfId="3" applyBorder="1" applyAlignment="1">
      <alignment horizontal="center" vertical="center" wrapText="1"/>
    </xf>
    <xf numFmtId="0" fontId="17" fillId="0" borderId="7" xfId="3" applyBorder="1" applyAlignment="1">
      <alignment horizontal="center" vertical="center" wrapText="1"/>
    </xf>
    <xf numFmtId="0" fontId="17" fillId="0" borderId="9" xfId="3" applyBorder="1" applyAlignment="1">
      <alignment horizontal="center" vertical="center" wrapText="1"/>
    </xf>
    <xf numFmtId="0" fontId="3" fillId="0" borderId="20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/>
    </xf>
    <xf numFmtId="0" fontId="5" fillId="0" borderId="0" xfId="3" applyFont="1" applyBorder="1" applyAlignment="1">
      <alignment horizontal="distributed"/>
    </xf>
    <xf numFmtId="0" fontId="17" fillId="0" borderId="4" xfId="3" applyFont="1" applyBorder="1" applyAlignment="1">
      <alignment horizontal="distributed"/>
    </xf>
    <xf numFmtId="0" fontId="5" fillId="0" borderId="12" xfId="3" applyFont="1" applyBorder="1" applyAlignment="1">
      <alignment horizontal="center" vertical="center" wrapText="1"/>
    </xf>
    <xf numFmtId="0" fontId="17" fillId="0" borderId="6" xfId="3" applyBorder="1" applyAlignment="1">
      <alignment vertical="center"/>
    </xf>
    <xf numFmtId="0" fontId="5" fillId="0" borderId="9" xfId="3" applyFont="1" applyBorder="1" applyAlignment="1">
      <alignment horizontal="center" vertical="center" wrapText="1"/>
    </xf>
    <xf numFmtId="0" fontId="5" fillId="0" borderId="17" xfId="3" applyFont="1" applyBorder="1" applyAlignment="1">
      <alignment horizontal="center" vertical="center" wrapText="1"/>
    </xf>
    <xf numFmtId="0" fontId="17" fillId="0" borderId="16" xfId="3" applyBorder="1" applyAlignment="1">
      <alignment vertical="center" wrapText="1"/>
    </xf>
    <xf numFmtId="0" fontId="17" fillId="0" borderId="0" xfId="3" applyBorder="1" applyAlignment="1">
      <alignment vertical="center" wrapText="1"/>
    </xf>
    <xf numFmtId="0" fontId="17" fillId="0" borderId="4" xfId="3" applyBorder="1" applyAlignment="1">
      <alignment vertical="center" wrapText="1"/>
    </xf>
    <xf numFmtId="0" fontId="17" fillId="0" borderId="8" xfId="3" applyBorder="1" applyAlignment="1">
      <alignment vertical="center" wrapText="1"/>
    </xf>
    <xf numFmtId="0" fontId="17" fillId="0" borderId="7" xfId="3" applyBorder="1" applyAlignment="1">
      <alignment vertical="center" wrapText="1"/>
    </xf>
    <xf numFmtId="0" fontId="17" fillId="0" borderId="9" xfId="3" applyBorder="1" applyAlignment="1">
      <alignment vertical="center" wrapText="1"/>
    </xf>
    <xf numFmtId="0" fontId="17" fillId="0" borderId="6" xfId="3" applyBorder="1" applyAlignment="1">
      <alignment vertical="center" wrapText="1"/>
    </xf>
    <xf numFmtId="0" fontId="5" fillId="0" borderId="14" xfId="3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 wrapText="1"/>
    </xf>
    <xf numFmtId="0" fontId="5" fillId="0" borderId="18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center" vertical="center" wrapText="1"/>
    </xf>
    <xf numFmtId="0" fontId="5" fillId="0" borderId="23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distributed"/>
    </xf>
    <xf numFmtId="0" fontId="3" fillId="0" borderId="10" xfId="3" applyFont="1" applyBorder="1" applyAlignment="1">
      <alignment horizontal="distributed" vertical="center" wrapText="1"/>
    </xf>
    <xf numFmtId="0" fontId="3" fillId="0" borderId="6" xfId="3" applyFont="1" applyBorder="1" applyAlignment="1">
      <alignment horizontal="distributed" vertical="center" wrapText="1"/>
    </xf>
    <xf numFmtId="0" fontId="3" fillId="0" borderId="20" xfId="3" applyFont="1" applyBorder="1" applyAlignment="1">
      <alignment horizontal="distributed" vertical="center" wrapText="1"/>
    </xf>
    <xf numFmtId="0" fontId="3" fillId="0" borderId="13" xfId="3" applyFont="1" applyBorder="1" applyAlignment="1">
      <alignment horizontal="center" vertical="center"/>
    </xf>
    <xf numFmtId="0" fontId="3" fillId="0" borderId="10" xfId="3" applyFont="1" applyBorder="1" applyAlignment="1">
      <alignment horizontal="distributed" vertical="top" wrapText="1"/>
    </xf>
    <xf numFmtId="0" fontId="3" fillId="0" borderId="9" xfId="3" applyFont="1" applyBorder="1" applyAlignment="1">
      <alignment horizontal="distributed" vertical="top" wrapText="1"/>
    </xf>
    <xf numFmtId="0" fontId="3" fillId="0" borderId="9" xfId="3" applyFont="1" applyBorder="1" applyAlignment="1">
      <alignment horizontal="distributed" vertical="top"/>
    </xf>
    <xf numFmtId="0" fontId="3" fillId="0" borderId="6" xfId="3" applyFont="1" applyBorder="1" applyAlignment="1">
      <alignment horizontal="distributed" vertical="top"/>
    </xf>
    <xf numFmtId="0" fontId="3" fillId="0" borderId="6" xfId="3" applyFont="1" applyBorder="1" applyAlignment="1">
      <alignment horizontal="distributed" vertical="top" wrapText="1"/>
    </xf>
    <xf numFmtId="0" fontId="3" fillId="0" borderId="20" xfId="3" applyFont="1" applyBorder="1" applyAlignment="1">
      <alignment horizontal="center" vertical="top" wrapText="1"/>
    </xf>
    <xf numFmtId="0" fontId="3" fillId="0" borderId="21" xfId="3" applyFont="1" applyBorder="1" applyAlignment="1">
      <alignment horizontal="center" vertical="center" wrapText="1"/>
    </xf>
    <xf numFmtId="0" fontId="3" fillId="0" borderId="19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distributed" vertical="center"/>
    </xf>
    <xf numFmtId="0" fontId="3" fillId="0" borderId="6" xfId="3" applyFont="1" applyBorder="1" applyAlignment="1">
      <alignment horizontal="distributed" vertical="center"/>
    </xf>
    <xf numFmtId="0" fontId="3" fillId="0" borderId="18" xfId="3" applyFont="1" applyBorder="1" applyAlignment="1">
      <alignment horizontal="center" vertical="top" wrapText="1"/>
    </xf>
    <xf numFmtId="0" fontId="3" fillId="0" borderId="25" xfId="3" applyFont="1" applyBorder="1" applyAlignment="1">
      <alignment horizontal="center" vertical="top" wrapText="1"/>
    </xf>
    <xf numFmtId="0" fontId="3" fillId="0" borderId="22" xfId="3" applyFont="1" applyBorder="1" applyAlignment="1">
      <alignment horizontal="distributed" vertical="top" wrapText="1"/>
    </xf>
    <xf numFmtId="0" fontId="3" fillId="0" borderId="4" xfId="3" applyFont="1" applyBorder="1" applyAlignment="1">
      <alignment horizontal="distributed" vertical="center"/>
    </xf>
    <xf numFmtId="0" fontId="3" fillId="0" borderId="20" xfId="3" applyFont="1" applyBorder="1" applyAlignment="1">
      <alignment horizontal="distributed" vertical="top" wrapText="1"/>
    </xf>
    <xf numFmtId="0" fontId="3" fillId="0" borderId="3" xfId="3" applyFont="1" applyBorder="1" applyAlignment="1">
      <alignment horizontal="distributed" vertical="top" wrapText="1"/>
    </xf>
    <xf numFmtId="0" fontId="3" fillId="0" borderId="5" xfId="3" applyFont="1" applyBorder="1" applyAlignment="1">
      <alignment horizontal="distributed" vertical="top" wrapText="1"/>
    </xf>
    <xf numFmtId="0" fontId="3" fillId="0" borderId="3" xfId="3" applyFont="1" applyBorder="1" applyAlignment="1">
      <alignment horizontal="distributed" vertical="center" wrapText="1"/>
    </xf>
    <xf numFmtId="0" fontId="3" fillId="0" borderId="5" xfId="3" applyFont="1" applyBorder="1" applyAlignment="1">
      <alignment horizontal="distributed" vertical="center" wrapText="1"/>
    </xf>
    <xf numFmtId="0" fontId="17" fillId="0" borderId="6" xfId="3" applyBorder="1" applyAlignment="1">
      <alignment horizontal="distributed" vertical="center" wrapText="1"/>
    </xf>
    <xf numFmtId="0" fontId="17" fillId="0" borderId="17" xfId="3" applyBorder="1" applyAlignment="1">
      <alignment horizontal="center" vertical="center"/>
    </xf>
    <xf numFmtId="0" fontId="17" fillId="0" borderId="15" xfId="3" applyBorder="1" applyAlignment="1">
      <alignment horizontal="center" vertical="center"/>
    </xf>
    <xf numFmtId="0" fontId="17" fillId="0" borderId="13" xfId="3" applyBorder="1" applyAlignment="1">
      <alignment horizontal="center" vertical="center"/>
    </xf>
    <xf numFmtId="0" fontId="17" fillId="0" borderId="0" xfId="3" applyAlignment="1">
      <alignment horizontal="distributed" vertical="center"/>
    </xf>
    <xf numFmtId="0" fontId="17" fillId="0" borderId="17" xfId="3" applyBorder="1" applyAlignment="1">
      <alignment horizontal="center" vertical="center" wrapText="1"/>
    </xf>
    <xf numFmtId="0" fontId="17" fillId="0" borderId="0" xfId="3" applyBorder="1" applyAlignment="1">
      <alignment horizontal="distributed" vertical="center"/>
    </xf>
    <xf numFmtId="0" fontId="22" fillId="0" borderId="0" xfId="3" applyFont="1" applyAlignment="1">
      <alignment vertical="center" wrapText="1"/>
    </xf>
    <xf numFmtId="0" fontId="17" fillId="0" borderId="17" xfId="3" applyFont="1" applyBorder="1" applyAlignment="1">
      <alignment vertical="center"/>
    </xf>
    <xf numFmtId="0" fontId="17" fillId="0" borderId="16" xfId="3" applyFont="1" applyBorder="1" applyAlignment="1">
      <alignment vertical="center"/>
    </xf>
    <xf numFmtId="0" fontId="17" fillId="0" borderId="8" xfId="3" applyFont="1" applyBorder="1" applyAlignment="1">
      <alignment vertical="center"/>
    </xf>
    <xf numFmtId="0" fontId="17" fillId="0" borderId="7" xfId="3" applyFont="1" applyBorder="1" applyAlignment="1">
      <alignment vertical="center"/>
    </xf>
    <xf numFmtId="0" fontId="17" fillId="0" borderId="15" xfId="3" applyFont="1" applyBorder="1" applyAlignment="1">
      <alignment horizontal="center" vertical="center"/>
    </xf>
    <xf numFmtId="0" fontId="17" fillId="0" borderId="13" xfId="3" applyFont="1" applyBorder="1" applyAlignment="1">
      <alignment horizontal="center" vertical="center"/>
    </xf>
    <xf numFmtId="0" fontId="17" fillId="0" borderId="5" xfId="3" applyFont="1" applyBorder="1" applyAlignment="1">
      <alignment horizontal="center" vertical="center"/>
    </xf>
    <xf numFmtId="0" fontId="17" fillId="0" borderId="0" xfId="3" applyFont="1" applyBorder="1" applyAlignment="1"/>
    <xf numFmtId="0" fontId="17" fillId="0" borderId="4" xfId="3" applyFont="1" applyBorder="1" applyAlignment="1"/>
    <xf numFmtId="0" fontId="3" fillId="0" borderId="0" xfId="3" applyFont="1" applyBorder="1" applyAlignment="1"/>
    <xf numFmtId="0" fontId="3" fillId="0" borderId="4" xfId="3" applyFont="1" applyBorder="1" applyAlignment="1"/>
    <xf numFmtId="0" fontId="17" fillId="0" borderId="4" xfId="3" applyBorder="1" applyAlignment="1"/>
    <xf numFmtId="38" fontId="3" fillId="0" borderId="0" xfId="2" applyFont="1" applyBorder="1" applyAlignment="1">
      <alignment horizontal="right" vertical="center"/>
    </xf>
  </cellXfs>
  <cellStyles count="5">
    <cellStyle name="桁区切り 2" xfId="2" xr:uid="{06812A48-06B0-403D-A986-B4E1B596CB24}"/>
    <cellStyle name="桁区切り 4" xfId="4" xr:uid="{083E151B-DC5F-4799-AAA8-0BA89452DC11}"/>
    <cellStyle name="標準" xfId="0" builtinId="0"/>
    <cellStyle name="標準 2" xfId="1" xr:uid="{6D0A6847-19BA-4EE5-AD33-BAA040F04411}"/>
    <cellStyle name="標準 4" xfId="3" xr:uid="{8AC41C8D-5EC6-403F-A505-2EECE8B00E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A7D70-7680-4628-B570-6CA80C16E5DF}">
  <dimension ref="B1:K35"/>
  <sheetViews>
    <sheetView showGridLines="0" tabSelected="1" zoomScaleNormal="100" zoomScaleSheetLayoutView="85" workbookViewId="0">
      <selection activeCell="C2" sqref="C2"/>
    </sheetView>
  </sheetViews>
  <sheetFormatPr defaultRowHeight="15" customHeight="1" x14ac:dyDescent="0.15"/>
  <cols>
    <col min="1" max="1" width="3" style="1" customWidth="1"/>
    <col min="2" max="2" width="1.375" style="1" customWidth="1"/>
    <col min="3" max="3" width="12" style="1" customWidth="1"/>
    <col min="4" max="11" width="9.75" style="1" customWidth="1"/>
    <col min="12" max="16384" width="9" style="1"/>
  </cols>
  <sheetData>
    <row r="1" spans="2:11" s="39" customFormat="1" ht="15" customHeight="1" x14ac:dyDescent="0.4">
      <c r="B1" s="39" t="s">
        <v>25</v>
      </c>
    </row>
    <row r="2" spans="2:11" s="39" customFormat="1" ht="15" customHeight="1" x14ac:dyDescent="0.4">
      <c r="B2" s="3"/>
    </row>
    <row r="3" spans="2:11" s="39" customFormat="1" ht="15" customHeight="1" x14ac:dyDescent="0.4">
      <c r="B3" s="43" t="s">
        <v>24</v>
      </c>
    </row>
    <row r="4" spans="2:11" s="39" customFormat="1" ht="15" customHeight="1" x14ac:dyDescent="0.4">
      <c r="B4" s="3"/>
    </row>
    <row r="5" spans="2:11" s="40" customFormat="1" ht="15" customHeight="1" x14ac:dyDescent="0.15">
      <c r="B5" s="39" t="s">
        <v>23</v>
      </c>
      <c r="C5" s="42"/>
      <c r="J5" s="41"/>
    </row>
    <row r="6" spans="2:11" s="37" customFormat="1" ht="15" customHeight="1" thickBot="1" x14ac:dyDescent="0.2">
      <c r="B6" s="39"/>
      <c r="C6" s="39"/>
      <c r="J6" s="38"/>
    </row>
    <row r="7" spans="2:11" ht="12.75" customHeight="1" x14ac:dyDescent="0.15">
      <c r="B7" s="335" t="s">
        <v>22</v>
      </c>
      <c r="C7" s="336"/>
      <c r="D7" s="341" t="s">
        <v>21</v>
      </c>
      <c r="E7" s="342"/>
      <c r="F7" s="342"/>
      <c r="G7" s="343" t="s">
        <v>20</v>
      </c>
      <c r="H7" s="344"/>
      <c r="I7" s="326" t="s">
        <v>19</v>
      </c>
      <c r="J7" s="326" t="s">
        <v>18</v>
      </c>
      <c r="K7" s="329" t="s">
        <v>17</v>
      </c>
    </row>
    <row r="8" spans="2:11" ht="12.75" customHeight="1" x14ac:dyDescent="0.15">
      <c r="B8" s="337"/>
      <c r="C8" s="338"/>
      <c r="D8" s="332" t="s">
        <v>16</v>
      </c>
      <c r="E8" s="332" t="s">
        <v>15</v>
      </c>
      <c r="F8" s="332" t="s">
        <v>14</v>
      </c>
      <c r="G8" s="332" t="s">
        <v>13</v>
      </c>
      <c r="H8" s="332" t="s">
        <v>12</v>
      </c>
      <c r="I8" s="345"/>
      <c r="J8" s="327"/>
      <c r="K8" s="330"/>
    </row>
    <row r="9" spans="2:11" ht="12.75" customHeight="1" x14ac:dyDescent="0.15">
      <c r="B9" s="339"/>
      <c r="C9" s="340"/>
      <c r="D9" s="328"/>
      <c r="E9" s="328"/>
      <c r="F9" s="328"/>
      <c r="G9" s="328"/>
      <c r="H9" s="328"/>
      <c r="I9" s="346"/>
      <c r="J9" s="328"/>
      <c r="K9" s="331"/>
    </row>
    <row r="10" spans="2:11" ht="3" customHeight="1" x14ac:dyDescent="0.15">
      <c r="B10" s="32"/>
      <c r="C10" s="35"/>
      <c r="D10" s="34"/>
      <c r="E10" s="32"/>
      <c r="F10" s="32"/>
      <c r="G10" s="32"/>
      <c r="H10" s="32"/>
      <c r="I10" s="33"/>
      <c r="J10" s="32"/>
      <c r="K10" s="32"/>
    </row>
    <row r="11" spans="2:11" s="22" customFormat="1" ht="11.25" customHeight="1" x14ac:dyDescent="0.15">
      <c r="B11" s="347" t="s">
        <v>11</v>
      </c>
      <c r="C11" s="348"/>
      <c r="D11" s="19">
        <v>887164</v>
      </c>
      <c r="E11" s="18">
        <v>447563</v>
      </c>
      <c r="F11" s="18">
        <v>439601</v>
      </c>
      <c r="G11" s="17">
        <v>30286</v>
      </c>
      <c r="H11" s="16">
        <v>3.5</v>
      </c>
      <c r="I11" s="14">
        <v>101.81118787263905</v>
      </c>
      <c r="J11" s="15">
        <v>272.08</v>
      </c>
      <c r="K11" s="14">
        <v>3260.7</v>
      </c>
    </row>
    <row r="12" spans="2:11" s="31" customFormat="1" ht="11.25" customHeight="1" x14ac:dyDescent="0.15">
      <c r="B12" s="349" t="s">
        <v>10</v>
      </c>
      <c r="C12" s="350"/>
      <c r="D12" s="19">
        <v>924319</v>
      </c>
      <c r="E12" s="18">
        <v>462961</v>
      </c>
      <c r="F12" s="18">
        <v>461358</v>
      </c>
      <c r="G12" s="17">
        <v>37155</v>
      </c>
      <c r="H12" s="16">
        <v>4.2</v>
      </c>
      <c r="I12" s="14">
        <v>100.34745252060222</v>
      </c>
      <c r="J12" s="15">
        <v>272.08</v>
      </c>
      <c r="K12" s="14">
        <v>3397.2</v>
      </c>
    </row>
    <row r="13" spans="2:11" s="22" customFormat="1" ht="11.25" customHeight="1" x14ac:dyDescent="0.15">
      <c r="B13" s="349" t="s">
        <v>9</v>
      </c>
      <c r="C13" s="350"/>
      <c r="D13" s="19">
        <v>961749</v>
      </c>
      <c r="E13" s="18">
        <v>480194</v>
      </c>
      <c r="F13" s="18">
        <v>481555</v>
      </c>
      <c r="G13" s="17">
        <v>37430</v>
      </c>
      <c r="H13" s="16">
        <v>4</v>
      </c>
      <c r="I13" s="14">
        <v>99.717373924058521</v>
      </c>
      <c r="J13" s="15">
        <v>272.08</v>
      </c>
      <c r="K13" s="14">
        <v>3534.8</v>
      </c>
    </row>
    <row r="14" spans="2:11" s="22" customFormat="1" ht="11.25" customHeight="1" x14ac:dyDescent="0.15">
      <c r="B14" s="349" t="s">
        <v>8</v>
      </c>
      <c r="C14" s="350"/>
      <c r="D14" s="19">
        <v>971882</v>
      </c>
      <c r="E14" s="18">
        <v>482840</v>
      </c>
      <c r="F14" s="18">
        <v>489042</v>
      </c>
      <c r="G14" s="17">
        <v>10133</v>
      </c>
      <c r="H14" s="16">
        <v>1.0536013035</v>
      </c>
      <c r="I14" s="14">
        <v>98.731806266099994</v>
      </c>
      <c r="J14" s="15">
        <v>271.76</v>
      </c>
      <c r="K14" s="14">
        <v>3576.3</v>
      </c>
    </row>
    <row r="15" spans="2:11" s="22" customFormat="1" ht="11.25" customHeight="1" x14ac:dyDescent="0.15">
      <c r="B15" s="333" t="s">
        <v>7</v>
      </c>
      <c r="C15" s="334"/>
      <c r="D15" s="30">
        <v>974951</v>
      </c>
      <c r="E15" s="29">
        <v>481246</v>
      </c>
      <c r="F15" s="29">
        <v>493705</v>
      </c>
      <c r="G15" s="28">
        <v>3069</v>
      </c>
      <c r="H15" s="27">
        <v>0.31578000000000001</v>
      </c>
      <c r="I15" s="25">
        <v>97.476429999999993</v>
      </c>
      <c r="J15" s="26">
        <v>271.77999999999997</v>
      </c>
      <c r="K15" s="25">
        <v>3587.3</v>
      </c>
    </row>
    <row r="16" spans="2:11" s="22" customFormat="1" ht="11.25" customHeight="1" x14ac:dyDescent="0.15">
      <c r="B16" s="21"/>
      <c r="C16" s="20" t="s">
        <v>6</v>
      </c>
      <c r="D16" s="19">
        <v>211736</v>
      </c>
      <c r="E16" s="18">
        <v>105766</v>
      </c>
      <c r="F16" s="18">
        <v>105970</v>
      </c>
      <c r="G16" s="17">
        <v>6509</v>
      </c>
      <c r="H16" s="16">
        <v>3.1716099999999998</v>
      </c>
      <c r="I16" s="14">
        <v>99.807490000000001</v>
      </c>
      <c r="J16" s="15">
        <v>44.72</v>
      </c>
      <c r="K16" s="14">
        <v>4734.7</v>
      </c>
    </row>
    <row r="17" spans="2:11" s="22" customFormat="1" ht="11.25" customHeight="1" x14ac:dyDescent="0.15">
      <c r="B17" s="21"/>
      <c r="C17" s="20" t="s">
        <v>5</v>
      </c>
      <c r="D17" s="19">
        <v>177328</v>
      </c>
      <c r="E17" s="18">
        <v>87280</v>
      </c>
      <c r="F17" s="18">
        <v>90048</v>
      </c>
      <c r="G17" s="17">
        <v>-1872</v>
      </c>
      <c r="H17" s="16">
        <v>-1.04464</v>
      </c>
      <c r="I17" s="14">
        <v>96.926079999999999</v>
      </c>
      <c r="J17" s="15">
        <v>34.19</v>
      </c>
      <c r="K17" s="14">
        <v>5186.5</v>
      </c>
    </row>
    <row r="18" spans="2:11" s="22" customFormat="1" ht="11.25" customHeight="1" x14ac:dyDescent="0.15">
      <c r="B18" s="21"/>
      <c r="C18" s="20" t="s">
        <v>4</v>
      </c>
      <c r="D18" s="19">
        <v>160582</v>
      </c>
      <c r="E18" s="18">
        <v>80345</v>
      </c>
      <c r="F18" s="18">
        <v>80237</v>
      </c>
      <c r="G18" s="24">
        <v>-386</v>
      </c>
      <c r="H18" s="23">
        <v>-0.23980000000000001</v>
      </c>
      <c r="I18" s="14">
        <v>100.13460000000001</v>
      </c>
      <c r="J18" s="15">
        <v>21.22</v>
      </c>
      <c r="K18" s="14">
        <v>7567.5</v>
      </c>
    </row>
    <row r="19" spans="2:11" ht="11.25" customHeight="1" x14ac:dyDescent="0.15">
      <c r="B19" s="21"/>
      <c r="C19" s="20" t="s">
        <v>3</v>
      </c>
      <c r="D19" s="19">
        <v>146940</v>
      </c>
      <c r="E19" s="18">
        <v>73000</v>
      </c>
      <c r="F19" s="18">
        <v>73940</v>
      </c>
      <c r="G19" s="17">
        <v>-3981</v>
      </c>
      <c r="H19" s="16">
        <v>-2.6377999999999999</v>
      </c>
      <c r="I19" s="14">
        <v>98.728700000000003</v>
      </c>
      <c r="J19" s="15">
        <v>84.19</v>
      </c>
      <c r="K19" s="14">
        <v>1745.3</v>
      </c>
    </row>
    <row r="20" spans="2:11" ht="11.25" customHeight="1" x14ac:dyDescent="0.15">
      <c r="B20" s="21"/>
      <c r="C20" s="20" t="s">
        <v>2</v>
      </c>
      <c r="D20" s="19">
        <v>129421</v>
      </c>
      <c r="E20" s="18">
        <v>63121</v>
      </c>
      <c r="F20" s="18">
        <v>66300</v>
      </c>
      <c r="G20" s="17">
        <v>2573</v>
      </c>
      <c r="H20" s="16">
        <v>2.02841</v>
      </c>
      <c r="I20" s="14">
        <v>95.205129999999997</v>
      </c>
      <c r="J20" s="15">
        <v>66.25</v>
      </c>
      <c r="K20" s="14">
        <v>1953.5</v>
      </c>
    </row>
    <row r="21" spans="2:11" ht="11.25" customHeight="1" x14ac:dyDescent="0.15">
      <c r="B21" s="21"/>
      <c r="C21" s="20" t="s">
        <v>1</v>
      </c>
      <c r="D21" s="19">
        <v>148944</v>
      </c>
      <c r="E21" s="18">
        <v>71734</v>
      </c>
      <c r="F21" s="18">
        <v>77210</v>
      </c>
      <c r="G21" s="17">
        <v>226</v>
      </c>
      <c r="H21" s="16">
        <v>0.15196999999999999</v>
      </c>
      <c r="I21" s="14">
        <v>92.907650000000004</v>
      </c>
      <c r="J21" s="15">
        <v>21.2</v>
      </c>
      <c r="K21" s="14">
        <v>7025.7</v>
      </c>
    </row>
    <row r="22" spans="2:11" ht="3" customHeight="1" thickBot="1" x14ac:dyDescent="0.2">
      <c r="B22" s="13"/>
      <c r="C22" s="12"/>
      <c r="D22" s="11"/>
      <c r="E22" s="11"/>
      <c r="F22" s="11"/>
      <c r="G22" s="10"/>
      <c r="H22" s="9"/>
      <c r="I22" s="7"/>
      <c r="J22" s="8"/>
      <c r="K22" s="7"/>
    </row>
    <row r="23" spans="2:11" ht="3" customHeight="1" x14ac:dyDescent="0.15">
      <c r="B23" s="6"/>
      <c r="C23" s="6"/>
      <c r="D23" s="5"/>
      <c r="E23" s="5"/>
      <c r="F23" s="5"/>
      <c r="G23" s="5"/>
      <c r="H23" s="5"/>
      <c r="J23" s="4"/>
    </row>
    <row r="24" spans="2:11" s="3" customFormat="1" ht="10.5" customHeight="1" x14ac:dyDescent="0.4">
      <c r="B24" s="3" t="s">
        <v>0</v>
      </c>
    </row>
    <row r="30" spans="2:11" ht="15" customHeight="1" x14ac:dyDescent="0.15">
      <c r="B30" s="2"/>
    </row>
    <row r="31" spans="2:11" ht="15" customHeight="1" x14ac:dyDescent="0.15">
      <c r="B31" s="2"/>
    </row>
    <row r="32" spans="2:11" ht="15" customHeight="1" x14ac:dyDescent="0.15">
      <c r="B32" s="2"/>
    </row>
    <row r="33" spans="2:2" ht="15" customHeight="1" x14ac:dyDescent="0.15">
      <c r="B33" s="2"/>
    </row>
    <row r="34" spans="2:2" ht="15" customHeight="1" x14ac:dyDescent="0.15">
      <c r="B34" s="2"/>
    </row>
    <row r="35" spans="2:2" ht="15" customHeight="1" x14ac:dyDescent="0.15">
      <c r="B35" s="2"/>
    </row>
  </sheetData>
  <mergeCells count="16">
    <mergeCell ref="B15:C15"/>
    <mergeCell ref="B7:C9"/>
    <mergeCell ref="D7:F7"/>
    <mergeCell ref="G7:H7"/>
    <mergeCell ref="I7:I9"/>
    <mergeCell ref="H8:H9"/>
    <mergeCell ref="B11:C11"/>
    <mergeCell ref="B12:C12"/>
    <mergeCell ref="B13:C13"/>
    <mergeCell ref="B14:C14"/>
    <mergeCell ref="J7:J9"/>
    <mergeCell ref="K7:K9"/>
    <mergeCell ref="D8:D9"/>
    <mergeCell ref="E8:E9"/>
    <mergeCell ref="F8:F9"/>
    <mergeCell ref="G8:G9"/>
  </mergeCells>
  <phoneticPr fontId="2"/>
  <printOptions horizontalCentered="1"/>
  <pageMargins left="0.51181102362204722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A0294-47F1-45A1-B791-4BCE7449C6AD}">
  <dimension ref="B1:N19"/>
  <sheetViews>
    <sheetView showGridLines="0" zoomScaleNormal="100" zoomScaleSheetLayoutView="100" workbookViewId="0">
      <selection activeCell="C2" sqref="C2"/>
    </sheetView>
  </sheetViews>
  <sheetFormatPr defaultRowHeight="11.25" x14ac:dyDescent="0.4"/>
  <cols>
    <col min="1" max="1" width="3.25" style="96" customWidth="1"/>
    <col min="2" max="3" width="2.375" style="96" customWidth="1"/>
    <col min="4" max="4" width="7.125" style="96" customWidth="1"/>
    <col min="5" max="5" width="2.125" style="96" customWidth="1"/>
    <col min="6" max="14" width="10" style="96" customWidth="1"/>
    <col min="15" max="16384" width="9" style="96"/>
  </cols>
  <sheetData>
    <row r="1" spans="2:14" s="125" customFormat="1" ht="15" customHeight="1" x14ac:dyDescent="0.4">
      <c r="B1" s="127" t="s">
        <v>25</v>
      </c>
      <c r="F1" s="126"/>
      <c r="G1" s="126"/>
      <c r="H1" s="126"/>
      <c r="I1" s="126"/>
      <c r="J1" s="126"/>
    </row>
    <row r="2" spans="2:14" s="125" customFormat="1" ht="15" customHeight="1" x14ac:dyDescent="0.4">
      <c r="E2" s="127"/>
      <c r="F2" s="126"/>
      <c r="G2" s="126"/>
      <c r="H2" s="126"/>
      <c r="I2" s="126"/>
      <c r="J2" s="126"/>
    </row>
    <row r="3" spans="2:14" s="123" customFormat="1" ht="14.25" x14ac:dyDescent="0.4">
      <c r="B3" s="123" t="s">
        <v>302</v>
      </c>
    </row>
    <row r="4" spans="2:14" ht="12" thickBot="1" x14ac:dyDescent="0.45"/>
    <row r="5" spans="2:14" ht="12.75" customHeight="1" x14ac:dyDescent="0.4">
      <c r="B5" s="468" t="s">
        <v>134</v>
      </c>
      <c r="C5" s="468"/>
      <c r="D5" s="468"/>
      <c r="E5" s="469"/>
      <c r="F5" s="474" t="s">
        <v>301</v>
      </c>
      <c r="G5" s="475"/>
      <c r="H5" s="475"/>
      <c r="I5" s="475"/>
      <c r="J5" s="475"/>
      <c r="K5" s="475"/>
      <c r="L5" s="475"/>
      <c r="M5" s="475"/>
      <c r="N5" s="475"/>
    </row>
    <row r="6" spans="2:14" s="201" customFormat="1" ht="12.75" customHeight="1" x14ac:dyDescent="0.4">
      <c r="B6" s="470"/>
      <c r="C6" s="470"/>
      <c r="D6" s="470"/>
      <c r="E6" s="471"/>
      <c r="F6" s="388" t="s">
        <v>152</v>
      </c>
      <c r="G6" s="388" t="s">
        <v>300</v>
      </c>
      <c r="H6" s="392" t="s">
        <v>299</v>
      </c>
      <c r="I6" s="472"/>
      <c r="J6" s="472"/>
      <c r="K6" s="472"/>
      <c r="L6" s="472"/>
      <c r="M6" s="472"/>
      <c r="N6" s="472"/>
    </row>
    <row r="7" spans="2:14" s="201" customFormat="1" ht="21" customHeight="1" x14ac:dyDescent="0.4">
      <c r="B7" s="472"/>
      <c r="C7" s="472"/>
      <c r="D7" s="472"/>
      <c r="E7" s="473"/>
      <c r="F7" s="419"/>
      <c r="G7" s="419"/>
      <c r="H7" s="115" t="s">
        <v>115</v>
      </c>
      <c r="I7" s="115" t="s">
        <v>298</v>
      </c>
      <c r="J7" s="115" t="s">
        <v>297</v>
      </c>
      <c r="K7" s="115" t="s">
        <v>296</v>
      </c>
      <c r="L7" s="115" t="s">
        <v>295</v>
      </c>
      <c r="M7" s="115" t="s">
        <v>294</v>
      </c>
      <c r="N7" s="137" t="s">
        <v>284</v>
      </c>
    </row>
    <row r="8" spans="2:14" s="100" customFormat="1" ht="12" customHeight="1" x14ac:dyDescent="0.15">
      <c r="B8" s="476" t="s">
        <v>152</v>
      </c>
      <c r="C8" s="477"/>
      <c r="D8" s="477"/>
      <c r="E8" s="478"/>
      <c r="F8" s="101">
        <v>88559</v>
      </c>
      <c r="G8" s="101">
        <v>32053</v>
      </c>
      <c r="H8" s="101">
        <v>56506</v>
      </c>
      <c r="I8" s="101">
        <v>9261</v>
      </c>
      <c r="J8" s="101">
        <v>12130</v>
      </c>
      <c r="K8" s="101">
        <v>15293</v>
      </c>
      <c r="L8" s="101">
        <v>11649</v>
      </c>
      <c r="M8" s="101">
        <v>5940</v>
      </c>
      <c r="N8" s="133">
        <v>2233</v>
      </c>
    </row>
    <row r="9" spans="2:14" s="100" customFormat="1" ht="12" customHeight="1" x14ac:dyDescent="0.15">
      <c r="B9" s="129"/>
      <c r="C9" s="464" t="s">
        <v>293</v>
      </c>
      <c r="D9" s="464"/>
      <c r="E9" s="465"/>
      <c r="F9" s="101">
        <v>27812</v>
      </c>
      <c r="G9" s="101">
        <v>26956</v>
      </c>
      <c r="H9" s="101">
        <v>856</v>
      </c>
      <c r="I9" s="101">
        <v>686</v>
      </c>
      <c r="J9" s="101">
        <v>118</v>
      </c>
      <c r="K9" s="101">
        <v>33</v>
      </c>
      <c r="L9" s="101">
        <v>13</v>
      </c>
      <c r="M9" s="101">
        <v>2</v>
      </c>
      <c r="N9" s="133">
        <v>4</v>
      </c>
    </row>
    <row r="10" spans="2:14" s="100" customFormat="1" ht="12" customHeight="1" x14ac:dyDescent="0.15">
      <c r="B10" s="129"/>
      <c r="C10" s="466" t="s">
        <v>292</v>
      </c>
      <c r="D10" s="466"/>
      <c r="E10" s="467"/>
      <c r="F10" s="101">
        <v>60747</v>
      </c>
      <c r="G10" s="101">
        <v>5097</v>
      </c>
      <c r="H10" s="101">
        <v>55650</v>
      </c>
      <c r="I10" s="101">
        <v>8575</v>
      </c>
      <c r="J10" s="101">
        <v>12012</v>
      </c>
      <c r="K10" s="101">
        <v>15260</v>
      </c>
      <c r="L10" s="101">
        <v>11636</v>
      </c>
      <c r="M10" s="101">
        <v>5938</v>
      </c>
      <c r="N10" s="133">
        <v>2229</v>
      </c>
    </row>
    <row r="11" spans="2:14" s="100" customFormat="1" ht="12" customHeight="1" x14ac:dyDescent="0.15">
      <c r="B11" s="129"/>
      <c r="C11" s="200"/>
      <c r="D11" s="200" t="s">
        <v>291</v>
      </c>
      <c r="E11" s="199" t="s">
        <v>285</v>
      </c>
      <c r="F11" s="101">
        <v>7934</v>
      </c>
      <c r="G11" s="101">
        <v>3534</v>
      </c>
      <c r="H11" s="101">
        <v>4400</v>
      </c>
      <c r="I11" s="101">
        <v>3690</v>
      </c>
      <c r="J11" s="101">
        <v>572</v>
      </c>
      <c r="K11" s="101">
        <v>114</v>
      </c>
      <c r="L11" s="101">
        <v>22</v>
      </c>
      <c r="M11" s="101">
        <v>2</v>
      </c>
      <c r="N11" s="133" t="s">
        <v>290</v>
      </c>
    </row>
    <row r="12" spans="2:14" s="100" customFormat="1" ht="12" customHeight="1" x14ac:dyDescent="0.15">
      <c r="B12" s="129"/>
      <c r="C12" s="129"/>
      <c r="D12" s="200" t="s">
        <v>289</v>
      </c>
      <c r="E12" s="199" t="s">
        <v>285</v>
      </c>
      <c r="F12" s="101">
        <v>10703</v>
      </c>
      <c r="G12" s="101">
        <v>1100</v>
      </c>
      <c r="H12" s="101">
        <v>9603</v>
      </c>
      <c r="I12" s="101">
        <v>3634</v>
      </c>
      <c r="J12" s="101">
        <v>4932</v>
      </c>
      <c r="K12" s="101">
        <v>888</v>
      </c>
      <c r="L12" s="101">
        <v>119</v>
      </c>
      <c r="M12" s="101">
        <v>29</v>
      </c>
      <c r="N12" s="101">
        <v>1</v>
      </c>
    </row>
    <row r="13" spans="2:14" s="100" customFormat="1" ht="12" customHeight="1" x14ac:dyDescent="0.15">
      <c r="B13" s="129"/>
      <c r="C13" s="129"/>
      <c r="D13" s="200" t="s">
        <v>288</v>
      </c>
      <c r="E13" s="199" t="s">
        <v>285</v>
      </c>
      <c r="F13" s="101">
        <v>14610</v>
      </c>
      <c r="G13" s="101">
        <v>366</v>
      </c>
      <c r="H13" s="101">
        <v>14244</v>
      </c>
      <c r="I13" s="101">
        <v>1077</v>
      </c>
      <c r="J13" s="101">
        <v>5448</v>
      </c>
      <c r="K13" s="101">
        <v>6918</v>
      </c>
      <c r="L13" s="101">
        <v>669</v>
      </c>
      <c r="M13" s="101">
        <v>109</v>
      </c>
      <c r="N13" s="101">
        <v>23</v>
      </c>
    </row>
    <row r="14" spans="2:14" s="100" customFormat="1" ht="12" customHeight="1" x14ac:dyDescent="0.15">
      <c r="B14" s="129"/>
      <c r="C14" s="129"/>
      <c r="D14" s="200" t="s">
        <v>287</v>
      </c>
      <c r="E14" s="199" t="s">
        <v>285</v>
      </c>
      <c r="F14" s="101">
        <v>13095</v>
      </c>
      <c r="G14" s="101">
        <v>77</v>
      </c>
      <c r="H14" s="101">
        <v>13018</v>
      </c>
      <c r="I14" s="101">
        <v>143</v>
      </c>
      <c r="J14" s="101">
        <v>940</v>
      </c>
      <c r="K14" s="101">
        <v>6286</v>
      </c>
      <c r="L14" s="101">
        <v>5075</v>
      </c>
      <c r="M14" s="101">
        <v>503</v>
      </c>
      <c r="N14" s="101">
        <v>71</v>
      </c>
    </row>
    <row r="15" spans="2:14" s="100" customFormat="1" ht="12" customHeight="1" x14ac:dyDescent="0.15">
      <c r="B15" s="129"/>
      <c r="C15" s="129"/>
      <c r="D15" s="200" t="s">
        <v>286</v>
      </c>
      <c r="E15" s="199" t="s">
        <v>285</v>
      </c>
      <c r="F15" s="101">
        <v>9222</v>
      </c>
      <c r="G15" s="101">
        <v>15</v>
      </c>
      <c r="H15" s="101">
        <v>9207</v>
      </c>
      <c r="I15" s="101">
        <v>26</v>
      </c>
      <c r="J15" s="101">
        <v>107</v>
      </c>
      <c r="K15" s="101">
        <v>983</v>
      </c>
      <c r="L15" s="101">
        <v>4974</v>
      </c>
      <c r="M15" s="101">
        <v>2841</v>
      </c>
      <c r="N15" s="101">
        <v>276</v>
      </c>
    </row>
    <row r="16" spans="2:14" s="100" customFormat="1" ht="12" customHeight="1" x14ac:dyDescent="0.15">
      <c r="B16" s="129"/>
      <c r="C16" s="129"/>
      <c r="D16" s="464" t="s">
        <v>284</v>
      </c>
      <c r="E16" s="465"/>
      <c r="F16" s="101">
        <v>5183</v>
      </c>
      <c r="G16" s="101">
        <v>5</v>
      </c>
      <c r="H16" s="101">
        <v>5178</v>
      </c>
      <c r="I16" s="101">
        <v>5</v>
      </c>
      <c r="J16" s="101">
        <v>13</v>
      </c>
      <c r="K16" s="101">
        <v>71</v>
      </c>
      <c r="L16" s="101">
        <v>777</v>
      </c>
      <c r="M16" s="101">
        <v>2454</v>
      </c>
      <c r="N16" s="101">
        <v>1858</v>
      </c>
    </row>
    <row r="17" spans="2:14" ht="3" customHeight="1" thickBot="1" x14ac:dyDescent="0.45">
      <c r="B17" s="97"/>
      <c r="C17" s="97"/>
      <c r="D17" s="97"/>
      <c r="E17" s="99"/>
      <c r="F17" s="198"/>
      <c r="G17" s="198"/>
      <c r="H17" s="198"/>
      <c r="I17" s="198"/>
      <c r="J17" s="198"/>
      <c r="K17" s="198"/>
      <c r="L17" s="198"/>
      <c r="M17" s="198"/>
      <c r="N17" s="198"/>
    </row>
    <row r="18" spans="2:14" ht="3" customHeight="1" x14ac:dyDescent="0.4"/>
    <row r="19" spans="2:14" x14ac:dyDescent="0.4">
      <c r="B19" s="96" t="s">
        <v>283</v>
      </c>
    </row>
  </sheetData>
  <mergeCells count="9">
    <mergeCell ref="C9:E9"/>
    <mergeCell ref="C10:E10"/>
    <mergeCell ref="D16:E16"/>
    <mergeCell ref="B5:E7"/>
    <mergeCell ref="F5:N5"/>
    <mergeCell ref="F6:F7"/>
    <mergeCell ref="G6:G7"/>
    <mergeCell ref="H6:N6"/>
    <mergeCell ref="B8:E8"/>
  </mergeCells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756E6-EBDE-409E-AB04-5B367D289BBB}">
  <dimension ref="B1:M18"/>
  <sheetViews>
    <sheetView showGridLines="0" zoomScale="85" zoomScaleNormal="85" zoomScaleSheetLayoutView="85" workbookViewId="0">
      <selection activeCell="B3" sqref="B3:M3"/>
    </sheetView>
  </sheetViews>
  <sheetFormatPr defaultRowHeight="11.25" x14ac:dyDescent="0.4"/>
  <cols>
    <col min="1" max="1" width="2.25" style="96" customWidth="1"/>
    <col min="2" max="4" width="1.25" style="96" customWidth="1"/>
    <col min="5" max="5" width="24.25" style="96" customWidth="1"/>
    <col min="6" max="13" width="9.875" style="96" customWidth="1"/>
    <col min="14" max="16384" width="9" style="96"/>
  </cols>
  <sheetData>
    <row r="1" spans="2:13" s="125" customFormat="1" ht="15" customHeight="1" x14ac:dyDescent="0.4">
      <c r="B1" s="127" t="s">
        <v>25</v>
      </c>
      <c r="F1" s="126"/>
      <c r="G1" s="126"/>
      <c r="H1" s="126"/>
      <c r="I1" s="126"/>
      <c r="J1" s="126"/>
    </row>
    <row r="2" spans="2:13" s="125" customFormat="1" ht="15" customHeight="1" x14ac:dyDescent="0.4">
      <c r="E2" s="127"/>
      <c r="F2" s="126"/>
      <c r="G2" s="126"/>
      <c r="H2" s="126"/>
      <c r="I2" s="126"/>
      <c r="J2" s="126"/>
    </row>
    <row r="3" spans="2:13" s="123" customFormat="1" ht="30" customHeight="1" x14ac:dyDescent="0.4">
      <c r="B3" s="480" t="s">
        <v>319</v>
      </c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</row>
    <row r="4" spans="2:13" ht="12" thickBot="1" x14ac:dyDescent="0.45"/>
    <row r="5" spans="2:13" ht="13.5" customHeight="1" x14ac:dyDescent="0.4">
      <c r="B5" s="468" t="s">
        <v>134</v>
      </c>
      <c r="C5" s="468"/>
      <c r="D5" s="468"/>
      <c r="E5" s="469"/>
      <c r="F5" s="474" t="s">
        <v>318</v>
      </c>
      <c r="G5" s="475"/>
      <c r="H5" s="475"/>
      <c r="I5" s="475"/>
      <c r="J5" s="475"/>
      <c r="K5" s="475"/>
      <c r="L5" s="475"/>
      <c r="M5" s="475"/>
    </row>
    <row r="6" spans="2:13" s="201" customFormat="1" ht="24.75" customHeight="1" x14ac:dyDescent="0.4">
      <c r="B6" s="472"/>
      <c r="C6" s="472"/>
      <c r="D6" s="472"/>
      <c r="E6" s="473"/>
      <c r="F6" s="206" t="s">
        <v>152</v>
      </c>
      <c r="G6" s="206" t="s">
        <v>317</v>
      </c>
      <c r="H6" s="206" t="s">
        <v>316</v>
      </c>
      <c r="I6" s="206" t="s">
        <v>315</v>
      </c>
      <c r="J6" s="206" t="s">
        <v>314</v>
      </c>
      <c r="K6" s="206" t="s">
        <v>313</v>
      </c>
      <c r="L6" s="206" t="s">
        <v>312</v>
      </c>
      <c r="M6" s="205" t="s">
        <v>311</v>
      </c>
    </row>
    <row r="7" spans="2:13" s="201" customFormat="1" ht="3" customHeight="1" x14ac:dyDescent="0.4">
      <c r="B7" s="204"/>
      <c r="C7" s="204"/>
      <c r="D7" s="204"/>
      <c r="E7" s="203"/>
      <c r="F7" s="202"/>
      <c r="G7" s="202"/>
      <c r="H7" s="202"/>
      <c r="I7" s="202"/>
      <c r="J7" s="202"/>
      <c r="K7" s="202"/>
      <c r="L7" s="202"/>
      <c r="M7" s="202"/>
    </row>
    <row r="8" spans="2:13" s="100" customFormat="1" ht="13.5" customHeight="1" x14ac:dyDescent="0.4">
      <c r="B8" s="466" t="s">
        <v>115</v>
      </c>
      <c r="C8" s="481"/>
      <c r="D8" s="481"/>
      <c r="E8" s="479"/>
      <c r="F8" s="101">
        <v>161162</v>
      </c>
      <c r="G8" s="101">
        <v>48326</v>
      </c>
      <c r="H8" s="101">
        <v>72558</v>
      </c>
      <c r="I8" s="101">
        <v>27233</v>
      </c>
      <c r="J8" s="101">
        <v>8542</v>
      </c>
      <c r="K8" s="101">
        <v>2877</v>
      </c>
      <c r="L8" s="101">
        <v>1206</v>
      </c>
      <c r="M8" s="101">
        <v>420</v>
      </c>
    </row>
    <row r="9" spans="2:13" s="100" customFormat="1" ht="13.5" customHeight="1" x14ac:dyDescent="0.4">
      <c r="B9" s="200"/>
      <c r="C9" s="466" t="s">
        <v>310</v>
      </c>
      <c r="D9" s="482"/>
      <c r="E9" s="479"/>
      <c r="F9" s="101">
        <v>160606</v>
      </c>
      <c r="G9" s="101">
        <v>47978</v>
      </c>
      <c r="H9" s="101">
        <v>72382</v>
      </c>
      <c r="I9" s="101">
        <v>27216</v>
      </c>
      <c r="J9" s="101">
        <v>8534</v>
      </c>
      <c r="K9" s="101">
        <v>2872</v>
      </c>
      <c r="L9" s="101">
        <v>1204</v>
      </c>
      <c r="M9" s="101">
        <v>420</v>
      </c>
    </row>
    <row r="10" spans="2:13" s="100" customFormat="1" ht="13.5" customHeight="1" x14ac:dyDescent="0.4">
      <c r="B10" s="200"/>
      <c r="C10" s="200"/>
      <c r="D10" s="466" t="s">
        <v>309</v>
      </c>
      <c r="E10" s="479"/>
      <c r="F10" s="101">
        <v>159613</v>
      </c>
      <c r="G10" s="101">
        <v>47343</v>
      </c>
      <c r="H10" s="101">
        <v>72114</v>
      </c>
      <c r="I10" s="101">
        <v>27167</v>
      </c>
      <c r="J10" s="101">
        <v>8516</v>
      </c>
      <c r="K10" s="101">
        <v>2863</v>
      </c>
      <c r="L10" s="101">
        <v>1192</v>
      </c>
      <c r="M10" s="101">
        <v>418</v>
      </c>
    </row>
    <row r="11" spans="2:13" s="100" customFormat="1" ht="13.5" customHeight="1" x14ac:dyDescent="0.15">
      <c r="B11" s="200"/>
      <c r="C11" s="200"/>
      <c r="D11" s="200"/>
      <c r="E11" s="103" t="s">
        <v>308</v>
      </c>
      <c r="F11" s="101">
        <v>126888</v>
      </c>
      <c r="G11" s="101">
        <v>29761</v>
      </c>
      <c r="H11" s="101">
        <v>60906</v>
      </c>
      <c r="I11" s="101">
        <v>24196</v>
      </c>
      <c r="J11" s="101">
        <v>7794</v>
      </c>
      <c r="K11" s="101">
        <v>2688</v>
      </c>
      <c r="L11" s="101">
        <v>1140</v>
      </c>
      <c r="M11" s="101">
        <v>403</v>
      </c>
    </row>
    <row r="12" spans="2:13" s="100" customFormat="1" ht="13.5" customHeight="1" x14ac:dyDescent="0.15">
      <c r="B12" s="200"/>
      <c r="C12" s="200"/>
      <c r="D12" s="200"/>
      <c r="E12" s="103" t="s">
        <v>307</v>
      </c>
      <c r="F12" s="101">
        <v>18597</v>
      </c>
      <c r="G12" s="101">
        <v>9431</v>
      </c>
      <c r="H12" s="101">
        <v>7113</v>
      </c>
      <c r="I12" s="101">
        <v>1693</v>
      </c>
      <c r="J12" s="101">
        <v>293</v>
      </c>
      <c r="K12" s="101">
        <v>50</v>
      </c>
      <c r="L12" s="101">
        <v>13</v>
      </c>
      <c r="M12" s="101">
        <v>4</v>
      </c>
    </row>
    <row r="13" spans="2:13" s="100" customFormat="1" ht="13.5" customHeight="1" x14ac:dyDescent="0.15">
      <c r="B13" s="200"/>
      <c r="C13" s="200"/>
      <c r="D13" s="200"/>
      <c r="E13" s="103" t="s">
        <v>306</v>
      </c>
      <c r="F13" s="101">
        <v>13772</v>
      </c>
      <c r="G13" s="101">
        <v>7998</v>
      </c>
      <c r="H13" s="101">
        <v>3967</v>
      </c>
      <c r="I13" s="101">
        <v>1239</v>
      </c>
      <c r="J13" s="101">
        <v>410</v>
      </c>
      <c r="K13" s="101">
        <v>115</v>
      </c>
      <c r="L13" s="101">
        <v>35</v>
      </c>
      <c r="M13" s="101">
        <v>8</v>
      </c>
    </row>
    <row r="14" spans="2:13" s="100" customFormat="1" ht="13.5" customHeight="1" x14ac:dyDescent="0.15">
      <c r="B14" s="200"/>
      <c r="C14" s="200"/>
      <c r="D14" s="200"/>
      <c r="E14" s="103" t="s">
        <v>305</v>
      </c>
      <c r="F14" s="101">
        <v>356</v>
      </c>
      <c r="G14" s="101">
        <v>153</v>
      </c>
      <c r="H14" s="101">
        <v>128</v>
      </c>
      <c r="I14" s="101">
        <v>39</v>
      </c>
      <c r="J14" s="101">
        <v>19</v>
      </c>
      <c r="K14" s="101">
        <v>10</v>
      </c>
      <c r="L14" s="101">
        <v>4</v>
      </c>
      <c r="M14" s="101">
        <v>3</v>
      </c>
    </row>
    <row r="15" spans="2:13" s="100" customFormat="1" ht="13.5" customHeight="1" x14ac:dyDescent="0.4">
      <c r="B15" s="200"/>
      <c r="C15" s="200"/>
      <c r="D15" s="466" t="s">
        <v>304</v>
      </c>
      <c r="E15" s="479"/>
      <c r="F15" s="101">
        <v>993</v>
      </c>
      <c r="G15" s="101">
        <v>635</v>
      </c>
      <c r="H15" s="101">
        <v>268</v>
      </c>
      <c r="I15" s="101">
        <v>49</v>
      </c>
      <c r="J15" s="101">
        <v>18</v>
      </c>
      <c r="K15" s="101">
        <v>9</v>
      </c>
      <c r="L15" s="101">
        <v>12</v>
      </c>
      <c r="M15" s="101">
        <v>2</v>
      </c>
    </row>
    <row r="16" spans="2:13" ht="2.25" customHeight="1" thickBot="1" x14ac:dyDescent="0.45">
      <c r="B16" s="97"/>
      <c r="C16" s="97"/>
      <c r="D16" s="97"/>
      <c r="E16" s="99"/>
      <c r="F16" s="97"/>
      <c r="G16" s="97"/>
      <c r="H16" s="97"/>
      <c r="I16" s="97"/>
      <c r="J16" s="97"/>
      <c r="K16" s="97"/>
      <c r="L16" s="97"/>
      <c r="M16" s="97"/>
    </row>
    <row r="17" spans="2:2" ht="2.25" customHeight="1" x14ac:dyDescent="0.4"/>
    <row r="18" spans="2:2" x14ac:dyDescent="0.4">
      <c r="B18" s="96" t="s">
        <v>303</v>
      </c>
    </row>
  </sheetData>
  <mergeCells count="7">
    <mergeCell ref="D15:E15"/>
    <mergeCell ref="B3:M3"/>
    <mergeCell ref="B5:E6"/>
    <mergeCell ref="F5:M5"/>
    <mergeCell ref="B8:E8"/>
    <mergeCell ref="C9:E9"/>
    <mergeCell ref="D10:E10"/>
  </mergeCells>
  <phoneticPr fontId="2"/>
  <pageMargins left="0.62" right="0.34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B6705-C085-4A5E-95C9-CA91652EA702}">
  <dimension ref="B1:N66"/>
  <sheetViews>
    <sheetView showGridLines="0" zoomScale="85" zoomScaleNormal="85" zoomScaleSheetLayoutView="100" workbookViewId="0">
      <selection activeCell="E2" sqref="E2"/>
    </sheetView>
  </sheetViews>
  <sheetFormatPr defaultRowHeight="11.25" x14ac:dyDescent="0.4"/>
  <cols>
    <col min="1" max="1" width="3.875" style="96" customWidth="1"/>
    <col min="2" max="4" width="1.375" style="96" customWidth="1"/>
    <col min="5" max="5" width="10.5" style="96" customWidth="1"/>
    <col min="6" max="14" width="10.5" style="207" customWidth="1"/>
    <col min="15" max="16384" width="9" style="96"/>
  </cols>
  <sheetData>
    <row r="1" spans="2:14" s="125" customFormat="1" ht="15" customHeight="1" x14ac:dyDescent="0.4">
      <c r="B1" s="127" t="s">
        <v>25</v>
      </c>
      <c r="F1" s="126"/>
      <c r="G1" s="126"/>
      <c r="H1" s="126"/>
      <c r="I1" s="126"/>
      <c r="J1" s="126"/>
    </row>
    <row r="2" spans="2:14" s="125" customFormat="1" ht="15" customHeight="1" x14ac:dyDescent="0.4">
      <c r="E2" s="127"/>
      <c r="F2" s="126"/>
      <c r="G2" s="126"/>
      <c r="H2" s="126"/>
      <c r="I2" s="126"/>
      <c r="J2" s="126"/>
    </row>
    <row r="3" spans="2:14" s="123" customFormat="1" ht="30" customHeight="1" x14ac:dyDescent="0.4">
      <c r="B3" s="480" t="s">
        <v>343</v>
      </c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</row>
    <row r="4" spans="2:14" s="138" customFormat="1" ht="11.25" customHeight="1" thickBot="1" x14ac:dyDescent="0.45">
      <c r="F4" s="218"/>
      <c r="G4" s="218"/>
      <c r="H4" s="218"/>
      <c r="I4" s="218"/>
      <c r="J4" s="218"/>
      <c r="K4" s="218"/>
      <c r="L4" s="218"/>
      <c r="M4" s="218"/>
      <c r="N4" s="218"/>
    </row>
    <row r="5" spans="2:14" ht="12.75" customHeight="1" x14ac:dyDescent="0.4">
      <c r="B5" s="407" t="s">
        <v>134</v>
      </c>
      <c r="C5" s="407"/>
      <c r="D5" s="407"/>
      <c r="E5" s="416"/>
      <c r="F5" s="474" t="s">
        <v>301</v>
      </c>
      <c r="G5" s="475"/>
      <c r="H5" s="475"/>
      <c r="I5" s="475"/>
      <c r="J5" s="475"/>
      <c r="K5" s="475"/>
      <c r="L5" s="475"/>
      <c r="M5" s="475"/>
      <c r="N5" s="475"/>
    </row>
    <row r="6" spans="2:14" ht="12.75" customHeight="1" x14ac:dyDescent="0.4">
      <c r="B6" s="484"/>
      <c r="C6" s="484"/>
      <c r="D6" s="484"/>
      <c r="E6" s="485"/>
      <c r="F6" s="486" t="s">
        <v>342</v>
      </c>
      <c r="G6" s="417"/>
      <c r="H6" s="418"/>
      <c r="I6" s="486" t="s">
        <v>341</v>
      </c>
      <c r="J6" s="417"/>
      <c r="K6" s="418"/>
      <c r="L6" s="484" t="s">
        <v>340</v>
      </c>
      <c r="M6" s="484"/>
      <c r="N6" s="484"/>
    </row>
    <row r="7" spans="2:14" s="201" customFormat="1" ht="25.5" customHeight="1" x14ac:dyDescent="0.4">
      <c r="B7" s="417"/>
      <c r="C7" s="417"/>
      <c r="D7" s="417"/>
      <c r="E7" s="418"/>
      <c r="F7" s="115" t="s">
        <v>152</v>
      </c>
      <c r="G7" s="115" t="s">
        <v>338</v>
      </c>
      <c r="H7" s="115" t="s">
        <v>337</v>
      </c>
      <c r="I7" s="115" t="s">
        <v>339</v>
      </c>
      <c r="J7" s="115" t="s">
        <v>338</v>
      </c>
      <c r="K7" s="115" t="s">
        <v>337</v>
      </c>
      <c r="L7" s="115" t="s">
        <v>339</v>
      </c>
      <c r="M7" s="115" t="s">
        <v>338</v>
      </c>
      <c r="N7" s="137" t="s">
        <v>337</v>
      </c>
    </row>
    <row r="8" spans="2:14" s="201" customFormat="1" ht="3" customHeight="1" x14ac:dyDescent="0.4">
      <c r="B8" s="217"/>
      <c r="C8" s="217"/>
      <c r="D8" s="217"/>
      <c r="E8" s="216"/>
      <c r="F8" s="202"/>
      <c r="G8" s="202"/>
      <c r="H8" s="202"/>
      <c r="I8" s="202"/>
      <c r="J8" s="202"/>
      <c r="K8" s="202"/>
      <c r="L8" s="202"/>
      <c r="M8" s="202"/>
      <c r="N8" s="202"/>
    </row>
    <row r="9" spans="2:14" s="100" customFormat="1" ht="13.5" customHeight="1" x14ac:dyDescent="0.15">
      <c r="B9" s="129" t="s">
        <v>336</v>
      </c>
      <c r="C9" s="129"/>
      <c r="D9" s="129"/>
      <c r="E9" s="213"/>
      <c r="F9" s="133">
        <v>87724</v>
      </c>
      <c r="G9" s="133">
        <v>29745</v>
      </c>
      <c r="H9" s="133">
        <v>51309</v>
      </c>
      <c r="I9" s="133">
        <v>44124</v>
      </c>
      <c r="J9" s="133">
        <v>25536</v>
      </c>
      <c r="K9" s="133">
        <v>18393</v>
      </c>
      <c r="L9" s="133">
        <v>37150</v>
      </c>
      <c r="M9" s="133">
        <v>4140</v>
      </c>
      <c r="N9" s="133">
        <v>32862</v>
      </c>
    </row>
    <row r="10" spans="2:14" s="100" customFormat="1" ht="12.75" customHeight="1" x14ac:dyDescent="0.15">
      <c r="B10" s="129"/>
      <c r="C10" s="129"/>
      <c r="D10" s="129" t="s">
        <v>329</v>
      </c>
      <c r="E10" s="213"/>
      <c r="F10" s="133">
        <v>28750</v>
      </c>
      <c r="G10" s="133">
        <v>16853</v>
      </c>
      <c r="H10" s="133">
        <v>7945</v>
      </c>
      <c r="I10" s="133">
        <v>23857</v>
      </c>
      <c r="J10" s="133">
        <v>16344</v>
      </c>
      <c r="K10" s="133">
        <v>7489</v>
      </c>
      <c r="L10" s="133">
        <v>952</v>
      </c>
      <c r="M10" s="214">
        <v>500</v>
      </c>
      <c r="N10" s="214">
        <v>447</v>
      </c>
    </row>
    <row r="11" spans="2:14" s="100" customFormat="1" ht="12" customHeight="1" x14ac:dyDescent="0.15">
      <c r="B11" s="129"/>
      <c r="C11" s="129"/>
      <c r="D11" s="129"/>
      <c r="E11" s="213" t="s">
        <v>291</v>
      </c>
      <c r="F11" s="133">
        <v>8853</v>
      </c>
      <c r="G11" s="133">
        <v>3938</v>
      </c>
      <c r="H11" s="133">
        <v>4330</v>
      </c>
      <c r="I11" s="133">
        <v>6766</v>
      </c>
      <c r="J11" s="133">
        <v>3445</v>
      </c>
      <c r="K11" s="133">
        <v>3299</v>
      </c>
      <c r="L11" s="133">
        <v>1523</v>
      </c>
      <c r="M11" s="214">
        <v>491</v>
      </c>
      <c r="N11" s="133">
        <v>1030</v>
      </c>
    </row>
    <row r="12" spans="2:14" s="100" customFormat="1" ht="12" customHeight="1" x14ac:dyDescent="0.15">
      <c r="B12" s="129"/>
      <c r="C12" s="129"/>
      <c r="D12" s="129"/>
      <c r="E12" s="213" t="s">
        <v>289</v>
      </c>
      <c r="F12" s="133">
        <v>14110</v>
      </c>
      <c r="G12" s="133">
        <v>4469</v>
      </c>
      <c r="H12" s="133">
        <v>9045</v>
      </c>
      <c r="I12" s="133">
        <v>7000</v>
      </c>
      <c r="J12" s="133">
        <v>3067</v>
      </c>
      <c r="K12" s="133">
        <v>3898</v>
      </c>
      <c r="L12" s="133">
        <v>6547</v>
      </c>
      <c r="M12" s="133">
        <v>1390</v>
      </c>
      <c r="N12" s="133">
        <v>5141</v>
      </c>
    </row>
    <row r="13" spans="2:14" s="100" customFormat="1" ht="12" customHeight="1" x14ac:dyDescent="0.15">
      <c r="B13" s="129"/>
      <c r="C13" s="129"/>
      <c r="D13" s="129"/>
      <c r="E13" s="213" t="s">
        <v>288</v>
      </c>
      <c r="F13" s="133">
        <v>14447</v>
      </c>
      <c r="G13" s="133">
        <v>2727</v>
      </c>
      <c r="H13" s="133">
        <v>11203</v>
      </c>
      <c r="I13" s="133">
        <v>4040</v>
      </c>
      <c r="J13" s="133">
        <v>1595</v>
      </c>
      <c r="K13" s="133">
        <v>2381</v>
      </c>
      <c r="L13" s="133">
        <v>9946</v>
      </c>
      <c r="M13" s="214">
        <v>1113</v>
      </c>
      <c r="N13" s="133">
        <v>8806</v>
      </c>
    </row>
    <row r="14" spans="2:14" s="100" customFormat="1" ht="12" customHeight="1" x14ac:dyDescent="0.15">
      <c r="B14" s="129"/>
      <c r="C14" s="129"/>
      <c r="D14" s="129"/>
      <c r="E14" s="213" t="s">
        <v>287</v>
      </c>
      <c r="F14" s="133">
        <v>11718</v>
      </c>
      <c r="G14" s="214">
        <v>1218</v>
      </c>
      <c r="H14" s="133">
        <v>10001</v>
      </c>
      <c r="I14" s="133">
        <v>1701</v>
      </c>
      <c r="J14" s="214">
        <v>718</v>
      </c>
      <c r="K14" s="214">
        <v>953</v>
      </c>
      <c r="L14" s="133">
        <v>9565</v>
      </c>
      <c r="M14" s="214">
        <v>481</v>
      </c>
      <c r="N14" s="133">
        <v>9036</v>
      </c>
    </row>
    <row r="15" spans="2:14" s="100" customFormat="1" ht="12" customHeight="1" x14ac:dyDescent="0.15">
      <c r="B15" s="129"/>
      <c r="C15" s="129"/>
      <c r="D15" s="129"/>
      <c r="E15" s="213" t="s">
        <v>328</v>
      </c>
      <c r="F15" s="133">
        <v>9846</v>
      </c>
      <c r="G15" s="133">
        <v>540</v>
      </c>
      <c r="H15" s="133">
        <v>8785</v>
      </c>
      <c r="I15" s="133">
        <v>760</v>
      </c>
      <c r="J15" s="133">
        <v>367</v>
      </c>
      <c r="K15" s="133">
        <v>373</v>
      </c>
      <c r="L15" s="133">
        <v>8617</v>
      </c>
      <c r="M15" s="133">
        <v>165</v>
      </c>
      <c r="N15" s="133">
        <v>8402</v>
      </c>
    </row>
    <row r="16" spans="2:14" s="100" customFormat="1" ht="13.5" customHeight="1" x14ac:dyDescent="0.15">
      <c r="B16" s="129"/>
      <c r="C16" s="129" t="s">
        <v>335</v>
      </c>
      <c r="D16" s="129"/>
      <c r="E16" s="213"/>
      <c r="F16" s="133">
        <v>33087</v>
      </c>
      <c r="G16" s="133">
        <v>19167</v>
      </c>
      <c r="H16" s="133">
        <v>9591</v>
      </c>
      <c r="I16" s="133">
        <v>26669</v>
      </c>
      <c r="J16" s="133">
        <v>18091</v>
      </c>
      <c r="K16" s="133">
        <v>8544</v>
      </c>
      <c r="L16" s="133">
        <v>2115</v>
      </c>
      <c r="M16" s="133">
        <v>1066</v>
      </c>
      <c r="N16" s="133">
        <v>1041</v>
      </c>
    </row>
    <row r="17" spans="2:14" s="100" customFormat="1" ht="12" customHeight="1" x14ac:dyDescent="0.15">
      <c r="B17" s="129"/>
      <c r="C17" s="129"/>
      <c r="D17" s="129" t="s">
        <v>329</v>
      </c>
      <c r="E17" s="213"/>
      <c r="F17" s="133">
        <v>28012</v>
      </c>
      <c r="G17" s="133">
        <v>16540</v>
      </c>
      <c r="H17" s="133">
        <v>7562</v>
      </c>
      <c r="I17" s="133">
        <v>23210</v>
      </c>
      <c r="J17" s="133">
        <v>16047</v>
      </c>
      <c r="K17" s="133">
        <v>7140</v>
      </c>
      <c r="L17" s="133">
        <v>906</v>
      </c>
      <c r="M17" s="214">
        <v>485</v>
      </c>
      <c r="N17" s="214">
        <v>416</v>
      </c>
    </row>
    <row r="18" spans="2:14" s="100" customFormat="1" ht="12" customHeight="1" x14ac:dyDescent="0.15">
      <c r="B18" s="129"/>
      <c r="C18" s="129"/>
      <c r="D18" s="129"/>
      <c r="E18" s="213" t="s">
        <v>291</v>
      </c>
      <c r="F18" s="133">
        <v>3619</v>
      </c>
      <c r="G18" s="133">
        <v>1868</v>
      </c>
      <c r="H18" s="133">
        <v>1408</v>
      </c>
      <c r="I18" s="133">
        <v>2722</v>
      </c>
      <c r="J18" s="133">
        <v>1606</v>
      </c>
      <c r="K18" s="133">
        <v>1109</v>
      </c>
      <c r="L18" s="214">
        <v>561</v>
      </c>
      <c r="M18" s="214">
        <v>261</v>
      </c>
      <c r="N18" s="214">
        <v>299</v>
      </c>
    </row>
    <row r="19" spans="2:14" s="100" customFormat="1" ht="12" customHeight="1" x14ac:dyDescent="0.15">
      <c r="B19" s="129"/>
      <c r="C19" s="129"/>
      <c r="D19" s="129"/>
      <c r="E19" s="213" t="s">
        <v>289</v>
      </c>
      <c r="F19" s="133">
        <v>1180</v>
      </c>
      <c r="G19" s="214">
        <v>632</v>
      </c>
      <c r="H19" s="214">
        <v>496</v>
      </c>
      <c r="I19" s="214">
        <v>637</v>
      </c>
      <c r="J19" s="214">
        <v>385</v>
      </c>
      <c r="K19" s="214">
        <v>249</v>
      </c>
      <c r="L19" s="214">
        <v>494</v>
      </c>
      <c r="M19" s="214">
        <v>246</v>
      </c>
      <c r="N19" s="214">
        <v>247</v>
      </c>
    </row>
    <row r="20" spans="2:14" s="100" customFormat="1" ht="12" customHeight="1" x14ac:dyDescent="0.15">
      <c r="B20" s="129"/>
      <c r="C20" s="129"/>
      <c r="D20" s="129"/>
      <c r="E20" s="213" t="s">
        <v>288</v>
      </c>
      <c r="F20" s="214">
        <v>210</v>
      </c>
      <c r="G20" s="214">
        <v>99</v>
      </c>
      <c r="H20" s="214">
        <v>96</v>
      </c>
      <c r="I20" s="214">
        <v>87</v>
      </c>
      <c r="J20" s="214">
        <v>45</v>
      </c>
      <c r="K20" s="214">
        <v>41</v>
      </c>
      <c r="L20" s="214">
        <v>109</v>
      </c>
      <c r="M20" s="214">
        <v>54</v>
      </c>
      <c r="N20" s="214">
        <v>55</v>
      </c>
    </row>
    <row r="21" spans="2:14" s="100" customFormat="1" ht="12" customHeight="1" x14ac:dyDescent="0.15">
      <c r="B21" s="129"/>
      <c r="C21" s="129"/>
      <c r="D21" s="129"/>
      <c r="E21" s="213" t="s">
        <v>287</v>
      </c>
      <c r="F21" s="214">
        <v>52</v>
      </c>
      <c r="G21" s="214">
        <v>23</v>
      </c>
      <c r="H21" s="214">
        <v>22</v>
      </c>
      <c r="I21" s="214">
        <v>9</v>
      </c>
      <c r="J21" s="214">
        <v>7</v>
      </c>
      <c r="K21" s="214">
        <v>2</v>
      </c>
      <c r="L21" s="214">
        <v>37</v>
      </c>
      <c r="M21" s="214">
        <v>16</v>
      </c>
      <c r="N21" s="214">
        <v>20</v>
      </c>
    </row>
    <row r="22" spans="2:14" s="100" customFormat="1" ht="12" customHeight="1" x14ac:dyDescent="0.15">
      <c r="B22" s="129"/>
      <c r="C22" s="129"/>
      <c r="D22" s="129"/>
      <c r="E22" s="213" t="s">
        <v>328</v>
      </c>
      <c r="F22" s="133">
        <v>14</v>
      </c>
      <c r="G22" s="133">
        <v>5</v>
      </c>
      <c r="H22" s="133">
        <v>7</v>
      </c>
      <c r="I22" s="133">
        <v>4</v>
      </c>
      <c r="J22" s="133">
        <v>1</v>
      </c>
      <c r="K22" s="214">
        <v>3</v>
      </c>
      <c r="L22" s="133">
        <v>8</v>
      </c>
      <c r="M22" s="133">
        <v>4</v>
      </c>
      <c r="N22" s="133">
        <v>4</v>
      </c>
    </row>
    <row r="23" spans="2:14" s="100" customFormat="1" ht="13.5" customHeight="1" x14ac:dyDescent="0.15">
      <c r="B23" s="129"/>
      <c r="C23" s="129" t="s">
        <v>334</v>
      </c>
      <c r="D23" s="129"/>
      <c r="E23" s="213"/>
      <c r="F23" s="133">
        <v>10783</v>
      </c>
      <c r="G23" s="133">
        <v>4353</v>
      </c>
      <c r="H23" s="133">
        <v>6019</v>
      </c>
      <c r="I23" s="133">
        <v>6654</v>
      </c>
      <c r="J23" s="133">
        <v>3283</v>
      </c>
      <c r="K23" s="133">
        <v>3353</v>
      </c>
      <c r="L23" s="133">
        <v>3727</v>
      </c>
      <c r="M23" s="133">
        <v>1060</v>
      </c>
      <c r="N23" s="133">
        <v>2663</v>
      </c>
    </row>
    <row r="24" spans="2:14" s="100" customFormat="1" ht="12" customHeight="1" x14ac:dyDescent="0.15">
      <c r="B24" s="129"/>
      <c r="C24" s="129"/>
      <c r="D24" s="129" t="s">
        <v>329</v>
      </c>
      <c r="E24" s="213"/>
      <c r="F24" s="214">
        <v>550</v>
      </c>
      <c r="G24" s="214">
        <v>259</v>
      </c>
      <c r="H24" s="214">
        <v>261</v>
      </c>
      <c r="I24" s="214">
        <v>487</v>
      </c>
      <c r="J24" s="214">
        <v>244</v>
      </c>
      <c r="K24" s="214">
        <v>242</v>
      </c>
      <c r="L24" s="214">
        <v>33</v>
      </c>
      <c r="M24" s="214">
        <v>14</v>
      </c>
      <c r="N24" s="214">
        <v>19</v>
      </c>
    </row>
    <row r="25" spans="2:14" s="100" customFormat="1" ht="12" customHeight="1" x14ac:dyDescent="0.15">
      <c r="B25" s="129"/>
      <c r="C25" s="129"/>
      <c r="D25" s="129"/>
      <c r="E25" s="213" t="s">
        <v>291</v>
      </c>
      <c r="F25" s="133">
        <v>4209</v>
      </c>
      <c r="G25" s="133">
        <v>1783</v>
      </c>
      <c r="H25" s="133">
        <v>2226</v>
      </c>
      <c r="I25" s="133">
        <v>3249</v>
      </c>
      <c r="J25" s="133">
        <v>1578</v>
      </c>
      <c r="K25" s="133">
        <v>1664</v>
      </c>
      <c r="L25" s="133">
        <v>766</v>
      </c>
      <c r="M25" s="214">
        <v>204</v>
      </c>
      <c r="N25" s="214">
        <v>562</v>
      </c>
    </row>
    <row r="26" spans="2:14" s="100" customFormat="1" ht="12" customHeight="1" x14ac:dyDescent="0.15">
      <c r="B26" s="129"/>
      <c r="C26" s="129"/>
      <c r="D26" s="129"/>
      <c r="E26" s="213" t="s">
        <v>289</v>
      </c>
      <c r="F26" s="133">
        <v>4944</v>
      </c>
      <c r="G26" s="133">
        <v>1904</v>
      </c>
      <c r="H26" s="133">
        <v>2899</v>
      </c>
      <c r="I26" s="133">
        <v>2547</v>
      </c>
      <c r="J26" s="133">
        <v>1260</v>
      </c>
      <c r="K26" s="133">
        <v>1279</v>
      </c>
      <c r="L26" s="133">
        <v>2262</v>
      </c>
      <c r="M26" s="214">
        <v>640</v>
      </c>
      <c r="N26" s="133">
        <v>1619</v>
      </c>
    </row>
    <row r="27" spans="2:14" s="100" customFormat="1" ht="12" customHeight="1" x14ac:dyDescent="0.15">
      <c r="B27" s="129"/>
      <c r="C27" s="129"/>
      <c r="D27" s="129"/>
      <c r="E27" s="213" t="s">
        <v>288</v>
      </c>
      <c r="F27" s="133">
        <v>942</v>
      </c>
      <c r="G27" s="214">
        <v>351</v>
      </c>
      <c r="H27" s="214">
        <v>561</v>
      </c>
      <c r="I27" s="214">
        <v>339</v>
      </c>
      <c r="J27" s="214">
        <v>176</v>
      </c>
      <c r="K27" s="214">
        <v>161</v>
      </c>
      <c r="L27" s="214">
        <v>569</v>
      </c>
      <c r="M27" s="214">
        <v>171</v>
      </c>
      <c r="N27" s="214">
        <v>398</v>
      </c>
    </row>
    <row r="28" spans="2:14" s="100" customFormat="1" ht="12" customHeight="1" x14ac:dyDescent="0.15">
      <c r="B28" s="129"/>
      <c r="C28" s="129"/>
      <c r="D28" s="129"/>
      <c r="E28" s="213" t="s">
        <v>287</v>
      </c>
      <c r="F28" s="214">
        <v>114</v>
      </c>
      <c r="G28" s="214">
        <v>47</v>
      </c>
      <c r="H28" s="214">
        <v>59</v>
      </c>
      <c r="I28" s="214">
        <v>28</v>
      </c>
      <c r="J28" s="214">
        <v>22</v>
      </c>
      <c r="K28" s="214">
        <v>6</v>
      </c>
      <c r="L28" s="214">
        <v>78</v>
      </c>
      <c r="M28" s="214">
        <v>25</v>
      </c>
      <c r="N28" s="214">
        <v>53</v>
      </c>
    </row>
    <row r="29" spans="2:14" s="100" customFormat="1" ht="12" customHeight="1" x14ac:dyDescent="0.15">
      <c r="B29" s="129"/>
      <c r="C29" s="129"/>
      <c r="D29" s="129"/>
      <c r="E29" s="213" t="s">
        <v>328</v>
      </c>
      <c r="F29" s="133">
        <v>24</v>
      </c>
      <c r="G29" s="133">
        <v>9</v>
      </c>
      <c r="H29" s="133">
        <v>13</v>
      </c>
      <c r="I29" s="133">
        <v>4</v>
      </c>
      <c r="J29" s="133">
        <v>3</v>
      </c>
      <c r="K29" s="133">
        <v>1</v>
      </c>
      <c r="L29" s="133">
        <v>19</v>
      </c>
      <c r="M29" s="133">
        <v>6</v>
      </c>
      <c r="N29" s="133">
        <v>12</v>
      </c>
    </row>
    <row r="30" spans="2:14" s="100" customFormat="1" ht="13.5" customHeight="1" x14ac:dyDescent="0.15">
      <c r="B30" s="129"/>
      <c r="C30" s="129" t="s">
        <v>333</v>
      </c>
      <c r="D30" s="129"/>
      <c r="E30" s="213"/>
      <c r="F30" s="133">
        <v>16164</v>
      </c>
      <c r="G30" s="133">
        <v>3769</v>
      </c>
      <c r="H30" s="133">
        <v>11725</v>
      </c>
      <c r="I30" s="133">
        <v>6280</v>
      </c>
      <c r="J30" s="133">
        <v>2476</v>
      </c>
      <c r="K30" s="133">
        <v>3750</v>
      </c>
      <c r="L30" s="133">
        <v>9253</v>
      </c>
      <c r="M30" s="214">
        <v>1267</v>
      </c>
      <c r="N30" s="133">
        <v>7961</v>
      </c>
    </row>
    <row r="31" spans="2:14" s="100" customFormat="1" ht="12" customHeight="1" x14ac:dyDescent="0.15">
      <c r="B31" s="129"/>
      <c r="C31" s="129"/>
      <c r="D31" s="129" t="s">
        <v>329</v>
      </c>
      <c r="E31" s="213"/>
      <c r="F31" s="214">
        <v>140</v>
      </c>
      <c r="G31" s="214">
        <v>48</v>
      </c>
      <c r="H31" s="214">
        <v>85</v>
      </c>
      <c r="I31" s="214">
        <v>119</v>
      </c>
      <c r="J31" s="214">
        <v>47</v>
      </c>
      <c r="K31" s="214">
        <v>72</v>
      </c>
      <c r="L31" s="214">
        <v>11</v>
      </c>
      <c r="M31" s="214">
        <v>1</v>
      </c>
      <c r="N31" s="214">
        <v>10</v>
      </c>
    </row>
    <row r="32" spans="2:14" s="100" customFormat="1" ht="12" customHeight="1" x14ac:dyDescent="0.15">
      <c r="B32" s="129"/>
      <c r="C32" s="129"/>
      <c r="D32" s="129"/>
      <c r="E32" s="213" t="s">
        <v>291</v>
      </c>
      <c r="F32" s="214">
        <v>857</v>
      </c>
      <c r="G32" s="214">
        <v>261</v>
      </c>
      <c r="H32" s="214">
        <v>567</v>
      </c>
      <c r="I32" s="214">
        <v>673</v>
      </c>
      <c r="J32" s="214">
        <v>237</v>
      </c>
      <c r="K32" s="214">
        <v>430</v>
      </c>
      <c r="L32" s="214">
        <v>162</v>
      </c>
      <c r="M32" s="214">
        <v>24</v>
      </c>
      <c r="N32" s="214">
        <v>137</v>
      </c>
    </row>
    <row r="33" spans="2:14" s="100" customFormat="1" ht="12" customHeight="1" x14ac:dyDescent="0.15">
      <c r="B33" s="129"/>
      <c r="C33" s="129"/>
      <c r="D33" s="129"/>
      <c r="E33" s="213" t="s">
        <v>289</v>
      </c>
      <c r="F33" s="133">
        <v>7111</v>
      </c>
      <c r="G33" s="133">
        <v>1800</v>
      </c>
      <c r="H33" s="133">
        <v>4943</v>
      </c>
      <c r="I33" s="133">
        <v>3372</v>
      </c>
      <c r="J33" s="214">
        <v>1311</v>
      </c>
      <c r="K33" s="133">
        <v>2041</v>
      </c>
      <c r="L33" s="133">
        <v>3389</v>
      </c>
      <c r="M33" s="214">
        <v>482</v>
      </c>
      <c r="N33" s="133">
        <v>2898</v>
      </c>
    </row>
    <row r="34" spans="2:14" s="100" customFormat="1" ht="12" customHeight="1" x14ac:dyDescent="0.15">
      <c r="B34" s="129"/>
      <c r="C34" s="129"/>
      <c r="D34" s="129"/>
      <c r="E34" s="213" t="s">
        <v>288</v>
      </c>
      <c r="F34" s="133">
        <v>6766</v>
      </c>
      <c r="G34" s="133">
        <v>1372</v>
      </c>
      <c r="H34" s="133">
        <v>5177</v>
      </c>
      <c r="I34" s="133">
        <v>1881</v>
      </c>
      <c r="J34" s="214">
        <v>766</v>
      </c>
      <c r="K34" s="214">
        <v>1090</v>
      </c>
      <c r="L34" s="133">
        <v>4684</v>
      </c>
      <c r="M34" s="214">
        <v>593</v>
      </c>
      <c r="N34" s="133">
        <v>4081</v>
      </c>
    </row>
    <row r="35" spans="2:14" s="100" customFormat="1" ht="12" customHeight="1" x14ac:dyDescent="0.15">
      <c r="B35" s="129"/>
      <c r="C35" s="129"/>
      <c r="D35" s="129"/>
      <c r="E35" s="213" t="s">
        <v>287</v>
      </c>
      <c r="F35" s="133">
        <v>1164</v>
      </c>
      <c r="G35" s="214">
        <v>257</v>
      </c>
      <c r="H35" s="214">
        <v>867</v>
      </c>
      <c r="I35" s="214">
        <v>216</v>
      </c>
      <c r="J35" s="214">
        <v>107</v>
      </c>
      <c r="K35" s="214">
        <v>107</v>
      </c>
      <c r="L35" s="214">
        <v>907</v>
      </c>
      <c r="M35" s="214">
        <v>144</v>
      </c>
      <c r="N35" s="214">
        <v>759</v>
      </c>
    </row>
    <row r="36" spans="2:14" s="100" customFormat="1" ht="12" customHeight="1" x14ac:dyDescent="0.15">
      <c r="B36" s="129"/>
      <c r="C36" s="129"/>
      <c r="D36" s="129"/>
      <c r="E36" s="213" t="s">
        <v>328</v>
      </c>
      <c r="F36" s="133">
        <v>126</v>
      </c>
      <c r="G36" s="133">
        <v>31</v>
      </c>
      <c r="H36" s="133">
        <v>86</v>
      </c>
      <c r="I36" s="133">
        <v>19</v>
      </c>
      <c r="J36" s="133">
        <v>8</v>
      </c>
      <c r="K36" s="133">
        <v>10</v>
      </c>
      <c r="L36" s="133">
        <v>100</v>
      </c>
      <c r="M36" s="133">
        <v>23</v>
      </c>
      <c r="N36" s="133">
        <v>76</v>
      </c>
    </row>
    <row r="37" spans="2:14" s="100" customFormat="1" ht="13.5" customHeight="1" x14ac:dyDescent="0.15">
      <c r="B37" s="129"/>
      <c r="C37" s="129" t="s">
        <v>332</v>
      </c>
      <c r="D37" s="129"/>
      <c r="E37" s="213"/>
      <c r="F37" s="133">
        <v>13846</v>
      </c>
      <c r="G37" s="133">
        <v>1678</v>
      </c>
      <c r="H37" s="133">
        <v>11639</v>
      </c>
      <c r="I37" s="133">
        <v>3020</v>
      </c>
      <c r="J37" s="214">
        <v>1100</v>
      </c>
      <c r="K37" s="133">
        <v>1868</v>
      </c>
      <c r="L37" s="133">
        <v>10361</v>
      </c>
      <c r="M37" s="214">
        <v>569</v>
      </c>
      <c r="N37" s="133">
        <v>9754</v>
      </c>
    </row>
    <row r="38" spans="2:14" s="100" customFormat="1" ht="12" customHeight="1" x14ac:dyDescent="0.15">
      <c r="B38" s="129"/>
      <c r="C38" s="129"/>
      <c r="D38" s="129" t="s">
        <v>329</v>
      </c>
      <c r="E38" s="213"/>
      <c r="F38" s="214">
        <v>39</v>
      </c>
      <c r="G38" s="214">
        <v>4</v>
      </c>
      <c r="H38" s="214">
        <v>32</v>
      </c>
      <c r="I38" s="214">
        <v>35</v>
      </c>
      <c r="J38" s="214">
        <v>4</v>
      </c>
      <c r="K38" s="214">
        <v>31</v>
      </c>
      <c r="L38" s="214">
        <v>1</v>
      </c>
      <c r="M38" s="214" t="s">
        <v>136</v>
      </c>
      <c r="N38" s="214">
        <v>1</v>
      </c>
    </row>
    <row r="39" spans="2:14" s="100" customFormat="1" ht="12" customHeight="1" x14ac:dyDescent="0.15">
      <c r="B39" s="129"/>
      <c r="C39" s="129"/>
      <c r="D39" s="129"/>
      <c r="E39" s="213" t="s">
        <v>291</v>
      </c>
      <c r="F39" s="214">
        <v>131</v>
      </c>
      <c r="G39" s="214">
        <v>22</v>
      </c>
      <c r="H39" s="214">
        <v>100</v>
      </c>
      <c r="I39" s="214">
        <v>96</v>
      </c>
      <c r="J39" s="214">
        <v>20</v>
      </c>
      <c r="K39" s="214">
        <v>75</v>
      </c>
      <c r="L39" s="214">
        <v>26</v>
      </c>
      <c r="M39" s="214">
        <v>2</v>
      </c>
      <c r="N39" s="214">
        <v>24</v>
      </c>
    </row>
    <row r="40" spans="2:14" s="100" customFormat="1" ht="12" customHeight="1" x14ac:dyDescent="0.15">
      <c r="B40" s="129"/>
      <c r="C40" s="129"/>
      <c r="D40" s="129"/>
      <c r="E40" s="213" t="s">
        <v>289</v>
      </c>
      <c r="F40" s="214">
        <v>725</v>
      </c>
      <c r="G40" s="214">
        <v>124</v>
      </c>
      <c r="H40" s="214">
        <v>576</v>
      </c>
      <c r="I40" s="214">
        <v>378</v>
      </c>
      <c r="J40" s="214">
        <v>103</v>
      </c>
      <c r="K40" s="214">
        <v>273</v>
      </c>
      <c r="L40" s="214">
        <v>324</v>
      </c>
      <c r="M40" s="214">
        <v>21</v>
      </c>
      <c r="N40" s="214">
        <v>302</v>
      </c>
    </row>
    <row r="41" spans="2:14" s="100" customFormat="1" ht="12" customHeight="1" x14ac:dyDescent="0.15">
      <c r="B41" s="129"/>
      <c r="C41" s="129"/>
      <c r="D41" s="129"/>
      <c r="E41" s="213" t="s">
        <v>288</v>
      </c>
      <c r="F41" s="133">
        <v>5784</v>
      </c>
      <c r="G41" s="214">
        <v>836</v>
      </c>
      <c r="H41" s="133">
        <v>4741</v>
      </c>
      <c r="I41" s="214">
        <v>1535</v>
      </c>
      <c r="J41" s="214">
        <v>552</v>
      </c>
      <c r="K41" s="214">
        <v>951</v>
      </c>
      <c r="L41" s="133">
        <v>4078</v>
      </c>
      <c r="M41" s="214">
        <v>282</v>
      </c>
      <c r="N41" s="133">
        <v>3784</v>
      </c>
    </row>
    <row r="42" spans="2:14" s="100" customFormat="1" ht="12" customHeight="1" x14ac:dyDescent="0.15">
      <c r="B42" s="129"/>
      <c r="C42" s="129"/>
      <c r="D42" s="129"/>
      <c r="E42" s="213" t="s">
        <v>287</v>
      </c>
      <c r="F42" s="133">
        <v>6062</v>
      </c>
      <c r="G42" s="214">
        <v>596</v>
      </c>
      <c r="H42" s="133">
        <v>5235</v>
      </c>
      <c r="I42" s="214">
        <v>882</v>
      </c>
      <c r="J42" s="214">
        <v>366</v>
      </c>
      <c r="K42" s="214">
        <v>501</v>
      </c>
      <c r="L42" s="133">
        <v>4967</v>
      </c>
      <c r="M42" s="214">
        <v>224</v>
      </c>
      <c r="N42" s="133">
        <v>4726</v>
      </c>
    </row>
    <row r="43" spans="2:14" s="100" customFormat="1" ht="12" customHeight="1" x14ac:dyDescent="0.15">
      <c r="B43" s="129"/>
      <c r="C43" s="129"/>
      <c r="D43" s="129"/>
      <c r="E43" s="213" t="s">
        <v>328</v>
      </c>
      <c r="F43" s="133">
        <v>1105</v>
      </c>
      <c r="G43" s="133">
        <v>96</v>
      </c>
      <c r="H43" s="133">
        <v>955</v>
      </c>
      <c r="I43" s="133">
        <v>94</v>
      </c>
      <c r="J43" s="133">
        <v>55</v>
      </c>
      <c r="K43" s="133">
        <v>37</v>
      </c>
      <c r="L43" s="133">
        <v>965</v>
      </c>
      <c r="M43" s="133">
        <v>40</v>
      </c>
      <c r="N43" s="133">
        <v>917</v>
      </c>
    </row>
    <row r="44" spans="2:14" s="100" customFormat="1" ht="13.5" customHeight="1" x14ac:dyDescent="0.15">
      <c r="B44" s="129"/>
      <c r="C44" s="129" t="s">
        <v>331</v>
      </c>
      <c r="D44" s="129"/>
      <c r="E44" s="213"/>
      <c r="F44" s="133">
        <v>8674</v>
      </c>
      <c r="G44" s="214">
        <v>577</v>
      </c>
      <c r="H44" s="133">
        <v>7675</v>
      </c>
      <c r="I44" s="214">
        <v>1089</v>
      </c>
      <c r="J44" s="214">
        <v>419</v>
      </c>
      <c r="K44" s="214">
        <v>645</v>
      </c>
      <c r="L44" s="133">
        <v>7213</v>
      </c>
      <c r="M44" s="214">
        <v>145</v>
      </c>
      <c r="N44" s="133">
        <v>7021</v>
      </c>
    </row>
    <row r="45" spans="2:14" s="100" customFormat="1" ht="12" customHeight="1" x14ac:dyDescent="0.15">
      <c r="B45" s="129"/>
      <c r="C45" s="129"/>
      <c r="D45" s="129" t="s">
        <v>329</v>
      </c>
      <c r="E45" s="213"/>
      <c r="F45" s="214">
        <v>5</v>
      </c>
      <c r="G45" s="214">
        <v>1</v>
      </c>
      <c r="H45" s="214">
        <v>3</v>
      </c>
      <c r="I45" s="214">
        <v>3</v>
      </c>
      <c r="J45" s="214">
        <v>1</v>
      </c>
      <c r="K45" s="214">
        <v>2</v>
      </c>
      <c r="L45" s="214">
        <v>1</v>
      </c>
      <c r="M45" s="214" t="s">
        <v>136</v>
      </c>
      <c r="N45" s="214">
        <v>1</v>
      </c>
    </row>
    <row r="46" spans="2:14" s="100" customFormat="1" ht="12" customHeight="1" x14ac:dyDescent="0.15">
      <c r="B46" s="129"/>
      <c r="C46" s="129"/>
      <c r="D46" s="129"/>
      <c r="E46" s="213" t="s">
        <v>291</v>
      </c>
      <c r="F46" s="214">
        <v>34</v>
      </c>
      <c r="G46" s="214">
        <v>3</v>
      </c>
      <c r="H46" s="214">
        <v>27</v>
      </c>
      <c r="I46" s="214">
        <v>23</v>
      </c>
      <c r="J46" s="214">
        <v>3</v>
      </c>
      <c r="K46" s="214">
        <v>19</v>
      </c>
      <c r="L46" s="214">
        <v>8</v>
      </c>
      <c r="M46" s="214" t="s">
        <v>136</v>
      </c>
      <c r="N46" s="214">
        <v>8</v>
      </c>
    </row>
    <row r="47" spans="2:14" s="100" customFormat="1" ht="12" customHeight="1" x14ac:dyDescent="0.15">
      <c r="B47" s="129"/>
      <c r="C47" s="129"/>
      <c r="D47" s="129"/>
      <c r="E47" s="213" t="s">
        <v>289</v>
      </c>
      <c r="F47" s="214">
        <v>120</v>
      </c>
      <c r="G47" s="214">
        <v>8</v>
      </c>
      <c r="H47" s="214">
        <v>106</v>
      </c>
      <c r="I47" s="214">
        <v>56</v>
      </c>
      <c r="J47" s="214">
        <v>7</v>
      </c>
      <c r="K47" s="214">
        <v>49</v>
      </c>
      <c r="L47" s="214">
        <v>59</v>
      </c>
      <c r="M47" s="214">
        <v>1</v>
      </c>
      <c r="N47" s="214">
        <v>57</v>
      </c>
    </row>
    <row r="48" spans="2:14" s="100" customFormat="1" ht="12" customHeight="1" x14ac:dyDescent="0.15">
      <c r="B48" s="129"/>
      <c r="C48" s="129"/>
      <c r="D48" s="129"/>
      <c r="E48" s="213" t="s">
        <v>288</v>
      </c>
      <c r="F48" s="214">
        <v>635</v>
      </c>
      <c r="G48" s="214">
        <v>61</v>
      </c>
      <c r="H48" s="214">
        <v>534</v>
      </c>
      <c r="I48" s="214">
        <v>164</v>
      </c>
      <c r="J48" s="214">
        <v>49</v>
      </c>
      <c r="K48" s="214">
        <v>111</v>
      </c>
      <c r="L48" s="214">
        <v>437</v>
      </c>
      <c r="M48" s="214">
        <v>12</v>
      </c>
      <c r="N48" s="214">
        <v>421</v>
      </c>
    </row>
    <row r="49" spans="2:14" s="100" customFormat="1" ht="12" customHeight="1" x14ac:dyDescent="0.15">
      <c r="B49" s="129"/>
      <c r="C49" s="129"/>
      <c r="D49" s="129"/>
      <c r="E49" s="213" t="s">
        <v>287</v>
      </c>
      <c r="F49" s="133">
        <v>3859</v>
      </c>
      <c r="G49" s="214">
        <v>274</v>
      </c>
      <c r="H49" s="133">
        <v>3402</v>
      </c>
      <c r="I49" s="214">
        <v>502</v>
      </c>
      <c r="J49" s="214">
        <v>197</v>
      </c>
      <c r="K49" s="214">
        <v>295</v>
      </c>
      <c r="L49" s="133">
        <v>3197</v>
      </c>
      <c r="M49" s="214">
        <v>70</v>
      </c>
      <c r="N49" s="133">
        <v>3104</v>
      </c>
    </row>
    <row r="50" spans="2:14" s="100" customFormat="1" ht="12" customHeight="1" x14ac:dyDescent="0.15">
      <c r="B50" s="129"/>
      <c r="C50" s="129"/>
      <c r="D50" s="129"/>
      <c r="E50" s="213" t="s">
        <v>328</v>
      </c>
      <c r="F50" s="133">
        <v>4021</v>
      </c>
      <c r="G50" s="133">
        <v>230</v>
      </c>
      <c r="H50" s="133">
        <v>3603</v>
      </c>
      <c r="I50" s="133">
        <v>341</v>
      </c>
      <c r="J50" s="133">
        <v>162</v>
      </c>
      <c r="K50" s="133">
        <v>169</v>
      </c>
      <c r="L50" s="133">
        <v>3511</v>
      </c>
      <c r="M50" s="133">
        <v>62</v>
      </c>
      <c r="N50" s="133">
        <v>3430</v>
      </c>
    </row>
    <row r="51" spans="2:14" s="100" customFormat="1" ht="13.5" customHeight="1" x14ac:dyDescent="0.15">
      <c r="B51" s="129"/>
      <c r="C51" s="129" t="s">
        <v>330</v>
      </c>
      <c r="D51" s="129"/>
      <c r="E51" s="213"/>
      <c r="F51" s="133">
        <v>5170</v>
      </c>
      <c r="G51" s="133">
        <v>201</v>
      </c>
      <c r="H51" s="133">
        <v>4660</v>
      </c>
      <c r="I51" s="133">
        <v>412</v>
      </c>
      <c r="J51" s="133">
        <v>167</v>
      </c>
      <c r="K51" s="133">
        <v>233</v>
      </c>
      <c r="L51" s="133">
        <v>4481</v>
      </c>
      <c r="M51" s="133">
        <v>33</v>
      </c>
      <c r="N51" s="133">
        <v>4422</v>
      </c>
    </row>
    <row r="52" spans="2:14" s="100" customFormat="1" ht="12" customHeight="1" x14ac:dyDescent="0.15">
      <c r="B52" s="129"/>
      <c r="C52" s="129"/>
      <c r="D52" s="129" t="s">
        <v>329</v>
      </c>
      <c r="E52" s="213"/>
      <c r="F52" s="215" t="s">
        <v>136</v>
      </c>
      <c r="G52" s="215" t="s">
        <v>136</v>
      </c>
      <c r="H52" s="215" t="s">
        <v>136</v>
      </c>
      <c r="I52" s="215" t="s">
        <v>136</v>
      </c>
      <c r="J52" s="215" t="s">
        <v>136</v>
      </c>
      <c r="K52" s="215" t="s">
        <v>136</v>
      </c>
      <c r="L52" s="215" t="s">
        <v>136</v>
      </c>
      <c r="M52" s="215" t="s">
        <v>136</v>
      </c>
      <c r="N52" s="215" t="s">
        <v>136</v>
      </c>
    </row>
    <row r="53" spans="2:14" s="100" customFormat="1" ht="12" customHeight="1" x14ac:dyDescent="0.15">
      <c r="B53" s="129"/>
      <c r="C53" s="129"/>
      <c r="D53" s="129"/>
      <c r="E53" s="213" t="s">
        <v>291</v>
      </c>
      <c r="F53" s="215" t="s">
        <v>136</v>
      </c>
      <c r="G53" s="215" t="s">
        <v>136</v>
      </c>
      <c r="H53" s="215" t="s">
        <v>136</v>
      </c>
      <c r="I53" s="215" t="s">
        <v>136</v>
      </c>
      <c r="J53" s="215" t="s">
        <v>136</v>
      </c>
      <c r="K53" s="215" t="s">
        <v>136</v>
      </c>
      <c r="L53" s="215" t="s">
        <v>136</v>
      </c>
      <c r="M53" s="215" t="s">
        <v>136</v>
      </c>
      <c r="N53" s="215" t="s">
        <v>136</v>
      </c>
    </row>
    <row r="54" spans="2:14" s="100" customFormat="1" ht="12" customHeight="1" x14ac:dyDescent="0.15">
      <c r="B54" s="129"/>
      <c r="C54" s="129"/>
      <c r="D54" s="129"/>
      <c r="E54" s="213" t="s">
        <v>289</v>
      </c>
      <c r="F54" s="215">
        <v>30</v>
      </c>
      <c r="G54" s="215" t="s">
        <v>290</v>
      </c>
      <c r="H54" s="215">
        <v>25</v>
      </c>
      <c r="I54" s="215">
        <v>10</v>
      </c>
      <c r="J54" s="215" t="s">
        <v>290</v>
      </c>
      <c r="K54" s="215">
        <v>7</v>
      </c>
      <c r="L54" s="215">
        <v>19</v>
      </c>
      <c r="M54" s="215" t="s">
        <v>136</v>
      </c>
      <c r="N54" s="215">
        <v>18</v>
      </c>
    </row>
    <row r="55" spans="2:14" s="100" customFormat="1" ht="12" customHeight="1" x14ac:dyDescent="0.15">
      <c r="B55" s="129"/>
      <c r="C55" s="129"/>
      <c r="D55" s="129"/>
      <c r="E55" s="213" t="s">
        <v>288</v>
      </c>
      <c r="F55" s="215">
        <v>110</v>
      </c>
      <c r="G55" s="215">
        <v>8</v>
      </c>
      <c r="H55" s="215">
        <v>94</v>
      </c>
      <c r="I55" s="215">
        <v>34</v>
      </c>
      <c r="J55" s="215">
        <v>7</v>
      </c>
      <c r="K55" s="215">
        <v>27</v>
      </c>
      <c r="L55" s="215">
        <v>69</v>
      </c>
      <c r="M55" s="215" t="s">
        <v>136</v>
      </c>
      <c r="N55" s="215">
        <v>67</v>
      </c>
    </row>
    <row r="56" spans="2:14" s="100" customFormat="1" ht="12" customHeight="1" x14ac:dyDescent="0.15">
      <c r="B56" s="129"/>
      <c r="C56" s="129"/>
      <c r="D56" s="129"/>
      <c r="E56" s="213" t="s">
        <v>287</v>
      </c>
      <c r="F56" s="215">
        <v>467</v>
      </c>
      <c r="G56" s="215">
        <v>21</v>
      </c>
      <c r="H56" s="215">
        <v>416</v>
      </c>
      <c r="I56" s="215">
        <v>64</v>
      </c>
      <c r="J56" s="215">
        <v>19</v>
      </c>
      <c r="K56" s="215">
        <v>42</v>
      </c>
      <c r="L56" s="215">
        <v>379</v>
      </c>
      <c r="M56" s="215" t="s">
        <v>136</v>
      </c>
      <c r="N56" s="215">
        <v>374</v>
      </c>
    </row>
    <row r="57" spans="2:14" s="100" customFormat="1" ht="12" customHeight="1" x14ac:dyDescent="0.15">
      <c r="B57" s="129"/>
      <c r="C57" s="129"/>
      <c r="D57" s="129"/>
      <c r="E57" s="213" t="s">
        <v>328</v>
      </c>
      <c r="F57" s="133">
        <v>4556</v>
      </c>
      <c r="G57" s="133">
        <v>169</v>
      </c>
      <c r="H57" s="133">
        <v>4121</v>
      </c>
      <c r="I57" s="133">
        <v>298</v>
      </c>
      <c r="J57" s="133">
        <v>138</v>
      </c>
      <c r="K57" s="133">
        <v>153</v>
      </c>
      <c r="L57" s="133">
        <v>4014</v>
      </c>
      <c r="M57" s="133">
        <v>30</v>
      </c>
      <c r="N57" s="133">
        <v>3963</v>
      </c>
    </row>
    <row r="58" spans="2:14" s="100" customFormat="1" ht="13.5" customHeight="1" x14ac:dyDescent="0.15">
      <c r="B58" s="129"/>
      <c r="C58" s="96" t="s">
        <v>327</v>
      </c>
      <c r="D58" s="210"/>
      <c r="E58" s="212"/>
      <c r="F58" s="214"/>
      <c r="G58" s="214"/>
      <c r="H58" s="214"/>
      <c r="I58" s="214"/>
      <c r="J58" s="214"/>
      <c r="K58" s="214"/>
      <c r="L58" s="214"/>
      <c r="M58" s="214"/>
      <c r="N58" s="214"/>
    </row>
    <row r="59" spans="2:14" s="100" customFormat="1" ht="12" customHeight="1" x14ac:dyDescent="0.15">
      <c r="B59" s="129"/>
      <c r="C59" s="129" t="s">
        <v>326</v>
      </c>
      <c r="D59" s="129"/>
      <c r="E59" s="213"/>
      <c r="F59" s="133">
        <f t="shared" ref="F59:N59" si="0">F23+F30+F37+F44+F51</f>
        <v>54637</v>
      </c>
      <c r="G59" s="133">
        <f t="shared" si="0"/>
        <v>10578</v>
      </c>
      <c r="H59" s="133">
        <f t="shared" si="0"/>
        <v>41718</v>
      </c>
      <c r="I59" s="133">
        <f t="shared" si="0"/>
        <v>17455</v>
      </c>
      <c r="J59" s="133">
        <f t="shared" si="0"/>
        <v>7445</v>
      </c>
      <c r="K59" s="133">
        <f t="shared" si="0"/>
        <v>9849</v>
      </c>
      <c r="L59" s="133">
        <f t="shared" si="0"/>
        <v>35035</v>
      </c>
      <c r="M59" s="133">
        <f t="shared" si="0"/>
        <v>3074</v>
      </c>
      <c r="N59" s="133">
        <f t="shared" si="0"/>
        <v>31821</v>
      </c>
    </row>
    <row r="60" spans="2:14" s="100" customFormat="1" ht="12" customHeight="1" x14ac:dyDescent="0.15">
      <c r="B60" s="129"/>
      <c r="C60" s="129"/>
      <c r="D60" s="129" t="s">
        <v>325</v>
      </c>
      <c r="E60" s="212"/>
      <c r="F60" s="133">
        <f t="shared" ref="F60:N60" si="1">SUM(F24:F25,F31:F32,F38:F39,F45:F46)</f>
        <v>5965</v>
      </c>
      <c r="G60" s="133">
        <f t="shared" si="1"/>
        <v>2381</v>
      </c>
      <c r="H60" s="133">
        <f t="shared" si="1"/>
        <v>3301</v>
      </c>
      <c r="I60" s="133">
        <f t="shared" si="1"/>
        <v>4685</v>
      </c>
      <c r="J60" s="133">
        <f t="shared" si="1"/>
        <v>2134</v>
      </c>
      <c r="K60" s="133">
        <f t="shared" si="1"/>
        <v>2535</v>
      </c>
      <c r="L60" s="133">
        <f t="shared" si="1"/>
        <v>1008</v>
      </c>
      <c r="M60" s="133">
        <f t="shared" si="1"/>
        <v>245</v>
      </c>
      <c r="N60" s="133">
        <f t="shared" si="1"/>
        <v>762</v>
      </c>
    </row>
    <row r="61" spans="2:14" s="100" customFormat="1" ht="12" customHeight="1" x14ac:dyDescent="0.15">
      <c r="B61" s="129"/>
      <c r="C61" s="129"/>
      <c r="D61" s="129" t="s">
        <v>324</v>
      </c>
      <c r="E61" s="212"/>
      <c r="F61" s="133">
        <f t="shared" ref="F61:N61" si="2">F59-F60</f>
        <v>48672</v>
      </c>
      <c r="G61" s="133">
        <f t="shared" si="2"/>
        <v>8197</v>
      </c>
      <c r="H61" s="133">
        <f t="shared" si="2"/>
        <v>38417</v>
      </c>
      <c r="I61" s="133">
        <f t="shared" si="2"/>
        <v>12770</v>
      </c>
      <c r="J61" s="133">
        <f t="shared" si="2"/>
        <v>5311</v>
      </c>
      <c r="K61" s="133">
        <f t="shared" si="2"/>
        <v>7314</v>
      </c>
      <c r="L61" s="133">
        <f t="shared" si="2"/>
        <v>34027</v>
      </c>
      <c r="M61" s="133">
        <f t="shared" si="2"/>
        <v>2829</v>
      </c>
      <c r="N61" s="133">
        <f t="shared" si="2"/>
        <v>31059</v>
      </c>
    </row>
    <row r="62" spans="2:14" ht="3" customHeight="1" thickBot="1" x14ac:dyDescent="0.45">
      <c r="B62" s="97"/>
      <c r="C62" s="97"/>
      <c r="D62" s="97"/>
      <c r="E62" s="99"/>
      <c r="F62" s="211"/>
      <c r="G62" s="211"/>
      <c r="H62" s="211"/>
      <c r="I62" s="211"/>
      <c r="J62" s="211"/>
      <c r="K62" s="211"/>
      <c r="L62" s="211"/>
      <c r="M62" s="211"/>
      <c r="N62" s="211"/>
    </row>
    <row r="63" spans="2:14" ht="3" customHeight="1" x14ac:dyDescent="0.4">
      <c r="C63" s="210"/>
      <c r="D63" s="210"/>
      <c r="E63" s="210"/>
      <c r="F63" s="209"/>
      <c r="G63" s="209"/>
      <c r="H63" s="209"/>
      <c r="I63" s="209"/>
      <c r="J63" s="209"/>
      <c r="K63" s="209"/>
      <c r="L63" s="209"/>
      <c r="M63" s="209"/>
      <c r="N63" s="209"/>
    </row>
    <row r="64" spans="2:14" x14ac:dyDescent="0.4">
      <c r="B64" s="208" t="s">
        <v>323</v>
      </c>
      <c r="I64" s="208"/>
    </row>
    <row r="65" spans="5:10" x14ac:dyDescent="0.4">
      <c r="E65" s="207" t="s">
        <v>322</v>
      </c>
      <c r="F65" s="128" t="s">
        <v>321</v>
      </c>
      <c r="J65" s="128" t="s">
        <v>320</v>
      </c>
    </row>
    <row r="66" spans="5:10" x14ac:dyDescent="0.4">
      <c r="E66" s="207"/>
      <c r="F66" s="128"/>
    </row>
  </sheetData>
  <mergeCells count="6">
    <mergeCell ref="B3:N3"/>
    <mergeCell ref="B5:E7"/>
    <mergeCell ref="F5:N5"/>
    <mergeCell ref="F6:H6"/>
    <mergeCell ref="I6:K6"/>
    <mergeCell ref="L6:N6"/>
  </mergeCells>
  <phoneticPr fontId="2"/>
  <pageMargins left="0.70866141732283472" right="0.47244094488188981" top="0.43307086614173229" bottom="0.35433070866141736" header="0.23622047244094491" footer="0.1574803149606299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E4CE9-6BA3-438C-B471-0DFCF9806F1F}">
  <dimension ref="B1:J27"/>
  <sheetViews>
    <sheetView showGridLines="0" zoomScaleNormal="100" zoomScaleSheetLayoutView="85" workbookViewId="0">
      <selection activeCell="C2" sqref="C2"/>
    </sheetView>
  </sheetViews>
  <sheetFormatPr defaultRowHeight="11.25" x14ac:dyDescent="0.4"/>
  <cols>
    <col min="1" max="1" width="4.25" style="96" customWidth="1"/>
    <col min="2" max="3" width="2.625" style="96" customWidth="1"/>
    <col min="4" max="4" width="3.125" style="96" customWidth="1"/>
    <col min="5" max="5" width="26.5" style="96" customWidth="1"/>
    <col min="6" max="9" width="13.625" style="96" customWidth="1"/>
    <col min="10" max="16384" width="9" style="96"/>
  </cols>
  <sheetData>
    <row r="1" spans="2:10" s="125" customFormat="1" ht="15" customHeight="1" x14ac:dyDescent="0.4">
      <c r="B1" s="127" t="s">
        <v>25</v>
      </c>
      <c r="F1" s="126"/>
      <c r="G1" s="126"/>
      <c r="H1" s="126"/>
      <c r="I1" s="126"/>
      <c r="J1" s="126"/>
    </row>
    <row r="2" spans="2:10" s="125" customFormat="1" ht="15" customHeight="1" x14ac:dyDescent="0.4">
      <c r="E2" s="127"/>
      <c r="F2" s="126"/>
      <c r="G2" s="126"/>
      <c r="H2" s="126"/>
      <c r="I2" s="126"/>
      <c r="J2" s="126"/>
    </row>
    <row r="3" spans="2:10" ht="31.5" customHeight="1" x14ac:dyDescent="0.4">
      <c r="B3" s="487" t="s">
        <v>378</v>
      </c>
      <c r="C3" s="487"/>
      <c r="D3" s="487"/>
      <c r="E3" s="487"/>
      <c r="F3" s="487"/>
      <c r="G3" s="487"/>
      <c r="H3" s="487"/>
      <c r="I3" s="487"/>
    </row>
    <row r="4" spans="2:10" ht="12" thickBot="1" x14ac:dyDescent="0.45"/>
    <row r="5" spans="2:10" s="201" customFormat="1" ht="25.5" customHeight="1" x14ac:dyDescent="0.4">
      <c r="B5" s="488" t="s">
        <v>377</v>
      </c>
      <c r="C5" s="488"/>
      <c r="D5" s="488"/>
      <c r="E5" s="489"/>
      <c r="F5" s="227" t="s">
        <v>280</v>
      </c>
      <c r="G5" s="226" t="s">
        <v>279</v>
      </c>
      <c r="H5" s="226" t="s">
        <v>376</v>
      </c>
      <c r="I5" s="225" t="s">
        <v>375</v>
      </c>
    </row>
    <row r="6" spans="2:10" s="201" customFormat="1" ht="3" customHeight="1" x14ac:dyDescent="0.4">
      <c r="B6" s="202"/>
      <c r="C6" s="202"/>
      <c r="D6" s="202"/>
      <c r="E6" s="224"/>
      <c r="F6" s="202"/>
      <c r="G6" s="202"/>
      <c r="H6" s="202"/>
      <c r="I6" s="202"/>
    </row>
    <row r="7" spans="2:10" s="100" customFormat="1" ht="12" customHeight="1" x14ac:dyDescent="0.15">
      <c r="B7" s="466" t="s">
        <v>152</v>
      </c>
      <c r="C7" s="466"/>
      <c r="D7" s="466"/>
      <c r="E7" s="467"/>
      <c r="F7" s="101">
        <v>416827</v>
      </c>
      <c r="G7" s="101">
        <v>953753</v>
      </c>
      <c r="H7" s="101">
        <v>429929</v>
      </c>
      <c r="I7" s="220">
        <v>2.2881267288</v>
      </c>
    </row>
    <row r="8" spans="2:10" s="100" customFormat="1" ht="12" customHeight="1" x14ac:dyDescent="0.15">
      <c r="B8" s="129"/>
      <c r="C8" s="129" t="s">
        <v>374</v>
      </c>
      <c r="D8" s="466" t="s">
        <v>373</v>
      </c>
      <c r="E8" s="467"/>
      <c r="F8" s="101">
        <v>1006</v>
      </c>
      <c r="G8" s="101">
        <v>2322</v>
      </c>
      <c r="H8" s="101">
        <v>1520</v>
      </c>
      <c r="I8" s="220">
        <v>2.3081510933999998</v>
      </c>
    </row>
    <row r="9" spans="2:10" s="100" customFormat="1" ht="12" customHeight="1" x14ac:dyDescent="0.15">
      <c r="B9" s="129"/>
      <c r="C9" s="129"/>
      <c r="D9" s="222" t="s">
        <v>372</v>
      </c>
      <c r="E9" s="103" t="s">
        <v>371</v>
      </c>
      <c r="F9" s="101">
        <v>628</v>
      </c>
      <c r="G9" s="101">
        <v>1552</v>
      </c>
      <c r="H9" s="101">
        <v>1094</v>
      </c>
      <c r="I9" s="220">
        <v>2.4713375796000001</v>
      </c>
    </row>
    <row r="10" spans="2:10" s="100" customFormat="1" ht="12" customHeight="1" x14ac:dyDescent="0.15">
      <c r="B10" s="129"/>
      <c r="C10" s="129"/>
      <c r="D10" s="222" t="s">
        <v>370</v>
      </c>
      <c r="E10" s="103" t="s">
        <v>369</v>
      </c>
      <c r="F10" s="101">
        <v>378</v>
      </c>
      <c r="G10" s="101">
        <v>770</v>
      </c>
      <c r="H10" s="101">
        <v>426</v>
      </c>
      <c r="I10" s="220">
        <v>2.0370370370000002</v>
      </c>
    </row>
    <row r="11" spans="2:10" s="100" customFormat="1" ht="12" customHeight="1" x14ac:dyDescent="0.15">
      <c r="B11" s="129"/>
      <c r="C11" s="129" t="s">
        <v>368</v>
      </c>
      <c r="D11" s="490" t="s">
        <v>367</v>
      </c>
      <c r="E11" s="491"/>
      <c r="F11" s="101">
        <v>1103</v>
      </c>
      <c r="G11" s="101">
        <v>4019</v>
      </c>
      <c r="H11" s="101">
        <v>2991</v>
      </c>
      <c r="I11" s="220">
        <v>3.6436990027</v>
      </c>
    </row>
    <row r="12" spans="2:10" s="100" customFormat="1" ht="12" customHeight="1" x14ac:dyDescent="0.15">
      <c r="B12" s="129"/>
      <c r="C12" s="129"/>
      <c r="D12" s="222" t="s">
        <v>366</v>
      </c>
      <c r="E12" s="103" t="s">
        <v>365</v>
      </c>
      <c r="F12" s="101">
        <v>461</v>
      </c>
      <c r="G12" s="101">
        <v>1756</v>
      </c>
      <c r="H12" s="101">
        <v>1357</v>
      </c>
      <c r="I12" s="220">
        <v>3.8091106291000001</v>
      </c>
    </row>
    <row r="13" spans="2:10" s="100" customFormat="1" ht="12" customHeight="1" x14ac:dyDescent="0.15">
      <c r="B13" s="129"/>
      <c r="C13" s="129"/>
      <c r="D13" s="222" t="s">
        <v>364</v>
      </c>
      <c r="E13" s="103" t="s">
        <v>363</v>
      </c>
      <c r="F13" s="101">
        <v>260</v>
      </c>
      <c r="G13" s="101">
        <v>867</v>
      </c>
      <c r="H13" s="101">
        <v>621</v>
      </c>
      <c r="I13" s="220">
        <v>3.3346153846000002</v>
      </c>
    </row>
    <row r="14" spans="2:10" s="100" customFormat="1" ht="12" customHeight="1" x14ac:dyDescent="0.15">
      <c r="B14" s="129"/>
      <c r="C14" s="129"/>
      <c r="D14" s="222" t="s">
        <v>362</v>
      </c>
      <c r="E14" s="103" t="s">
        <v>361</v>
      </c>
      <c r="F14" s="101">
        <v>35</v>
      </c>
      <c r="G14" s="101">
        <v>114</v>
      </c>
      <c r="H14" s="101">
        <v>97</v>
      </c>
      <c r="I14" s="220">
        <v>3.2571428570999998</v>
      </c>
    </row>
    <row r="15" spans="2:10" s="100" customFormat="1" ht="12" customHeight="1" x14ac:dyDescent="0.15">
      <c r="B15" s="129"/>
      <c r="C15" s="129"/>
      <c r="D15" s="222" t="s">
        <v>360</v>
      </c>
      <c r="E15" s="103" t="s">
        <v>359</v>
      </c>
      <c r="F15" s="101">
        <v>347</v>
      </c>
      <c r="G15" s="101">
        <v>1282</v>
      </c>
      <c r="H15" s="101">
        <v>916</v>
      </c>
      <c r="I15" s="220">
        <v>3.6945244957000001</v>
      </c>
    </row>
    <row r="16" spans="2:10" s="100" customFormat="1" ht="12" customHeight="1" x14ac:dyDescent="0.15">
      <c r="B16" s="129"/>
      <c r="C16" s="129" t="s">
        <v>358</v>
      </c>
      <c r="D16" s="466" t="s">
        <v>357</v>
      </c>
      <c r="E16" s="467"/>
      <c r="F16" s="101">
        <v>252174</v>
      </c>
      <c r="G16" s="101">
        <v>665290</v>
      </c>
      <c r="H16" s="101">
        <v>398213</v>
      </c>
      <c r="I16" s="220">
        <v>2.6382180557999999</v>
      </c>
    </row>
    <row r="17" spans="2:9" s="100" customFormat="1" ht="12" customHeight="1" x14ac:dyDescent="0.15">
      <c r="B17" s="129"/>
      <c r="C17" s="129"/>
      <c r="D17" s="222" t="s">
        <v>356</v>
      </c>
      <c r="E17" s="103" t="s">
        <v>355</v>
      </c>
      <c r="F17" s="101">
        <v>11337</v>
      </c>
      <c r="G17" s="101">
        <v>25513</v>
      </c>
      <c r="H17" s="101">
        <v>15144</v>
      </c>
      <c r="I17" s="220">
        <v>2.2504189820999998</v>
      </c>
    </row>
    <row r="18" spans="2:9" s="100" customFormat="1" ht="12" customHeight="1" x14ac:dyDescent="0.15">
      <c r="B18" s="129"/>
      <c r="C18" s="129"/>
      <c r="D18" s="222" t="s">
        <v>354</v>
      </c>
      <c r="E18" s="103" t="s">
        <v>353</v>
      </c>
      <c r="F18" s="101">
        <v>230590</v>
      </c>
      <c r="G18" s="101">
        <v>605498</v>
      </c>
      <c r="H18" s="101">
        <v>358019</v>
      </c>
      <c r="I18" s="220">
        <v>2.6258640878000001</v>
      </c>
    </row>
    <row r="19" spans="2:9" s="100" customFormat="1" ht="12" customHeight="1" x14ac:dyDescent="0.15">
      <c r="B19" s="129"/>
      <c r="C19" s="129"/>
      <c r="D19" s="222" t="s">
        <v>352</v>
      </c>
      <c r="E19" s="103" t="s">
        <v>349</v>
      </c>
      <c r="F19" s="101">
        <v>6493</v>
      </c>
      <c r="G19" s="101">
        <v>21731</v>
      </c>
      <c r="H19" s="101">
        <v>16096</v>
      </c>
      <c r="I19" s="220">
        <v>3.3468350531</v>
      </c>
    </row>
    <row r="20" spans="2:9" s="100" customFormat="1" ht="12" customHeight="1" x14ac:dyDescent="0.15">
      <c r="B20" s="129"/>
      <c r="C20" s="129"/>
      <c r="D20" s="223"/>
      <c r="E20" s="221" t="s">
        <v>351</v>
      </c>
    </row>
    <row r="21" spans="2:9" s="100" customFormat="1" ht="12" customHeight="1" x14ac:dyDescent="0.15">
      <c r="B21" s="129"/>
      <c r="C21" s="129"/>
      <c r="D21" s="222" t="s">
        <v>350</v>
      </c>
      <c r="E21" s="103" t="s">
        <v>349</v>
      </c>
      <c r="F21" s="101">
        <v>3754</v>
      </c>
      <c r="G21" s="101">
        <v>12548</v>
      </c>
      <c r="H21" s="101">
        <v>8954</v>
      </c>
      <c r="I21" s="220">
        <v>3.3425679275000002</v>
      </c>
    </row>
    <row r="22" spans="2:9" s="100" customFormat="1" ht="12" customHeight="1" x14ac:dyDescent="0.15">
      <c r="B22" s="129"/>
      <c r="C22" s="129"/>
      <c r="D22" s="129"/>
      <c r="E22" s="221" t="s">
        <v>348</v>
      </c>
    </row>
    <row r="23" spans="2:9" s="100" customFormat="1" ht="12" customHeight="1" x14ac:dyDescent="0.15">
      <c r="B23" s="129"/>
      <c r="C23" s="129" t="s">
        <v>347</v>
      </c>
      <c r="D23" s="466" t="s">
        <v>346</v>
      </c>
      <c r="E23" s="467"/>
      <c r="F23" s="101">
        <v>142996</v>
      </c>
      <c r="G23" s="101">
        <v>242521</v>
      </c>
      <c r="H23" s="101">
        <v>190</v>
      </c>
      <c r="I23" s="220">
        <v>1.6959984895</v>
      </c>
    </row>
    <row r="24" spans="2:9" s="100" customFormat="1" ht="12" customHeight="1" x14ac:dyDescent="0.15">
      <c r="B24" s="129"/>
      <c r="C24" s="129" t="s">
        <v>345</v>
      </c>
      <c r="D24" s="466" t="s">
        <v>344</v>
      </c>
      <c r="E24" s="467"/>
      <c r="F24" s="101">
        <v>19548</v>
      </c>
      <c r="G24" s="101">
        <v>39601</v>
      </c>
      <c r="H24" s="101">
        <v>27015</v>
      </c>
      <c r="I24" s="220">
        <v>2.0258338449000002</v>
      </c>
    </row>
    <row r="25" spans="2:9" ht="3" customHeight="1" thickBot="1" x14ac:dyDescent="0.45">
      <c r="B25" s="97"/>
      <c r="C25" s="97"/>
      <c r="D25" s="97"/>
      <c r="E25" s="99"/>
      <c r="F25" s="198"/>
      <c r="G25" s="198"/>
      <c r="H25" s="198"/>
      <c r="I25" s="219"/>
    </row>
    <row r="26" spans="2:9" ht="3" customHeight="1" x14ac:dyDescent="0.4"/>
    <row r="27" spans="2:9" x14ac:dyDescent="0.4">
      <c r="B27" s="96" t="s">
        <v>106</v>
      </c>
    </row>
  </sheetData>
  <mergeCells count="8">
    <mergeCell ref="D23:E23"/>
    <mergeCell ref="D24:E24"/>
    <mergeCell ref="B3:I3"/>
    <mergeCell ref="B5:E5"/>
    <mergeCell ref="B7:E7"/>
    <mergeCell ref="D8:E8"/>
    <mergeCell ref="D11:E11"/>
    <mergeCell ref="D16:E16"/>
  </mergeCells>
  <phoneticPr fontId="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E6F43-F629-48E3-BDAD-F65E31D35C7E}">
  <dimension ref="B1:L34"/>
  <sheetViews>
    <sheetView showGridLines="0" zoomScaleNormal="100" zoomScaleSheetLayoutView="85" workbookViewId="0">
      <selection activeCell="C2" sqref="C2"/>
    </sheetView>
  </sheetViews>
  <sheetFormatPr defaultRowHeight="11.25" x14ac:dyDescent="0.4"/>
  <cols>
    <col min="1" max="1" width="9" style="96"/>
    <col min="2" max="2" width="1.625" style="96" customWidth="1"/>
    <col min="3" max="3" width="12.75" style="96" customWidth="1"/>
    <col min="4" max="12" width="9.625" style="96" customWidth="1"/>
    <col min="13" max="16384" width="9" style="96"/>
  </cols>
  <sheetData>
    <row r="1" spans="2:12" s="125" customFormat="1" ht="15" customHeight="1" x14ac:dyDescent="0.4">
      <c r="B1" s="127" t="s">
        <v>25</v>
      </c>
      <c r="F1" s="126"/>
      <c r="G1" s="126"/>
      <c r="H1" s="126"/>
      <c r="I1" s="126"/>
      <c r="J1" s="126"/>
    </row>
    <row r="2" spans="2:12" s="125" customFormat="1" ht="15" customHeight="1" x14ac:dyDescent="0.4">
      <c r="E2" s="127"/>
      <c r="F2" s="126"/>
      <c r="G2" s="126"/>
      <c r="H2" s="126"/>
      <c r="I2" s="126"/>
      <c r="J2" s="126"/>
    </row>
    <row r="3" spans="2:12" x14ac:dyDescent="0.4">
      <c r="B3" s="480" t="s">
        <v>389</v>
      </c>
      <c r="C3" s="492"/>
      <c r="D3" s="492"/>
      <c r="E3" s="492"/>
      <c r="F3" s="492"/>
      <c r="G3" s="492"/>
      <c r="H3" s="492"/>
      <c r="I3" s="492"/>
      <c r="J3" s="492"/>
      <c r="K3" s="492"/>
      <c r="L3" s="492"/>
    </row>
    <row r="4" spans="2:12" ht="17.25" customHeight="1" x14ac:dyDescent="0.4"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</row>
    <row r="5" spans="2:12" ht="12" thickBot="1" x14ac:dyDescent="0.45"/>
    <row r="6" spans="2:12" s="228" customFormat="1" ht="15" customHeight="1" x14ac:dyDescent="0.4">
      <c r="B6" s="468" t="s">
        <v>388</v>
      </c>
      <c r="C6" s="469"/>
      <c r="D6" s="493" t="s">
        <v>115</v>
      </c>
      <c r="E6" s="495" t="s">
        <v>387</v>
      </c>
      <c r="F6" s="496"/>
      <c r="G6" s="496"/>
      <c r="H6" s="496"/>
      <c r="I6" s="496"/>
      <c r="J6" s="496"/>
      <c r="K6" s="497"/>
      <c r="L6" s="390" t="s">
        <v>386</v>
      </c>
    </row>
    <row r="7" spans="2:12" s="228" customFormat="1" ht="15" customHeight="1" x14ac:dyDescent="0.4">
      <c r="B7" s="470"/>
      <c r="C7" s="471"/>
      <c r="D7" s="494"/>
      <c r="E7" s="393" t="s">
        <v>115</v>
      </c>
      <c r="F7" s="499" t="s">
        <v>385</v>
      </c>
      <c r="G7" s="500"/>
      <c r="H7" s="500"/>
      <c r="I7" s="500"/>
      <c r="J7" s="501"/>
      <c r="K7" s="393" t="s">
        <v>304</v>
      </c>
      <c r="L7" s="498"/>
    </row>
    <row r="8" spans="2:12" s="228" customFormat="1" ht="36" customHeight="1" x14ac:dyDescent="0.4">
      <c r="B8" s="472"/>
      <c r="C8" s="473"/>
      <c r="D8" s="395"/>
      <c r="E8" s="394"/>
      <c r="F8" s="115" t="s">
        <v>115</v>
      </c>
      <c r="G8" s="115" t="s">
        <v>308</v>
      </c>
      <c r="H8" s="115" t="s">
        <v>384</v>
      </c>
      <c r="I8" s="115" t="s">
        <v>306</v>
      </c>
      <c r="J8" s="115" t="s">
        <v>305</v>
      </c>
      <c r="K8" s="394"/>
      <c r="L8" s="420"/>
    </row>
    <row r="9" spans="2:12" s="228" customFormat="1" ht="3" customHeight="1" x14ac:dyDescent="0.4">
      <c r="B9" s="204"/>
      <c r="C9" s="203"/>
      <c r="D9" s="217"/>
      <c r="E9" s="230"/>
      <c r="F9" s="202"/>
      <c r="G9" s="202"/>
      <c r="H9" s="202"/>
      <c r="I9" s="202"/>
      <c r="J9" s="202"/>
      <c r="K9" s="230"/>
      <c r="L9" s="229"/>
    </row>
    <row r="10" spans="2:12" s="100" customFormat="1" ht="14.1" customHeight="1" x14ac:dyDescent="0.4">
      <c r="B10" s="466" t="s">
        <v>383</v>
      </c>
      <c r="C10" s="479"/>
      <c r="D10" s="101">
        <v>445814</v>
      </c>
      <c r="E10" s="101">
        <v>440350</v>
      </c>
      <c r="F10" s="101">
        <v>435601</v>
      </c>
      <c r="G10" s="101">
        <v>263857</v>
      </c>
      <c r="H10" s="101">
        <v>38116</v>
      </c>
      <c r="I10" s="101">
        <v>120474</v>
      </c>
      <c r="J10" s="101">
        <v>13154</v>
      </c>
      <c r="K10" s="101">
        <v>4749</v>
      </c>
      <c r="L10" s="101">
        <v>5464</v>
      </c>
    </row>
    <row r="11" spans="2:12" s="100" customFormat="1" ht="14.1" customHeight="1" x14ac:dyDescent="0.15">
      <c r="B11" s="129"/>
      <c r="C11" s="103" t="s">
        <v>6</v>
      </c>
      <c r="D11" s="101">
        <v>108870</v>
      </c>
      <c r="E11" s="101">
        <v>107407</v>
      </c>
      <c r="F11" s="101">
        <v>106270</v>
      </c>
      <c r="G11" s="101">
        <v>56164</v>
      </c>
      <c r="H11" s="101">
        <v>2022</v>
      </c>
      <c r="I11" s="101">
        <v>43501</v>
      </c>
      <c r="J11" s="101">
        <v>4583</v>
      </c>
      <c r="K11" s="101">
        <v>1137</v>
      </c>
      <c r="L11" s="101">
        <v>1463</v>
      </c>
    </row>
    <row r="12" spans="2:12" s="100" customFormat="1" ht="14.1" customHeight="1" x14ac:dyDescent="0.15">
      <c r="B12" s="129"/>
      <c r="C12" s="103" t="s">
        <v>5</v>
      </c>
      <c r="D12" s="101">
        <v>80978</v>
      </c>
      <c r="E12" s="101">
        <v>80014</v>
      </c>
      <c r="F12" s="101">
        <v>79166</v>
      </c>
      <c r="G12" s="101">
        <v>46763</v>
      </c>
      <c r="H12" s="101">
        <v>7865</v>
      </c>
      <c r="I12" s="101">
        <v>22094</v>
      </c>
      <c r="J12" s="101">
        <v>2444</v>
      </c>
      <c r="K12" s="101">
        <v>848</v>
      </c>
      <c r="L12" s="101">
        <v>964</v>
      </c>
    </row>
    <row r="13" spans="2:12" s="100" customFormat="1" ht="14.1" customHeight="1" x14ac:dyDescent="0.15">
      <c r="B13" s="129"/>
      <c r="C13" s="103" t="s">
        <v>4</v>
      </c>
      <c r="D13" s="101">
        <v>74088</v>
      </c>
      <c r="E13" s="101">
        <v>73099</v>
      </c>
      <c r="F13" s="101">
        <v>72271</v>
      </c>
      <c r="G13" s="101">
        <v>43254</v>
      </c>
      <c r="H13" s="101">
        <v>4790</v>
      </c>
      <c r="I13" s="101">
        <v>21493</v>
      </c>
      <c r="J13" s="101">
        <v>2734</v>
      </c>
      <c r="K13" s="101">
        <v>828</v>
      </c>
      <c r="L13" s="101">
        <v>989</v>
      </c>
    </row>
    <row r="14" spans="2:12" s="100" customFormat="1" ht="14.1" customHeight="1" x14ac:dyDescent="0.15">
      <c r="B14" s="129"/>
      <c r="C14" s="103" t="s">
        <v>3</v>
      </c>
      <c r="D14" s="101">
        <v>64173</v>
      </c>
      <c r="E14" s="101">
        <v>63249</v>
      </c>
      <c r="F14" s="101">
        <v>62305</v>
      </c>
      <c r="G14" s="101">
        <v>39745</v>
      </c>
      <c r="H14" s="101">
        <v>4647</v>
      </c>
      <c r="I14" s="101">
        <v>16771</v>
      </c>
      <c r="J14" s="101">
        <v>1142</v>
      </c>
      <c r="K14" s="101">
        <v>944</v>
      </c>
      <c r="L14" s="101">
        <v>924</v>
      </c>
    </row>
    <row r="15" spans="2:12" s="100" customFormat="1" ht="14.1" customHeight="1" x14ac:dyDescent="0.15">
      <c r="B15" s="129"/>
      <c r="C15" s="103" t="s">
        <v>2</v>
      </c>
      <c r="D15" s="101">
        <v>50834</v>
      </c>
      <c r="E15" s="101">
        <v>50446</v>
      </c>
      <c r="F15" s="101">
        <v>49975</v>
      </c>
      <c r="G15" s="101">
        <v>36156</v>
      </c>
      <c r="H15" s="101">
        <v>1294</v>
      </c>
      <c r="I15" s="101">
        <v>11573</v>
      </c>
      <c r="J15" s="101">
        <v>952</v>
      </c>
      <c r="K15" s="101">
        <v>471</v>
      </c>
      <c r="L15" s="101">
        <v>388</v>
      </c>
    </row>
    <row r="16" spans="2:12" s="100" customFormat="1" ht="14.1" customHeight="1" x14ac:dyDescent="0.15">
      <c r="B16" s="129"/>
      <c r="C16" s="103" t="s">
        <v>1</v>
      </c>
      <c r="D16" s="101">
        <v>66871</v>
      </c>
      <c r="E16" s="101">
        <v>66135</v>
      </c>
      <c r="F16" s="101">
        <v>65614</v>
      </c>
      <c r="G16" s="101">
        <v>41775</v>
      </c>
      <c r="H16" s="101">
        <v>17498</v>
      </c>
      <c r="I16" s="101">
        <v>5042</v>
      </c>
      <c r="J16" s="101">
        <v>1299</v>
      </c>
      <c r="K16" s="101">
        <v>521</v>
      </c>
      <c r="L16" s="101">
        <v>736</v>
      </c>
    </row>
    <row r="17" spans="2:12" s="100" customFormat="1" ht="14.1" customHeight="1" x14ac:dyDescent="0.15">
      <c r="B17" s="464" t="s">
        <v>382</v>
      </c>
      <c r="C17" s="465"/>
      <c r="D17" s="101">
        <v>953587</v>
      </c>
      <c r="E17" s="101">
        <v>946808</v>
      </c>
      <c r="F17" s="101">
        <v>939292</v>
      </c>
      <c r="G17" s="101">
        <v>663644</v>
      </c>
      <c r="H17" s="101">
        <v>67649</v>
      </c>
      <c r="I17" s="101">
        <v>184282</v>
      </c>
      <c r="J17" s="101">
        <v>23717</v>
      </c>
      <c r="K17" s="101">
        <v>7516</v>
      </c>
      <c r="L17" s="101">
        <v>6779</v>
      </c>
    </row>
    <row r="18" spans="2:12" s="100" customFormat="1" ht="14.1" customHeight="1" x14ac:dyDescent="0.15">
      <c r="B18" s="129"/>
      <c r="C18" s="103" t="s">
        <v>6</v>
      </c>
      <c r="D18" s="101">
        <v>206676</v>
      </c>
      <c r="E18" s="101">
        <v>204918</v>
      </c>
      <c r="F18" s="101">
        <v>203087</v>
      </c>
      <c r="G18" s="101">
        <v>134240</v>
      </c>
      <c r="H18" s="101">
        <v>3307</v>
      </c>
      <c r="I18" s="101">
        <v>58683</v>
      </c>
      <c r="J18" s="101">
        <v>6857</v>
      </c>
      <c r="K18" s="101">
        <v>1831</v>
      </c>
      <c r="L18" s="101">
        <v>1758</v>
      </c>
    </row>
    <row r="19" spans="2:12" s="100" customFormat="1" ht="14.1" customHeight="1" x14ac:dyDescent="0.15">
      <c r="B19" s="129"/>
      <c r="C19" s="103" t="s">
        <v>5</v>
      </c>
      <c r="D19" s="101">
        <v>174203</v>
      </c>
      <c r="E19" s="101">
        <v>173028</v>
      </c>
      <c r="F19" s="101">
        <v>171703</v>
      </c>
      <c r="G19" s="101">
        <v>117956</v>
      </c>
      <c r="H19" s="101">
        <v>14509</v>
      </c>
      <c r="I19" s="101">
        <v>34835</v>
      </c>
      <c r="J19" s="101">
        <v>4403</v>
      </c>
      <c r="K19" s="101">
        <v>1325</v>
      </c>
      <c r="L19" s="101">
        <v>1175</v>
      </c>
    </row>
    <row r="20" spans="2:12" s="100" customFormat="1" ht="14.1" customHeight="1" x14ac:dyDescent="0.15">
      <c r="B20" s="129"/>
      <c r="C20" s="103" t="s">
        <v>4</v>
      </c>
      <c r="D20" s="101">
        <v>157723</v>
      </c>
      <c r="E20" s="101">
        <v>156498</v>
      </c>
      <c r="F20" s="101">
        <v>155129</v>
      </c>
      <c r="G20" s="101">
        <v>108774</v>
      </c>
      <c r="H20" s="101">
        <v>8158</v>
      </c>
      <c r="I20" s="101">
        <v>32551</v>
      </c>
      <c r="J20" s="101">
        <v>5646</v>
      </c>
      <c r="K20" s="101">
        <v>1369</v>
      </c>
      <c r="L20" s="101">
        <v>1225</v>
      </c>
    </row>
    <row r="21" spans="2:12" s="100" customFormat="1" ht="14.1" customHeight="1" x14ac:dyDescent="0.15">
      <c r="B21" s="129"/>
      <c r="C21" s="103" t="s">
        <v>3</v>
      </c>
      <c r="D21" s="101">
        <v>141040</v>
      </c>
      <c r="E21" s="101">
        <v>139848</v>
      </c>
      <c r="F21" s="101">
        <v>138377</v>
      </c>
      <c r="G21" s="101">
        <v>100427</v>
      </c>
      <c r="H21" s="101">
        <v>8269</v>
      </c>
      <c r="I21" s="101">
        <v>27688</v>
      </c>
      <c r="J21" s="101">
        <v>1993</v>
      </c>
      <c r="K21" s="101">
        <v>1471</v>
      </c>
      <c r="L21" s="101">
        <v>1192</v>
      </c>
    </row>
    <row r="22" spans="2:12" s="100" customFormat="1" ht="14.1" customHeight="1" x14ac:dyDescent="0.15">
      <c r="B22" s="129"/>
      <c r="C22" s="103" t="s">
        <v>2</v>
      </c>
      <c r="D22" s="101">
        <v>125982</v>
      </c>
      <c r="E22" s="101">
        <v>125472</v>
      </c>
      <c r="F22" s="101">
        <v>124680</v>
      </c>
      <c r="G22" s="101">
        <v>98829</v>
      </c>
      <c r="H22" s="101">
        <v>2665</v>
      </c>
      <c r="I22" s="101">
        <v>21201</v>
      </c>
      <c r="J22" s="101">
        <v>1985</v>
      </c>
      <c r="K22" s="101">
        <v>792</v>
      </c>
      <c r="L22" s="101">
        <v>510</v>
      </c>
    </row>
    <row r="23" spans="2:12" s="100" customFormat="1" ht="14.1" customHeight="1" x14ac:dyDescent="0.15">
      <c r="B23" s="129"/>
      <c r="C23" s="103" t="s">
        <v>1</v>
      </c>
      <c r="D23" s="101">
        <v>147963</v>
      </c>
      <c r="E23" s="101">
        <v>147044</v>
      </c>
      <c r="F23" s="101">
        <v>146316</v>
      </c>
      <c r="G23" s="101">
        <v>103418</v>
      </c>
      <c r="H23" s="101">
        <v>30741</v>
      </c>
      <c r="I23" s="101">
        <v>9324</v>
      </c>
      <c r="J23" s="101">
        <v>2833</v>
      </c>
      <c r="K23" s="101">
        <v>728</v>
      </c>
      <c r="L23" s="101">
        <v>919</v>
      </c>
    </row>
    <row r="24" spans="2:12" s="100" customFormat="1" ht="14.1" customHeight="1" x14ac:dyDescent="0.15">
      <c r="B24" s="464" t="s">
        <v>381</v>
      </c>
      <c r="C24" s="465"/>
      <c r="D24" s="220">
        <v>2.1389800000000001</v>
      </c>
      <c r="E24" s="220">
        <v>2.1501299999999999</v>
      </c>
      <c r="F24" s="220">
        <v>2.1563099999999999</v>
      </c>
      <c r="G24" s="220">
        <v>2.5151699999999999</v>
      </c>
      <c r="H24" s="220">
        <v>1.7748200000000001</v>
      </c>
      <c r="I24" s="220">
        <v>1.5296400000000001</v>
      </c>
      <c r="J24" s="220">
        <v>1.8030299999999999</v>
      </c>
      <c r="K24" s="220">
        <v>1.5826499999999999</v>
      </c>
      <c r="L24" s="220">
        <v>1.2406699999999999</v>
      </c>
    </row>
    <row r="25" spans="2:12" s="100" customFormat="1" ht="14.1" customHeight="1" x14ac:dyDescent="0.15">
      <c r="B25" s="129"/>
      <c r="C25" s="103" t="s">
        <v>6</v>
      </c>
      <c r="D25" s="220">
        <v>1.8983699999999999</v>
      </c>
      <c r="E25" s="220">
        <v>1.9078599999999999</v>
      </c>
      <c r="F25" s="220">
        <v>1.9110499999999999</v>
      </c>
      <c r="G25" s="220">
        <v>2.3901400000000002</v>
      </c>
      <c r="H25" s="220">
        <v>1.63551</v>
      </c>
      <c r="I25" s="220">
        <v>1.349</v>
      </c>
      <c r="J25" s="220">
        <v>1.4961800000000001</v>
      </c>
      <c r="K25" s="220">
        <v>1.6103799999999999</v>
      </c>
      <c r="L25" s="220">
        <v>1.20164</v>
      </c>
    </row>
    <row r="26" spans="2:12" s="100" customFormat="1" ht="14.1" customHeight="1" x14ac:dyDescent="0.15">
      <c r="B26" s="129"/>
      <c r="C26" s="103" t="s">
        <v>5</v>
      </c>
      <c r="D26" s="220">
        <v>2.15124</v>
      </c>
      <c r="E26" s="220">
        <v>2.1624699999999999</v>
      </c>
      <c r="F26" s="220">
        <v>2.1688999999999998</v>
      </c>
      <c r="G26" s="220">
        <v>2.5224199999999999</v>
      </c>
      <c r="H26" s="220">
        <v>1.84476</v>
      </c>
      <c r="I26" s="220">
        <v>1.57667</v>
      </c>
      <c r="J26" s="220">
        <v>1.80155</v>
      </c>
      <c r="K26" s="220">
        <v>1.5625</v>
      </c>
      <c r="L26" s="220">
        <v>1.21888</v>
      </c>
    </row>
    <row r="27" spans="2:12" s="100" customFormat="1" ht="14.1" customHeight="1" x14ac:dyDescent="0.15">
      <c r="B27" s="129"/>
      <c r="C27" s="103" t="s">
        <v>4</v>
      </c>
      <c r="D27" s="220">
        <v>2.12886</v>
      </c>
      <c r="E27" s="220">
        <v>2.1408999999999998</v>
      </c>
      <c r="F27" s="220">
        <v>2.14649</v>
      </c>
      <c r="G27" s="220">
        <v>2.5147699999999999</v>
      </c>
      <c r="H27" s="220">
        <v>1.70313</v>
      </c>
      <c r="I27" s="220">
        <v>1.5144899999999999</v>
      </c>
      <c r="J27" s="220">
        <v>2.0651099999999998</v>
      </c>
      <c r="K27" s="220">
        <v>1.6533800000000001</v>
      </c>
      <c r="L27" s="220">
        <v>1.2386200000000001</v>
      </c>
    </row>
    <row r="28" spans="2:12" s="100" customFormat="1" ht="14.1" customHeight="1" x14ac:dyDescent="0.15">
      <c r="B28" s="129"/>
      <c r="C28" s="103" t="s">
        <v>3</v>
      </c>
      <c r="D28" s="220">
        <v>2.19781</v>
      </c>
      <c r="E28" s="220">
        <v>2.2110699999999999</v>
      </c>
      <c r="F28" s="220">
        <v>2.2209599999999998</v>
      </c>
      <c r="G28" s="220">
        <v>2.52678</v>
      </c>
      <c r="H28" s="220">
        <v>1.7794300000000001</v>
      </c>
      <c r="I28" s="220">
        <v>1.6509499999999999</v>
      </c>
      <c r="J28" s="220">
        <v>1.74518</v>
      </c>
      <c r="K28" s="220">
        <v>1.55826</v>
      </c>
      <c r="L28" s="220">
        <v>1.2900400000000001</v>
      </c>
    </row>
    <row r="29" spans="2:12" s="100" customFormat="1" ht="14.1" customHeight="1" x14ac:dyDescent="0.15">
      <c r="B29" s="129"/>
      <c r="C29" s="103" t="s">
        <v>2</v>
      </c>
      <c r="D29" s="220">
        <v>2.4782999999999999</v>
      </c>
      <c r="E29" s="220">
        <v>2.48725</v>
      </c>
      <c r="F29" s="220">
        <v>2.49485</v>
      </c>
      <c r="G29" s="220">
        <v>2.7334100000000001</v>
      </c>
      <c r="H29" s="220">
        <v>2.05951</v>
      </c>
      <c r="I29" s="220">
        <v>1.8319399999999999</v>
      </c>
      <c r="J29" s="220">
        <v>2.08508</v>
      </c>
      <c r="K29" s="220">
        <v>1.68153</v>
      </c>
      <c r="L29" s="220">
        <v>1.31443</v>
      </c>
    </row>
    <row r="30" spans="2:12" s="100" customFormat="1" ht="14.1" customHeight="1" x14ac:dyDescent="0.15">
      <c r="B30" s="129"/>
      <c r="C30" s="103" t="s">
        <v>1</v>
      </c>
      <c r="D30" s="220">
        <v>2.2126600000000001</v>
      </c>
      <c r="E30" s="220">
        <v>2.2233900000000002</v>
      </c>
      <c r="F30" s="220">
        <v>2.2299500000000001</v>
      </c>
      <c r="G30" s="220">
        <v>2.4756</v>
      </c>
      <c r="H30" s="220">
        <v>1.7568299999999999</v>
      </c>
      <c r="I30" s="220">
        <v>1.84927</v>
      </c>
      <c r="J30" s="220">
        <v>2.1809099999999999</v>
      </c>
      <c r="K30" s="220">
        <v>1.3973100000000001</v>
      </c>
      <c r="L30" s="220">
        <v>1.24864</v>
      </c>
    </row>
    <row r="31" spans="2:12" ht="3" customHeight="1" thickBot="1" x14ac:dyDescent="0.45">
      <c r="B31" s="97"/>
      <c r="C31" s="99"/>
      <c r="D31" s="97"/>
      <c r="E31" s="97"/>
      <c r="F31" s="97"/>
      <c r="G31" s="97"/>
      <c r="H31" s="97"/>
      <c r="I31" s="97"/>
      <c r="J31" s="97"/>
      <c r="K31" s="97"/>
      <c r="L31" s="97"/>
    </row>
    <row r="32" spans="2:12" ht="3" customHeight="1" x14ac:dyDescent="0.4"/>
    <row r="33" spans="2:4" x14ac:dyDescent="0.4">
      <c r="B33" s="96" t="s">
        <v>106</v>
      </c>
    </row>
    <row r="34" spans="2:4" x14ac:dyDescent="0.4">
      <c r="C34" s="207" t="s">
        <v>380</v>
      </c>
      <c r="D34" s="96" t="s">
        <v>379</v>
      </c>
    </row>
  </sheetData>
  <mergeCells count="11">
    <mergeCell ref="K7:K8"/>
    <mergeCell ref="B10:C10"/>
    <mergeCell ref="B17:C17"/>
    <mergeCell ref="B24:C24"/>
    <mergeCell ref="B3:L4"/>
    <mergeCell ref="B6:C8"/>
    <mergeCell ref="D6:D8"/>
    <mergeCell ref="E6:K6"/>
    <mergeCell ref="L6:L8"/>
    <mergeCell ref="E7:E8"/>
    <mergeCell ref="F7:J7"/>
  </mergeCells>
  <phoneticPr fontId="2"/>
  <pageMargins left="0.56000000000000005" right="0.38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7D8EC-2720-4F7D-9069-9B5564D16A0F}">
  <dimension ref="B1:W62"/>
  <sheetViews>
    <sheetView showGridLines="0" zoomScaleNormal="100" zoomScaleSheetLayoutView="85" workbookViewId="0">
      <selection activeCell="E2" sqref="E2"/>
    </sheetView>
  </sheetViews>
  <sheetFormatPr defaultRowHeight="11.25" x14ac:dyDescent="0.4"/>
  <cols>
    <col min="1" max="1" width="3.75" style="96" customWidth="1"/>
    <col min="2" max="4" width="1.125" style="208" customWidth="1"/>
    <col min="5" max="5" width="37.875" style="208" customWidth="1"/>
    <col min="6" max="14" width="9" style="96" customWidth="1"/>
    <col min="15" max="17" width="9.125" style="96" customWidth="1"/>
    <col min="18" max="21" width="9" style="96" customWidth="1"/>
    <col min="22" max="22" width="9.125" style="96" customWidth="1"/>
    <col min="23" max="23" width="7.125" style="96" customWidth="1"/>
    <col min="24" max="16384" width="9" style="96"/>
  </cols>
  <sheetData>
    <row r="1" spans="2:23" s="125" customFormat="1" ht="15" customHeight="1" x14ac:dyDescent="0.4">
      <c r="B1" s="127" t="s">
        <v>25</v>
      </c>
      <c r="F1" s="126"/>
      <c r="G1" s="126"/>
      <c r="H1" s="126"/>
      <c r="I1" s="126"/>
      <c r="J1" s="126"/>
    </row>
    <row r="2" spans="2:23" s="125" customFormat="1" ht="15" customHeight="1" x14ac:dyDescent="0.4">
      <c r="E2" s="127"/>
      <c r="F2" s="126"/>
      <c r="G2" s="126"/>
      <c r="H2" s="126"/>
      <c r="I2" s="126"/>
      <c r="J2" s="126"/>
    </row>
    <row r="3" spans="2:23" s="244" customFormat="1" ht="14.25" customHeight="1" x14ac:dyDescent="0.4">
      <c r="B3" s="508" t="s">
        <v>439</v>
      </c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245"/>
    </row>
    <row r="4" spans="2:23" s="128" customFormat="1" ht="11.25" customHeight="1" thickBot="1" x14ac:dyDescent="0.45">
      <c r="B4" s="208"/>
      <c r="C4" s="208"/>
      <c r="D4" s="208"/>
      <c r="E4" s="208"/>
    </row>
    <row r="5" spans="2:23" s="128" customFormat="1" ht="12" customHeight="1" x14ac:dyDescent="0.4">
      <c r="B5" s="407" t="s">
        <v>377</v>
      </c>
      <c r="C5" s="407"/>
      <c r="D5" s="407"/>
      <c r="E5" s="416"/>
      <c r="F5" s="122"/>
      <c r="G5" s="243"/>
      <c r="H5" s="243"/>
      <c r="I5" s="243"/>
      <c r="J5" s="243"/>
      <c r="K5" s="243"/>
      <c r="L5" s="510" t="s">
        <v>438</v>
      </c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236"/>
    </row>
    <row r="6" spans="2:23" s="128" customFormat="1" ht="12" customHeight="1" x14ac:dyDescent="0.4">
      <c r="B6" s="509"/>
      <c r="C6" s="509"/>
      <c r="D6" s="509"/>
      <c r="E6" s="485"/>
      <c r="F6" s="393" t="s">
        <v>115</v>
      </c>
      <c r="G6" s="118"/>
      <c r="H6" s="241"/>
      <c r="I6" s="241"/>
      <c r="J6" s="241"/>
      <c r="K6" s="241"/>
      <c r="L6" s="511" t="s">
        <v>437</v>
      </c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236"/>
    </row>
    <row r="7" spans="2:23" s="128" customFormat="1" ht="12" customHeight="1" x14ac:dyDescent="0.4">
      <c r="B7" s="509"/>
      <c r="C7" s="509"/>
      <c r="D7" s="509"/>
      <c r="E7" s="485"/>
      <c r="F7" s="494"/>
      <c r="G7" s="502" t="s">
        <v>436</v>
      </c>
      <c r="H7" s="118" t="s">
        <v>435</v>
      </c>
      <c r="I7" s="242"/>
      <c r="J7" s="242"/>
      <c r="K7" s="242"/>
      <c r="L7" s="242"/>
      <c r="M7" s="251"/>
      <c r="N7" s="503" t="s">
        <v>434</v>
      </c>
      <c r="O7" s="504"/>
      <c r="P7" s="504"/>
      <c r="Q7" s="504"/>
      <c r="R7" s="504"/>
      <c r="S7" s="504"/>
      <c r="T7" s="504"/>
      <c r="U7" s="504"/>
      <c r="V7" s="504"/>
      <c r="W7" s="236"/>
    </row>
    <row r="8" spans="2:23" s="128" customFormat="1" ht="12" customHeight="1" x14ac:dyDescent="0.4">
      <c r="B8" s="509"/>
      <c r="C8" s="509"/>
      <c r="D8" s="509"/>
      <c r="E8" s="485"/>
      <c r="F8" s="494"/>
      <c r="G8" s="388"/>
      <c r="H8" s="502" t="s">
        <v>433</v>
      </c>
      <c r="I8" s="503" t="s">
        <v>432</v>
      </c>
      <c r="J8" s="504"/>
      <c r="K8" s="504"/>
      <c r="L8" s="240"/>
      <c r="M8" s="505" t="s">
        <v>431</v>
      </c>
      <c r="N8" s="393" t="s">
        <v>430</v>
      </c>
      <c r="O8" s="393" t="s">
        <v>429</v>
      </c>
      <c r="P8" s="503" t="s">
        <v>428</v>
      </c>
      <c r="Q8" s="504"/>
      <c r="R8" s="504"/>
      <c r="S8" s="504"/>
      <c r="T8" s="504"/>
      <c r="U8" s="512"/>
      <c r="V8" s="505" t="s">
        <v>146</v>
      </c>
      <c r="W8" s="236"/>
    </row>
    <row r="9" spans="2:23" s="128" customFormat="1" ht="12" customHeight="1" x14ac:dyDescent="0.4">
      <c r="B9" s="509"/>
      <c r="C9" s="509"/>
      <c r="D9" s="509"/>
      <c r="E9" s="485"/>
      <c r="F9" s="494"/>
      <c r="G9" s="388"/>
      <c r="H9" s="388"/>
      <c r="I9" s="502" t="s">
        <v>427</v>
      </c>
      <c r="J9" s="502" t="s">
        <v>426</v>
      </c>
      <c r="K9" s="502" t="s">
        <v>425</v>
      </c>
      <c r="L9" s="502" t="s">
        <v>424</v>
      </c>
      <c r="M9" s="506"/>
      <c r="N9" s="494"/>
      <c r="O9" s="494"/>
      <c r="P9" s="502" t="s">
        <v>423</v>
      </c>
      <c r="Q9" s="503" t="s">
        <v>422</v>
      </c>
      <c r="R9" s="504"/>
      <c r="S9" s="504"/>
      <c r="T9" s="504"/>
      <c r="U9" s="512"/>
      <c r="V9" s="506"/>
      <c r="W9" s="236"/>
    </row>
    <row r="10" spans="2:23" s="128" customFormat="1" ht="24" customHeight="1" x14ac:dyDescent="0.4">
      <c r="B10" s="417"/>
      <c r="C10" s="417"/>
      <c r="D10" s="417"/>
      <c r="E10" s="418"/>
      <c r="F10" s="395"/>
      <c r="G10" s="389"/>
      <c r="H10" s="389"/>
      <c r="I10" s="389"/>
      <c r="J10" s="389"/>
      <c r="K10" s="389"/>
      <c r="L10" s="389"/>
      <c r="M10" s="486"/>
      <c r="N10" s="395"/>
      <c r="O10" s="395"/>
      <c r="P10" s="389"/>
      <c r="Q10" s="206" t="s">
        <v>421</v>
      </c>
      <c r="R10" s="239" t="s">
        <v>420</v>
      </c>
      <c r="S10" s="239" t="s">
        <v>419</v>
      </c>
      <c r="T10" s="239" t="s">
        <v>418</v>
      </c>
      <c r="U10" s="239" t="s">
        <v>417</v>
      </c>
      <c r="V10" s="486"/>
      <c r="W10" s="236"/>
    </row>
    <row r="11" spans="2:23" s="128" customFormat="1" ht="6" customHeight="1" x14ac:dyDescent="0.4">
      <c r="B11" s="238"/>
      <c r="C11" s="238"/>
      <c r="D11" s="238"/>
      <c r="E11" s="237"/>
      <c r="F11" s="217"/>
      <c r="G11" s="202"/>
      <c r="H11" s="202"/>
      <c r="I11" s="202"/>
      <c r="J11" s="202"/>
      <c r="K11" s="202"/>
      <c r="L11" s="202"/>
      <c r="M11" s="217"/>
      <c r="N11" s="217"/>
      <c r="O11" s="217"/>
      <c r="P11" s="202"/>
      <c r="Q11" s="202"/>
      <c r="R11" s="202"/>
      <c r="S11" s="202"/>
      <c r="T11" s="202"/>
      <c r="U11" s="202"/>
      <c r="V11" s="217"/>
      <c r="W11" s="236"/>
    </row>
    <row r="12" spans="2:23" s="100" customFormat="1" ht="15" customHeight="1" x14ac:dyDescent="0.15">
      <c r="B12" s="490" t="s">
        <v>416</v>
      </c>
      <c r="C12" s="490"/>
      <c r="D12" s="490"/>
      <c r="E12" s="491"/>
      <c r="F12" s="129"/>
      <c r="G12" s="200"/>
      <c r="H12" s="200"/>
      <c r="I12" s="200"/>
      <c r="J12" s="200"/>
      <c r="K12" s="200"/>
      <c r="L12" s="200"/>
      <c r="M12" s="200"/>
      <c r="N12" s="200"/>
      <c r="O12" s="200"/>
      <c r="P12" s="235"/>
      <c r="Q12" s="234"/>
      <c r="R12" s="234"/>
      <c r="S12" s="234"/>
      <c r="T12" s="234"/>
      <c r="U12" s="234"/>
      <c r="V12" s="200"/>
      <c r="W12" s="129"/>
    </row>
    <row r="13" spans="2:23" s="100" customFormat="1" ht="15" customHeight="1" x14ac:dyDescent="0.15">
      <c r="B13" s="466" t="s">
        <v>414</v>
      </c>
      <c r="C13" s="507"/>
      <c r="D13" s="507"/>
      <c r="E13" s="467"/>
      <c r="F13" s="101">
        <v>445814</v>
      </c>
      <c r="G13" s="101">
        <v>440350</v>
      </c>
      <c r="H13" s="101">
        <v>435601</v>
      </c>
      <c r="I13" s="101">
        <v>263857</v>
      </c>
      <c r="J13" s="101">
        <v>38116</v>
      </c>
      <c r="K13" s="101">
        <v>120474</v>
      </c>
      <c r="L13" s="101">
        <v>13154</v>
      </c>
      <c r="M13" s="101">
        <v>4749</v>
      </c>
      <c r="N13" s="101">
        <v>170396</v>
      </c>
      <c r="O13" s="101">
        <v>4606</v>
      </c>
      <c r="P13" s="101">
        <v>264815</v>
      </c>
      <c r="Q13" s="101">
        <v>62666</v>
      </c>
      <c r="R13" s="101">
        <v>103553</v>
      </c>
      <c r="S13" s="101">
        <v>43835</v>
      </c>
      <c r="T13" s="101">
        <v>39626</v>
      </c>
      <c r="U13" s="101">
        <v>15135</v>
      </c>
      <c r="V13" s="101">
        <v>533</v>
      </c>
      <c r="W13" s="101"/>
    </row>
    <row r="14" spans="2:23" s="100" customFormat="1" ht="15" customHeight="1" x14ac:dyDescent="0.15">
      <c r="B14" s="223"/>
      <c r="C14" s="466" t="s">
        <v>413</v>
      </c>
      <c r="D14" s="507"/>
      <c r="E14" s="467"/>
      <c r="F14" s="101">
        <v>263830</v>
      </c>
      <c r="G14" s="101">
        <v>263133</v>
      </c>
      <c r="H14" s="101">
        <v>261669</v>
      </c>
      <c r="I14" s="101">
        <v>203649</v>
      </c>
      <c r="J14" s="101">
        <v>18506</v>
      </c>
      <c r="K14" s="101">
        <v>34464</v>
      </c>
      <c r="L14" s="101">
        <v>5050</v>
      </c>
      <c r="M14" s="101">
        <v>1464</v>
      </c>
      <c r="N14" s="101">
        <v>135682</v>
      </c>
      <c r="O14" s="101">
        <v>2742</v>
      </c>
      <c r="P14" s="101">
        <v>124538</v>
      </c>
      <c r="Q14" s="101">
        <v>14002</v>
      </c>
      <c r="R14" s="101">
        <v>46730</v>
      </c>
      <c r="S14" s="101">
        <v>26239</v>
      </c>
      <c r="T14" s="101">
        <v>26076</v>
      </c>
      <c r="U14" s="101">
        <v>11491</v>
      </c>
      <c r="V14" s="101">
        <v>171</v>
      </c>
      <c r="W14" s="101"/>
    </row>
    <row r="15" spans="2:23" s="100" customFormat="1" ht="15" customHeight="1" x14ac:dyDescent="0.15">
      <c r="B15" s="223"/>
      <c r="C15" s="223"/>
      <c r="D15" s="466" t="s">
        <v>412</v>
      </c>
      <c r="E15" s="513"/>
      <c r="F15" s="101">
        <v>246749</v>
      </c>
      <c r="G15" s="101">
        <v>246084</v>
      </c>
      <c r="H15" s="101">
        <v>244708</v>
      </c>
      <c r="I15" s="101">
        <v>189094</v>
      </c>
      <c r="J15" s="101">
        <v>17741</v>
      </c>
      <c r="K15" s="101">
        <v>32891</v>
      </c>
      <c r="L15" s="101">
        <v>4982</v>
      </c>
      <c r="M15" s="101">
        <v>1376</v>
      </c>
      <c r="N15" s="101">
        <v>123100</v>
      </c>
      <c r="O15" s="101">
        <v>2597</v>
      </c>
      <c r="P15" s="101">
        <v>120239</v>
      </c>
      <c r="Q15" s="101">
        <v>13351</v>
      </c>
      <c r="R15" s="101">
        <v>44961</v>
      </c>
      <c r="S15" s="101">
        <v>25400</v>
      </c>
      <c r="T15" s="101">
        <v>25285</v>
      </c>
      <c r="U15" s="101">
        <v>11242</v>
      </c>
      <c r="V15" s="101">
        <v>148</v>
      </c>
      <c r="W15" s="101"/>
    </row>
    <row r="16" spans="2:23" s="100" customFormat="1" ht="15" customHeight="1" x14ac:dyDescent="0.15">
      <c r="B16" s="223"/>
      <c r="C16" s="223"/>
      <c r="D16" s="223"/>
      <c r="E16" s="103" t="s">
        <v>411</v>
      </c>
      <c r="F16" s="101">
        <v>88559</v>
      </c>
      <c r="G16" s="101">
        <v>88331</v>
      </c>
      <c r="H16" s="101">
        <v>87926</v>
      </c>
      <c r="I16" s="101">
        <v>67527</v>
      </c>
      <c r="J16" s="101">
        <v>6791</v>
      </c>
      <c r="K16" s="101">
        <v>12040</v>
      </c>
      <c r="L16" s="101">
        <v>1568</v>
      </c>
      <c r="M16" s="101">
        <v>405</v>
      </c>
      <c r="N16" s="101">
        <v>42539</v>
      </c>
      <c r="O16" s="101">
        <v>982</v>
      </c>
      <c r="P16" s="101">
        <v>44758</v>
      </c>
      <c r="Q16" s="101">
        <v>5124</v>
      </c>
      <c r="R16" s="101">
        <v>18004</v>
      </c>
      <c r="S16" s="101">
        <v>8955</v>
      </c>
      <c r="T16" s="101">
        <v>9028</v>
      </c>
      <c r="U16" s="101">
        <v>3647</v>
      </c>
      <c r="V16" s="101">
        <v>52</v>
      </c>
      <c r="W16" s="101"/>
    </row>
    <row r="17" spans="2:23" s="100" customFormat="1" ht="15" customHeight="1" x14ac:dyDescent="0.15">
      <c r="B17" s="223"/>
      <c r="C17" s="223"/>
      <c r="D17" s="223"/>
      <c r="E17" s="103" t="s">
        <v>410</v>
      </c>
      <c r="F17" s="101">
        <v>119153</v>
      </c>
      <c r="G17" s="101">
        <v>118928</v>
      </c>
      <c r="H17" s="101">
        <v>118356</v>
      </c>
      <c r="I17" s="101">
        <v>96112</v>
      </c>
      <c r="J17" s="101">
        <v>5385</v>
      </c>
      <c r="K17" s="101">
        <v>13783</v>
      </c>
      <c r="L17" s="101">
        <v>3076</v>
      </c>
      <c r="M17" s="101">
        <v>572</v>
      </c>
      <c r="N17" s="101">
        <v>63275</v>
      </c>
      <c r="O17" s="101">
        <v>1102</v>
      </c>
      <c r="P17" s="101">
        <v>54482</v>
      </c>
      <c r="Q17" s="101">
        <v>4963</v>
      </c>
      <c r="R17" s="101">
        <v>16982</v>
      </c>
      <c r="S17" s="101">
        <v>13003</v>
      </c>
      <c r="T17" s="101">
        <v>13086</v>
      </c>
      <c r="U17" s="101">
        <v>6448</v>
      </c>
      <c r="V17" s="101">
        <v>69</v>
      </c>
      <c r="W17" s="101"/>
    </row>
    <row r="18" spans="2:23" s="100" customFormat="1" ht="15" customHeight="1" x14ac:dyDescent="0.15">
      <c r="B18" s="223"/>
      <c r="C18" s="223"/>
      <c r="D18" s="223"/>
      <c r="E18" s="103" t="s">
        <v>409</v>
      </c>
      <c r="F18" s="101">
        <v>5913</v>
      </c>
      <c r="G18" s="101">
        <v>5898</v>
      </c>
      <c r="H18" s="101">
        <v>5869</v>
      </c>
      <c r="I18" s="101">
        <v>4399</v>
      </c>
      <c r="J18" s="101">
        <v>635</v>
      </c>
      <c r="K18" s="101">
        <v>764</v>
      </c>
      <c r="L18" s="101">
        <v>71</v>
      </c>
      <c r="M18" s="101">
        <v>29</v>
      </c>
      <c r="N18" s="101">
        <v>3195</v>
      </c>
      <c r="O18" s="101">
        <v>72</v>
      </c>
      <c r="P18" s="101">
        <v>2630</v>
      </c>
      <c r="Q18" s="101">
        <v>344</v>
      </c>
      <c r="R18" s="101">
        <v>1223</v>
      </c>
      <c r="S18" s="101">
        <v>475</v>
      </c>
      <c r="T18" s="101">
        <v>435</v>
      </c>
      <c r="U18" s="101">
        <v>153</v>
      </c>
      <c r="V18" s="101">
        <v>1</v>
      </c>
      <c r="W18" s="101"/>
    </row>
    <row r="19" spans="2:23" s="100" customFormat="1" ht="15" customHeight="1" x14ac:dyDescent="0.15">
      <c r="B19" s="223"/>
      <c r="C19" s="223"/>
      <c r="D19" s="223"/>
      <c r="E19" s="103" t="s">
        <v>408</v>
      </c>
      <c r="F19" s="101">
        <v>33124</v>
      </c>
      <c r="G19" s="101">
        <v>32927</v>
      </c>
      <c r="H19" s="101">
        <v>32557</v>
      </c>
      <c r="I19" s="101">
        <v>21056</v>
      </c>
      <c r="J19" s="101">
        <v>4930</v>
      </c>
      <c r="K19" s="101">
        <v>6304</v>
      </c>
      <c r="L19" s="101">
        <v>267</v>
      </c>
      <c r="M19" s="101">
        <v>370</v>
      </c>
      <c r="N19" s="101">
        <v>14091</v>
      </c>
      <c r="O19" s="101">
        <v>441</v>
      </c>
      <c r="P19" s="101">
        <v>18369</v>
      </c>
      <c r="Q19" s="101">
        <v>2920</v>
      </c>
      <c r="R19" s="101">
        <v>8752</v>
      </c>
      <c r="S19" s="101">
        <v>2967</v>
      </c>
      <c r="T19" s="101">
        <v>2736</v>
      </c>
      <c r="U19" s="101">
        <v>994</v>
      </c>
      <c r="V19" s="101">
        <v>26</v>
      </c>
      <c r="W19" s="101"/>
    </row>
    <row r="20" spans="2:23" s="100" customFormat="1" ht="15" customHeight="1" x14ac:dyDescent="0.15">
      <c r="B20" s="223"/>
      <c r="C20" s="223"/>
      <c r="D20" s="466" t="s">
        <v>407</v>
      </c>
      <c r="E20" s="467"/>
      <c r="F20" s="101">
        <v>17081</v>
      </c>
      <c r="G20" s="101">
        <v>17049</v>
      </c>
      <c r="H20" s="101">
        <v>16961</v>
      </c>
      <c r="I20" s="101">
        <v>14555</v>
      </c>
      <c r="J20" s="101">
        <v>765</v>
      </c>
      <c r="K20" s="101">
        <v>1573</v>
      </c>
      <c r="L20" s="101">
        <v>68</v>
      </c>
      <c r="M20" s="101">
        <v>88</v>
      </c>
      <c r="N20" s="101">
        <v>12582</v>
      </c>
      <c r="O20" s="101">
        <v>145</v>
      </c>
      <c r="P20" s="101">
        <v>4299</v>
      </c>
      <c r="Q20" s="101">
        <v>651</v>
      </c>
      <c r="R20" s="101">
        <v>1769</v>
      </c>
      <c r="S20" s="101">
        <v>839</v>
      </c>
      <c r="T20" s="101">
        <v>791</v>
      </c>
      <c r="U20" s="101">
        <v>249</v>
      </c>
      <c r="V20" s="101">
        <v>23</v>
      </c>
      <c r="W20" s="101"/>
    </row>
    <row r="21" spans="2:23" s="100" customFormat="1" ht="15" customHeight="1" x14ac:dyDescent="0.15">
      <c r="B21" s="223"/>
      <c r="C21" s="223"/>
      <c r="D21" s="223"/>
      <c r="E21" s="103" t="s">
        <v>406</v>
      </c>
      <c r="F21" s="101">
        <v>455</v>
      </c>
      <c r="G21" s="101">
        <v>454</v>
      </c>
      <c r="H21" s="101">
        <v>454</v>
      </c>
      <c r="I21" s="101">
        <v>443</v>
      </c>
      <c r="J21" s="101">
        <v>1</v>
      </c>
      <c r="K21" s="101">
        <v>10</v>
      </c>
      <c r="L21" s="133" t="s">
        <v>290</v>
      </c>
      <c r="M21" s="133" t="s">
        <v>290</v>
      </c>
      <c r="N21" s="101">
        <v>415</v>
      </c>
      <c r="O21" s="101">
        <v>1</v>
      </c>
      <c r="P21" s="101">
        <v>38</v>
      </c>
      <c r="Q21" s="101">
        <v>2</v>
      </c>
      <c r="R21" s="101">
        <v>11</v>
      </c>
      <c r="S21" s="101">
        <v>8</v>
      </c>
      <c r="T21" s="101">
        <v>17</v>
      </c>
      <c r="U21" s="101" t="s">
        <v>290</v>
      </c>
      <c r="V21" s="133" t="s">
        <v>290</v>
      </c>
      <c r="W21" s="101"/>
    </row>
    <row r="22" spans="2:23" s="100" customFormat="1" ht="15" customHeight="1" x14ac:dyDescent="0.15">
      <c r="B22" s="223"/>
      <c r="C22" s="223"/>
      <c r="D22" s="223"/>
      <c r="E22" s="103" t="s">
        <v>405</v>
      </c>
      <c r="F22" s="101">
        <v>2474</v>
      </c>
      <c r="G22" s="101">
        <v>2471</v>
      </c>
      <c r="H22" s="101">
        <v>2466</v>
      </c>
      <c r="I22" s="101">
        <v>2288</v>
      </c>
      <c r="J22" s="101">
        <v>60</v>
      </c>
      <c r="K22" s="101">
        <v>113</v>
      </c>
      <c r="L22" s="101">
        <v>5</v>
      </c>
      <c r="M22" s="101">
        <v>5</v>
      </c>
      <c r="N22" s="101">
        <v>1972</v>
      </c>
      <c r="O22" s="101">
        <v>16</v>
      </c>
      <c r="P22" s="101">
        <v>482</v>
      </c>
      <c r="Q22" s="101">
        <v>30</v>
      </c>
      <c r="R22" s="101">
        <v>168</v>
      </c>
      <c r="S22" s="101">
        <v>126</v>
      </c>
      <c r="T22" s="101">
        <v>114</v>
      </c>
      <c r="U22" s="101">
        <v>44</v>
      </c>
      <c r="V22" s="101">
        <v>1</v>
      </c>
      <c r="W22" s="101"/>
    </row>
    <row r="23" spans="2:23" s="100" customFormat="1" ht="15" customHeight="1" x14ac:dyDescent="0.15">
      <c r="B23" s="223"/>
      <c r="C23" s="223"/>
      <c r="D23" s="223"/>
      <c r="E23" s="103" t="s">
        <v>404</v>
      </c>
      <c r="F23" s="101">
        <v>1259</v>
      </c>
      <c r="G23" s="101">
        <v>1259</v>
      </c>
      <c r="H23" s="101">
        <v>1249</v>
      </c>
      <c r="I23" s="101">
        <v>1218</v>
      </c>
      <c r="J23" s="101">
        <v>8</v>
      </c>
      <c r="K23" s="101">
        <v>21</v>
      </c>
      <c r="L23" s="101">
        <v>2</v>
      </c>
      <c r="M23" s="101">
        <v>10</v>
      </c>
      <c r="N23" s="101">
        <v>1166</v>
      </c>
      <c r="O23" s="101">
        <v>4</v>
      </c>
      <c r="P23" s="101">
        <v>85</v>
      </c>
      <c r="Q23" s="101">
        <v>3</v>
      </c>
      <c r="R23" s="101">
        <v>28</v>
      </c>
      <c r="S23" s="101">
        <v>21</v>
      </c>
      <c r="T23" s="101">
        <v>25</v>
      </c>
      <c r="U23" s="101">
        <v>8</v>
      </c>
      <c r="V23" s="101">
        <v>4</v>
      </c>
      <c r="W23" s="101"/>
    </row>
    <row r="24" spans="2:23" s="100" customFormat="1" ht="15" customHeight="1" x14ac:dyDescent="0.15">
      <c r="B24" s="223"/>
      <c r="C24" s="223"/>
      <c r="D24" s="223"/>
      <c r="E24" s="103" t="s">
        <v>403</v>
      </c>
      <c r="F24" s="101">
        <v>4213</v>
      </c>
      <c r="G24" s="101">
        <v>4208</v>
      </c>
      <c r="H24" s="101">
        <v>4190</v>
      </c>
      <c r="I24" s="101">
        <v>3955</v>
      </c>
      <c r="J24" s="101">
        <v>57</v>
      </c>
      <c r="K24" s="101">
        <v>158</v>
      </c>
      <c r="L24" s="101">
        <v>20</v>
      </c>
      <c r="M24" s="101">
        <v>18</v>
      </c>
      <c r="N24" s="101">
        <v>3593</v>
      </c>
      <c r="O24" s="101">
        <v>29</v>
      </c>
      <c r="P24" s="101">
        <v>581</v>
      </c>
      <c r="Q24" s="101">
        <v>42</v>
      </c>
      <c r="R24" s="101">
        <v>181</v>
      </c>
      <c r="S24" s="101">
        <v>153</v>
      </c>
      <c r="T24" s="101">
        <v>149</v>
      </c>
      <c r="U24" s="101">
        <v>56</v>
      </c>
      <c r="V24" s="101">
        <v>5</v>
      </c>
      <c r="W24" s="101"/>
    </row>
    <row r="25" spans="2:23" s="100" customFormat="1" ht="15" customHeight="1" x14ac:dyDescent="0.15">
      <c r="B25" s="223"/>
      <c r="C25" s="223"/>
      <c r="D25" s="223"/>
      <c r="E25" s="103" t="s">
        <v>402</v>
      </c>
      <c r="F25" s="101">
        <v>596</v>
      </c>
      <c r="G25" s="101">
        <v>595</v>
      </c>
      <c r="H25" s="101">
        <v>589</v>
      </c>
      <c r="I25" s="101">
        <v>489</v>
      </c>
      <c r="J25" s="101">
        <v>37</v>
      </c>
      <c r="K25" s="101">
        <v>60</v>
      </c>
      <c r="L25" s="101">
        <v>3</v>
      </c>
      <c r="M25" s="101">
        <v>6</v>
      </c>
      <c r="N25" s="101">
        <v>396</v>
      </c>
      <c r="O25" s="101">
        <v>6</v>
      </c>
      <c r="P25" s="101">
        <v>192</v>
      </c>
      <c r="Q25" s="101">
        <v>27</v>
      </c>
      <c r="R25" s="101">
        <v>90</v>
      </c>
      <c r="S25" s="101">
        <v>38</v>
      </c>
      <c r="T25" s="101">
        <v>26</v>
      </c>
      <c r="U25" s="101">
        <v>11</v>
      </c>
      <c r="V25" s="133">
        <v>1</v>
      </c>
      <c r="W25" s="101"/>
    </row>
    <row r="26" spans="2:23" s="100" customFormat="1" ht="15" customHeight="1" x14ac:dyDescent="0.15">
      <c r="B26" s="223"/>
      <c r="C26" s="223"/>
      <c r="D26" s="223"/>
      <c r="E26" s="103" t="s">
        <v>401</v>
      </c>
      <c r="F26" s="101">
        <v>1820</v>
      </c>
      <c r="G26" s="101">
        <v>1815</v>
      </c>
      <c r="H26" s="101">
        <v>1809</v>
      </c>
      <c r="I26" s="101">
        <v>1638</v>
      </c>
      <c r="J26" s="101">
        <v>54</v>
      </c>
      <c r="K26" s="101">
        <v>110</v>
      </c>
      <c r="L26" s="101">
        <v>7</v>
      </c>
      <c r="M26" s="101">
        <v>6</v>
      </c>
      <c r="N26" s="101">
        <v>1342</v>
      </c>
      <c r="O26" s="101">
        <v>15</v>
      </c>
      <c r="P26" s="101">
        <v>456</v>
      </c>
      <c r="Q26" s="101">
        <v>29</v>
      </c>
      <c r="R26" s="101">
        <v>176</v>
      </c>
      <c r="S26" s="101">
        <v>98</v>
      </c>
      <c r="T26" s="101">
        <v>118</v>
      </c>
      <c r="U26" s="101">
        <v>35</v>
      </c>
      <c r="V26" s="101">
        <v>2</v>
      </c>
      <c r="W26" s="101"/>
    </row>
    <row r="27" spans="2:23" s="100" customFormat="1" ht="15" customHeight="1" x14ac:dyDescent="0.15">
      <c r="B27" s="223"/>
      <c r="C27" s="223"/>
      <c r="D27" s="223"/>
      <c r="E27" s="103" t="s">
        <v>400</v>
      </c>
      <c r="F27" s="101">
        <v>186</v>
      </c>
      <c r="G27" s="101">
        <v>185</v>
      </c>
      <c r="H27" s="101">
        <v>183</v>
      </c>
      <c r="I27" s="101">
        <v>171</v>
      </c>
      <c r="J27" s="101">
        <v>3</v>
      </c>
      <c r="K27" s="101">
        <v>9</v>
      </c>
      <c r="L27" s="133" t="s">
        <v>290</v>
      </c>
      <c r="M27" s="101">
        <v>2</v>
      </c>
      <c r="N27" s="101">
        <v>163</v>
      </c>
      <c r="O27" s="101">
        <v>1</v>
      </c>
      <c r="P27" s="101">
        <v>21</v>
      </c>
      <c r="Q27" s="101" t="s">
        <v>290</v>
      </c>
      <c r="R27" s="101">
        <v>10</v>
      </c>
      <c r="S27" s="101">
        <v>6</v>
      </c>
      <c r="T27" s="101">
        <v>4</v>
      </c>
      <c r="U27" s="101">
        <v>1</v>
      </c>
      <c r="V27" s="133" t="s">
        <v>290</v>
      </c>
      <c r="W27" s="101"/>
    </row>
    <row r="28" spans="2:23" s="100" customFormat="1" ht="15" customHeight="1" x14ac:dyDescent="0.15">
      <c r="B28" s="223"/>
      <c r="C28" s="223"/>
      <c r="D28" s="223"/>
      <c r="E28" s="103" t="s">
        <v>399</v>
      </c>
      <c r="F28" s="101">
        <v>413</v>
      </c>
      <c r="G28" s="101">
        <v>413</v>
      </c>
      <c r="H28" s="101">
        <v>411</v>
      </c>
      <c r="I28" s="101">
        <v>397</v>
      </c>
      <c r="J28" s="101">
        <v>2</v>
      </c>
      <c r="K28" s="101">
        <v>10</v>
      </c>
      <c r="L28" s="101">
        <v>2</v>
      </c>
      <c r="M28" s="101">
        <v>2</v>
      </c>
      <c r="N28" s="101">
        <v>385</v>
      </c>
      <c r="O28" s="101">
        <v>2</v>
      </c>
      <c r="P28" s="101">
        <v>24</v>
      </c>
      <c r="Q28" s="101">
        <v>4</v>
      </c>
      <c r="R28" s="101">
        <v>10</v>
      </c>
      <c r="S28" s="101">
        <v>4</v>
      </c>
      <c r="T28" s="101">
        <v>4</v>
      </c>
      <c r="U28" s="101">
        <v>2</v>
      </c>
      <c r="V28" s="133">
        <v>2</v>
      </c>
      <c r="W28" s="101"/>
    </row>
    <row r="29" spans="2:23" s="100" customFormat="1" ht="15" customHeight="1" x14ac:dyDescent="0.15">
      <c r="B29" s="223"/>
      <c r="C29" s="223"/>
      <c r="D29" s="223"/>
      <c r="E29" s="103" t="s">
        <v>398</v>
      </c>
      <c r="F29" s="101">
        <v>2470</v>
      </c>
      <c r="G29" s="101">
        <v>2469</v>
      </c>
      <c r="H29" s="101">
        <v>2449</v>
      </c>
      <c r="I29" s="101">
        <v>1500</v>
      </c>
      <c r="J29" s="101">
        <v>275</v>
      </c>
      <c r="K29" s="101">
        <v>658</v>
      </c>
      <c r="L29" s="101">
        <v>16</v>
      </c>
      <c r="M29" s="101">
        <v>20</v>
      </c>
      <c r="N29" s="101">
        <v>1168</v>
      </c>
      <c r="O29" s="101">
        <v>33</v>
      </c>
      <c r="P29" s="101">
        <v>1267</v>
      </c>
      <c r="Q29" s="101">
        <v>323</v>
      </c>
      <c r="R29" s="101">
        <v>595</v>
      </c>
      <c r="S29" s="101">
        <v>161</v>
      </c>
      <c r="T29" s="101">
        <v>158</v>
      </c>
      <c r="U29" s="101">
        <v>30</v>
      </c>
      <c r="V29" s="101">
        <v>1</v>
      </c>
      <c r="W29" s="101"/>
    </row>
    <row r="30" spans="2:23" s="100" customFormat="1" ht="15" customHeight="1" x14ac:dyDescent="0.15">
      <c r="B30" s="223"/>
      <c r="C30" s="223"/>
      <c r="D30" s="223"/>
      <c r="E30" s="103" t="s">
        <v>397</v>
      </c>
      <c r="F30" s="101">
        <v>3195</v>
      </c>
      <c r="G30" s="101">
        <v>3180</v>
      </c>
      <c r="H30" s="101">
        <v>3161</v>
      </c>
      <c r="I30" s="101">
        <v>2456</v>
      </c>
      <c r="J30" s="101">
        <v>268</v>
      </c>
      <c r="K30" s="101">
        <v>424</v>
      </c>
      <c r="L30" s="101">
        <v>13</v>
      </c>
      <c r="M30" s="101">
        <v>19</v>
      </c>
      <c r="N30" s="101">
        <v>1982</v>
      </c>
      <c r="O30" s="101">
        <v>38</v>
      </c>
      <c r="P30" s="101">
        <v>1153</v>
      </c>
      <c r="Q30" s="101">
        <v>191</v>
      </c>
      <c r="R30" s="101">
        <v>500</v>
      </c>
      <c r="S30" s="101">
        <v>224</v>
      </c>
      <c r="T30" s="101">
        <v>176</v>
      </c>
      <c r="U30" s="101">
        <v>62</v>
      </c>
      <c r="V30" s="101">
        <v>7</v>
      </c>
      <c r="W30" s="101"/>
    </row>
    <row r="31" spans="2:23" s="100" customFormat="1" ht="15" customHeight="1" x14ac:dyDescent="0.15">
      <c r="B31" s="223"/>
      <c r="C31" s="466" t="s">
        <v>396</v>
      </c>
      <c r="D31" s="507"/>
      <c r="E31" s="467"/>
      <c r="F31" s="101">
        <v>4805</v>
      </c>
      <c r="G31" s="101">
        <v>4783</v>
      </c>
      <c r="H31" s="101">
        <v>4763</v>
      </c>
      <c r="I31" s="101">
        <v>1558</v>
      </c>
      <c r="J31" s="101">
        <v>360</v>
      </c>
      <c r="K31" s="101">
        <v>2744</v>
      </c>
      <c r="L31" s="101">
        <v>101</v>
      </c>
      <c r="M31" s="101">
        <v>20</v>
      </c>
      <c r="N31" s="101">
        <v>1003</v>
      </c>
      <c r="O31" s="101">
        <v>113</v>
      </c>
      <c r="P31" s="101">
        <v>3661</v>
      </c>
      <c r="Q31" s="101">
        <v>1374</v>
      </c>
      <c r="R31" s="101">
        <v>1461</v>
      </c>
      <c r="S31" s="101">
        <v>420</v>
      </c>
      <c r="T31" s="101">
        <v>293</v>
      </c>
      <c r="U31" s="101">
        <v>113</v>
      </c>
      <c r="V31" s="101">
        <v>6</v>
      </c>
      <c r="W31" s="101"/>
    </row>
    <row r="32" spans="2:23" s="100" customFormat="1" ht="15" customHeight="1" x14ac:dyDescent="0.15">
      <c r="B32" s="223"/>
      <c r="C32" s="466" t="s">
        <v>395</v>
      </c>
      <c r="D32" s="507"/>
      <c r="E32" s="467"/>
      <c r="F32" s="101">
        <v>175696</v>
      </c>
      <c r="G32" s="101">
        <v>170953</v>
      </c>
      <c r="H32" s="101">
        <v>167698</v>
      </c>
      <c r="I32" s="101">
        <v>57797</v>
      </c>
      <c r="J32" s="101">
        <v>19109</v>
      </c>
      <c r="K32" s="101">
        <v>82810</v>
      </c>
      <c r="L32" s="101">
        <v>7982</v>
      </c>
      <c r="M32" s="101">
        <v>3255</v>
      </c>
      <c r="N32" s="101">
        <v>33139</v>
      </c>
      <c r="O32" s="101">
        <v>1732</v>
      </c>
      <c r="P32" s="101">
        <v>135727</v>
      </c>
      <c r="Q32" s="101">
        <v>47055</v>
      </c>
      <c r="R32" s="101">
        <v>55010</v>
      </c>
      <c r="S32" s="101">
        <v>17000</v>
      </c>
      <c r="T32" s="101">
        <v>13159</v>
      </c>
      <c r="U32" s="101">
        <v>3503</v>
      </c>
      <c r="V32" s="101">
        <v>355</v>
      </c>
      <c r="W32" s="101"/>
    </row>
    <row r="33" spans="2:23" s="100" customFormat="1" ht="15" customHeight="1" x14ac:dyDescent="0.15">
      <c r="B33" s="223"/>
      <c r="C33" s="466" t="s">
        <v>394</v>
      </c>
      <c r="D33" s="507"/>
      <c r="E33" s="467"/>
      <c r="F33" s="101">
        <v>9768</v>
      </c>
      <c r="G33" s="101">
        <v>9752</v>
      </c>
      <c r="H33" s="101">
        <v>9711</v>
      </c>
      <c r="I33" s="101">
        <v>8848</v>
      </c>
      <c r="J33" s="101">
        <v>293</v>
      </c>
      <c r="K33" s="101">
        <v>533</v>
      </c>
      <c r="L33" s="101">
        <v>37</v>
      </c>
      <c r="M33" s="101">
        <v>41</v>
      </c>
      <c r="N33" s="100">
        <v>7817</v>
      </c>
      <c r="O33" s="100">
        <v>79</v>
      </c>
      <c r="P33" s="100">
        <v>1837</v>
      </c>
      <c r="Q33" s="100">
        <v>181</v>
      </c>
      <c r="R33" s="100">
        <v>694</v>
      </c>
      <c r="S33" s="100">
        <v>426</v>
      </c>
      <c r="T33" s="100">
        <v>396</v>
      </c>
      <c r="U33" s="100">
        <v>140</v>
      </c>
      <c r="V33" s="101">
        <v>19</v>
      </c>
      <c r="W33" s="101"/>
    </row>
    <row r="34" spans="2:23" s="100" customFormat="1" ht="15" customHeight="1" x14ac:dyDescent="0.15">
      <c r="B34" s="223"/>
      <c r="C34" s="200"/>
      <c r="D34" s="233"/>
      <c r="E34" s="103"/>
      <c r="N34" s="101"/>
      <c r="O34" s="101"/>
      <c r="P34" s="101"/>
      <c r="Q34" s="101"/>
      <c r="R34" s="101"/>
      <c r="S34" s="101"/>
      <c r="T34" s="101"/>
      <c r="U34" s="101"/>
      <c r="V34" s="129"/>
      <c r="W34" s="101"/>
    </row>
    <row r="35" spans="2:23" s="100" customFormat="1" ht="15" customHeight="1" x14ac:dyDescent="0.15">
      <c r="B35" s="490" t="s">
        <v>415</v>
      </c>
      <c r="C35" s="490"/>
      <c r="D35" s="490"/>
      <c r="E35" s="491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01"/>
    </row>
    <row r="36" spans="2:23" s="100" customFormat="1" ht="15" customHeight="1" x14ac:dyDescent="0.15">
      <c r="B36" s="466" t="s">
        <v>414</v>
      </c>
      <c r="C36" s="507"/>
      <c r="D36" s="507"/>
      <c r="E36" s="467"/>
      <c r="F36" s="101">
        <v>953587</v>
      </c>
      <c r="G36" s="101">
        <v>946808</v>
      </c>
      <c r="H36" s="101">
        <v>939292</v>
      </c>
      <c r="I36" s="101">
        <v>663644</v>
      </c>
      <c r="J36" s="101">
        <v>67649</v>
      </c>
      <c r="K36" s="101">
        <v>184282</v>
      </c>
      <c r="L36" s="101">
        <v>23717</v>
      </c>
      <c r="M36" s="101">
        <v>7516</v>
      </c>
      <c r="N36" s="101">
        <v>444839</v>
      </c>
      <c r="O36" s="101">
        <v>9662</v>
      </c>
      <c r="P36" s="101">
        <v>491428</v>
      </c>
      <c r="Q36" s="101">
        <v>87481</v>
      </c>
      <c r="R36" s="101">
        <v>182975</v>
      </c>
      <c r="S36" s="101">
        <v>93413</v>
      </c>
      <c r="T36" s="101">
        <v>89440</v>
      </c>
      <c r="U36" s="101">
        <v>38119</v>
      </c>
      <c r="V36" s="101">
        <v>879</v>
      </c>
    </row>
    <row r="37" spans="2:23" s="100" customFormat="1" ht="15" customHeight="1" x14ac:dyDescent="0.15">
      <c r="B37" s="223"/>
      <c r="C37" s="466" t="s">
        <v>413</v>
      </c>
      <c r="D37" s="507"/>
      <c r="E37" s="467"/>
      <c r="F37" s="101">
        <v>762062</v>
      </c>
      <c r="G37" s="101">
        <v>760087</v>
      </c>
      <c r="H37" s="101">
        <v>755903</v>
      </c>
      <c r="I37" s="101">
        <v>598827</v>
      </c>
      <c r="J37" s="101">
        <v>47311</v>
      </c>
      <c r="K37" s="101">
        <v>94322</v>
      </c>
      <c r="L37" s="101">
        <v>15443</v>
      </c>
      <c r="M37" s="101">
        <v>4184</v>
      </c>
      <c r="N37" s="101">
        <v>406882</v>
      </c>
      <c r="O37" s="101">
        <v>7623</v>
      </c>
      <c r="P37" s="101">
        <v>345077</v>
      </c>
      <c r="Q37" s="101">
        <v>36906</v>
      </c>
      <c r="R37" s="101">
        <v>123726</v>
      </c>
      <c r="S37" s="101">
        <v>74948</v>
      </c>
      <c r="T37" s="101">
        <v>75271</v>
      </c>
      <c r="U37" s="101">
        <v>34226</v>
      </c>
      <c r="V37" s="101">
        <v>505</v>
      </c>
    </row>
    <row r="38" spans="2:23" s="100" customFormat="1" ht="15" customHeight="1" x14ac:dyDescent="0.15">
      <c r="B38" s="223"/>
      <c r="C38" s="223"/>
      <c r="D38" s="466" t="s">
        <v>412</v>
      </c>
      <c r="E38" s="467"/>
      <c r="F38" s="101">
        <v>697097</v>
      </c>
      <c r="G38" s="101">
        <v>695242</v>
      </c>
      <c r="H38" s="101">
        <v>691386</v>
      </c>
      <c r="I38" s="101">
        <v>541562</v>
      </c>
      <c r="J38" s="101">
        <v>45024</v>
      </c>
      <c r="K38" s="101">
        <v>89600</v>
      </c>
      <c r="L38" s="101">
        <v>15200</v>
      </c>
      <c r="M38" s="101">
        <v>3856</v>
      </c>
      <c r="N38" s="101">
        <v>356440</v>
      </c>
      <c r="O38" s="101">
        <v>7104</v>
      </c>
      <c r="P38" s="101">
        <v>331294</v>
      </c>
      <c r="Q38" s="101">
        <v>35116</v>
      </c>
      <c r="R38" s="101">
        <v>118232</v>
      </c>
      <c r="S38" s="101">
        <v>72074</v>
      </c>
      <c r="T38" s="101">
        <v>72534</v>
      </c>
      <c r="U38" s="101">
        <v>33338</v>
      </c>
      <c r="V38" s="101">
        <v>404</v>
      </c>
    </row>
    <row r="39" spans="2:23" s="100" customFormat="1" ht="15" customHeight="1" x14ac:dyDescent="0.15">
      <c r="B39" s="223"/>
      <c r="C39" s="223"/>
      <c r="D39" s="223"/>
      <c r="E39" s="103" t="s">
        <v>411</v>
      </c>
      <c r="F39" s="101">
        <v>177118</v>
      </c>
      <c r="G39" s="101">
        <v>176662</v>
      </c>
      <c r="H39" s="101">
        <v>175852</v>
      </c>
      <c r="I39" s="101">
        <v>135054</v>
      </c>
      <c r="J39" s="101">
        <v>13582</v>
      </c>
      <c r="K39" s="101">
        <v>24080</v>
      </c>
      <c r="L39" s="101">
        <v>3136</v>
      </c>
      <c r="M39" s="101">
        <v>810</v>
      </c>
      <c r="N39" s="101">
        <v>85078</v>
      </c>
      <c r="O39" s="101">
        <v>1964</v>
      </c>
      <c r="P39" s="101">
        <v>89516</v>
      </c>
      <c r="Q39" s="101">
        <v>10248</v>
      </c>
      <c r="R39" s="101">
        <v>36008</v>
      </c>
      <c r="S39" s="101">
        <v>17910</v>
      </c>
      <c r="T39" s="101">
        <v>18056</v>
      </c>
      <c r="U39" s="101">
        <v>7294</v>
      </c>
      <c r="V39" s="101">
        <v>104</v>
      </c>
    </row>
    <row r="40" spans="2:23" s="100" customFormat="1" ht="15" customHeight="1" x14ac:dyDescent="0.15">
      <c r="B40" s="223"/>
      <c r="C40" s="223"/>
      <c r="D40" s="223"/>
      <c r="E40" s="103" t="s">
        <v>410</v>
      </c>
      <c r="F40" s="101">
        <v>429155</v>
      </c>
      <c r="G40" s="101">
        <v>428307</v>
      </c>
      <c r="H40" s="101">
        <v>426214</v>
      </c>
      <c r="I40" s="101">
        <v>347783</v>
      </c>
      <c r="J40" s="101">
        <v>18711</v>
      </c>
      <c r="K40" s="101">
        <v>48507</v>
      </c>
      <c r="L40" s="101">
        <v>11213</v>
      </c>
      <c r="M40" s="101">
        <v>2093</v>
      </c>
      <c r="N40" s="101">
        <v>231352</v>
      </c>
      <c r="O40" s="101">
        <v>3918</v>
      </c>
      <c r="P40" s="101">
        <v>192796</v>
      </c>
      <c r="Q40" s="101">
        <v>17100</v>
      </c>
      <c r="R40" s="101">
        <v>59150</v>
      </c>
      <c r="S40" s="101">
        <v>46141</v>
      </c>
      <c r="T40" s="101">
        <v>47085</v>
      </c>
      <c r="U40" s="101">
        <v>23320</v>
      </c>
      <c r="V40" s="101">
        <v>241</v>
      </c>
    </row>
    <row r="41" spans="2:23" s="100" customFormat="1" ht="15" customHeight="1" x14ac:dyDescent="0.15">
      <c r="B41" s="223"/>
      <c r="C41" s="223"/>
      <c r="D41" s="223"/>
      <c r="E41" s="103" t="s">
        <v>409</v>
      </c>
      <c r="F41" s="101">
        <v>13436</v>
      </c>
      <c r="G41" s="101">
        <v>13404</v>
      </c>
      <c r="H41" s="101">
        <v>13335</v>
      </c>
      <c r="I41" s="101">
        <v>10065</v>
      </c>
      <c r="J41" s="101">
        <v>1382</v>
      </c>
      <c r="K41" s="101">
        <v>1727</v>
      </c>
      <c r="L41" s="101">
        <v>161</v>
      </c>
      <c r="M41" s="101">
        <v>69</v>
      </c>
      <c r="N41" s="101">
        <v>7325</v>
      </c>
      <c r="O41" s="101">
        <v>164</v>
      </c>
      <c r="P41" s="101">
        <v>5913</v>
      </c>
      <c r="Q41" s="101">
        <v>764</v>
      </c>
      <c r="R41" s="101">
        <v>2712</v>
      </c>
      <c r="S41" s="101">
        <v>1089</v>
      </c>
      <c r="T41" s="101">
        <v>999</v>
      </c>
      <c r="U41" s="101">
        <v>349</v>
      </c>
      <c r="V41" s="101">
        <v>2</v>
      </c>
    </row>
    <row r="42" spans="2:23" s="100" customFormat="1" ht="15" customHeight="1" x14ac:dyDescent="0.15">
      <c r="B42" s="223"/>
      <c r="C42" s="223"/>
      <c r="D42" s="223"/>
      <c r="E42" s="103" t="s">
        <v>408</v>
      </c>
      <c r="F42" s="101">
        <v>77388</v>
      </c>
      <c r="G42" s="101">
        <v>76869</v>
      </c>
      <c r="H42" s="101">
        <v>75985</v>
      </c>
      <c r="I42" s="101">
        <v>48660</v>
      </c>
      <c r="J42" s="101">
        <v>11349</v>
      </c>
      <c r="K42" s="101">
        <v>15286</v>
      </c>
      <c r="L42" s="101">
        <v>690</v>
      </c>
      <c r="M42" s="101">
        <v>884</v>
      </c>
      <c r="N42" s="101">
        <v>32685</v>
      </c>
      <c r="O42" s="101">
        <v>1058</v>
      </c>
      <c r="P42" s="101">
        <v>43069</v>
      </c>
      <c r="Q42" s="101">
        <v>7004</v>
      </c>
      <c r="R42" s="101">
        <v>20362</v>
      </c>
      <c r="S42" s="101">
        <v>6934</v>
      </c>
      <c r="T42" s="101">
        <v>6394</v>
      </c>
      <c r="U42" s="101">
        <v>2375</v>
      </c>
      <c r="V42" s="101">
        <v>57</v>
      </c>
    </row>
    <row r="43" spans="2:23" s="100" customFormat="1" ht="15" customHeight="1" x14ac:dyDescent="0.15">
      <c r="B43" s="223"/>
      <c r="C43" s="223"/>
      <c r="D43" s="466" t="s">
        <v>407</v>
      </c>
      <c r="E43" s="467"/>
      <c r="F43" s="101">
        <v>64965</v>
      </c>
      <c r="G43" s="101">
        <v>64845</v>
      </c>
      <c r="H43" s="101">
        <v>64517</v>
      </c>
      <c r="I43" s="101">
        <v>57265</v>
      </c>
      <c r="J43" s="101">
        <v>2287</v>
      </c>
      <c r="K43" s="101">
        <v>4722</v>
      </c>
      <c r="L43" s="101">
        <v>243</v>
      </c>
      <c r="M43" s="101">
        <v>328</v>
      </c>
      <c r="N43" s="101">
        <v>50442</v>
      </c>
      <c r="O43" s="101">
        <v>519</v>
      </c>
      <c r="P43" s="101">
        <v>13783</v>
      </c>
      <c r="Q43" s="101">
        <v>1790</v>
      </c>
      <c r="R43" s="101">
        <v>5494</v>
      </c>
      <c r="S43" s="101">
        <v>2874</v>
      </c>
      <c r="T43" s="101">
        <v>2737</v>
      </c>
      <c r="U43" s="101">
        <v>888</v>
      </c>
      <c r="V43" s="133">
        <v>101</v>
      </c>
    </row>
    <row r="44" spans="2:23" s="100" customFormat="1" ht="15" customHeight="1" x14ac:dyDescent="0.15">
      <c r="B44" s="223"/>
      <c r="C44" s="223"/>
      <c r="D44" s="223"/>
      <c r="E44" s="103" t="s">
        <v>406</v>
      </c>
      <c r="F44" s="101">
        <v>1820</v>
      </c>
      <c r="G44" s="101">
        <v>1816</v>
      </c>
      <c r="H44" s="101">
        <v>1816</v>
      </c>
      <c r="I44" s="101">
        <v>1772</v>
      </c>
      <c r="J44" s="101">
        <v>4</v>
      </c>
      <c r="K44" s="101">
        <v>40</v>
      </c>
      <c r="L44" s="133" t="s">
        <v>290</v>
      </c>
      <c r="M44" s="133" t="s">
        <v>290</v>
      </c>
      <c r="N44" s="101">
        <v>1660</v>
      </c>
      <c r="O44" s="101">
        <v>4</v>
      </c>
      <c r="P44" s="101">
        <v>152</v>
      </c>
      <c r="Q44" s="101">
        <v>8</v>
      </c>
      <c r="R44" s="101">
        <v>44</v>
      </c>
      <c r="S44" s="101">
        <v>32</v>
      </c>
      <c r="T44" s="101">
        <v>68</v>
      </c>
      <c r="U44" s="101" t="s">
        <v>290</v>
      </c>
      <c r="V44" s="101" t="s">
        <v>290</v>
      </c>
    </row>
    <row r="45" spans="2:23" s="100" customFormat="1" ht="15" customHeight="1" x14ac:dyDescent="0.15">
      <c r="B45" s="223"/>
      <c r="C45" s="223"/>
      <c r="D45" s="223"/>
      <c r="E45" s="103" t="s">
        <v>405</v>
      </c>
      <c r="F45" s="101">
        <v>7422</v>
      </c>
      <c r="G45" s="101">
        <v>7413</v>
      </c>
      <c r="H45" s="101">
        <v>7398</v>
      </c>
      <c r="I45" s="101">
        <v>6864</v>
      </c>
      <c r="J45" s="101">
        <v>180</v>
      </c>
      <c r="K45" s="101">
        <v>339</v>
      </c>
      <c r="L45" s="101">
        <v>15</v>
      </c>
      <c r="M45" s="101">
        <v>15</v>
      </c>
      <c r="N45" s="101">
        <v>5916</v>
      </c>
      <c r="O45" s="101">
        <v>48</v>
      </c>
      <c r="P45" s="101">
        <v>1446</v>
      </c>
      <c r="Q45" s="101">
        <v>90</v>
      </c>
      <c r="R45" s="101">
        <v>504</v>
      </c>
      <c r="S45" s="101">
        <v>378</v>
      </c>
      <c r="T45" s="101">
        <v>342</v>
      </c>
      <c r="U45" s="101">
        <v>132</v>
      </c>
      <c r="V45" s="101">
        <v>3</v>
      </c>
    </row>
    <row r="46" spans="2:23" s="100" customFormat="1" ht="15" customHeight="1" x14ac:dyDescent="0.15">
      <c r="B46" s="223"/>
      <c r="C46" s="223"/>
      <c r="D46" s="223"/>
      <c r="E46" s="103" t="s">
        <v>404</v>
      </c>
      <c r="F46" s="101">
        <v>7274</v>
      </c>
      <c r="G46" s="101">
        <v>7274</v>
      </c>
      <c r="H46" s="101">
        <v>7214</v>
      </c>
      <c r="I46" s="101">
        <v>7035</v>
      </c>
      <c r="J46" s="101">
        <v>47</v>
      </c>
      <c r="K46" s="101">
        <v>120</v>
      </c>
      <c r="L46" s="101">
        <v>12</v>
      </c>
      <c r="M46" s="101">
        <v>60</v>
      </c>
      <c r="N46" s="101">
        <v>6742</v>
      </c>
      <c r="O46" s="101">
        <v>25</v>
      </c>
      <c r="P46" s="101">
        <v>482</v>
      </c>
      <c r="Q46" s="101">
        <v>16</v>
      </c>
      <c r="R46" s="101">
        <v>162</v>
      </c>
      <c r="S46" s="101">
        <v>118</v>
      </c>
      <c r="T46" s="101">
        <v>137</v>
      </c>
      <c r="U46" s="101">
        <v>49</v>
      </c>
      <c r="V46" s="101">
        <v>25</v>
      </c>
    </row>
    <row r="47" spans="2:23" s="100" customFormat="1" ht="15" customHeight="1" x14ac:dyDescent="0.15">
      <c r="B47" s="223"/>
      <c r="C47" s="223"/>
      <c r="D47" s="223"/>
      <c r="E47" s="103" t="s">
        <v>403</v>
      </c>
      <c r="F47" s="101">
        <v>19373</v>
      </c>
      <c r="G47" s="101">
        <v>19349</v>
      </c>
      <c r="H47" s="101">
        <v>19259</v>
      </c>
      <c r="I47" s="101">
        <v>18174</v>
      </c>
      <c r="J47" s="101">
        <v>266</v>
      </c>
      <c r="K47" s="101">
        <v>729</v>
      </c>
      <c r="L47" s="101">
        <v>90</v>
      </c>
      <c r="M47" s="101">
        <v>90</v>
      </c>
      <c r="N47" s="101">
        <v>16555</v>
      </c>
      <c r="O47" s="101">
        <v>139</v>
      </c>
      <c r="P47" s="101">
        <v>2632</v>
      </c>
      <c r="Q47" s="101">
        <v>191</v>
      </c>
      <c r="R47" s="101">
        <v>828</v>
      </c>
      <c r="S47" s="101">
        <v>695</v>
      </c>
      <c r="T47" s="101">
        <v>667</v>
      </c>
      <c r="U47" s="101">
        <v>251</v>
      </c>
      <c r="V47" s="133">
        <v>23</v>
      </c>
    </row>
    <row r="48" spans="2:23" s="100" customFormat="1" ht="15" customHeight="1" x14ac:dyDescent="0.15">
      <c r="B48" s="223"/>
      <c r="C48" s="223"/>
      <c r="D48" s="223"/>
      <c r="E48" s="103" t="s">
        <v>402</v>
      </c>
      <c r="F48" s="101">
        <v>1888</v>
      </c>
      <c r="G48" s="101">
        <v>1885</v>
      </c>
      <c r="H48" s="101">
        <v>1864</v>
      </c>
      <c r="I48" s="101">
        <v>1541</v>
      </c>
      <c r="J48" s="101">
        <v>116</v>
      </c>
      <c r="K48" s="101">
        <v>198</v>
      </c>
      <c r="L48" s="101">
        <v>9</v>
      </c>
      <c r="M48" s="101">
        <v>21</v>
      </c>
      <c r="N48" s="101">
        <v>1252</v>
      </c>
      <c r="O48" s="101">
        <v>22</v>
      </c>
      <c r="P48" s="101">
        <v>607</v>
      </c>
      <c r="Q48" s="101">
        <v>84</v>
      </c>
      <c r="R48" s="101">
        <v>289</v>
      </c>
      <c r="S48" s="101">
        <v>119</v>
      </c>
      <c r="T48" s="101">
        <v>81</v>
      </c>
      <c r="U48" s="101">
        <v>34</v>
      </c>
      <c r="V48" s="101">
        <v>4</v>
      </c>
    </row>
    <row r="49" spans="2:22" s="100" customFormat="1" ht="15" customHeight="1" x14ac:dyDescent="0.15">
      <c r="B49" s="223"/>
      <c r="C49" s="223"/>
      <c r="D49" s="223"/>
      <c r="E49" s="103" t="s">
        <v>401</v>
      </c>
      <c r="F49" s="101">
        <v>8289</v>
      </c>
      <c r="G49" s="101">
        <v>8268</v>
      </c>
      <c r="H49" s="101">
        <v>8241</v>
      </c>
      <c r="I49" s="101">
        <v>7438</v>
      </c>
      <c r="J49" s="101">
        <v>249</v>
      </c>
      <c r="K49" s="101">
        <v>524</v>
      </c>
      <c r="L49" s="101">
        <v>30</v>
      </c>
      <c r="M49" s="101">
        <v>27</v>
      </c>
      <c r="N49" s="101">
        <v>6152</v>
      </c>
      <c r="O49" s="101">
        <v>68</v>
      </c>
      <c r="P49" s="101">
        <v>2040</v>
      </c>
      <c r="Q49" s="101">
        <v>135</v>
      </c>
      <c r="R49" s="101">
        <v>785</v>
      </c>
      <c r="S49" s="101">
        <v>443</v>
      </c>
      <c r="T49" s="101">
        <v>528</v>
      </c>
      <c r="U49" s="101">
        <v>149</v>
      </c>
      <c r="V49" s="133">
        <v>8</v>
      </c>
    </row>
    <row r="50" spans="2:22" s="100" customFormat="1" ht="15" customHeight="1" x14ac:dyDescent="0.15">
      <c r="B50" s="223"/>
      <c r="C50" s="223"/>
      <c r="D50" s="223"/>
      <c r="E50" s="103" t="s">
        <v>400</v>
      </c>
      <c r="F50" s="101">
        <v>853</v>
      </c>
      <c r="G50" s="101">
        <v>848</v>
      </c>
      <c r="H50" s="101">
        <v>839</v>
      </c>
      <c r="I50" s="101">
        <v>785</v>
      </c>
      <c r="J50" s="101">
        <v>12</v>
      </c>
      <c r="K50" s="101">
        <v>42</v>
      </c>
      <c r="L50" s="133" t="s">
        <v>290</v>
      </c>
      <c r="M50" s="101">
        <v>9</v>
      </c>
      <c r="N50" s="101">
        <v>748</v>
      </c>
      <c r="O50" s="101">
        <v>6</v>
      </c>
      <c r="P50" s="101">
        <v>94</v>
      </c>
      <c r="Q50" s="101" t="s">
        <v>290</v>
      </c>
      <c r="R50" s="101">
        <v>41</v>
      </c>
      <c r="S50" s="101">
        <v>26</v>
      </c>
      <c r="T50" s="101">
        <v>23</v>
      </c>
      <c r="U50" s="101">
        <v>4</v>
      </c>
      <c r="V50" s="133" t="s">
        <v>290</v>
      </c>
    </row>
    <row r="51" spans="2:22" s="100" customFormat="1" ht="15" customHeight="1" x14ac:dyDescent="0.15">
      <c r="B51" s="223"/>
      <c r="C51" s="223"/>
      <c r="D51" s="223"/>
      <c r="E51" s="103" t="s">
        <v>399</v>
      </c>
      <c r="F51" s="101">
        <v>2612</v>
      </c>
      <c r="G51" s="101">
        <v>2612</v>
      </c>
      <c r="H51" s="101">
        <v>2599</v>
      </c>
      <c r="I51" s="101">
        <v>2514</v>
      </c>
      <c r="J51" s="101">
        <v>12</v>
      </c>
      <c r="K51" s="101">
        <v>57</v>
      </c>
      <c r="L51" s="101">
        <v>16</v>
      </c>
      <c r="M51" s="101">
        <v>13</v>
      </c>
      <c r="N51" s="101">
        <v>2444</v>
      </c>
      <c r="O51" s="101">
        <v>11</v>
      </c>
      <c r="P51" s="101">
        <v>145</v>
      </c>
      <c r="Q51" s="101">
        <v>23</v>
      </c>
      <c r="R51" s="101">
        <v>63</v>
      </c>
      <c r="S51" s="101">
        <v>24</v>
      </c>
      <c r="T51" s="101">
        <v>23</v>
      </c>
      <c r="U51" s="101">
        <v>12</v>
      </c>
      <c r="V51" s="101">
        <v>12</v>
      </c>
    </row>
    <row r="52" spans="2:22" s="100" customFormat="1" ht="15" customHeight="1" x14ac:dyDescent="0.15">
      <c r="B52" s="223"/>
      <c r="C52" s="223"/>
      <c r="D52" s="223"/>
      <c r="E52" s="103" t="s">
        <v>398</v>
      </c>
      <c r="F52" s="101">
        <v>5138</v>
      </c>
      <c r="G52" s="101">
        <v>5134</v>
      </c>
      <c r="H52" s="101">
        <v>5092</v>
      </c>
      <c r="I52" s="101">
        <v>3124</v>
      </c>
      <c r="J52" s="101">
        <v>563</v>
      </c>
      <c r="K52" s="101">
        <v>1370</v>
      </c>
      <c r="L52" s="101">
        <v>35</v>
      </c>
      <c r="M52" s="101">
        <v>42</v>
      </c>
      <c r="N52" s="101">
        <v>2451</v>
      </c>
      <c r="O52" s="101">
        <v>69</v>
      </c>
      <c r="P52" s="101">
        <v>2612</v>
      </c>
      <c r="Q52" s="101">
        <v>671</v>
      </c>
      <c r="R52" s="101">
        <v>1229</v>
      </c>
      <c r="S52" s="101">
        <v>333</v>
      </c>
      <c r="T52" s="101">
        <v>319</v>
      </c>
      <c r="U52" s="101">
        <v>60</v>
      </c>
      <c r="V52" s="101">
        <v>2</v>
      </c>
    </row>
    <row r="53" spans="2:22" s="100" customFormat="1" ht="15" customHeight="1" x14ac:dyDescent="0.15">
      <c r="B53" s="223"/>
      <c r="C53" s="223"/>
      <c r="D53" s="223"/>
      <c r="E53" s="103" t="s">
        <v>397</v>
      </c>
      <c r="F53" s="101">
        <v>10296</v>
      </c>
      <c r="G53" s="101">
        <v>10246</v>
      </c>
      <c r="H53" s="101">
        <v>10195</v>
      </c>
      <c r="I53" s="101">
        <v>8018</v>
      </c>
      <c r="J53" s="101">
        <v>838</v>
      </c>
      <c r="K53" s="101">
        <v>1303</v>
      </c>
      <c r="L53" s="101">
        <v>36</v>
      </c>
      <c r="M53" s="101">
        <v>51</v>
      </c>
      <c r="N53" s="101">
        <v>6522</v>
      </c>
      <c r="O53" s="101">
        <v>127</v>
      </c>
      <c r="P53" s="101">
        <v>3573</v>
      </c>
      <c r="Q53" s="101">
        <v>572</v>
      </c>
      <c r="R53" s="101">
        <v>1549</v>
      </c>
      <c r="S53" s="101">
        <v>706</v>
      </c>
      <c r="T53" s="101">
        <v>549</v>
      </c>
      <c r="U53" s="101">
        <v>197</v>
      </c>
      <c r="V53" s="101">
        <v>24</v>
      </c>
    </row>
    <row r="54" spans="2:22" s="100" customFormat="1" ht="15" customHeight="1" x14ac:dyDescent="0.15">
      <c r="B54" s="223"/>
      <c r="C54" s="466" t="s">
        <v>396</v>
      </c>
      <c r="D54" s="507"/>
      <c r="E54" s="467"/>
      <c r="F54" s="101">
        <v>11475</v>
      </c>
      <c r="G54" s="101">
        <v>11418</v>
      </c>
      <c r="H54" s="101">
        <v>11373</v>
      </c>
      <c r="I54" s="101">
        <v>4403</v>
      </c>
      <c r="J54" s="101">
        <v>837</v>
      </c>
      <c r="K54" s="101">
        <v>5903</v>
      </c>
      <c r="L54" s="101">
        <v>230</v>
      </c>
      <c r="M54" s="101">
        <v>45</v>
      </c>
      <c r="N54" s="101">
        <v>2993</v>
      </c>
      <c r="O54" s="101">
        <v>251</v>
      </c>
      <c r="P54" s="101">
        <v>8158</v>
      </c>
      <c r="Q54" s="101">
        <v>2908</v>
      </c>
      <c r="R54" s="101">
        <v>3248</v>
      </c>
      <c r="S54" s="101">
        <v>973</v>
      </c>
      <c r="T54" s="101">
        <v>719</v>
      </c>
      <c r="U54" s="101">
        <v>310</v>
      </c>
      <c r="V54" s="101">
        <v>16</v>
      </c>
    </row>
    <row r="55" spans="2:22" s="100" customFormat="1" ht="15" customHeight="1" x14ac:dyDescent="0.15">
      <c r="B55" s="223"/>
      <c r="C55" s="466" t="s">
        <v>395</v>
      </c>
      <c r="D55" s="507"/>
      <c r="E55" s="467"/>
      <c r="F55" s="101">
        <v>175696</v>
      </c>
      <c r="G55" s="101">
        <v>170953</v>
      </c>
      <c r="H55" s="101">
        <v>167698</v>
      </c>
      <c r="I55" s="101">
        <v>57797</v>
      </c>
      <c r="J55" s="101">
        <v>19109</v>
      </c>
      <c r="K55" s="101">
        <v>82810</v>
      </c>
      <c r="L55" s="101">
        <v>7982</v>
      </c>
      <c r="M55" s="101">
        <v>3255</v>
      </c>
      <c r="N55" s="101">
        <v>33139</v>
      </c>
      <c r="O55" s="101">
        <v>1732</v>
      </c>
      <c r="P55" s="101">
        <v>135727</v>
      </c>
      <c r="Q55" s="101">
        <v>47055</v>
      </c>
      <c r="R55" s="101">
        <v>55010</v>
      </c>
      <c r="S55" s="101">
        <v>17000</v>
      </c>
      <c r="T55" s="101">
        <v>13159</v>
      </c>
      <c r="U55" s="101">
        <v>3503</v>
      </c>
      <c r="V55" s="101">
        <v>355</v>
      </c>
    </row>
    <row r="56" spans="2:22" s="100" customFormat="1" ht="15" customHeight="1" x14ac:dyDescent="0.15">
      <c r="B56" s="223"/>
      <c r="C56" s="466" t="s">
        <v>394</v>
      </c>
      <c r="D56" s="507"/>
      <c r="E56" s="467"/>
      <c r="F56" s="101">
        <v>44631</v>
      </c>
      <c r="G56" s="101">
        <v>44562</v>
      </c>
      <c r="H56" s="101">
        <v>44355</v>
      </c>
      <c r="I56" s="101">
        <v>40800</v>
      </c>
      <c r="J56" s="101">
        <v>1175</v>
      </c>
      <c r="K56" s="101">
        <v>2210</v>
      </c>
      <c r="L56" s="101">
        <v>170</v>
      </c>
      <c r="M56" s="101">
        <v>207</v>
      </c>
      <c r="N56" s="101">
        <v>36510</v>
      </c>
      <c r="O56" s="101">
        <v>346</v>
      </c>
      <c r="P56" s="101">
        <v>7616</v>
      </c>
      <c r="Q56" s="101">
        <v>715</v>
      </c>
      <c r="R56" s="101">
        <v>2829</v>
      </c>
      <c r="S56" s="101">
        <v>1790</v>
      </c>
      <c r="T56" s="101">
        <v>1689</v>
      </c>
      <c r="U56" s="101">
        <v>593</v>
      </c>
      <c r="V56" s="101">
        <v>90</v>
      </c>
    </row>
    <row r="57" spans="2:22" ht="6" customHeight="1" thickBot="1" x14ac:dyDescent="0.45">
      <c r="B57" s="232"/>
      <c r="C57" s="232"/>
      <c r="D57" s="232"/>
      <c r="E57" s="231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</row>
    <row r="58" spans="2:22" ht="6" customHeight="1" x14ac:dyDescent="0.4"/>
    <row r="59" spans="2:22" x14ac:dyDescent="0.4">
      <c r="B59" s="208" t="s">
        <v>106</v>
      </c>
    </row>
    <row r="60" spans="2:22" x14ac:dyDescent="0.4">
      <c r="E60" s="128" t="s">
        <v>393</v>
      </c>
      <c r="H60" s="96" t="s">
        <v>392</v>
      </c>
      <c r="L60" s="207" t="s">
        <v>391</v>
      </c>
      <c r="M60" s="96" t="s">
        <v>390</v>
      </c>
    </row>
    <row r="61" spans="2:22" x14ac:dyDescent="0.4">
      <c r="E61" s="207"/>
    </row>
    <row r="62" spans="2:22" x14ac:dyDescent="0.4">
      <c r="E62" s="207"/>
    </row>
  </sheetData>
  <mergeCells count="36">
    <mergeCell ref="C37:E37"/>
    <mergeCell ref="D38:E38"/>
    <mergeCell ref="D43:E43"/>
    <mergeCell ref="C54:E54"/>
    <mergeCell ref="C55:E55"/>
    <mergeCell ref="C56:E56"/>
    <mergeCell ref="B12:E12"/>
    <mergeCell ref="B13:E13"/>
    <mergeCell ref="C14:E14"/>
    <mergeCell ref="D15:E15"/>
    <mergeCell ref="D20:E20"/>
    <mergeCell ref="B3:V3"/>
    <mergeCell ref="B5:E10"/>
    <mergeCell ref="L5:V5"/>
    <mergeCell ref="F6:F10"/>
    <mergeCell ref="L6:V6"/>
    <mergeCell ref="Q9:U9"/>
    <mergeCell ref="M8:M10"/>
    <mergeCell ref="N8:N10"/>
    <mergeCell ref="O8:O10"/>
    <mergeCell ref="P8:U8"/>
    <mergeCell ref="C31:E31"/>
    <mergeCell ref="C32:E32"/>
    <mergeCell ref="C33:E33"/>
    <mergeCell ref="B35:E35"/>
    <mergeCell ref="B36:E36"/>
    <mergeCell ref="P9:P10"/>
    <mergeCell ref="G7:G10"/>
    <mergeCell ref="N7:V7"/>
    <mergeCell ref="H8:H10"/>
    <mergeCell ref="I8:K8"/>
    <mergeCell ref="V8:V10"/>
    <mergeCell ref="I9:I10"/>
    <mergeCell ref="J9:J10"/>
    <mergeCell ref="K9:K10"/>
    <mergeCell ref="L9:L10"/>
  </mergeCells>
  <phoneticPr fontId="2"/>
  <pageMargins left="0.43307086614173229" right="0.15748031496062992" top="0.27559055118110237" bottom="0.19685039370078741" header="0.19685039370078741" footer="0.1574803149606299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EAED0-528D-4E90-9501-45D86B364AEC}">
  <dimension ref="B1:T59"/>
  <sheetViews>
    <sheetView showGridLines="0" zoomScale="90" zoomScaleNormal="90" zoomScaleSheetLayoutView="85" workbookViewId="0">
      <selection activeCell="E2" sqref="E2"/>
    </sheetView>
  </sheetViews>
  <sheetFormatPr defaultRowHeight="11.25" x14ac:dyDescent="0.4"/>
  <cols>
    <col min="1" max="1" width="3.25" style="96" customWidth="1"/>
    <col min="2" max="4" width="1.625" style="96" customWidth="1"/>
    <col min="5" max="5" width="28.375" style="96" customWidth="1"/>
    <col min="6" max="10" width="11.125" style="96" customWidth="1"/>
    <col min="11" max="13" width="11" style="96" customWidth="1"/>
    <col min="14" max="20" width="11.125" style="96" customWidth="1"/>
    <col min="21" max="16384" width="9" style="96"/>
  </cols>
  <sheetData>
    <row r="1" spans="2:20" s="125" customFormat="1" ht="15" customHeight="1" x14ac:dyDescent="0.4">
      <c r="B1" s="127" t="s">
        <v>25</v>
      </c>
      <c r="F1" s="126"/>
      <c r="G1" s="126"/>
      <c r="H1" s="126"/>
      <c r="I1" s="126"/>
      <c r="J1" s="126"/>
    </row>
    <row r="2" spans="2:20" s="125" customFormat="1" ht="15" customHeight="1" x14ac:dyDescent="0.4">
      <c r="E2" s="127"/>
      <c r="F2" s="126"/>
      <c r="G2" s="126"/>
      <c r="H2" s="126"/>
      <c r="I2" s="126"/>
      <c r="J2" s="126"/>
    </row>
    <row r="3" spans="2:20" s="253" customFormat="1" ht="13.5" customHeight="1" x14ac:dyDescent="0.4">
      <c r="B3" s="480" t="s">
        <v>461</v>
      </c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</row>
    <row r="4" spans="2:20" ht="11.25" customHeight="1" thickBot="1" x14ac:dyDescent="0.45"/>
    <row r="5" spans="2:20" s="201" customFormat="1" ht="16.5" customHeight="1" x14ac:dyDescent="0.4">
      <c r="B5" s="407" t="s">
        <v>377</v>
      </c>
      <c r="C5" s="407"/>
      <c r="D5" s="407"/>
      <c r="E5" s="416"/>
      <c r="F5" s="387" t="s">
        <v>460</v>
      </c>
      <c r="G5" s="493" t="s">
        <v>459</v>
      </c>
      <c r="H5" s="493" t="s">
        <v>458</v>
      </c>
      <c r="I5" s="122"/>
      <c r="J5" s="243"/>
      <c r="K5" s="243"/>
      <c r="L5" s="510" t="s">
        <v>457</v>
      </c>
      <c r="M5" s="510"/>
      <c r="N5" s="510"/>
      <c r="O5" s="510"/>
      <c r="P5" s="510"/>
      <c r="Q5" s="510"/>
      <c r="R5" s="510"/>
      <c r="S5" s="517"/>
      <c r="T5" s="413" t="s">
        <v>69</v>
      </c>
    </row>
    <row r="6" spans="2:20" s="201" customFormat="1" ht="16.5" customHeight="1" x14ac:dyDescent="0.4">
      <c r="B6" s="509"/>
      <c r="C6" s="509"/>
      <c r="D6" s="509"/>
      <c r="E6" s="485"/>
      <c r="F6" s="516"/>
      <c r="G6" s="516"/>
      <c r="H6" s="516"/>
      <c r="I6" s="502" t="s">
        <v>436</v>
      </c>
      <c r="J6" s="118"/>
      <c r="K6" s="252" t="s">
        <v>456</v>
      </c>
      <c r="L6" s="511" t="s">
        <v>455</v>
      </c>
      <c r="M6" s="511"/>
      <c r="N6" s="515"/>
      <c r="O6" s="503" t="s">
        <v>454</v>
      </c>
      <c r="P6" s="504"/>
      <c r="Q6" s="504"/>
      <c r="R6" s="504"/>
      <c r="S6" s="512"/>
      <c r="T6" s="506"/>
    </row>
    <row r="7" spans="2:20" s="201" customFormat="1" ht="16.5" customHeight="1" x14ac:dyDescent="0.4">
      <c r="B7" s="417"/>
      <c r="C7" s="417"/>
      <c r="D7" s="417"/>
      <c r="E7" s="418"/>
      <c r="F7" s="514"/>
      <c r="G7" s="514"/>
      <c r="H7" s="514"/>
      <c r="I7" s="514"/>
      <c r="J7" s="115" t="s">
        <v>421</v>
      </c>
      <c r="K7" s="115" t="s">
        <v>420</v>
      </c>
      <c r="L7" s="115" t="s">
        <v>419</v>
      </c>
      <c r="M7" s="115" t="s">
        <v>418</v>
      </c>
      <c r="N7" s="115" t="s">
        <v>453</v>
      </c>
      <c r="O7" s="115" t="s">
        <v>452</v>
      </c>
      <c r="P7" s="115" t="s">
        <v>451</v>
      </c>
      <c r="Q7" s="115" t="s">
        <v>450</v>
      </c>
      <c r="R7" s="115" t="s">
        <v>449</v>
      </c>
      <c r="S7" s="115" t="s">
        <v>448</v>
      </c>
      <c r="T7" s="486"/>
    </row>
    <row r="8" spans="2:20" s="201" customFormat="1" ht="6" customHeight="1" x14ac:dyDescent="0.4">
      <c r="B8" s="238"/>
      <c r="C8" s="238"/>
      <c r="D8" s="238"/>
      <c r="E8" s="237"/>
      <c r="F8" s="236"/>
      <c r="G8" s="236"/>
      <c r="H8" s="236"/>
      <c r="I8" s="236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17"/>
    </row>
    <row r="9" spans="2:20" s="100" customFormat="1" ht="15.75" customHeight="1" x14ac:dyDescent="0.15">
      <c r="B9" s="466" t="s">
        <v>280</v>
      </c>
      <c r="C9" s="466"/>
      <c r="D9" s="466"/>
      <c r="E9" s="467"/>
      <c r="F9" s="246">
        <v>445814</v>
      </c>
      <c r="O9" s="250"/>
      <c r="P9" s="250"/>
      <c r="Q9" s="250"/>
      <c r="R9" s="250"/>
      <c r="S9" s="250"/>
      <c r="T9" s="250"/>
    </row>
    <row r="10" spans="2:20" s="100" customFormat="1" ht="15.75" customHeight="1" x14ac:dyDescent="0.15">
      <c r="B10" s="233"/>
      <c r="C10" s="466" t="s">
        <v>447</v>
      </c>
      <c r="D10" s="507"/>
      <c r="E10" s="467"/>
      <c r="F10" s="246">
        <v>440350</v>
      </c>
      <c r="G10" s="250">
        <v>170396</v>
      </c>
      <c r="H10" s="250">
        <v>4606</v>
      </c>
      <c r="I10" s="250">
        <v>264815</v>
      </c>
      <c r="J10" s="250">
        <v>62666</v>
      </c>
      <c r="K10" s="250">
        <v>103553</v>
      </c>
      <c r="L10" s="250">
        <v>43835</v>
      </c>
      <c r="M10" s="250">
        <v>39626</v>
      </c>
      <c r="N10" s="250">
        <v>15135</v>
      </c>
      <c r="O10" s="246">
        <v>130601</v>
      </c>
      <c r="P10" s="246">
        <v>85806</v>
      </c>
      <c r="Q10" s="246">
        <v>34370</v>
      </c>
      <c r="R10" s="246">
        <v>10823</v>
      </c>
      <c r="S10" s="246">
        <v>3215</v>
      </c>
      <c r="T10" s="246">
        <v>533</v>
      </c>
    </row>
    <row r="11" spans="2:20" s="100" customFormat="1" ht="15.75" customHeight="1" x14ac:dyDescent="0.15">
      <c r="B11" s="233"/>
      <c r="C11" s="233"/>
      <c r="D11" s="466" t="s">
        <v>446</v>
      </c>
      <c r="E11" s="467"/>
      <c r="F11" s="246">
        <v>435601</v>
      </c>
      <c r="G11" s="246">
        <v>168248</v>
      </c>
      <c r="H11" s="246">
        <v>4523</v>
      </c>
      <c r="I11" s="246">
        <v>262331</v>
      </c>
      <c r="J11" s="246">
        <v>61676</v>
      </c>
      <c r="K11" s="246">
        <v>102566</v>
      </c>
      <c r="L11" s="246">
        <v>43565</v>
      </c>
      <c r="M11" s="246">
        <v>39448</v>
      </c>
      <c r="N11" s="246">
        <v>15076</v>
      </c>
      <c r="O11" s="246">
        <v>129041</v>
      </c>
      <c r="P11" s="246">
        <v>85112</v>
      </c>
      <c r="Q11" s="246">
        <v>34195</v>
      </c>
      <c r="R11" s="246">
        <v>10781</v>
      </c>
      <c r="S11" s="246">
        <v>3202</v>
      </c>
      <c r="T11" s="246">
        <v>499</v>
      </c>
    </row>
    <row r="12" spans="2:20" s="100" customFormat="1" ht="15.75" customHeight="1" x14ac:dyDescent="0.15">
      <c r="B12" s="233"/>
      <c r="C12" s="233"/>
      <c r="D12" s="233"/>
      <c r="E12" s="103" t="s">
        <v>445</v>
      </c>
      <c r="F12" s="246">
        <v>263857</v>
      </c>
      <c r="G12" s="246">
        <v>162556</v>
      </c>
      <c r="H12" s="246">
        <v>1496</v>
      </c>
      <c r="I12" s="246">
        <v>99671</v>
      </c>
      <c r="J12" s="246">
        <v>2523</v>
      </c>
      <c r="K12" s="246">
        <v>28430</v>
      </c>
      <c r="L12" s="246">
        <v>26787</v>
      </c>
      <c r="M12" s="246">
        <v>28103</v>
      </c>
      <c r="N12" s="246">
        <v>13828</v>
      </c>
      <c r="O12" s="246">
        <v>26903</v>
      </c>
      <c r="P12" s="246">
        <v>37892</v>
      </c>
      <c r="Q12" s="246">
        <v>23351</v>
      </c>
      <c r="R12" s="246">
        <v>8521</v>
      </c>
      <c r="S12" s="246">
        <v>3004</v>
      </c>
      <c r="T12" s="246">
        <v>134</v>
      </c>
    </row>
    <row r="13" spans="2:20" s="100" customFormat="1" ht="15.75" customHeight="1" x14ac:dyDescent="0.15">
      <c r="B13" s="233"/>
      <c r="C13" s="233"/>
      <c r="D13" s="233"/>
      <c r="E13" s="103" t="s">
        <v>444</v>
      </c>
      <c r="F13" s="246">
        <v>38116</v>
      </c>
      <c r="G13" s="246">
        <v>9</v>
      </c>
      <c r="H13" s="246">
        <v>282</v>
      </c>
      <c r="I13" s="246">
        <v>37825</v>
      </c>
      <c r="J13" s="246">
        <v>38</v>
      </c>
      <c r="K13" s="246">
        <v>26185</v>
      </c>
      <c r="L13" s="246">
        <v>4195</v>
      </c>
      <c r="M13" s="246">
        <v>7407</v>
      </c>
      <c r="N13" s="250" t="s">
        <v>290</v>
      </c>
      <c r="O13" s="246">
        <v>14160</v>
      </c>
      <c r="P13" s="246">
        <v>17915</v>
      </c>
      <c r="Q13" s="246">
        <v>4632</v>
      </c>
      <c r="R13" s="246">
        <v>1118</v>
      </c>
      <c r="S13" s="250" t="s">
        <v>290</v>
      </c>
      <c r="T13" s="250" t="s">
        <v>290</v>
      </c>
    </row>
    <row r="14" spans="2:20" s="100" customFormat="1" ht="15.75" customHeight="1" x14ac:dyDescent="0.15">
      <c r="B14" s="233"/>
      <c r="C14" s="233"/>
      <c r="D14" s="233"/>
      <c r="E14" s="103" t="s">
        <v>443</v>
      </c>
      <c r="F14" s="246">
        <v>120474</v>
      </c>
      <c r="G14" s="246">
        <v>5091</v>
      </c>
      <c r="H14" s="246">
        <v>2642</v>
      </c>
      <c r="I14" s="246">
        <v>112452</v>
      </c>
      <c r="J14" s="246">
        <v>56467</v>
      </c>
      <c r="K14" s="246">
        <v>41805</v>
      </c>
      <c r="L14" s="246">
        <v>10091</v>
      </c>
      <c r="M14" s="246">
        <v>3174</v>
      </c>
      <c r="N14" s="246">
        <v>915</v>
      </c>
      <c r="O14" s="246">
        <v>81765</v>
      </c>
      <c r="P14" s="246">
        <v>24847</v>
      </c>
      <c r="Q14" s="246">
        <v>4839</v>
      </c>
      <c r="R14" s="246">
        <v>842</v>
      </c>
      <c r="S14" s="246">
        <v>159</v>
      </c>
      <c r="T14" s="246">
        <v>289</v>
      </c>
    </row>
    <row r="15" spans="2:20" s="100" customFormat="1" ht="15.75" customHeight="1" x14ac:dyDescent="0.15">
      <c r="B15" s="233"/>
      <c r="C15" s="233"/>
      <c r="D15" s="233"/>
      <c r="E15" s="103" t="s">
        <v>424</v>
      </c>
      <c r="F15" s="246">
        <v>13154</v>
      </c>
      <c r="G15" s="246">
        <v>592</v>
      </c>
      <c r="H15" s="246">
        <v>103</v>
      </c>
      <c r="I15" s="246">
        <v>12383</v>
      </c>
      <c r="J15" s="246">
        <v>2648</v>
      </c>
      <c r="K15" s="246">
        <v>6146</v>
      </c>
      <c r="L15" s="246">
        <v>2492</v>
      </c>
      <c r="M15" s="246">
        <v>764</v>
      </c>
      <c r="N15" s="246">
        <v>333</v>
      </c>
      <c r="O15" s="246">
        <v>6213</v>
      </c>
      <c r="P15" s="246">
        <v>4458</v>
      </c>
      <c r="Q15" s="246">
        <v>1373</v>
      </c>
      <c r="R15" s="246">
        <v>300</v>
      </c>
      <c r="S15" s="246">
        <v>39</v>
      </c>
      <c r="T15" s="246">
        <v>76</v>
      </c>
    </row>
    <row r="16" spans="2:20" s="100" customFormat="1" ht="15.75" customHeight="1" x14ac:dyDescent="0.15">
      <c r="B16" s="233"/>
      <c r="C16" s="233"/>
      <c r="D16" s="466" t="s">
        <v>431</v>
      </c>
      <c r="E16" s="467"/>
      <c r="F16" s="246">
        <v>4749</v>
      </c>
      <c r="G16" s="246">
        <v>2148</v>
      </c>
      <c r="H16" s="246">
        <v>83</v>
      </c>
      <c r="I16" s="246">
        <v>2484</v>
      </c>
      <c r="J16" s="246">
        <v>990</v>
      </c>
      <c r="K16" s="246">
        <v>987</v>
      </c>
      <c r="L16" s="246">
        <v>270</v>
      </c>
      <c r="M16" s="246">
        <v>178</v>
      </c>
      <c r="N16" s="246">
        <v>59</v>
      </c>
      <c r="O16" s="246">
        <v>1560</v>
      </c>
      <c r="P16" s="246">
        <v>694</v>
      </c>
      <c r="Q16" s="246">
        <v>175</v>
      </c>
      <c r="R16" s="246">
        <v>42</v>
      </c>
      <c r="S16" s="246">
        <v>13</v>
      </c>
      <c r="T16" s="246">
        <v>34</v>
      </c>
    </row>
    <row r="17" spans="2:20" s="100" customFormat="1" ht="15.75" customHeight="1" x14ac:dyDescent="0.15">
      <c r="B17" s="233"/>
      <c r="C17" s="233"/>
      <c r="D17" s="200"/>
      <c r="E17" s="103"/>
      <c r="F17" s="246"/>
    </row>
    <row r="18" spans="2:20" s="100" customFormat="1" ht="15.75" customHeight="1" x14ac:dyDescent="0.15">
      <c r="B18" s="466" t="s">
        <v>382</v>
      </c>
      <c r="C18" s="507"/>
      <c r="D18" s="507"/>
      <c r="E18" s="467"/>
      <c r="F18" s="101">
        <v>953587</v>
      </c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</row>
    <row r="19" spans="2:20" s="100" customFormat="1" ht="15.75" customHeight="1" x14ac:dyDescent="0.15">
      <c r="C19" s="466" t="s">
        <v>447</v>
      </c>
      <c r="D19" s="507"/>
      <c r="E19" s="467"/>
      <c r="F19" s="101">
        <v>946808</v>
      </c>
      <c r="G19" s="250">
        <v>444839</v>
      </c>
      <c r="H19" s="250">
        <v>9662</v>
      </c>
      <c r="I19" s="250">
        <v>491428</v>
      </c>
      <c r="J19" s="250">
        <v>87481</v>
      </c>
      <c r="K19" s="250">
        <v>182975</v>
      </c>
      <c r="L19" s="250">
        <v>93413</v>
      </c>
      <c r="M19" s="250">
        <v>89440</v>
      </c>
      <c r="N19" s="250">
        <v>38119</v>
      </c>
      <c r="O19" s="246">
        <v>214612</v>
      </c>
      <c r="P19" s="246">
        <v>168277</v>
      </c>
      <c r="Q19" s="246">
        <v>75794</v>
      </c>
      <c r="R19" s="246">
        <v>24879</v>
      </c>
      <c r="S19" s="246">
        <v>7866</v>
      </c>
      <c r="T19" s="246">
        <v>879</v>
      </c>
    </row>
    <row r="20" spans="2:20" s="100" customFormat="1" ht="15.75" customHeight="1" x14ac:dyDescent="0.15">
      <c r="C20" s="233"/>
      <c r="D20" s="466" t="s">
        <v>446</v>
      </c>
      <c r="E20" s="467"/>
      <c r="F20" s="101">
        <v>939292</v>
      </c>
      <c r="G20" s="246">
        <v>440563</v>
      </c>
      <c r="H20" s="246">
        <v>9545</v>
      </c>
      <c r="I20" s="246">
        <v>488344</v>
      </c>
      <c r="J20" s="246">
        <v>86354</v>
      </c>
      <c r="K20" s="246">
        <v>181759</v>
      </c>
      <c r="L20" s="246">
        <v>93046</v>
      </c>
      <c r="M20" s="246">
        <v>89170</v>
      </c>
      <c r="N20" s="246">
        <v>38015</v>
      </c>
      <c r="O20" s="246">
        <v>212748</v>
      </c>
      <c r="P20" s="246">
        <v>167397</v>
      </c>
      <c r="Q20" s="246">
        <v>75543</v>
      </c>
      <c r="R20" s="246">
        <v>24816</v>
      </c>
      <c r="S20" s="246">
        <v>7840</v>
      </c>
      <c r="T20" s="246">
        <v>840</v>
      </c>
    </row>
    <row r="21" spans="2:20" s="100" customFormat="1" ht="15.75" customHeight="1" x14ac:dyDescent="0.15">
      <c r="C21" s="233"/>
      <c r="D21" s="233"/>
      <c r="E21" s="103" t="s">
        <v>445</v>
      </c>
      <c r="F21" s="101">
        <v>663644</v>
      </c>
      <c r="G21" s="246">
        <v>427269</v>
      </c>
      <c r="H21" s="246">
        <v>3228</v>
      </c>
      <c r="I21" s="246">
        <v>232820</v>
      </c>
      <c r="J21" s="246">
        <v>3930</v>
      </c>
      <c r="K21" s="246">
        <v>59546</v>
      </c>
      <c r="L21" s="246">
        <v>64111</v>
      </c>
      <c r="M21" s="246">
        <v>69846</v>
      </c>
      <c r="N21" s="246">
        <v>35387</v>
      </c>
      <c r="O21" s="246">
        <v>59658</v>
      </c>
      <c r="P21" s="246">
        <v>87806</v>
      </c>
      <c r="Q21" s="246">
        <v>57061</v>
      </c>
      <c r="R21" s="246">
        <v>20919</v>
      </c>
      <c r="S21" s="246">
        <v>7376</v>
      </c>
      <c r="T21" s="246">
        <v>327</v>
      </c>
    </row>
    <row r="22" spans="2:20" s="100" customFormat="1" ht="15.75" customHeight="1" x14ac:dyDescent="0.15">
      <c r="C22" s="233"/>
      <c r="D22" s="233"/>
      <c r="E22" s="103" t="s">
        <v>444</v>
      </c>
      <c r="F22" s="101">
        <v>67649</v>
      </c>
      <c r="G22" s="246">
        <v>18</v>
      </c>
      <c r="H22" s="246">
        <v>436</v>
      </c>
      <c r="I22" s="246">
        <v>67195</v>
      </c>
      <c r="J22" s="246">
        <v>57</v>
      </c>
      <c r="K22" s="246">
        <v>47745</v>
      </c>
      <c r="L22" s="246">
        <v>7605</v>
      </c>
      <c r="M22" s="246">
        <v>11788</v>
      </c>
      <c r="N22" s="250" t="s">
        <v>290</v>
      </c>
      <c r="O22" s="246">
        <v>24625</v>
      </c>
      <c r="P22" s="246">
        <v>33229</v>
      </c>
      <c r="Q22" s="246">
        <v>7619</v>
      </c>
      <c r="R22" s="246">
        <v>1722</v>
      </c>
      <c r="S22" s="250" t="s">
        <v>290</v>
      </c>
      <c r="T22" s="250" t="s">
        <v>290</v>
      </c>
    </row>
    <row r="23" spans="2:20" s="100" customFormat="1" ht="15.75" customHeight="1" x14ac:dyDescent="0.15">
      <c r="C23" s="233"/>
      <c r="D23" s="233"/>
      <c r="E23" s="103" t="s">
        <v>443</v>
      </c>
      <c r="F23" s="101">
        <v>184282</v>
      </c>
      <c r="G23" s="246">
        <v>11634</v>
      </c>
      <c r="H23" s="246">
        <v>5619</v>
      </c>
      <c r="I23" s="246">
        <v>166631</v>
      </c>
      <c r="J23" s="246">
        <v>78566</v>
      </c>
      <c r="K23" s="246">
        <v>64076</v>
      </c>
      <c r="L23" s="246">
        <v>16213</v>
      </c>
      <c r="M23" s="246">
        <v>5898</v>
      </c>
      <c r="N23" s="246">
        <v>1878</v>
      </c>
      <c r="O23" s="246">
        <v>118210</v>
      </c>
      <c r="P23" s="246">
        <v>38435</v>
      </c>
      <c r="Q23" s="246">
        <v>8066</v>
      </c>
      <c r="R23" s="246">
        <v>1566</v>
      </c>
      <c r="S23" s="246">
        <v>354</v>
      </c>
      <c r="T23" s="246">
        <v>398</v>
      </c>
    </row>
    <row r="24" spans="2:20" s="100" customFormat="1" ht="15.75" customHeight="1" x14ac:dyDescent="0.15">
      <c r="C24" s="233"/>
      <c r="D24" s="233"/>
      <c r="E24" s="103" t="s">
        <v>424</v>
      </c>
      <c r="F24" s="101">
        <v>23717</v>
      </c>
      <c r="G24" s="246">
        <v>1642</v>
      </c>
      <c r="H24" s="246">
        <v>262</v>
      </c>
      <c r="I24" s="246">
        <v>21698</v>
      </c>
      <c r="J24" s="246">
        <v>3801</v>
      </c>
      <c r="K24" s="246">
        <v>10392</v>
      </c>
      <c r="L24" s="246">
        <v>5117</v>
      </c>
      <c r="M24" s="246">
        <v>1638</v>
      </c>
      <c r="N24" s="246">
        <v>750</v>
      </c>
      <c r="O24" s="246">
        <v>10255</v>
      </c>
      <c r="P24" s="246">
        <v>7927</v>
      </c>
      <c r="Q24" s="246">
        <v>2797</v>
      </c>
      <c r="R24" s="246">
        <v>609</v>
      </c>
      <c r="S24" s="246">
        <v>110</v>
      </c>
      <c r="T24" s="246">
        <v>115</v>
      </c>
    </row>
    <row r="25" spans="2:20" s="100" customFormat="1" ht="15.75" customHeight="1" x14ac:dyDescent="0.15">
      <c r="C25" s="233"/>
      <c r="D25" s="466" t="s">
        <v>431</v>
      </c>
      <c r="E25" s="467"/>
      <c r="F25" s="101">
        <v>7516</v>
      </c>
      <c r="G25" s="246">
        <v>4276</v>
      </c>
      <c r="H25" s="246">
        <v>117</v>
      </c>
      <c r="I25" s="246">
        <v>3084</v>
      </c>
      <c r="J25" s="246">
        <v>1127</v>
      </c>
      <c r="K25" s="246">
        <v>1216</v>
      </c>
      <c r="L25" s="246">
        <v>367</v>
      </c>
      <c r="M25" s="246">
        <v>270</v>
      </c>
      <c r="N25" s="246">
        <v>104</v>
      </c>
      <c r="O25" s="246">
        <v>1864</v>
      </c>
      <c r="P25" s="246">
        <v>880</v>
      </c>
      <c r="Q25" s="246">
        <v>251</v>
      </c>
      <c r="R25" s="246">
        <v>63</v>
      </c>
      <c r="S25" s="246">
        <v>26</v>
      </c>
      <c r="T25" s="246">
        <v>39</v>
      </c>
    </row>
    <row r="26" spans="2:20" s="100" customFormat="1" ht="15.75" customHeight="1" x14ac:dyDescent="0.15">
      <c r="C26" s="233"/>
      <c r="D26" s="200"/>
      <c r="E26" s="103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</row>
    <row r="27" spans="2:20" s="100" customFormat="1" ht="15.75" customHeight="1" x14ac:dyDescent="0.15">
      <c r="B27" s="466" t="s">
        <v>375</v>
      </c>
      <c r="C27" s="507"/>
      <c r="D27" s="507"/>
      <c r="E27" s="467"/>
      <c r="F27" s="248">
        <v>2.1501299999999999</v>
      </c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</row>
    <row r="28" spans="2:20" s="100" customFormat="1" ht="15.75" customHeight="1" x14ac:dyDescent="0.15">
      <c r="C28" s="466" t="s">
        <v>447</v>
      </c>
      <c r="D28" s="507"/>
      <c r="E28" s="467"/>
      <c r="F28" s="248">
        <v>2.1501299999999999</v>
      </c>
      <c r="G28" s="248">
        <v>2.6106199999999999</v>
      </c>
      <c r="H28" s="248">
        <v>2.0977000000000001</v>
      </c>
      <c r="I28" s="248">
        <v>1.8557399999999999</v>
      </c>
      <c r="J28" s="248">
        <v>1.3959900000000001</v>
      </c>
      <c r="K28" s="248">
        <v>1.7669699999999999</v>
      </c>
      <c r="L28" s="248">
        <v>2.1310099999999998</v>
      </c>
      <c r="M28" s="248">
        <v>2.2570999999999999</v>
      </c>
      <c r="N28" s="248">
        <v>2.5186000000000002</v>
      </c>
      <c r="O28" s="248">
        <v>1.6432599999999999</v>
      </c>
      <c r="P28" s="248">
        <v>1.96113</v>
      </c>
      <c r="Q28" s="248">
        <v>2.2052399999999999</v>
      </c>
      <c r="R28" s="248">
        <v>2.2987199999999999</v>
      </c>
      <c r="S28" s="248">
        <v>2.4466600000000001</v>
      </c>
      <c r="T28" s="248">
        <v>1.64916</v>
      </c>
    </row>
    <row r="29" spans="2:20" s="100" customFormat="1" ht="15.75" customHeight="1" x14ac:dyDescent="0.15">
      <c r="C29" s="233"/>
      <c r="D29" s="466" t="s">
        <v>446</v>
      </c>
      <c r="E29" s="467"/>
      <c r="F29" s="248">
        <v>2.1563099999999999</v>
      </c>
      <c r="G29" s="248">
        <v>2.6185299999999998</v>
      </c>
      <c r="H29" s="248">
        <v>2.1103299999999998</v>
      </c>
      <c r="I29" s="248">
        <v>1.8615600000000001</v>
      </c>
      <c r="J29" s="248">
        <v>1.40012</v>
      </c>
      <c r="K29" s="248">
        <v>1.7721199999999999</v>
      </c>
      <c r="L29" s="248">
        <v>2.1358000000000001</v>
      </c>
      <c r="M29" s="248">
        <v>2.26044</v>
      </c>
      <c r="N29" s="248">
        <v>2.52156</v>
      </c>
      <c r="O29" s="248">
        <v>1.64869</v>
      </c>
      <c r="P29" s="248">
        <v>1.96678</v>
      </c>
      <c r="Q29" s="248">
        <v>2.2091799999999999</v>
      </c>
      <c r="R29" s="248">
        <v>2.3018299999999998</v>
      </c>
      <c r="S29" s="248">
        <v>2.4484699999999999</v>
      </c>
      <c r="T29" s="248">
        <v>1.68337</v>
      </c>
    </row>
    <row r="30" spans="2:20" s="100" customFormat="1" ht="15.75" customHeight="1" x14ac:dyDescent="0.15">
      <c r="C30" s="233"/>
      <c r="D30" s="233"/>
      <c r="E30" s="103" t="s">
        <v>445</v>
      </c>
      <c r="F30" s="248">
        <v>2.5151699999999999</v>
      </c>
      <c r="G30" s="248">
        <v>2.6284399999999999</v>
      </c>
      <c r="H30" s="248">
        <v>2.1577500000000001</v>
      </c>
      <c r="I30" s="248">
        <v>2.33589</v>
      </c>
      <c r="J30" s="248">
        <v>1.5576700000000001</v>
      </c>
      <c r="K30" s="248">
        <v>2.0944799999999999</v>
      </c>
      <c r="L30" s="248">
        <v>2.3933599999999999</v>
      </c>
      <c r="M30" s="248">
        <v>2.48536</v>
      </c>
      <c r="N30" s="248">
        <v>2.5590799999999998</v>
      </c>
      <c r="O30" s="248">
        <v>2.2175199999999999</v>
      </c>
      <c r="P30" s="248">
        <v>2.3172700000000002</v>
      </c>
      <c r="Q30" s="248">
        <v>2.4436200000000001</v>
      </c>
      <c r="R30" s="248">
        <v>2.45499</v>
      </c>
      <c r="S30" s="248">
        <v>2.45539</v>
      </c>
      <c r="T30" s="248">
        <v>2.4403000000000001</v>
      </c>
    </row>
    <row r="31" spans="2:20" s="100" customFormat="1" ht="15.75" customHeight="1" x14ac:dyDescent="0.15">
      <c r="C31" s="233"/>
      <c r="D31" s="233"/>
      <c r="E31" s="103" t="s">
        <v>444</v>
      </c>
      <c r="F31" s="248">
        <v>1.7748200000000001</v>
      </c>
      <c r="G31" s="248">
        <v>2</v>
      </c>
      <c r="H31" s="248">
        <v>1.5461</v>
      </c>
      <c r="I31" s="248">
        <v>1.77647</v>
      </c>
      <c r="J31" s="248">
        <v>1.5</v>
      </c>
      <c r="K31" s="248">
        <v>1.8233699999999999</v>
      </c>
      <c r="L31" s="248">
        <v>1.81287</v>
      </c>
      <c r="M31" s="248">
        <v>1.5914699999999999</v>
      </c>
      <c r="N31" s="249" t="s">
        <v>290</v>
      </c>
      <c r="O31" s="248">
        <v>1.73905</v>
      </c>
      <c r="P31" s="248">
        <v>1.8548100000000001</v>
      </c>
      <c r="Q31" s="248">
        <v>1.64486</v>
      </c>
      <c r="R31" s="248">
        <v>1.5402499999999999</v>
      </c>
      <c r="S31" s="249" t="s">
        <v>290</v>
      </c>
      <c r="T31" s="249" t="s">
        <v>290</v>
      </c>
    </row>
    <row r="32" spans="2:20" s="100" customFormat="1" ht="15.75" customHeight="1" x14ac:dyDescent="0.15">
      <c r="C32" s="233"/>
      <c r="D32" s="233"/>
      <c r="E32" s="103" t="s">
        <v>443</v>
      </c>
      <c r="F32" s="248">
        <v>1.5296400000000001</v>
      </c>
      <c r="G32" s="248">
        <v>2.2852100000000002</v>
      </c>
      <c r="H32" s="248">
        <v>2.1267999999999998</v>
      </c>
      <c r="I32" s="248">
        <v>1.4818</v>
      </c>
      <c r="J32" s="248">
        <v>1.3913599999999999</v>
      </c>
      <c r="K32" s="248">
        <v>1.53274</v>
      </c>
      <c r="L32" s="248">
        <v>1.6066800000000001</v>
      </c>
      <c r="M32" s="248">
        <v>1.85822</v>
      </c>
      <c r="N32" s="248">
        <v>2.05246</v>
      </c>
      <c r="O32" s="248">
        <v>1.44573</v>
      </c>
      <c r="P32" s="248">
        <v>1.54687</v>
      </c>
      <c r="Q32" s="248">
        <v>1.6668700000000001</v>
      </c>
      <c r="R32" s="248">
        <v>1.8598600000000001</v>
      </c>
      <c r="S32" s="248">
        <v>2.2264200000000001</v>
      </c>
      <c r="T32" s="248">
        <v>1.3771599999999999</v>
      </c>
    </row>
    <row r="33" spans="2:20" s="100" customFormat="1" ht="15.75" customHeight="1" x14ac:dyDescent="0.15">
      <c r="C33" s="233"/>
      <c r="D33" s="233"/>
      <c r="E33" s="103" t="s">
        <v>424</v>
      </c>
      <c r="F33" s="248">
        <v>1.8030299999999999</v>
      </c>
      <c r="G33" s="248">
        <v>2.7736499999999999</v>
      </c>
      <c r="H33" s="248">
        <v>2.5436899999999998</v>
      </c>
      <c r="I33" s="248">
        <v>1.75224</v>
      </c>
      <c r="J33" s="248">
        <v>1.4354199999999999</v>
      </c>
      <c r="K33" s="248">
        <v>1.69086</v>
      </c>
      <c r="L33" s="248">
        <v>2.0533700000000001</v>
      </c>
      <c r="M33" s="248">
        <v>2.14398</v>
      </c>
      <c r="N33" s="248">
        <v>2.2522500000000001</v>
      </c>
      <c r="O33" s="248">
        <v>1.6505700000000001</v>
      </c>
      <c r="P33" s="248">
        <v>1.7781499999999999</v>
      </c>
      <c r="Q33" s="248">
        <v>2.03714</v>
      </c>
      <c r="R33" s="248">
        <v>2.0299999999999998</v>
      </c>
      <c r="S33" s="248">
        <v>2.8205100000000001</v>
      </c>
      <c r="T33" s="248">
        <v>1.5131600000000001</v>
      </c>
    </row>
    <row r="34" spans="2:20" s="100" customFormat="1" ht="15.75" customHeight="1" x14ac:dyDescent="0.15">
      <c r="C34" s="233"/>
      <c r="D34" s="466" t="s">
        <v>431</v>
      </c>
      <c r="E34" s="467"/>
      <c r="F34" s="248">
        <v>1.5826499999999999</v>
      </c>
      <c r="G34" s="248">
        <v>1.9906900000000001</v>
      </c>
      <c r="H34" s="248">
        <v>1.40964</v>
      </c>
      <c r="I34" s="248">
        <v>1.2415499999999999</v>
      </c>
      <c r="J34" s="248">
        <v>1.1383799999999999</v>
      </c>
      <c r="K34" s="248">
        <v>1.2320199999999999</v>
      </c>
      <c r="L34" s="248">
        <v>1.3592599999999999</v>
      </c>
      <c r="M34" s="248">
        <v>1.51685</v>
      </c>
      <c r="N34" s="248">
        <v>1.76271</v>
      </c>
      <c r="O34" s="248">
        <v>1.1948700000000001</v>
      </c>
      <c r="P34" s="248">
        <v>1.2680100000000001</v>
      </c>
      <c r="Q34" s="248">
        <v>1.4342900000000001</v>
      </c>
      <c r="R34" s="248">
        <v>1.5</v>
      </c>
      <c r="S34" s="248">
        <v>2</v>
      </c>
      <c r="T34" s="248">
        <v>1.14706</v>
      </c>
    </row>
    <row r="35" spans="2:20" s="100" customFormat="1" ht="15.75" customHeight="1" x14ac:dyDescent="0.15">
      <c r="C35" s="233"/>
      <c r="D35" s="200"/>
      <c r="E35" s="103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</row>
    <row r="36" spans="2:20" s="100" customFormat="1" ht="15.75" customHeight="1" x14ac:dyDescent="0.15">
      <c r="B36" s="507" t="s">
        <v>442</v>
      </c>
      <c r="C36" s="507"/>
      <c r="D36" s="507"/>
      <c r="E36" s="46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</row>
    <row r="37" spans="2:20" s="100" customFormat="1" ht="15.75" customHeight="1" x14ac:dyDescent="0.15">
      <c r="C37" s="507" t="s">
        <v>201</v>
      </c>
      <c r="D37" s="507"/>
      <c r="E37" s="467"/>
    </row>
    <row r="38" spans="2:20" s="100" customFormat="1" ht="15.75" customHeight="1" x14ac:dyDescent="0.15">
      <c r="C38" s="233"/>
      <c r="D38" s="507" t="s">
        <v>145</v>
      </c>
      <c r="E38" s="467"/>
      <c r="F38" s="246">
        <v>107407</v>
      </c>
      <c r="G38" s="246">
        <v>37949</v>
      </c>
      <c r="H38" s="100">
        <v>762</v>
      </c>
      <c r="I38" s="246">
        <v>68569</v>
      </c>
      <c r="J38" s="246">
        <v>20394</v>
      </c>
      <c r="K38" s="246">
        <v>20856</v>
      </c>
      <c r="L38" s="246">
        <v>14429</v>
      </c>
      <c r="M38" s="246">
        <v>7596</v>
      </c>
      <c r="N38" s="246">
        <v>5294</v>
      </c>
      <c r="O38" s="246">
        <v>35684</v>
      </c>
      <c r="P38" s="246">
        <v>19339</v>
      </c>
      <c r="Q38" s="246">
        <v>9665</v>
      </c>
      <c r="R38" s="246">
        <v>2821</v>
      </c>
      <c r="S38" s="100">
        <v>1060</v>
      </c>
      <c r="T38" s="100">
        <v>127</v>
      </c>
    </row>
    <row r="39" spans="2:20" s="100" customFormat="1" ht="15.75" customHeight="1" x14ac:dyDescent="0.15">
      <c r="C39" s="233"/>
      <c r="D39" s="507" t="s">
        <v>124</v>
      </c>
      <c r="E39" s="467"/>
      <c r="F39" s="246">
        <v>204918</v>
      </c>
      <c r="G39" s="246">
        <v>95748</v>
      </c>
      <c r="H39" s="246">
        <v>1438</v>
      </c>
      <c r="I39" s="246">
        <v>107472</v>
      </c>
      <c r="J39" s="246">
        <v>25989</v>
      </c>
      <c r="K39" s="246">
        <v>28875</v>
      </c>
      <c r="L39" s="246">
        <v>25137</v>
      </c>
      <c r="M39" s="246">
        <v>15405</v>
      </c>
      <c r="N39" s="246">
        <v>12066</v>
      </c>
      <c r="O39" s="246">
        <v>49497</v>
      </c>
      <c r="P39" s="246">
        <v>31309</v>
      </c>
      <c r="Q39" s="246">
        <v>18442</v>
      </c>
      <c r="R39" s="246">
        <v>5916</v>
      </c>
      <c r="S39" s="246">
        <v>2308</v>
      </c>
      <c r="T39" s="100">
        <v>260</v>
      </c>
    </row>
    <row r="40" spans="2:20" s="100" customFormat="1" ht="15.75" customHeight="1" x14ac:dyDescent="0.15">
      <c r="C40" s="507" t="s">
        <v>200</v>
      </c>
      <c r="D40" s="507"/>
      <c r="E40" s="467"/>
    </row>
    <row r="41" spans="2:20" s="100" customFormat="1" ht="15.75" customHeight="1" x14ac:dyDescent="0.15">
      <c r="C41" s="233"/>
      <c r="D41" s="507" t="s">
        <v>145</v>
      </c>
      <c r="E41" s="467"/>
      <c r="F41" s="246">
        <v>80014</v>
      </c>
      <c r="G41" s="246">
        <v>32999</v>
      </c>
      <c r="H41" s="246">
        <v>1325</v>
      </c>
      <c r="I41" s="246">
        <v>45636</v>
      </c>
      <c r="J41" s="246">
        <v>11313</v>
      </c>
      <c r="K41" s="246">
        <v>23958</v>
      </c>
      <c r="L41" s="246">
        <v>6071</v>
      </c>
      <c r="M41" s="246">
        <v>3472</v>
      </c>
      <c r="N41" s="100">
        <v>822</v>
      </c>
      <c r="O41" s="246">
        <v>25287</v>
      </c>
      <c r="P41" s="246">
        <v>15988</v>
      </c>
      <c r="Q41" s="246">
        <v>3396</v>
      </c>
      <c r="R41" s="100">
        <v>916</v>
      </c>
      <c r="S41" s="100">
        <v>49</v>
      </c>
      <c r="T41" s="100">
        <v>54</v>
      </c>
    </row>
    <row r="42" spans="2:20" s="100" customFormat="1" ht="15.75" customHeight="1" x14ac:dyDescent="0.15">
      <c r="C42" s="233"/>
      <c r="D42" s="507" t="s">
        <v>124</v>
      </c>
      <c r="E42" s="467"/>
      <c r="F42" s="246">
        <v>173028</v>
      </c>
      <c r="G42" s="246">
        <v>85729</v>
      </c>
      <c r="H42" s="246">
        <v>2774</v>
      </c>
      <c r="I42" s="246">
        <v>84430</v>
      </c>
      <c r="J42" s="246">
        <v>15495</v>
      </c>
      <c r="K42" s="246">
        <v>43945</v>
      </c>
      <c r="L42" s="246">
        <v>14469</v>
      </c>
      <c r="M42" s="246">
        <v>8140</v>
      </c>
      <c r="N42" s="246">
        <v>2381</v>
      </c>
      <c r="O42" s="246">
        <v>42135</v>
      </c>
      <c r="P42" s="246">
        <v>31819</v>
      </c>
      <c r="Q42" s="246">
        <v>8054</v>
      </c>
      <c r="R42" s="246">
        <v>2297</v>
      </c>
      <c r="S42" s="100">
        <v>125</v>
      </c>
      <c r="T42" s="100">
        <v>95</v>
      </c>
    </row>
    <row r="43" spans="2:20" s="100" customFormat="1" ht="15.75" customHeight="1" x14ac:dyDescent="0.15">
      <c r="C43" s="507" t="s">
        <v>199</v>
      </c>
      <c r="D43" s="507"/>
      <c r="E43" s="467"/>
    </row>
    <row r="44" spans="2:20" s="100" customFormat="1" ht="15.75" customHeight="1" x14ac:dyDescent="0.15">
      <c r="C44" s="233"/>
      <c r="D44" s="507" t="s">
        <v>145</v>
      </c>
      <c r="E44" s="467"/>
      <c r="F44" s="246">
        <v>73099</v>
      </c>
      <c r="G44" s="246">
        <v>24763</v>
      </c>
      <c r="H44" s="100">
        <v>698</v>
      </c>
      <c r="I44" s="246">
        <v>47548</v>
      </c>
      <c r="J44" s="246">
        <v>11775</v>
      </c>
      <c r="K44" s="246">
        <v>17657</v>
      </c>
      <c r="L44" s="246">
        <v>8792</v>
      </c>
      <c r="M44" s="246">
        <v>7468</v>
      </c>
      <c r="N44" s="246">
        <v>1856</v>
      </c>
      <c r="O44" s="246">
        <v>24423</v>
      </c>
      <c r="P44" s="246">
        <v>15226</v>
      </c>
      <c r="Q44" s="246">
        <v>5959</v>
      </c>
      <c r="R44" s="246">
        <v>1546</v>
      </c>
      <c r="S44" s="100">
        <v>394</v>
      </c>
      <c r="T44" s="100">
        <v>90</v>
      </c>
    </row>
    <row r="45" spans="2:20" s="100" customFormat="1" ht="15.75" customHeight="1" x14ac:dyDescent="0.15">
      <c r="C45" s="233"/>
      <c r="D45" s="507" t="s">
        <v>124</v>
      </c>
      <c r="E45" s="467"/>
      <c r="F45" s="246">
        <v>156498</v>
      </c>
      <c r="G45" s="246">
        <v>65265</v>
      </c>
      <c r="H45" s="246">
        <v>1476</v>
      </c>
      <c r="I45" s="246">
        <v>89585</v>
      </c>
      <c r="J45" s="246">
        <v>16361</v>
      </c>
      <c r="K45" s="246">
        <v>30430</v>
      </c>
      <c r="L45" s="246">
        <v>20138</v>
      </c>
      <c r="M45" s="246">
        <v>17991</v>
      </c>
      <c r="N45" s="246">
        <v>4665</v>
      </c>
      <c r="O45" s="246">
        <v>40554</v>
      </c>
      <c r="P45" s="246">
        <v>30274</v>
      </c>
      <c r="Q45" s="246">
        <v>14020</v>
      </c>
      <c r="R45" s="246">
        <v>3793</v>
      </c>
      <c r="S45" s="100">
        <v>944</v>
      </c>
      <c r="T45" s="100">
        <v>172</v>
      </c>
    </row>
    <row r="46" spans="2:20" s="100" customFormat="1" ht="15.75" customHeight="1" x14ac:dyDescent="0.15">
      <c r="C46" s="507" t="s">
        <v>198</v>
      </c>
      <c r="D46" s="507"/>
      <c r="E46" s="467"/>
    </row>
    <row r="47" spans="2:20" s="100" customFormat="1" ht="15.75" customHeight="1" x14ac:dyDescent="0.15">
      <c r="C47" s="233"/>
      <c r="D47" s="507" t="s">
        <v>145</v>
      </c>
      <c r="E47" s="467"/>
      <c r="F47" s="246">
        <v>63249</v>
      </c>
      <c r="G47" s="246">
        <v>35928</v>
      </c>
      <c r="H47" s="246">
        <v>925</v>
      </c>
      <c r="I47" s="246">
        <v>26175</v>
      </c>
      <c r="J47" s="246">
        <v>10248</v>
      </c>
      <c r="K47" s="246">
        <v>12139</v>
      </c>
      <c r="L47" s="246">
        <v>2426</v>
      </c>
      <c r="M47" s="246">
        <v>1104</v>
      </c>
      <c r="N47" s="100">
        <v>258</v>
      </c>
      <c r="O47" s="246">
        <v>17619</v>
      </c>
      <c r="P47" s="246">
        <v>7129</v>
      </c>
      <c r="Q47" s="246">
        <v>1231</v>
      </c>
      <c r="R47" s="100">
        <v>184</v>
      </c>
      <c r="S47" s="100">
        <v>12</v>
      </c>
      <c r="T47" s="100">
        <v>221</v>
      </c>
    </row>
    <row r="48" spans="2:20" s="100" customFormat="1" ht="15.75" customHeight="1" x14ac:dyDescent="0.15">
      <c r="C48" s="233"/>
      <c r="D48" s="507" t="s">
        <v>124</v>
      </c>
      <c r="E48" s="467"/>
      <c r="F48" s="246">
        <v>139848</v>
      </c>
      <c r="G48" s="246">
        <v>91884</v>
      </c>
      <c r="H48" s="246">
        <v>1812</v>
      </c>
      <c r="I48" s="246">
        <v>45886</v>
      </c>
      <c r="J48" s="246">
        <v>15016</v>
      </c>
      <c r="K48" s="246">
        <v>22333</v>
      </c>
      <c r="L48" s="246">
        <v>5350</v>
      </c>
      <c r="M48" s="246">
        <v>2569</v>
      </c>
      <c r="N48" s="100">
        <v>618</v>
      </c>
      <c r="O48" s="246">
        <v>28874</v>
      </c>
      <c r="P48" s="246">
        <v>13863</v>
      </c>
      <c r="Q48" s="246">
        <v>2707</v>
      </c>
      <c r="R48" s="100">
        <v>416</v>
      </c>
      <c r="S48" s="100">
        <v>26</v>
      </c>
      <c r="T48" s="100">
        <v>266</v>
      </c>
    </row>
    <row r="49" spans="2:20" s="100" customFormat="1" ht="15.75" customHeight="1" x14ac:dyDescent="0.15">
      <c r="C49" s="507" t="s">
        <v>197</v>
      </c>
      <c r="D49" s="507"/>
      <c r="E49" s="467"/>
    </row>
    <row r="50" spans="2:20" s="100" customFormat="1" ht="15.75" customHeight="1" x14ac:dyDescent="0.15">
      <c r="C50" s="233"/>
      <c r="D50" s="507" t="s">
        <v>145</v>
      </c>
      <c r="E50" s="467"/>
      <c r="F50" s="246">
        <v>50446</v>
      </c>
      <c r="G50" s="246">
        <v>31993</v>
      </c>
      <c r="H50" s="100">
        <v>662</v>
      </c>
      <c r="I50" s="246">
        <v>17769</v>
      </c>
      <c r="J50" s="246">
        <v>7945</v>
      </c>
      <c r="K50" s="246">
        <v>4453</v>
      </c>
      <c r="L50" s="246">
        <v>3478</v>
      </c>
      <c r="M50" s="246">
        <v>1633</v>
      </c>
      <c r="N50" s="100">
        <v>260</v>
      </c>
      <c r="O50" s="246">
        <v>11376</v>
      </c>
      <c r="P50" s="246">
        <v>4029</v>
      </c>
      <c r="Q50" s="246">
        <v>1935</v>
      </c>
      <c r="R50" s="100">
        <v>392</v>
      </c>
      <c r="S50" s="100">
        <v>37</v>
      </c>
      <c r="T50" s="100">
        <v>22</v>
      </c>
    </row>
    <row r="51" spans="2:20" s="100" customFormat="1" ht="15.75" customHeight="1" x14ac:dyDescent="0.15">
      <c r="C51" s="233"/>
      <c r="D51" s="507" t="s">
        <v>124</v>
      </c>
      <c r="E51" s="467"/>
      <c r="F51" s="246">
        <v>125472</v>
      </c>
      <c r="G51" s="246">
        <v>88592</v>
      </c>
      <c r="H51" s="246">
        <v>1625</v>
      </c>
      <c r="I51" s="246">
        <v>35212</v>
      </c>
      <c r="J51" s="246">
        <v>13380</v>
      </c>
      <c r="K51" s="246">
        <v>9073</v>
      </c>
      <c r="L51" s="246">
        <v>8226</v>
      </c>
      <c r="M51" s="246">
        <v>3850</v>
      </c>
      <c r="N51" s="100">
        <v>683</v>
      </c>
      <c r="O51" s="246">
        <v>20767</v>
      </c>
      <c r="P51" s="246">
        <v>8830</v>
      </c>
      <c r="Q51" s="246">
        <v>4640</v>
      </c>
      <c r="R51" s="100">
        <v>883</v>
      </c>
      <c r="S51" s="100">
        <v>92</v>
      </c>
      <c r="T51" s="100">
        <v>43</v>
      </c>
    </row>
    <row r="52" spans="2:20" s="100" customFormat="1" ht="15.75" customHeight="1" x14ac:dyDescent="0.15">
      <c r="C52" s="507" t="s">
        <v>196</v>
      </c>
      <c r="D52" s="507"/>
      <c r="E52" s="467"/>
    </row>
    <row r="53" spans="2:20" s="100" customFormat="1" ht="15.75" customHeight="1" x14ac:dyDescent="0.15">
      <c r="C53" s="233"/>
      <c r="D53" s="507" t="s">
        <v>145</v>
      </c>
      <c r="E53" s="467"/>
      <c r="F53" s="246">
        <v>66135</v>
      </c>
      <c r="G53" s="246">
        <v>6764</v>
      </c>
      <c r="H53" s="100">
        <v>234</v>
      </c>
      <c r="I53" s="246">
        <v>59118</v>
      </c>
      <c r="J53" s="100">
        <v>991</v>
      </c>
      <c r="K53" s="246">
        <v>24490</v>
      </c>
      <c r="L53" s="246">
        <v>8639</v>
      </c>
      <c r="M53" s="246">
        <v>18353</v>
      </c>
      <c r="N53" s="246">
        <v>6645</v>
      </c>
      <c r="O53" s="246">
        <v>16212</v>
      </c>
      <c r="P53" s="246">
        <v>24095</v>
      </c>
      <c r="Q53" s="246">
        <v>12184</v>
      </c>
      <c r="R53" s="246">
        <v>4964</v>
      </c>
      <c r="S53" s="246">
        <v>1663</v>
      </c>
      <c r="T53" s="100">
        <v>19</v>
      </c>
    </row>
    <row r="54" spans="2:20" s="100" customFormat="1" ht="15.75" customHeight="1" x14ac:dyDescent="0.15">
      <c r="C54" s="233"/>
      <c r="D54" s="507" t="s">
        <v>124</v>
      </c>
      <c r="E54" s="467"/>
      <c r="F54" s="246">
        <v>147044</v>
      </c>
      <c r="G54" s="246">
        <v>17621</v>
      </c>
      <c r="H54" s="100">
        <v>537</v>
      </c>
      <c r="I54" s="246">
        <v>128843</v>
      </c>
      <c r="J54" s="100">
        <v>1240</v>
      </c>
      <c r="K54" s="246">
        <v>48319</v>
      </c>
      <c r="L54" s="246">
        <v>20093</v>
      </c>
      <c r="M54" s="246">
        <v>41485</v>
      </c>
      <c r="N54" s="246">
        <v>17706</v>
      </c>
      <c r="O54" s="246">
        <v>32785</v>
      </c>
      <c r="P54" s="246">
        <v>52182</v>
      </c>
      <c r="Q54" s="246">
        <v>27931</v>
      </c>
      <c r="R54" s="246">
        <v>11574</v>
      </c>
      <c r="S54" s="246">
        <v>4371</v>
      </c>
      <c r="T54" s="100">
        <v>43</v>
      </c>
    </row>
    <row r="55" spans="2:20" ht="6" customHeight="1" thickBot="1" x14ac:dyDescent="0.45">
      <c r="B55" s="97"/>
      <c r="C55" s="97"/>
      <c r="D55" s="97"/>
      <c r="E55" s="99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</row>
    <row r="56" spans="2:20" ht="6" customHeight="1" x14ac:dyDescent="0.4"/>
    <row r="57" spans="2:20" x14ac:dyDescent="0.4">
      <c r="B57" s="96" t="s">
        <v>106</v>
      </c>
    </row>
    <row r="58" spans="2:20" x14ac:dyDescent="0.4">
      <c r="E58" s="128" t="s">
        <v>441</v>
      </c>
      <c r="H58" s="96" t="s">
        <v>440</v>
      </c>
    </row>
    <row r="59" spans="2:20" x14ac:dyDescent="0.4">
      <c r="E59" s="207"/>
    </row>
  </sheetData>
  <mergeCells count="41">
    <mergeCell ref="D54:E54"/>
    <mergeCell ref="D48:E48"/>
    <mergeCell ref="C49:E49"/>
    <mergeCell ref="D50:E50"/>
    <mergeCell ref="D51:E51"/>
    <mergeCell ref="C52:E52"/>
    <mergeCell ref="D53:E53"/>
    <mergeCell ref="D47:E47"/>
    <mergeCell ref="B36:E36"/>
    <mergeCell ref="C37:E37"/>
    <mergeCell ref="D38:E38"/>
    <mergeCell ref="D39:E39"/>
    <mergeCell ref="C40:E40"/>
    <mergeCell ref="D41:E41"/>
    <mergeCell ref="D42:E42"/>
    <mergeCell ref="C43:E43"/>
    <mergeCell ref="D44:E44"/>
    <mergeCell ref="D45:E45"/>
    <mergeCell ref="C46:E46"/>
    <mergeCell ref="D34:E34"/>
    <mergeCell ref="B9:E9"/>
    <mergeCell ref="C10:E10"/>
    <mergeCell ref="D11:E11"/>
    <mergeCell ref="D16:E16"/>
    <mergeCell ref="B18:E18"/>
    <mergeCell ref="C19:E19"/>
    <mergeCell ref="D20:E20"/>
    <mergeCell ref="B27:E27"/>
    <mergeCell ref="C28:E28"/>
    <mergeCell ref="D29:E29"/>
    <mergeCell ref="B3:T3"/>
    <mergeCell ref="B5:E7"/>
    <mergeCell ref="F5:F7"/>
    <mergeCell ref="G5:G7"/>
    <mergeCell ref="H5:H7"/>
    <mergeCell ref="L5:S5"/>
    <mergeCell ref="T5:T7"/>
    <mergeCell ref="I6:I7"/>
    <mergeCell ref="L6:N6"/>
    <mergeCell ref="O6:S6"/>
    <mergeCell ref="D25:E25"/>
  </mergeCells>
  <phoneticPr fontId="2"/>
  <pageMargins left="0.35433070866141736" right="0.23622047244094491" top="0.19685039370078741" bottom="0.19685039370078741" header="0.15748031496062992" footer="0.1574803149606299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F2CA0-0D4F-41C2-A7ED-AA962A2EED8B}">
  <dimension ref="B1:O123"/>
  <sheetViews>
    <sheetView showGridLines="0" zoomScale="85" zoomScaleNormal="85" zoomScaleSheetLayoutView="85" workbookViewId="0">
      <selection activeCell="M9" sqref="M9"/>
    </sheetView>
  </sheetViews>
  <sheetFormatPr defaultRowHeight="11.25" x14ac:dyDescent="0.4"/>
  <cols>
    <col min="1" max="1" width="2.25" style="96" customWidth="1"/>
    <col min="2" max="3" width="2" style="96" customWidth="1"/>
    <col min="4" max="4" width="7.125" style="96" customWidth="1"/>
    <col min="5" max="15" width="8.625" style="96" customWidth="1"/>
    <col min="16" max="16384" width="9" style="96"/>
  </cols>
  <sheetData>
    <row r="1" spans="2:15" s="125" customFormat="1" ht="15" customHeight="1" x14ac:dyDescent="0.4">
      <c r="B1" s="127" t="s">
        <v>25</v>
      </c>
      <c r="F1" s="126"/>
      <c r="G1" s="126"/>
      <c r="H1" s="126"/>
      <c r="I1" s="126"/>
      <c r="J1" s="126"/>
    </row>
    <row r="2" spans="2:15" s="125" customFormat="1" ht="15" customHeight="1" x14ac:dyDescent="0.4">
      <c r="E2" s="127"/>
      <c r="F2" s="126"/>
      <c r="G2" s="126"/>
      <c r="H2" s="126"/>
      <c r="I2" s="126"/>
      <c r="J2" s="126"/>
    </row>
    <row r="3" spans="2:15" s="123" customFormat="1" ht="14.25" x14ac:dyDescent="0.4">
      <c r="B3" s="123" t="s">
        <v>491</v>
      </c>
    </row>
    <row r="4" spans="2:15" ht="12" thickBot="1" x14ac:dyDescent="0.45"/>
    <row r="5" spans="2:15" s="255" customFormat="1" ht="15" customHeight="1" x14ac:dyDescent="0.4">
      <c r="B5" s="468" t="s">
        <v>134</v>
      </c>
      <c r="C5" s="468"/>
      <c r="D5" s="522"/>
      <c r="E5" s="387" t="s">
        <v>477</v>
      </c>
      <c r="F5" s="518" t="s">
        <v>476</v>
      </c>
      <c r="G5" s="488"/>
      <c r="H5" s="488"/>
      <c r="I5" s="488"/>
      <c r="J5" s="488"/>
      <c r="K5" s="488"/>
      <c r="L5" s="489"/>
      <c r="M5" s="390" t="s">
        <v>475</v>
      </c>
      <c r="N5" s="258"/>
      <c r="O5" s="258"/>
    </row>
    <row r="6" spans="2:15" s="255" customFormat="1" ht="15" customHeight="1" x14ac:dyDescent="0.4">
      <c r="B6" s="523"/>
      <c r="C6" s="523"/>
      <c r="D6" s="524"/>
      <c r="E6" s="527"/>
      <c r="F6" s="502" t="s">
        <v>470</v>
      </c>
      <c r="G6" s="519" t="s">
        <v>474</v>
      </c>
      <c r="H6" s="520"/>
      <c r="I6" s="520"/>
      <c r="J6" s="520"/>
      <c r="K6" s="521"/>
      <c r="L6" s="502" t="s">
        <v>473</v>
      </c>
      <c r="M6" s="498"/>
      <c r="N6" s="502" t="s">
        <v>472</v>
      </c>
      <c r="O6" s="528" t="s">
        <v>471</v>
      </c>
    </row>
    <row r="7" spans="2:15" s="255" customFormat="1" ht="40.5" customHeight="1" x14ac:dyDescent="0.4">
      <c r="B7" s="525"/>
      <c r="C7" s="525"/>
      <c r="D7" s="526"/>
      <c r="E7" s="419"/>
      <c r="F7" s="419"/>
      <c r="G7" s="115" t="s">
        <v>470</v>
      </c>
      <c r="H7" s="115" t="s">
        <v>469</v>
      </c>
      <c r="I7" s="115" t="s">
        <v>468</v>
      </c>
      <c r="J7" s="115" t="s">
        <v>467</v>
      </c>
      <c r="K7" s="115" t="s">
        <v>466</v>
      </c>
      <c r="L7" s="419"/>
      <c r="M7" s="420"/>
      <c r="N7" s="419"/>
      <c r="O7" s="420"/>
    </row>
    <row r="8" spans="2:15" s="255" customFormat="1" ht="3" customHeight="1" x14ac:dyDescent="0.4">
      <c r="B8" s="257"/>
      <c r="C8" s="257"/>
      <c r="D8" s="256"/>
      <c r="E8" s="229"/>
      <c r="F8" s="229"/>
      <c r="G8" s="202"/>
      <c r="H8" s="202"/>
      <c r="I8" s="202"/>
      <c r="J8" s="202"/>
      <c r="K8" s="202"/>
      <c r="L8" s="229"/>
      <c r="M8" s="229"/>
      <c r="N8" s="229"/>
      <c r="O8" s="229"/>
    </row>
    <row r="9" spans="2:15" s="100" customFormat="1" ht="14.25" customHeight="1" x14ac:dyDescent="0.4">
      <c r="B9" s="466" t="s">
        <v>490</v>
      </c>
      <c r="C9" s="466"/>
      <c r="D9" s="479"/>
      <c r="E9" s="133">
        <f t="shared" ref="E9:O9" si="0">SUM(E10:E19,E21:E24)</f>
        <v>835793</v>
      </c>
      <c r="F9" s="133">
        <f t="shared" si="0"/>
        <v>450623</v>
      </c>
      <c r="G9" s="133">
        <f t="shared" si="0"/>
        <v>430638</v>
      </c>
      <c r="H9" s="133">
        <f t="shared" si="0"/>
        <v>347299</v>
      </c>
      <c r="I9" s="133">
        <f t="shared" si="0"/>
        <v>63800</v>
      </c>
      <c r="J9" s="133">
        <f t="shared" si="0"/>
        <v>10982</v>
      </c>
      <c r="K9" s="133">
        <f t="shared" si="0"/>
        <v>8557</v>
      </c>
      <c r="L9" s="133">
        <f t="shared" si="0"/>
        <v>19985</v>
      </c>
      <c r="M9" s="133">
        <f t="shared" si="0"/>
        <v>307677</v>
      </c>
      <c r="N9" s="133">
        <f t="shared" si="0"/>
        <v>122969</v>
      </c>
      <c r="O9" s="133">
        <f t="shared" si="0"/>
        <v>49430</v>
      </c>
    </row>
    <row r="10" spans="2:15" s="100" customFormat="1" ht="14.25" customHeight="1" x14ac:dyDescent="0.15">
      <c r="B10" s="129"/>
      <c r="C10" s="129"/>
      <c r="D10" s="213" t="s">
        <v>228</v>
      </c>
      <c r="E10" s="133">
        <v>46852</v>
      </c>
      <c r="F10" s="133">
        <v>6647</v>
      </c>
      <c r="G10" s="133">
        <v>6300</v>
      </c>
      <c r="H10" s="133">
        <v>1821</v>
      </c>
      <c r="I10" s="214">
        <v>151</v>
      </c>
      <c r="J10" s="133">
        <v>4269</v>
      </c>
      <c r="K10" s="214">
        <v>59</v>
      </c>
      <c r="L10" s="214">
        <v>347</v>
      </c>
      <c r="M10" s="133">
        <v>35831</v>
      </c>
      <c r="N10" s="214">
        <v>232</v>
      </c>
      <c r="O10" s="133">
        <v>35003</v>
      </c>
    </row>
    <row r="11" spans="2:15" s="100" customFormat="1" ht="14.25" customHeight="1" x14ac:dyDescent="0.15">
      <c r="B11" s="129"/>
      <c r="C11" s="129"/>
      <c r="D11" s="213" t="s">
        <v>489</v>
      </c>
      <c r="E11" s="133">
        <v>48074</v>
      </c>
      <c r="F11" s="133">
        <v>27548</v>
      </c>
      <c r="G11" s="133">
        <v>25797</v>
      </c>
      <c r="H11" s="133">
        <v>18745</v>
      </c>
      <c r="I11" s="214">
        <v>774</v>
      </c>
      <c r="J11" s="133">
        <v>6014</v>
      </c>
      <c r="K11" s="214">
        <v>264</v>
      </c>
      <c r="L11" s="133">
        <v>1751</v>
      </c>
      <c r="M11" s="133">
        <v>14521</v>
      </c>
      <c r="N11" s="133">
        <v>1123</v>
      </c>
      <c r="O11" s="133">
        <v>12586</v>
      </c>
    </row>
    <row r="12" spans="2:15" s="100" customFormat="1" ht="14.25" customHeight="1" x14ac:dyDescent="0.15">
      <c r="B12" s="129"/>
      <c r="C12" s="129"/>
      <c r="D12" s="213" t="s">
        <v>488</v>
      </c>
      <c r="E12" s="133">
        <v>47065</v>
      </c>
      <c r="F12" s="133">
        <v>35140</v>
      </c>
      <c r="G12" s="133">
        <v>32952</v>
      </c>
      <c r="H12" s="133">
        <v>30356</v>
      </c>
      <c r="I12" s="133">
        <v>1464</v>
      </c>
      <c r="J12" s="214">
        <v>397</v>
      </c>
      <c r="K12" s="214">
        <v>735</v>
      </c>
      <c r="L12" s="133">
        <v>2188</v>
      </c>
      <c r="M12" s="133">
        <v>5224</v>
      </c>
      <c r="N12" s="133">
        <v>3301</v>
      </c>
      <c r="O12" s="133">
        <v>1125</v>
      </c>
    </row>
    <row r="13" spans="2:15" s="100" customFormat="1" ht="14.25" customHeight="1" x14ac:dyDescent="0.15">
      <c r="B13" s="129"/>
      <c r="C13" s="129"/>
      <c r="D13" s="213" t="s">
        <v>487</v>
      </c>
      <c r="E13" s="133">
        <v>55046</v>
      </c>
      <c r="F13" s="133">
        <v>39799</v>
      </c>
      <c r="G13" s="133">
        <v>37799</v>
      </c>
      <c r="H13" s="133">
        <v>33433</v>
      </c>
      <c r="I13" s="133">
        <v>3045</v>
      </c>
      <c r="J13" s="214">
        <v>129</v>
      </c>
      <c r="K13" s="133">
        <v>1192</v>
      </c>
      <c r="L13" s="133">
        <v>2000</v>
      </c>
      <c r="M13" s="133">
        <v>7833</v>
      </c>
      <c r="N13" s="133">
        <v>6625</v>
      </c>
      <c r="O13" s="214">
        <v>280</v>
      </c>
    </row>
    <row r="14" spans="2:15" s="100" customFormat="1" ht="14.25" customHeight="1" x14ac:dyDescent="0.15">
      <c r="B14" s="129"/>
      <c r="C14" s="129"/>
      <c r="D14" s="213" t="s">
        <v>486</v>
      </c>
      <c r="E14" s="133">
        <v>65527</v>
      </c>
      <c r="F14" s="133">
        <v>47507</v>
      </c>
      <c r="G14" s="133">
        <v>45441</v>
      </c>
      <c r="H14" s="133">
        <v>38794</v>
      </c>
      <c r="I14" s="133">
        <v>5580</v>
      </c>
      <c r="J14" s="214">
        <v>66</v>
      </c>
      <c r="K14" s="214">
        <v>1001</v>
      </c>
      <c r="L14" s="133">
        <v>2066</v>
      </c>
      <c r="M14" s="133">
        <v>10038</v>
      </c>
      <c r="N14" s="133">
        <v>8780</v>
      </c>
      <c r="O14" s="214">
        <v>120</v>
      </c>
    </row>
    <row r="15" spans="2:15" s="100" customFormat="1" ht="14.25" customHeight="1" x14ac:dyDescent="0.15">
      <c r="B15" s="129"/>
      <c r="C15" s="129"/>
      <c r="D15" s="213" t="s">
        <v>485</v>
      </c>
      <c r="E15" s="133">
        <v>83643</v>
      </c>
      <c r="F15" s="133">
        <v>62895</v>
      </c>
      <c r="G15" s="133">
        <v>60372</v>
      </c>
      <c r="H15" s="133">
        <v>49812</v>
      </c>
      <c r="I15" s="133">
        <v>9812</v>
      </c>
      <c r="J15" s="214">
        <v>42</v>
      </c>
      <c r="K15" s="214">
        <v>706</v>
      </c>
      <c r="L15" s="133">
        <v>2523</v>
      </c>
      <c r="M15" s="133">
        <v>11616</v>
      </c>
      <c r="N15" s="133">
        <v>10070</v>
      </c>
      <c r="O15" s="214">
        <v>84</v>
      </c>
    </row>
    <row r="16" spans="2:15" s="100" customFormat="1" ht="14.25" customHeight="1" x14ac:dyDescent="0.15">
      <c r="B16" s="129"/>
      <c r="C16" s="129"/>
      <c r="D16" s="213" t="s">
        <v>484</v>
      </c>
      <c r="E16" s="133">
        <v>76725</v>
      </c>
      <c r="F16" s="133">
        <v>58967</v>
      </c>
      <c r="G16" s="133">
        <v>56768</v>
      </c>
      <c r="H16" s="133">
        <v>45869</v>
      </c>
      <c r="I16" s="133">
        <v>10349</v>
      </c>
      <c r="J16" s="214">
        <v>21</v>
      </c>
      <c r="K16" s="214">
        <v>529</v>
      </c>
      <c r="L16" s="133">
        <v>2199</v>
      </c>
      <c r="M16" s="133">
        <v>9831</v>
      </c>
      <c r="N16" s="133">
        <v>8261</v>
      </c>
      <c r="O16" s="214">
        <v>73</v>
      </c>
    </row>
    <row r="17" spans="2:15" s="100" customFormat="1" ht="14.25" customHeight="1" x14ac:dyDescent="0.15">
      <c r="B17" s="129"/>
      <c r="C17" s="129"/>
      <c r="D17" s="213" t="s">
        <v>483</v>
      </c>
      <c r="E17" s="133">
        <v>63547</v>
      </c>
      <c r="F17" s="133">
        <v>48759</v>
      </c>
      <c r="G17" s="133">
        <v>47040</v>
      </c>
      <c r="H17" s="133">
        <v>38241</v>
      </c>
      <c r="I17" s="133">
        <v>8284</v>
      </c>
      <c r="J17" s="214">
        <v>13</v>
      </c>
      <c r="K17" s="214">
        <v>502</v>
      </c>
      <c r="L17" s="133">
        <v>1719</v>
      </c>
      <c r="M17" s="133">
        <v>8708</v>
      </c>
      <c r="N17" s="133">
        <v>7291</v>
      </c>
      <c r="O17" s="214">
        <v>36</v>
      </c>
    </row>
    <row r="18" spans="2:15" s="100" customFormat="1" ht="14.25" customHeight="1" x14ac:dyDescent="0.15">
      <c r="B18" s="129"/>
      <c r="C18" s="129"/>
      <c r="D18" s="213" t="s">
        <v>482</v>
      </c>
      <c r="E18" s="133">
        <v>52660</v>
      </c>
      <c r="F18" s="133">
        <v>39040</v>
      </c>
      <c r="G18" s="133">
        <v>37573</v>
      </c>
      <c r="H18" s="133">
        <v>30583</v>
      </c>
      <c r="I18" s="133">
        <v>6527</v>
      </c>
      <c r="J18" s="214">
        <v>9</v>
      </c>
      <c r="K18" s="214">
        <v>454</v>
      </c>
      <c r="L18" s="133">
        <v>1467</v>
      </c>
      <c r="M18" s="133">
        <v>9426</v>
      </c>
      <c r="N18" s="133">
        <v>7794</v>
      </c>
      <c r="O18" s="214">
        <v>25</v>
      </c>
    </row>
    <row r="19" spans="2:15" s="100" customFormat="1" ht="14.25" customHeight="1" x14ac:dyDescent="0.15">
      <c r="B19" s="129"/>
      <c r="C19" s="129"/>
      <c r="D19" s="213" t="s">
        <v>291</v>
      </c>
      <c r="E19" s="133">
        <v>58441</v>
      </c>
      <c r="F19" s="133">
        <v>35449</v>
      </c>
      <c r="G19" s="133">
        <v>33793</v>
      </c>
      <c r="H19" s="133">
        <v>26965</v>
      </c>
      <c r="I19" s="133">
        <v>6194</v>
      </c>
      <c r="J19" s="214">
        <v>9</v>
      </c>
      <c r="K19" s="214">
        <v>625</v>
      </c>
      <c r="L19" s="133">
        <v>1656</v>
      </c>
      <c r="M19" s="133">
        <v>18924</v>
      </c>
      <c r="N19" s="133">
        <v>12535</v>
      </c>
      <c r="O19" s="214">
        <v>26</v>
      </c>
    </row>
    <row r="20" spans="2:15" s="100" customFormat="1" ht="16.5" customHeight="1" x14ac:dyDescent="0.15">
      <c r="C20" s="129" t="s">
        <v>481</v>
      </c>
      <c r="D20" s="213"/>
      <c r="E20" s="133">
        <f t="shared" ref="E20:O20" si="1">SUM(E21:E24)</f>
        <v>238213</v>
      </c>
      <c r="F20" s="133">
        <f t="shared" si="1"/>
        <v>48872</v>
      </c>
      <c r="G20" s="133">
        <f t="shared" si="1"/>
        <v>46803</v>
      </c>
      <c r="H20" s="133">
        <f t="shared" si="1"/>
        <v>32680</v>
      </c>
      <c r="I20" s="133">
        <f t="shared" si="1"/>
        <v>11620</v>
      </c>
      <c r="J20" s="133">
        <f t="shared" si="1"/>
        <v>13</v>
      </c>
      <c r="K20" s="133">
        <f t="shared" si="1"/>
        <v>2490</v>
      </c>
      <c r="L20" s="133">
        <f t="shared" si="1"/>
        <v>2069</v>
      </c>
      <c r="M20" s="133">
        <f t="shared" si="1"/>
        <v>175725</v>
      </c>
      <c r="N20" s="133">
        <f t="shared" si="1"/>
        <v>56957</v>
      </c>
      <c r="O20" s="133">
        <f t="shared" si="1"/>
        <v>72</v>
      </c>
    </row>
    <row r="21" spans="2:15" s="100" customFormat="1" ht="14.25" customHeight="1" x14ac:dyDescent="0.15">
      <c r="B21" s="129"/>
      <c r="C21" s="129"/>
      <c r="D21" s="213" t="s">
        <v>289</v>
      </c>
      <c r="E21" s="133">
        <v>72656</v>
      </c>
      <c r="F21" s="133">
        <v>27737</v>
      </c>
      <c r="G21" s="133">
        <v>26373</v>
      </c>
      <c r="H21" s="133">
        <v>19418</v>
      </c>
      <c r="I21" s="133">
        <v>6129</v>
      </c>
      <c r="J21" s="214">
        <v>2</v>
      </c>
      <c r="K21" s="133">
        <v>824</v>
      </c>
      <c r="L21" s="133">
        <v>1364</v>
      </c>
      <c r="M21" s="133">
        <v>39909</v>
      </c>
      <c r="N21" s="133">
        <v>19063</v>
      </c>
      <c r="O21" s="214">
        <v>29</v>
      </c>
    </row>
    <row r="22" spans="2:15" s="100" customFormat="1" ht="14.25" customHeight="1" x14ac:dyDescent="0.15">
      <c r="B22" s="129"/>
      <c r="C22" s="129"/>
      <c r="D22" s="213" t="s">
        <v>288</v>
      </c>
      <c r="E22" s="133">
        <v>62127</v>
      </c>
      <c r="F22" s="133">
        <v>13107</v>
      </c>
      <c r="G22" s="133">
        <v>12636</v>
      </c>
      <c r="H22" s="133">
        <v>8497</v>
      </c>
      <c r="I22" s="133">
        <v>3376</v>
      </c>
      <c r="J22" s="214">
        <v>5</v>
      </c>
      <c r="K22" s="214">
        <v>758</v>
      </c>
      <c r="L22" s="214">
        <v>471</v>
      </c>
      <c r="M22" s="133">
        <v>45810</v>
      </c>
      <c r="N22" s="133">
        <v>16723</v>
      </c>
      <c r="O22" s="214">
        <v>18</v>
      </c>
    </row>
    <row r="23" spans="2:15" s="100" customFormat="1" ht="14.25" customHeight="1" x14ac:dyDescent="0.15">
      <c r="B23" s="129"/>
      <c r="C23" s="129"/>
      <c r="D23" s="213" t="s">
        <v>287</v>
      </c>
      <c r="E23" s="133">
        <v>47563</v>
      </c>
      <c r="F23" s="133">
        <v>5354</v>
      </c>
      <c r="G23" s="133">
        <v>5175</v>
      </c>
      <c r="H23" s="133">
        <v>3286</v>
      </c>
      <c r="I23" s="133">
        <v>1365</v>
      </c>
      <c r="J23" s="214">
        <v>2</v>
      </c>
      <c r="K23" s="214">
        <v>522</v>
      </c>
      <c r="L23" s="214">
        <v>179</v>
      </c>
      <c r="M23" s="133">
        <v>39471</v>
      </c>
      <c r="N23" s="133">
        <v>11525</v>
      </c>
      <c r="O23" s="214">
        <v>14</v>
      </c>
    </row>
    <row r="24" spans="2:15" s="100" customFormat="1" ht="14.25" customHeight="1" x14ac:dyDescent="0.15">
      <c r="B24" s="129"/>
      <c r="C24" s="129"/>
      <c r="D24" s="213" t="s">
        <v>480</v>
      </c>
      <c r="E24" s="133">
        <v>55867</v>
      </c>
      <c r="F24" s="133">
        <v>2674</v>
      </c>
      <c r="G24" s="133">
        <v>2619</v>
      </c>
      <c r="H24" s="214">
        <v>1479</v>
      </c>
      <c r="I24" s="214">
        <v>750</v>
      </c>
      <c r="J24" s="214">
        <v>4</v>
      </c>
      <c r="K24" s="214">
        <v>386</v>
      </c>
      <c r="L24" s="214">
        <v>55</v>
      </c>
      <c r="M24" s="133">
        <v>50535</v>
      </c>
      <c r="N24" s="133">
        <v>9646</v>
      </c>
      <c r="O24" s="214">
        <v>11</v>
      </c>
    </row>
    <row r="25" spans="2:15" s="100" customFormat="1" ht="19.5" customHeight="1" x14ac:dyDescent="0.15">
      <c r="B25" s="490" t="s">
        <v>465</v>
      </c>
      <c r="C25" s="490"/>
      <c r="D25" s="213"/>
      <c r="E25" s="133">
        <f t="shared" ref="E25:O25" si="2">SUM(E26:E35,E37:E40)</f>
        <v>412022</v>
      </c>
      <c r="F25" s="133">
        <f t="shared" si="2"/>
        <v>259940</v>
      </c>
      <c r="G25" s="133">
        <f t="shared" si="2"/>
        <v>246567</v>
      </c>
      <c r="H25" s="133">
        <f t="shared" si="2"/>
        <v>232555</v>
      </c>
      <c r="I25" s="133">
        <f t="shared" si="2"/>
        <v>4322</v>
      </c>
      <c r="J25" s="133">
        <f t="shared" si="2"/>
        <v>5528</v>
      </c>
      <c r="K25" s="133">
        <f t="shared" si="2"/>
        <v>4162</v>
      </c>
      <c r="L25" s="133">
        <f t="shared" si="2"/>
        <v>13373</v>
      </c>
      <c r="M25" s="133">
        <f t="shared" si="2"/>
        <v>110588</v>
      </c>
      <c r="N25" s="133">
        <f t="shared" si="2"/>
        <v>11674</v>
      </c>
      <c r="O25" s="133">
        <f t="shared" si="2"/>
        <v>26189</v>
      </c>
    </row>
    <row r="26" spans="2:15" s="100" customFormat="1" ht="14.25" customHeight="1" x14ac:dyDescent="0.15">
      <c r="B26" s="129"/>
      <c r="C26" s="129"/>
      <c r="D26" s="213" t="s">
        <v>228</v>
      </c>
      <c r="E26" s="133">
        <v>24082</v>
      </c>
      <c r="F26" s="133">
        <v>3266</v>
      </c>
      <c r="G26" s="133">
        <v>3058</v>
      </c>
      <c r="H26" s="133">
        <v>1087</v>
      </c>
      <c r="I26" s="214">
        <v>39</v>
      </c>
      <c r="J26" s="133">
        <v>1897</v>
      </c>
      <c r="K26" s="214">
        <v>35</v>
      </c>
      <c r="L26" s="214">
        <v>208</v>
      </c>
      <c r="M26" s="133">
        <v>18401</v>
      </c>
      <c r="N26" s="214">
        <v>54</v>
      </c>
      <c r="O26" s="133">
        <v>17978</v>
      </c>
    </row>
    <row r="27" spans="2:15" s="100" customFormat="1" ht="14.25" customHeight="1" x14ac:dyDescent="0.15">
      <c r="B27" s="129"/>
      <c r="C27" s="129"/>
      <c r="D27" s="213" t="s">
        <v>489</v>
      </c>
      <c r="E27" s="133">
        <v>24768</v>
      </c>
      <c r="F27" s="133">
        <v>13712</v>
      </c>
      <c r="G27" s="133">
        <v>12712</v>
      </c>
      <c r="H27" s="133">
        <v>9182</v>
      </c>
      <c r="I27" s="214">
        <v>170</v>
      </c>
      <c r="J27" s="133">
        <v>3248</v>
      </c>
      <c r="K27" s="214">
        <v>112</v>
      </c>
      <c r="L27" s="133">
        <v>1000</v>
      </c>
      <c r="M27" s="133">
        <v>7783</v>
      </c>
      <c r="N27" s="214">
        <v>110</v>
      </c>
      <c r="O27" s="133">
        <v>7155</v>
      </c>
    </row>
    <row r="28" spans="2:15" s="100" customFormat="1" ht="14.25" customHeight="1" x14ac:dyDescent="0.15">
      <c r="B28" s="129"/>
      <c r="C28" s="129"/>
      <c r="D28" s="213" t="s">
        <v>488</v>
      </c>
      <c r="E28" s="133">
        <v>23771</v>
      </c>
      <c r="F28" s="133">
        <v>18876</v>
      </c>
      <c r="G28" s="133">
        <v>17571</v>
      </c>
      <c r="H28" s="133">
        <v>17023</v>
      </c>
      <c r="I28" s="214">
        <v>137</v>
      </c>
      <c r="J28" s="214">
        <v>241</v>
      </c>
      <c r="K28" s="214">
        <v>170</v>
      </c>
      <c r="L28" s="133">
        <v>1305</v>
      </c>
      <c r="M28" s="133">
        <v>1346</v>
      </c>
      <c r="N28" s="214">
        <v>118</v>
      </c>
      <c r="O28" s="214">
        <v>692</v>
      </c>
    </row>
    <row r="29" spans="2:15" s="100" customFormat="1" ht="14.25" customHeight="1" x14ac:dyDescent="0.15">
      <c r="B29" s="129"/>
      <c r="C29" s="129"/>
      <c r="D29" s="213" t="s">
        <v>487</v>
      </c>
      <c r="E29" s="133">
        <v>27891</v>
      </c>
      <c r="F29" s="133">
        <v>22939</v>
      </c>
      <c r="G29" s="133">
        <v>21708</v>
      </c>
      <c r="H29" s="133">
        <v>21329</v>
      </c>
      <c r="I29" s="214">
        <v>121</v>
      </c>
      <c r="J29" s="214">
        <v>72</v>
      </c>
      <c r="K29" s="214">
        <v>186</v>
      </c>
      <c r="L29" s="133">
        <v>1231</v>
      </c>
      <c r="M29" s="214">
        <v>921</v>
      </c>
      <c r="N29" s="214">
        <v>181</v>
      </c>
      <c r="O29" s="214">
        <v>150</v>
      </c>
    </row>
    <row r="30" spans="2:15" s="100" customFormat="1" ht="14.25" customHeight="1" x14ac:dyDescent="0.15">
      <c r="B30" s="129"/>
      <c r="C30" s="129"/>
      <c r="D30" s="213" t="s">
        <v>486</v>
      </c>
      <c r="E30" s="133">
        <v>32858</v>
      </c>
      <c r="F30" s="133">
        <v>27724</v>
      </c>
      <c r="G30" s="133">
        <v>26398</v>
      </c>
      <c r="H30" s="133">
        <v>26006</v>
      </c>
      <c r="I30" s="214">
        <v>150</v>
      </c>
      <c r="J30" s="214">
        <v>28</v>
      </c>
      <c r="K30" s="214">
        <v>214</v>
      </c>
      <c r="L30" s="133">
        <v>1326</v>
      </c>
      <c r="M30" s="214">
        <v>1013</v>
      </c>
      <c r="N30" s="214">
        <v>200</v>
      </c>
      <c r="O30" s="214">
        <v>55</v>
      </c>
    </row>
    <row r="31" spans="2:15" s="100" customFormat="1" ht="14.25" customHeight="1" x14ac:dyDescent="0.15">
      <c r="B31" s="129"/>
      <c r="C31" s="129"/>
      <c r="D31" s="213" t="s">
        <v>485</v>
      </c>
      <c r="E31" s="133">
        <v>42234</v>
      </c>
      <c r="F31" s="133">
        <v>36156</v>
      </c>
      <c r="G31" s="133">
        <v>34545</v>
      </c>
      <c r="H31" s="133">
        <v>34068</v>
      </c>
      <c r="I31" s="214">
        <v>165</v>
      </c>
      <c r="J31" s="214">
        <v>17</v>
      </c>
      <c r="K31" s="214">
        <v>295</v>
      </c>
      <c r="L31" s="133">
        <v>1611</v>
      </c>
      <c r="M31" s="214">
        <v>1246</v>
      </c>
      <c r="N31" s="214">
        <v>266</v>
      </c>
      <c r="O31" s="214">
        <v>41</v>
      </c>
    </row>
    <row r="32" spans="2:15" s="100" customFormat="1" ht="14.25" customHeight="1" x14ac:dyDescent="0.15">
      <c r="B32" s="129"/>
      <c r="C32" s="129"/>
      <c r="D32" s="213" t="s">
        <v>484</v>
      </c>
      <c r="E32" s="133">
        <v>39487</v>
      </c>
      <c r="F32" s="133">
        <v>33753</v>
      </c>
      <c r="G32" s="133">
        <v>32300</v>
      </c>
      <c r="H32" s="133">
        <v>31825</v>
      </c>
      <c r="I32" s="214">
        <v>159</v>
      </c>
      <c r="J32" s="214">
        <v>8</v>
      </c>
      <c r="K32" s="214">
        <v>308</v>
      </c>
      <c r="L32" s="133">
        <v>1453</v>
      </c>
      <c r="M32" s="214">
        <v>1260</v>
      </c>
      <c r="N32" s="214">
        <v>290</v>
      </c>
      <c r="O32" s="214">
        <v>31</v>
      </c>
    </row>
    <row r="33" spans="2:15" s="100" customFormat="1" ht="14.25" customHeight="1" x14ac:dyDescent="0.15">
      <c r="B33" s="129"/>
      <c r="C33" s="129"/>
      <c r="D33" s="213" t="s">
        <v>483</v>
      </c>
      <c r="E33" s="133">
        <v>32814</v>
      </c>
      <c r="F33" s="133">
        <v>28179</v>
      </c>
      <c r="G33" s="133">
        <v>27030</v>
      </c>
      <c r="H33" s="133">
        <v>26573</v>
      </c>
      <c r="I33" s="214">
        <v>138</v>
      </c>
      <c r="J33" s="214">
        <v>6</v>
      </c>
      <c r="K33" s="214">
        <v>313</v>
      </c>
      <c r="L33" s="133">
        <v>1149</v>
      </c>
      <c r="M33" s="214">
        <v>1223</v>
      </c>
      <c r="N33" s="214">
        <v>289</v>
      </c>
      <c r="O33" s="214">
        <v>13</v>
      </c>
    </row>
    <row r="34" spans="2:15" s="100" customFormat="1" ht="14.25" customHeight="1" x14ac:dyDescent="0.15">
      <c r="B34" s="129"/>
      <c r="C34" s="129"/>
      <c r="D34" s="213" t="s">
        <v>482</v>
      </c>
      <c r="E34" s="133">
        <v>26582</v>
      </c>
      <c r="F34" s="133">
        <v>22975</v>
      </c>
      <c r="G34" s="133">
        <v>21912</v>
      </c>
      <c r="H34" s="133">
        <v>21478</v>
      </c>
      <c r="I34" s="214">
        <v>152</v>
      </c>
      <c r="J34" s="214" t="s">
        <v>136</v>
      </c>
      <c r="K34" s="214">
        <v>282</v>
      </c>
      <c r="L34" s="133">
        <v>1063</v>
      </c>
      <c r="M34" s="133">
        <v>1361</v>
      </c>
      <c r="N34" s="214">
        <v>337</v>
      </c>
      <c r="O34" s="214">
        <v>16</v>
      </c>
    </row>
    <row r="35" spans="2:15" s="100" customFormat="1" ht="14.25" customHeight="1" x14ac:dyDescent="0.15">
      <c r="B35" s="129"/>
      <c r="C35" s="129"/>
      <c r="D35" s="213" t="s">
        <v>291</v>
      </c>
      <c r="E35" s="133">
        <v>28999</v>
      </c>
      <c r="F35" s="133">
        <v>21827</v>
      </c>
      <c r="G35" s="133">
        <v>20522</v>
      </c>
      <c r="H35" s="133">
        <v>19616</v>
      </c>
      <c r="I35" s="214">
        <v>447</v>
      </c>
      <c r="J35" s="214">
        <v>2</v>
      </c>
      <c r="K35" s="214">
        <v>457</v>
      </c>
      <c r="L35" s="133">
        <v>1305</v>
      </c>
      <c r="M35" s="133">
        <v>4884</v>
      </c>
      <c r="N35" s="133">
        <v>980</v>
      </c>
      <c r="O35" s="214">
        <v>19</v>
      </c>
    </row>
    <row r="36" spans="2:15" s="100" customFormat="1" ht="16.5" customHeight="1" x14ac:dyDescent="0.15">
      <c r="C36" s="129" t="s">
        <v>481</v>
      </c>
      <c r="D36" s="213"/>
      <c r="E36" s="133">
        <f t="shared" ref="E36:O36" si="3">SUM(E37:E40)</f>
        <v>108536</v>
      </c>
      <c r="F36" s="133">
        <f t="shared" si="3"/>
        <v>30533</v>
      </c>
      <c r="G36" s="133">
        <f t="shared" si="3"/>
        <v>28811</v>
      </c>
      <c r="H36" s="133">
        <f t="shared" si="3"/>
        <v>24368</v>
      </c>
      <c r="I36" s="133">
        <f t="shared" si="3"/>
        <v>2644</v>
      </c>
      <c r="J36" s="133">
        <f t="shared" si="3"/>
        <v>9</v>
      </c>
      <c r="K36" s="133">
        <f t="shared" si="3"/>
        <v>1790</v>
      </c>
      <c r="L36" s="133">
        <f t="shared" si="3"/>
        <v>1722</v>
      </c>
      <c r="M36" s="133">
        <f t="shared" si="3"/>
        <v>71150</v>
      </c>
      <c r="N36" s="133">
        <f t="shared" si="3"/>
        <v>8849</v>
      </c>
      <c r="O36" s="133">
        <f t="shared" si="3"/>
        <v>39</v>
      </c>
    </row>
    <row r="37" spans="2:15" s="100" customFormat="1" ht="14.25" customHeight="1" x14ac:dyDescent="0.15">
      <c r="B37" s="129"/>
      <c r="C37" s="129"/>
      <c r="D37" s="213" t="s">
        <v>289</v>
      </c>
      <c r="E37" s="133">
        <v>34705</v>
      </c>
      <c r="F37" s="133">
        <v>17160</v>
      </c>
      <c r="G37" s="133">
        <v>16018</v>
      </c>
      <c r="H37" s="133">
        <v>14340</v>
      </c>
      <c r="I37" s="133">
        <v>1072</v>
      </c>
      <c r="J37" s="214">
        <v>2</v>
      </c>
      <c r="K37" s="214">
        <v>604</v>
      </c>
      <c r="L37" s="133">
        <v>1142</v>
      </c>
      <c r="M37" s="133">
        <v>14857</v>
      </c>
      <c r="N37" s="133">
        <v>2319</v>
      </c>
      <c r="O37" s="214">
        <v>17</v>
      </c>
    </row>
    <row r="38" spans="2:15" s="100" customFormat="1" ht="14.25" customHeight="1" x14ac:dyDescent="0.15">
      <c r="B38" s="129"/>
      <c r="C38" s="129"/>
      <c r="D38" s="213" t="s">
        <v>288</v>
      </c>
      <c r="E38" s="133">
        <v>29436</v>
      </c>
      <c r="F38" s="133">
        <v>8271</v>
      </c>
      <c r="G38" s="133">
        <v>7873</v>
      </c>
      <c r="H38" s="133">
        <v>6411</v>
      </c>
      <c r="I38" s="214">
        <v>924</v>
      </c>
      <c r="J38" s="214">
        <v>2</v>
      </c>
      <c r="K38" s="214">
        <v>536</v>
      </c>
      <c r="L38" s="214">
        <v>398</v>
      </c>
      <c r="M38" s="133">
        <v>19536</v>
      </c>
      <c r="N38" s="133">
        <v>2728</v>
      </c>
      <c r="O38" s="214">
        <v>10</v>
      </c>
    </row>
    <row r="39" spans="2:15" s="100" customFormat="1" ht="14.25" customHeight="1" x14ac:dyDescent="0.15">
      <c r="B39" s="129"/>
      <c r="C39" s="129"/>
      <c r="D39" s="213" t="s">
        <v>287</v>
      </c>
      <c r="E39" s="133">
        <v>22744</v>
      </c>
      <c r="F39" s="133">
        <v>3440</v>
      </c>
      <c r="G39" s="133">
        <v>3296</v>
      </c>
      <c r="H39" s="133">
        <v>2506</v>
      </c>
      <c r="I39" s="214">
        <v>414</v>
      </c>
      <c r="J39" s="214">
        <v>2</v>
      </c>
      <c r="K39" s="214">
        <v>374</v>
      </c>
      <c r="L39" s="214">
        <v>144</v>
      </c>
      <c r="M39" s="133">
        <v>17960</v>
      </c>
      <c r="N39" s="133">
        <v>2140</v>
      </c>
      <c r="O39" s="214">
        <v>8</v>
      </c>
    </row>
    <row r="40" spans="2:15" s="100" customFormat="1" ht="14.25" customHeight="1" x14ac:dyDescent="0.15">
      <c r="B40" s="129"/>
      <c r="C40" s="129"/>
      <c r="D40" s="213" t="s">
        <v>480</v>
      </c>
      <c r="E40" s="133">
        <v>21651</v>
      </c>
      <c r="F40" s="214">
        <v>1662</v>
      </c>
      <c r="G40" s="214">
        <v>1624</v>
      </c>
      <c r="H40" s="214">
        <v>1111</v>
      </c>
      <c r="I40" s="214">
        <v>234</v>
      </c>
      <c r="J40" s="214">
        <v>3</v>
      </c>
      <c r="K40" s="214">
        <v>276</v>
      </c>
      <c r="L40" s="214">
        <v>38</v>
      </c>
      <c r="M40" s="133">
        <v>18797</v>
      </c>
      <c r="N40" s="214">
        <v>1662</v>
      </c>
      <c r="O40" s="214">
        <v>4</v>
      </c>
    </row>
    <row r="41" spans="2:15" s="100" customFormat="1" ht="19.5" customHeight="1" x14ac:dyDescent="0.15">
      <c r="B41" s="490" t="s">
        <v>464</v>
      </c>
      <c r="C41" s="490"/>
      <c r="D41" s="213"/>
      <c r="E41" s="133">
        <f t="shared" ref="E41:O41" si="4">SUM(E42:E51,E53:E56)</f>
        <v>423771</v>
      </c>
      <c r="F41" s="133">
        <f t="shared" si="4"/>
        <v>190683</v>
      </c>
      <c r="G41" s="133">
        <f t="shared" si="4"/>
        <v>184071</v>
      </c>
      <c r="H41" s="133">
        <f t="shared" si="4"/>
        <v>114744</v>
      </c>
      <c r="I41" s="133">
        <f t="shared" si="4"/>
        <v>59478</v>
      </c>
      <c r="J41" s="133">
        <f t="shared" si="4"/>
        <v>5454</v>
      </c>
      <c r="K41" s="133">
        <f t="shared" si="4"/>
        <v>4395</v>
      </c>
      <c r="L41" s="133">
        <f t="shared" si="4"/>
        <v>6612</v>
      </c>
      <c r="M41" s="133">
        <f t="shared" si="4"/>
        <v>197089</v>
      </c>
      <c r="N41" s="133">
        <f t="shared" si="4"/>
        <v>111295</v>
      </c>
      <c r="O41" s="133">
        <f t="shared" si="4"/>
        <v>23241</v>
      </c>
    </row>
    <row r="42" spans="2:15" s="100" customFormat="1" ht="14.25" customHeight="1" x14ac:dyDescent="0.15">
      <c r="B42" s="129"/>
      <c r="C42" s="129"/>
      <c r="D42" s="213" t="s">
        <v>228</v>
      </c>
      <c r="E42" s="133">
        <v>22770</v>
      </c>
      <c r="F42" s="133">
        <v>3381</v>
      </c>
      <c r="G42" s="133">
        <v>3242</v>
      </c>
      <c r="H42" s="214">
        <v>734</v>
      </c>
      <c r="I42" s="214">
        <v>112</v>
      </c>
      <c r="J42" s="133">
        <v>2372</v>
      </c>
      <c r="K42" s="214">
        <v>24</v>
      </c>
      <c r="L42" s="214">
        <v>139</v>
      </c>
      <c r="M42" s="133">
        <v>17430</v>
      </c>
      <c r="N42" s="214">
        <v>178</v>
      </c>
      <c r="O42" s="133">
        <v>17025</v>
      </c>
    </row>
    <row r="43" spans="2:15" s="100" customFormat="1" ht="14.25" customHeight="1" x14ac:dyDescent="0.15">
      <c r="B43" s="129"/>
      <c r="C43" s="129"/>
      <c r="D43" s="213" t="s">
        <v>489</v>
      </c>
      <c r="E43" s="133">
        <v>23306</v>
      </c>
      <c r="F43" s="133">
        <v>13836</v>
      </c>
      <c r="G43" s="133">
        <v>13085</v>
      </c>
      <c r="H43" s="133">
        <v>9563</v>
      </c>
      <c r="I43" s="214">
        <v>604</v>
      </c>
      <c r="J43" s="133">
        <v>2766</v>
      </c>
      <c r="K43" s="214">
        <v>152</v>
      </c>
      <c r="L43" s="133">
        <v>751</v>
      </c>
      <c r="M43" s="133">
        <v>6738</v>
      </c>
      <c r="N43" s="133">
        <v>1013</v>
      </c>
      <c r="O43" s="133">
        <v>5431</v>
      </c>
    </row>
    <row r="44" spans="2:15" s="100" customFormat="1" ht="14.25" customHeight="1" x14ac:dyDescent="0.15">
      <c r="B44" s="129"/>
      <c r="C44" s="129"/>
      <c r="D44" s="213" t="s">
        <v>488</v>
      </c>
      <c r="E44" s="133">
        <v>23294</v>
      </c>
      <c r="F44" s="133">
        <v>16264</v>
      </c>
      <c r="G44" s="133">
        <v>15381</v>
      </c>
      <c r="H44" s="133">
        <v>13333</v>
      </c>
      <c r="I44" s="133">
        <v>1327</v>
      </c>
      <c r="J44" s="214">
        <v>156</v>
      </c>
      <c r="K44" s="214">
        <v>565</v>
      </c>
      <c r="L44" s="133">
        <v>883</v>
      </c>
      <c r="M44" s="133">
        <v>3878</v>
      </c>
      <c r="N44" s="133">
        <v>3183</v>
      </c>
      <c r="O44" s="214">
        <v>433</v>
      </c>
    </row>
    <row r="45" spans="2:15" s="100" customFormat="1" ht="14.25" customHeight="1" x14ac:dyDescent="0.15">
      <c r="B45" s="129"/>
      <c r="C45" s="129"/>
      <c r="D45" s="213" t="s">
        <v>487</v>
      </c>
      <c r="E45" s="133">
        <v>27155</v>
      </c>
      <c r="F45" s="133">
        <v>16860</v>
      </c>
      <c r="G45" s="133">
        <v>16091</v>
      </c>
      <c r="H45" s="133">
        <v>12104</v>
      </c>
      <c r="I45" s="133">
        <v>2924</v>
      </c>
      <c r="J45" s="214">
        <v>57</v>
      </c>
      <c r="K45" s="214">
        <v>1006</v>
      </c>
      <c r="L45" s="133">
        <v>769</v>
      </c>
      <c r="M45" s="133">
        <v>6912</v>
      </c>
      <c r="N45" s="133">
        <v>6444</v>
      </c>
      <c r="O45" s="214">
        <v>130</v>
      </c>
    </row>
    <row r="46" spans="2:15" s="100" customFormat="1" ht="14.25" customHeight="1" x14ac:dyDescent="0.15">
      <c r="B46" s="129"/>
      <c r="C46" s="129"/>
      <c r="D46" s="213" t="s">
        <v>486</v>
      </c>
      <c r="E46" s="133">
        <v>32669</v>
      </c>
      <c r="F46" s="133">
        <v>19783</v>
      </c>
      <c r="G46" s="133">
        <v>19043</v>
      </c>
      <c r="H46" s="133">
        <v>12788</v>
      </c>
      <c r="I46" s="133">
        <v>5430</v>
      </c>
      <c r="J46" s="214">
        <v>38</v>
      </c>
      <c r="K46" s="214">
        <v>787</v>
      </c>
      <c r="L46" s="133">
        <v>740</v>
      </c>
      <c r="M46" s="133">
        <v>9025</v>
      </c>
      <c r="N46" s="133">
        <v>8580</v>
      </c>
      <c r="O46" s="214">
        <v>65</v>
      </c>
    </row>
    <row r="47" spans="2:15" s="100" customFormat="1" ht="14.25" customHeight="1" x14ac:dyDescent="0.15">
      <c r="B47" s="129"/>
      <c r="C47" s="129"/>
      <c r="D47" s="213" t="s">
        <v>485</v>
      </c>
      <c r="E47" s="133">
        <v>41409</v>
      </c>
      <c r="F47" s="133">
        <v>26739</v>
      </c>
      <c r="G47" s="133">
        <v>25827</v>
      </c>
      <c r="H47" s="133">
        <v>15744</v>
      </c>
      <c r="I47" s="133">
        <v>9647</v>
      </c>
      <c r="J47" s="214">
        <v>25</v>
      </c>
      <c r="K47" s="214">
        <v>411</v>
      </c>
      <c r="L47" s="133">
        <v>912</v>
      </c>
      <c r="M47" s="133">
        <v>10370</v>
      </c>
      <c r="N47" s="133">
        <v>9804</v>
      </c>
      <c r="O47" s="214">
        <v>43</v>
      </c>
    </row>
    <row r="48" spans="2:15" s="100" customFormat="1" ht="14.25" customHeight="1" x14ac:dyDescent="0.15">
      <c r="B48" s="129"/>
      <c r="C48" s="129"/>
      <c r="D48" s="213" t="s">
        <v>484</v>
      </c>
      <c r="E48" s="133">
        <v>37238</v>
      </c>
      <c r="F48" s="133">
        <v>25214</v>
      </c>
      <c r="G48" s="133">
        <v>24468</v>
      </c>
      <c r="H48" s="133">
        <v>14044</v>
      </c>
      <c r="I48" s="133">
        <v>10190</v>
      </c>
      <c r="J48" s="214">
        <v>13</v>
      </c>
      <c r="K48" s="214">
        <v>221</v>
      </c>
      <c r="L48" s="214">
        <v>746</v>
      </c>
      <c r="M48" s="133">
        <v>8571</v>
      </c>
      <c r="N48" s="133">
        <v>7971</v>
      </c>
      <c r="O48" s="214">
        <v>42</v>
      </c>
    </row>
    <row r="49" spans="2:15" s="100" customFormat="1" ht="14.25" customHeight="1" x14ac:dyDescent="0.15">
      <c r="B49" s="129"/>
      <c r="C49" s="129"/>
      <c r="D49" s="213" t="s">
        <v>483</v>
      </c>
      <c r="E49" s="133">
        <v>30733</v>
      </c>
      <c r="F49" s="133">
        <v>20580</v>
      </c>
      <c r="G49" s="133">
        <v>20010</v>
      </c>
      <c r="H49" s="133">
        <v>11668</v>
      </c>
      <c r="I49" s="133">
        <v>8146</v>
      </c>
      <c r="J49" s="214">
        <v>7</v>
      </c>
      <c r="K49" s="214">
        <v>189</v>
      </c>
      <c r="L49" s="214">
        <v>570</v>
      </c>
      <c r="M49" s="133">
        <v>7485</v>
      </c>
      <c r="N49" s="133">
        <v>7002</v>
      </c>
      <c r="O49" s="214">
        <v>23</v>
      </c>
    </row>
    <row r="50" spans="2:15" s="100" customFormat="1" ht="14.25" customHeight="1" x14ac:dyDescent="0.15">
      <c r="B50" s="129"/>
      <c r="C50" s="129"/>
      <c r="D50" s="213" t="s">
        <v>482</v>
      </c>
      <c r="E50" s="133">
        <v>26078</v>
      </c>
      <c r="F50" s="133">
        <v>16065</v>
      </c>
      <c r="G50" s="133">
        <v>15661</v>
      </c>
      <c r="H50" s="133">
        <v>9105</v>
      </c>
      <c r="I50" s="133">
        <v>6375</v>
      </c>
      <c r="J50" s="214">
        <v>9</v>
      </c>
      <c r="K50" s="214">
        <v>172</v>
      </c>
      <c r="L50" s="214">
        <v>404</v>
      </c>
      <c r="M50" s="133">
        <v>8065</v>
      </c>
      <c r="N50" s="133">
        <v>7457</v>
      </c>
      <c r="O50" s="214">
        <v>9</v>
      </c>
    </row>
    <row r="51" spans="2:15" s="100" customFormat="1" ht="14.25" customHeight="1" x14ac:dyDescent="0.15">
      <c r="B51" s="129"/>
      <c r="C51" s="129"/>
      <c r="D51" s="213" t="s">
        <v>291</v>
      </c>
      <c r="E51" s="133">
        <v>29442</v>
      </c>
      <c r="F51" s="133">
        <v>13622</v>
      </c>
      <c r="G51" s="133">
        <v>13271</v>
      </c>
      <c r="H51" s="133">
        <v>7349</v>
      </c>
      <c r="I51" s="133">
        <v>5747</v>
      </c>
      <c r="J51" s="214">
        <v>7</v>
      </c>
      <c r="K51" s="214">
        <v>168</v>
      </c>
      <c r="L51" s="214">
        <v>351</v>
      </c>
      <c r="M51" s="133">
        <v>14040</v>
      </c>
      <c r="N51" s="133">
        <v>11555</v>
      </c>
      <c r="O51" s="214">
        <v>7</v>
      </c>
    </row>
    <row r="52" spans="2:15" s="100" customFormat="1" ht="16.5" customHeight="1" x14ac:dyDescent="0.15">
      <c r="C52" s="129" t="s">
        <v>481</v>
      </c>
      <c r="D52" s="213"/>
      <c r="E52" s="133">
        <f t="shared" ref="E52:O52" si="5">SUM(E53:E56)</f>
        <v>129677</v>
      </c>
      <c r="F52" s="133">
        <f t="shared" si="5"/>
        <v>18339</v>
      </c>
      <c r="G52" s="133">
        <f t="shared" si="5"/>
        <v>17992</v>
      </c>
      <c r="H52" s="133">
        <f t="shared" si="5"/>
        <v>8312</v>
      </c>
      <c r="I52" s="133">
        <f t="shared" si="5"/>
        <v>8976</v>
      </c>
      <c r="J52" s="133">
        <f t="shared" si="5"/>
        <v>4</v>
      </c>
      <c r="K52" s="133">
        <f t="shared" si="5"/>
        <v>700</v>
      </c>
      <c r="L52" s="133">
        <f t="shared" si="5"/>
        <v>347</v>
      </c>
      <c r="M52" s="133">
        <f t="shared" si="5"/>
        <v>104575</v>
      </c>
      <c r="N52" s="133">
        <f t="shared" si="5"/>
        <v>48108</v>
      </c>
      <c r="O52" s="133">
        <f t="shared" si="5"/>
        <v>33</v>
      </c>
    </row>
    <row r="53" spans="2:15" s="100" customFormat="1" ht="14.25" customHeight="1" x14ac:dyDescent="0.15">
      <c r="B53" s="129"/>
      <c r="C53" s="129"/>
      <c r="D53" s="213" t="s">
        <v>289</v>
      </c>
      <c r="E53" s="133">
        <v>37951</v>
      </c>
      <c r="F53" s="133">
        <v>10577</v>
      </c>
      <c r="G53" s="133">
        <v>10355</v>
      </c>
      <c r="H53" s="133">
        <v>5078</v>
      </c>
      <c r="I53" s="133">
        <v>5057</v>
      </c>
      <c r="J53" s="214" t="s">
        <v>136</v>
      </c>
      <c r="K53" s="214">
        <v>220</v>
      </c>
      <c r="L53" s="214">
        <v>222</v>
      </c>
      <c r="M53" s="133">
        <v>25052</v>
      </c>
      <c r="N53" s="133">
        <v>16744</v>
      </c>
      <c r="O53" s="214">
        <v>12</v>
      </c>
    </row>
    <row r="54" spans="2:15" s="100" customFormat="1" ht="14.25" customHeight="1" x14ac:dyDescent="0.15">
      <c r="B54" s="129"/>
      <c r="C54" s="129"/>
      <c r="D54" s="213" t="s">
        <v>288</v>
      </c>
      <c r="E54" s="133">
        <v>32691</v>
      </c>
      <c r="F54" s="133">
        <v>4836</v>
      </c>
      <c r="G54" s="133">
        <v>4763</v>
      </c>
      <c r="H54" s="133">
        <v>2086</v>
      </c>
      <c r="I54" s="133">
        <v>2452</v>
      </c>
      <c r="J54" s="214">
        <v>3</v>
      </c>
      <c r="K54" s="214">
        <v>222</v>
      </c>
      <c r="L54" s="214">
        <v>73</v>
      </c>
      <c r="M54" s="133">
        <v>26274</v>
      </c>
      <c r="N54" s="133">
        <v>13995</v>
      </c>
      <c r="O54" s="214">
        <v>8</v>
      </c>
    </row>
    <row r="55" spans="2:15" s="100" customFormat="1" ht="14.25" customHeight="1" x14ac:dyDescent="0.15">
      <c r="B55" s="129"/>
      <c r="C55" s="129"/>
      <c r="D55" s="213" t="s">
        <v>287</v>
      </c>
      <c r="E55" s="133">
        <v>24819</v>
      </c>
      <c r="F55" s="133">
        <v>1914</v>
      </c>
      <c r="G55" s="133">
        <v>1879</v>
      </c>
      <c r="H55" s="214">
        <v>780</v>
      </c>
      <c r="I55" s="214">
        <v>951</v>
      </c>
      <c r="J55" s="214" t="s">
        <v>136</v>
      </c>
      <c r="K55" s="214">
        <v>148</v>
      </c>
      <c r="L55" s="214">
        <v>35</v>
      </c>
      <c r="M55" s="133">
        <v>21511</v>
      </c>
      <c r="N55" s="133">
        <v>9385</v>
      </c>
      <c r="O55" s="214">
        <v>6</v>
      </c>
    </row>
    <row r="56" spans="2:15" s="100" customFormat="1" ht="14.25" customHeight="1" x14ac:dyDescent="0.15">
      <c r="B56" s="129"/>
      <c r="C56" s="129"/>
      <c r="D56" s="213" t="s">
        <v>480</v>
      </c>
      <c r="E56" s="133">
        <v>34216</v>
      </c>
      <c r="F56" s="214">
        <v>1012</v>
      </c>
      <c r="G56" s="214">
        <v>995</v>
      </c>
      <c r="H56" s="214">
        <v>368</v>
      </c>
      <c r="I56" s="214">
        <v>516</v>
      </c>
      <c r="J56" s="214">
        <v>1</v>
      </c>
      <c r="K56" s="214">
        <v>110</v>
      </c>
      <c r="L56" s="214">
        <v>17</v>
      </c>
      <c r="M56" s="133">
        <v>31738</v>
      </c>
      <c r="N56" s="133">
        <v>7984</v>
      </c>
      <c r="O56" s="214">
        <v>7</v>
      </c>
    </row>
    <row r="57" spans="2:15" ht="3" customHeight="1" thickBot="1" x14ac:dyDescent="0.45">
      <c r="B57" s="97"/>
      <c r="C57" s="97"/>
      <c r="D57" s="99"/>
      <c r="E57" s="198"/>
      <c r="F57" s="198"/>
      <c r="G57" s="198"/>
      <c r="H57" s="198"/>
      <c r="I57" s="198"/>
      <c r="J57" s="97"/>
      <c r="K57" s="97"/>
      <c r="L57" s="198"/>
      <c r="M57" s="198"/>
      <c r="N57" s="198"/>
      <c r="O57" s="198"/>
    </row>
    <row r="58" spans="2:15" ht="3" customHeight="1" x14ac:dyDescent="0.4"/>
    <row r="59" spans="2:15" x14ac:dyDescent="0.4">
      <c r="B59" s="96" t="s">
        <v>106</v>
      </c>
    </row>
    <row r="60" spans="2:15" x14ac:dyDescent="0.4">
      <c r="E60" s="207" t="s">
        <v>479</v>
      </c>
      <c r="F60" s="96" t="s">
        <v>478</v>
      </c>
    </row>
    <row r="61" spans="2:15" ht="12" thickBot="1" x14ac:dyDescent="0.45"/>
    <row r="62" spans="2:15" s="255" customFormat="1" ht="15" customHeight="1" x14ac:dyDescent="0.4">
      <c r="B62" s="468" t="s">
        <v>134</v>
      </c>
      <c r="C62" s="468"/>
      <c r="D62" s="522"/>
      <c r="E62" s="387" t="s">
        <v>477</v>
      </c>
      <c r="F62" s="518" t="s">
        <v>476</v>
      </c>
      <c r="G62" s="488"/>
      <c r="H62" s="488"/>
      <c r="I62" s="488"/>
      <c r="J62" s="488"/>
      <c r="K62" s="488"/>
      <c r="L62" s="489"/>
      <c r="M62" s="390" t="s">
        <v>475</v>
      </c>
      <c r="N62" s="258"/>
      <c r="O62" s="258"/>
    </row>
    <row r="63" spans="2:15" s="255" customFormat="1" ht="15" customHeight="1" x14ac:dyDescent="0.4">
      <c r="B63" s="523"/>
      <c r="C63" s="523"/>
      <c r="D63" s="524"/>
      <c r="E63" s="527"/>
      <c r="F63" s="502" t="s">
        <v>470</v>
      </c>
      <c r="G63" s="519" t="s">
        <v>474</v>
      </c>
      <c r="H63" s="520"/>
      <c r="I63" s="520"/>
      <c r="J63" s="520"/>
      <c r="K63" s="521"/>
      <c r="L63" s="502" t="s">
        <v>473</v>
      </c>
      <c r="M63" s="498"/>
      <c r="N63" s="502" t="s">
        <v>472</v>
      </c>
      <c r="O63" s="528" t="s">
        <v>471</v>
      </c>
    </row>
    <row r="64" spans="2:15" s="255" customFormat="1" ht="40.5" customHeight="1" x14ac:dyDescent="0.4">
      <c r="B64" s="525"/>
      <c r="C64" s="525"/>
      <c r="D64" s="526"/>
      <c r="E64" s="419"/>
      <c r="F64" s="419"/>
      <c r="G64" s="115" t="s">
        <v>470</v>
      </c>
      <c r="H64" s="115" t="s">
        <v>469</v>
      </c>
      <c r="I64" s="115" t="s">
        <v>468</v>
      </c>
      <c r="J64" s="115" t="s">
        <v>467</v>
      </c>
      <c r="K64" s="115" t="s">
        <v>466</v>
      </c>
      <c r="L64" s="419"/>
      <c r="M64" s="420"/>
      <c r="N64" s="419"/>
      <c r="O64" s="420"/>
    </row>
    <row r="65" spans="2:15" s="255" customFormat="1" ht="3" customHeight="1" x14ac:dyDescent="0.4">
      <c r="B65" s="257"/>
      <c r="C65" s="257"/>
      <c r="D65" s="256"/>
      <c r="E65" s="229"/>
      <c r="F65" s="229"/>
      <c r="G65" s="202"/>
      <c r="H65" s="202"/>
      <c r="I65" s="202"/>
      <c r="J65" s="202"/>
      <c r="K65" s="202"/>
      <c r="L65" s="229"/>
      <c r="M65" s="229"/>
      <c r="N65" s="229"/>
      <c r="O65" s="229"/>
    </row>
    <row r="66" spans="2:15" s="100" customFormat="1" ht="12.75" customHeight="1" x14ac:dyDescent="0.15">
      <c r="C66" s="100" t="s">
        <v>201</v>
      </c>
      <c r="D66" s="213"/>
      <c r="E66" s="250">
        <f t="shared" ref="E66:O66" si="6">SUM(E67:E68)</f>
        <v>180833</v>
      </c>
      <c r="F66" s="250">
        <f t="shared" si="6"/>
        <v>98995</v>
      </c>
      <c r="G66" s="250">
        <f t="shared" si="6"/>
        <v>94319</v>
      </c>
      <c r="H66" s="250">
        <f t="shared" si="6"/>
        <v>78178</v>
      </c>
      <c r="I66" s="250">
        <f t="shared" si="6"/>
        <v>11920</v>
      </c>
      <c r="J66" s="250">
        <f t="shared" si="6"/>
        <v>2374</v>
      </c>
      <c r="K66" s="250">
        <f t="shared" si="6"/>
        <v>1847</v>
      </c>
      <c r="L66" s="250">
        <f t="shared" si="6"/>
        <v>4676</v>
      </c>
      <c r="M66" s="250">
        <f t="shared" si="6"/>
        <v>61623</v>
      </c>
      <c r="N66" s="250">
        <f t="shared" si="6"/>
        <v>23574</v>
      </c>
      <c r="O66" s="250">
        <f t="shared" si="6"/>
        <v>10131</v>
      </c>
    </row>
    <row r="67" spans="2:15" s="100" customFormat="1" ht="12.75" customHeight="1" x14ac:dyDescent="0.15">
      <c r="D67" s="213" t="s">
        <v>463</v>
      </c>
      <c r="E67" s="250">
        <v>134953</v>
      </c>
      <c r="F67" s="250">
        <v>89576</v>
      </c>
      <c r="G67" s="250">
        <v>85338</v>
      </c>
      <c r="H67" s="250">
        <v>71767</v>
      </c>
      <c r="I67" s="250">
        <v>9762</v>
      </c>
      <c r="J67" s="250">
        <v>2372</v>
      </c>
      <c r="K67" s="250">
        <v>1437</v>
      </c>
      <c r="L67" s="250">
        <v>4238</v>
      </c>
      <c r="M67" s="250">
        <v>27378</v>
      </c>
      <c r="N67" s="250">
        <v>13479</v>
      </c>
      <c r="O67" s="250">
        <v>10117</v>
      </c>
    </row>
    <row r="68" spans="2:15" s="100" customFormat="1" ht="12.75" customHeight="1" x14ac:dyDescent="0.15">
      <c r="D68" s="213" t="s">
        <v>462</v>
      </c>
      <c r="E68" s="250">
        <v>45880</v>
      </c>
      <c r="F68" s="250">
        <v>9419</v>
      </c>
      <c r="G68" s="250">
        <v>8981</v>
      </c>
      <c r="H68" s="250">
        <v>6411</v>
      </c>
      <c r="I68" s="250">
        <v>2158</v>
      </c>
      <c r="J68" s="254">
        <v>2</v>
      </c>
      <c r="K68" s="254">
        <v>410</v>
      </c>
      <c r="L68" s="254">
        <v>438</v>
      </c>
      <c r="M68" s="250">
        <v>34245</v>
      </c>
      <c r="N68" s="250">
        <v>10095</v>
      </c>
      <c r="O68" s="254">
        <v>14</v>
      </c>
    </row>
    <row r="69" spans="2:15" s="100" customFormat="1" ht="13.5" customHeight="1" x14ac:dyDescent="0.15">
      <c r="C69" s="100" t="s">
        <v>465</v>
      </c>
      <c r="D69" s="213"/>
      <c r="E69" s="250">
        <f t="shared" ref="E69:O69" si="7">SUM(E70:E71)</f>
        <v>89756</v>
      </c>
      <c r="F69" s="250">
        <f t="shared" si="7"/>
        <v>57229</v>
      </c>
      <c r="G69" s="250">
        <f t="shared" si="7"/>
        <v>54131</v>
      </c>
      <c r="H69" s="250">
        <f t="shared" si="7"/>
        <v>51350</v>
      </c>
      <c r="I69" s="254">
        <f t="shared" si="7"/>
        <v>783</v>
      </c>
      <c r="J69" s="250">
        <f t="shared" si="7"/>
        <v>1156</v>
      </c>
      <c r="K69" s="250">
        <f t="shared" si="7"/>
        <v>842</v>
      </c>
      <c r="L69" s="250">
        <f t="shared" si="7"/>
        <v>3098</v>
      </c>
      <c r="M69" s="250">
        <f t="shared" si="7"/>
        <v>21897</v>
      </c>
      <c r="N69" s="250">
        <f t="shared" si="7"/>
        <v>2148</v>
      </c>
      <c r="O69" s="250">
        <f t="shared" si="7"/>
        <v>5308</v>
      </c>
    </row>
    <row r="70" spans="2:15" s="100" customFormat="1" ht="12.75" customHeight="1" x14ac:dyDescent="0.15">
      <c r="D70" s="213" t="s">
        <v>463</v>
      </c>
      <c r="E70" s="250">
        <v>69254</v>
      </c>
      <c r="F70" s="250">
        <v>51544</v>
      </c>
      <c r="G70" s="250">
        <v>48798</v>
      </c>
      <c r="H70" s="250">
        <v>46771</v>
      </c>
      <c r="I70" s="254">
        <v>331</v>
      </c>
      <c r="J70" s="250">
        <v>1156</v>
      </c>
      <c r="K70" s="254">
        <v>540</v>
      </c>
      <c r="L70" s="250">
        <v>2746</v>
      </c>
      <c r="M70" s="250">
        <v>8238</v>
      </c>
      <c r="N70" s="254">
        <v>612</v>
      </c>
      <c r="O70" s="250">
        <v>5302</v>
      </c>
    </row>
    <row r="71" spans="2:15" s="100" customFormat="1" ht="12.75" customHeight="1" x14ac:dyDescent="0.15">
      <c r="D71" s="213" t="s">
        <v>462</v>
      </c>
      <c r="E71" s="250">
        <v>20502</v>
      </c>
      <c r="F71" s="250">
        <v>5685</v>
      </c>
      <c r="G71" s="250">
        <v>5333</v>
      </c>
      <c r="H71" s="250">
        <v>4579</v>
      </c>
      <c r="I71" s="254">
        <v>452</v>
      </c>
      <c r="J71" s="254" t="s">
        <v>136</v>
      </c>
      <c r="K71" s="254">
        <v>302</v>
      </c>
      <c r="L71" s="254">
        <v>352</v>
      </c>
      <c r="M71" s="250">
        <v>13659</v>
      </c>
      <c r="N71" s="250">
        <v>1536</v>
      </c>
      <c r="O71" s="254">
        <v>6</v>
      </c>
    </row>
    <row r="72" spans="2:15" s="100" customFormat="1" ht="13.5" customHeight="1" x14ac:dyDescent="0.15">
      <c r="C72" s="100" t="s">
        <v>464</v>
      </c>
      <c r="D72" s="213"/>
      <c r="E72" s="250">
        <f t="shared" ref="E72:O72" si="8">SUM(E73:E74)</f>
        <v>91077</v>
      </c>
      <c r="F72" s="250">
        <f t="shared" si="8"/>
        <v>41766</v>
      </c>
      <c r="G72" s="250">
        <f t="shared" si="8"/>
        <v>40188</v>
      </c>
      <c r="H72" s="250">
        <f t="shared" si="8"/>
        <v>26828</v>
      </c>
      <c r="I72" s="250">
        <f t="shared" si="8"/>
        <v>11137</v>
      </c>
      <c r="J72" s="250">
        <f t="shared" si="8"/>
        <v>1218</v>
      </c>
      <c r="K72" s="254">
        <f t="shared" si="8"/>
        <v>1005</v>
      </c>
      <c r="L72" s="250">
        <f t="shared" si="8"/>
        <v>1578</v>
      </c>
      <c r="M72" s="250">
        <f t="shared" si="8"/>
        <v>39726</v>
      </c>
      <c r="N72" s="250">
        <f t="shared" si="8"/>
        <v>21426</v>
      </c>
      <c r="O72" s="250">
        <f t="shared" si="8"/>
        <v>4823</v>
      </c>
    </row>
    <row r="73" spans="2:15" s="100" customFormat="1" ht="12.75" customHeight="1" x14ac:dyDescent="0.15">
      <c r="D73" s="213" t="s">
        <v>463</v>
      </c>
      <c r="E73" s="250">
        <v>65699</v>
      </c>
      <c r="F73" s="250">
        <v>38032</v>
      </c>
      <c r="G73" s="250">
        <v>36540</v>
      </c>
      <c r="H73" s="250">
        <v>24996</v>
      </c>
      <c r="I73" s="250">
        <v>9431</v>
      </c>
      <c r="J73" s="250">
        <v>1216</v>
      </c>
      <c r="K73" s="254">
        <v>897</v>
      </c>
      <c r="L73" s="250">
        <v>1492</v>
      </c>
      <c r="M73" s="250">
        <v>19140</v>
      </c>
      <c r="N73" s="250">
        <v>12867</v>
      </c>
      <c r="O73" s="250">
        <v>4815</v>
      </c>
    </row>
    <row r="74" spans="2:15" s="100" customFormat="1" ht="12.75" customHeight="1" x14ac:dyDescent="0.15">
      <c r="D74" s="213" t="s">
        <v>462</v>
      </c>
      <c r="E74" s="250">
        <v>25378</v>
      </c>
      <c r="F74" s="250">
        <v>3734</v>
      </c>
      <c r="G74" s="250">
        <v>3648</v>
      </c>
      <c r="H74" s="250">
        <v>1832</v>
      </c>
      <c r="I74" s="250">
        <v>1706</v>
      </c>
      <c r="J74" s="254">
        <v>2</v>
      </c>
      <c r="K74" s="254">
        <v>108</v>
      </c>
      <c r="L74" s="254">
        <v>86</v>
      </c>
      <c r="M74" s="250">
        <v>20586</v>
      </c>
      <c r="N74" s="250">
        <v>8559</v>
      </c>
      <c r="O74" s="254">
        <v>8</v>
      </c>
    </row>
    <row r="75" spans="2:15" s="100" customFormat="1" ht="13.5" customHeight="1" x14ac:dyDescent="0.15">
      <c r="C75" s="100" t="s">
        <v>200</v>
      </c>
      <c r="D75" s="213"/>
      <c r="E75" s="250">
        <f t="shared" ref="E75:O75" si="9">SUM(E76:E77)</f>
        <v>156659</v>
      </c>
      <c r="F75" s="250">
        <f t="shared" si="9"/>
        <v>81790</v>
      </c>
      <c r="G75" s="250">
        <f t="shared" si="9"/>
        <v>78077</v>
      </c>
      <c r="H75" s="250">
        <f t="shared" si="9"/>
        <v>62994</v>
      </c>
      <c r="I75" s="250">
        <f t="shared" si="9"/>
        <v>11732</v>
      </c>
      <c r="J75" s="250">
        <f t="shared" si="9"/>
        <v>1935</v>
      </c>
      <c r="K75" s="250">
        <f t="shared" si="9"/>
        <v>1416</v>
      </c>
      <c r="L75" s="250">
        <f t="shared" si="9"/>
        <v>3713</v>
      </c>
      <c r="M75" s="250">
        <f t="shared" si="9"/>
        <v>57999</v>
      </c>
      <c r="N75" s="250">
        <f t="shared" si="9"/>
        <v>23419</v>
      </c>
      <c r="O75" s="250">
        <f t="shared" si="9"/>
        <v>8661</v>
      </c>
    </row>
    <row r="76" spans="2:15" s="100" customFormat="1" ht="12.75" customHeight="1" x14ac:dyDescent="0.15">
      <c r="D76" s="213" t="s">
        <v>463</v>
      </c>
      <c r="E76" s="250">
        <v>108964</v>
      </c>
      <c r="F76" s="250">
        <v>72477</v>
      </c>
      <c r="G76" s="250">
        <v>69144</v>
      </c>
      <c r="H76" s="250">
        <v>56630</v>
      </c>
      <c r="I76" s="250">
        <v>9565</v>
      </c>
      <c r="J76" s="250">
        <v>1933</v>
      </c>
      <c r="K76" s="254">
        <v>1016</v>
      </c>
      <c r="L76" s="250">
        <v>3333</v>
      </c>
      <c r="M76" s="250">
        <v>22737</v>
      </c>
      <c r="N76" s="250">
        <v>11647</v>
      </c>
      <c r="O76" s="250">
        <v>8651</v>
      </c>
    </row>
    <row r="77" spans="2:15" s="100" customFormat="1" ht="12.75" customHeight="1" x14ac:dyDescent="0.15">
      <c r="D77" s="213" t="s">
        <v>462</v>
      </c>
      <c r="E77" s="250">
        <v>47695</v>
      </c>
      <c r="F77" s="250">
        <v>9313</v>
      </c>
      <c r="G77" s="250">
        <v>8933</v>
      </c>
      <c r="H77" s="250">
        <v>6364</v>
      </c>
      <c r="I77" s="250">
        <v>2167</v>
      </c>
      <c r="J77" s="254">
        <v>2</v>
      </c>
      <c r="K77" s="254">
        <v>400</v>
      </c>
      <c r="L77" s="254">
        <v>380</v>
      </c>
      <c r="M77" s="250">
        <v>35262</v>
      </c>
      <c r="N77" s="250">
        <v>11772</v>
      </c>
      <c r="O77" s="254">
        <v>10</v>
      </c>
    </row>
    <row r="78" spans="2:15" s="100" customFormat="1" ht="13.5" customHeight="1" x14ac:dyDescent="0.15">
      <c r="C78" s="100" t="s">
        <v>465</v>
      </c>
      <c r="D78" s="213"/>
      <c r="E78" s="250">
        <f t="shared" ref="E78:O78" si="10">SUM(E79:E80)</f>
        <v>77659</v>
      </c>
      <c r="F78" s="250">
        <f t="shared" si="10"/>
        <v>47307</v>
      </c>
      <c r="G78" s="250">
        <f t="shared" si="10"/>
        <v>44768</v>
      </c>
      <c r="H78" s="250">
        <f t="shared" si="10"/>
        <v>42396</v>
      </c>
      <c r="I78" s="254">
        <f t="shared" si="10"/>
        <v>770</v>
      </c>
      <c r="J78" s="254">
        <f t="shared" si="10"/>
        <v>897</v>
      </c>
      <c r="K78" s="254">
        <f t="shared" si="10"/>
        <v>705</v>
      </c>
      <c r="L78" s="250">
        <f t="shared" si="10"/>
        <v>2539</v>
      </c>
      <c r="M78" s="250">
        <f t="shared" si="10"/>
        <v>20876</v>
      </c>
      <c r="N78" s="250">
        <f t="shared" si="10"/>
        <v>2194</v>
      </c>
      <c r="O78" s="250">
        <f t="shared" si="10"/>
        <v>4541</v>
      </c>
    </row>
    <row r="79" spans="2:15" s="100" customFormat="1" ht="12.75" customHeight="1" x14ac:dyDescent="0.15">
      <c r="D79" s="213" t="s">
        <v>463</v>
      </c>
      <c r="E79" s="250">
        <v>55712</v>
      </c>
      <c r="F79" s="250">
        <v>41373</v>
      </c>
      <c r="G79" s="250">
        <v>39149</v>
      </c>
      <c r="H79" s="250">
        <v>37572</v>
      </c>
      <c r="I79" s="254">
        <v>272</v>
      </c>
      <c r="J79" s="254">
        <v>897</v>
      </c>
      <c r="K79" s="254">
        <v>408</v>
      </c>
      <c r="L79" s="250">
        <v>2224</v>
      </c>
      <c r="M79" s="250">
        <v>6550</v>
      </c>
      <c r="N79" s="254">
        <v>515</v>
      </c>
      <c r="O79" s="250">
        <v>4535</v>
      </c>
    </row>
    <row r="80" spans="2:15" s="100" customFormat="1" ht="12.75" customHeight="1" x14ac:dyDescent="0.15">
      <c r="D80" s="213" t="s">
        <v>462</v>
      </c>
      <c r="E80" s="250">
        <v>21947</v>
      </c>
      <c r="F80" s="250">
        <v>5934</v>
      </c>
      <c r="G80" s="250">
        <v>5619</v>
      </c>
      <c r="H80" s="250">
        <v>4824</v>
      </c>
      <c r="I80" s="254">
        <v>498</v>
      </c>
      <c r="J80" s="254" t="s">
        <v>136</v>
      </c>
      <c r="K80" s="254">
        <v>297</v>
      </c>
      <c r="L80" s="254">
        <v>315</v>
      </c>
      <c r="M80" s="250">
        <v>14326</v>
      </c>
      <c r="N80" s="250">
        <v>1679</v>
      </c>
      <c r="O80" s="254">
        <v>6</v>
      </c>
    </row>
    <row r="81" spans="3:15" s="100" customFormat="1" ht="13.5" customHeight="1" x14ac:dyDescent="0.15">
      <c r="C81" s="100" t="s">
        <v>464</v>
      </c>
      <c r="D81" s="213"/>
      <c r="E81" s="250">
        <f t="shared" ref="E81:O81" si="11">SUM(E82:E83)</f>
        <v>79000</v>
      </c>
      <c r="F81" s="250">
        <f t="shared" si="11"/>
        <v>34483</v>
      </c>
      <c r="G81" s="250">
        <f t="shared" si="11"/>
        <v>33309</v>
      </c>
      <c r="H81" s="250">
        <f t="shared" si="11"/>
        <v>20598</v>
      </c>
      <c r="I81" s="250">
        <f t="shared" si="11"/>
        <v>10962</v>
      </c>
      <c r="J81" s="254">
        <f t="shared" si="11"/>
        <v>1038</v>
      </c>
      <c r="K81" s="254">
        <f t="shared" si="11"/>
        <v>711</v>
      </c>
      <c r="L81" s="250">
        <f t="shared" si="11"/>
        <v>1174</v>
      </c>
      <c r="M81" s="250">
        <f t="shared" si="11"/>
        <v>37123</v>
      </c>
      <c r="N81" s="250">
        <f t="shared" si="11"/>
        <v>21225</v>
      </c>
      <c r="O81" s="250">
        <f t="shared" si="11"/>
        <v>4120</v>
      </c>
    </row>
    <row r="82" spans="3:15" s="100" customFormat="1" ht="12.75" customHeight="1" x14ac:dyDescent="0.15">
      <c r="D82" s="213" t="s">
        <v>463</v>
      </c>
      <c r="E82" s="250">
        <v>53252</v>
      </c>
      <c r="F82" s="250">
        <v>31104</v>
      </c>
      <c r="G82" s="250">
        <v>29995</v>
      </c>
      <c r="H82" s="250">
        <v>19058</v>
      </c>
      <c r="I82" s="250">
        <v>9293</v>
      </c>
      <c r="J82" s="254">
        <v>1036</v>
      </c>
      <c r="K82" s="254">
        <v>608</v>
      </c>
      <c r="L82" s="250">
        <v>1109</v>
      </c>
      <c r="M82" s="250">
        <v>16187</v>
      </c>
      <c r="N82" s="250">
        <v>11132</v>
      </c>
      <c r="O82" s="250">
        <v>4116</v>
      </c>
    </row>
    <row r="83" spans="3:15" s="100" customFormat="1" ht="12.75" customHeight="1" x14ac:dyDescent="0.15">
      <c r="D83" s="213" t="s">
        <v>462</v>
      </c>
      <c r="E83" s="250">
        <v>25748</v>
      </c>
      <c r="F83" s="250">
        <v>3379</v>
      </c>
      <c r="G83" s="250">
        <v>3314</v>
      </c>
      <c r="H83" s="250">
        <v>1540</v>
      </c>
      <c r="I83" s="250">
        <v>1669</v>
      </c>
      <c r="J83" s="254">
        <v>2</v>
      </c>
      <c r="K83" s="254">
        <v>103</v>
      </c>
      <c r="L83" s="254">
        <v>65</v>
      </c>
      <c r="M83" s="250">
        <v>20936</v>
      </c>
      <c r="N83" s="250">
        <v>10093</v>
      </c>
      <c r="O83" s="254">
        <v>4</v>
      </c>
    </row>
    <row r="84" spans="3:15" s="100" customFormat="1" ht="13.5" customHeight="1" x14ac:dyDescent="0.15">
      <c r="C84" s="100" t="s">
        <v>199</v>
      </c>
      <c r="D84" s="213"/>
      <c r="E84" s="250">
        <f t="shared" ref="E84:O84" si="12">SUM(E85:E86)</f>
        <v>136258</v>
      </c>
      <c r="F84" s="250">
        <f t="shared" si="12"/>
        <v>74364</v>
      </c>
      <c r="G84" s="250">
        <f t="shared" si="12"/>
        <v>71155</v>
      </c>
      <c r="H84" s="250">
        <f t="shared" si="12"/>
        <v>56660</v>
      </c>
      <c r="I84" s="250">
        <f t="shared" si="12"/>
        <v>10560</v>
      </c>
      <c r="J84" s="250">
        <f t="shared" si="12"/>
        <v>2450</v>
      </c>
      <c r="K84" s="250">
        <f t="shared" si="12"/>
        <v>1485</v>
      </c>
      <c r="L84" s="250">
        <f t="shared" si="12"/>
        <v>3209</v>
      </c>
      <c r="M84" s="250">
        <f t="shared" si="12"/>
        <v>51309</v>
      </c>
      <c r="N84" s="250">
        <f t="shared" si="12"/>
        <v>20750</v>
      </c>
      <c r="O84" s="250">
        <f t="shared" si="12"/>
        <v>8744</v>
      </c>
    </row>
    <row r="85" spans="3:15" s="100" customFormat="1" ht="12.75" customHeight="1" x14ac:dyDescent="0.15">
      <c r="D85" s="213" t="s">
        <v>463</v>
      </c>
      <c r="E85" s="250">
        <v>97173</v>
      </c>
      <c r="F85" s="250">
        <v>66281</v>
      </c>
      <c r="G85" s="250">
        <v>63432</v>
      </c>
      <c r="H85" s="250">
        <v>51291</v>
      </c>
      <c r="I85" s="250">
        <v>8607</v>
      </c>
      <c r="J85" s="250">
        <v>2446</v>
      </c>
      <c r="K85" s="250">
        <v>1088</v>
      </c>
      <c r="L85" s="250">
        <v>2849</v>
      </c>
      <c r="M85" s="250">
        <v>22338</v>
      </c>
      <c r="N85" s="250">
        <v>11144</v>
      </c>
      <c r="O85" s="250">
        <v>8734</v>
      </c>
    </row>
    <row r="86" spans="3:15" s="100" customFormat="1" ht="12.75" customHeight="1" x14ac:dyDescent="0.15">
      <c r="D86" s="213" t="s">
        <v>462</v>
      </c>
      <c r="E86" s="250">
        <v>39085</v>
      </c>
      <c r="F86" s="250">
        <v>8083</v>
      </c>
      <c r="G86" s="250">
        <v>7723</v>
      </c>
      <c r="H86" s="250">
        <v>5369</v>
      </c>
      <c r="I86" s="250">
        <v>1953</v>
      </c>
      <c r="J86" s="254">
        <v>4</v>
      </c>
      <c r="K86" s="254">
        <v>397</v>
      </c>
      <c r="L86" s="254">
        <v>360</v>
      </c>
      <c r="M86" s="250">
        <v>28971</v>
      </c>
      <c r="N86" s="250">
        <v>9606</v>
      </c>
      <c r="O86" s="254">
        <v>10</v>
      </c>
    </row>
    <row r="87" spans="3:15" s="100" customFormat="1" ht="13.5" customHeight="1" x14ac:dyDescent="0.15">
      <c r="C87" s="100" t="s">
        <v>465</v>
      </c>
      <c r="D87" s="213"/>
      <c r="E87" s="250">
        <f t="shared" ref="E87:O87" si="13">SUM(E88:E89)</f>
        <v>67358</v>
      </c>
      <c r="F87" s="250">
        <f t="shared" si="13"/>
        <v>43289</v>
      </c>
      <c r="G87" s="250">
        <f t="shared" si="13"/>
        <v>41088</v>
      </c>
      <c r="H87" s="250">
        <f t="shared" si="13"/>
        <v>38265</v>
      </c>
      <c r="I87" s="254">
        <f t="shared" si="13"/>
        <v>780</v>
      </c>
      <c r="J87" s="250">
        <f t="shared" si="13"/>
        <v>1354</v>
      </c>
      <c r="K87" s="254">
        <f t="shared" si="13"/>
        <v>689</v>
      </c>
      <c r="L87" s="250">
        <f t="shared" si="13"/>
        <v>2201</v>
      </c>
      <c r="M87" s="250">
        <f t="shared" si="13"/>
        <v>18302</v>
      </c>
      <c r="N87" s="250">
        <f t="shared" si="13"/>
        <v>1859</v>
      </c>
      <c r="O87" s="250">
        <f t="shared" si="13"/>
        <v>4815</v>
      </c>
    </row>
    <row r="88" spans="3:15" s="100" customFormat="1" ht="12.75" customHeight="1" x14ac:dyDescent="0.15">
      <c r="D88" s="213" t="s">
        <v>463</v>
      </c>
      <c r="E88" s="250">
        <v>49629</v>
      </c>
      <c r="F88" s="250">
        <v>38156</v>
      </c>
      <c r="G88" s="250">
        <v>36270</v>
      </c>
      <c r="H88" s="250">
        <v>34206</v>
      </c>
      <c r="I88" s="254">
        <v>317</v>
      </c>
      <c r="J88" s="250">
        <v>1350</v>
      </c>
      <c r="K88" s="254">
        <v>397</v>
      </c>
      <c r="L88" s="250">
        <v>1886</v>
      </c>
      <c r="M88" s="250">
        <v>6753</v>
      </c>
      <c r="N88" s="254">
        <v>473</v>
      </c>
      <c r="O88" s="250">
        <v>4808</v>
      </c>
    </row>
    <row r="89" spans="3:15" s="100" customFormat="1" ht="12.75" customHeight="1" x14ac:dyDescent="0.15">
      <c r="D89" s="213" t="s">
        <v>462</v>
      </c>
      <c r="E89" s="250">
        <v>17729</v>
      </c>
      <c r="F89" s="250">
        <v>5133</v>
      </c>
      <c r="G89" s="250">
        <v>4818</v>
      </c>
      <c r="H89" s="250">
        <v>4059</v>
      </c>
      <c r="I89" s="254">
        <v>463</v>
      </c>
      <c r="J89" s="254">
        <v>4</v>
      </c>
      <c r="K89" s="254">
        <v>292</v>
      </c>
      <c r="L89" s="254">
        <v>315</v>
      </c>
      <c r="M89" s="250">
        <v>11549</v>
      </c>
      <c r="N89" s="250">
        <v>1386</v>
      </c>
      <c r="O89" s="254">
        <v>7</v>
      </c>
    </row>
    <row r="90" spans="3:15" s="100" customFormat="1" ht="13.5" customHeight="1" x14ac:dyDescent="0.15">
      <c r="C90" s="100" t="s">
        <v>464</v>
      </c>
      <c r="D90" s="213"/>
      <c r="E90" s="250">
        <f t="shared" ref="E90:O90" si="14">SUM(E91:E92)</f>
        <v>68900</v>
      </c>
      <c r="F90" s="250">
        <f t="shared" si="14"/>
        <v>31075</v>
      </c>
      <c r="G90" s="250">
        <f t="shared" si="14"/>
        <v>30067</v>
      </c>
      <c r="H90" s="250">
        <f t="shared" si="14"/>
        <v>18395</v>
      </c>
      <c r="I90" s="250">
        <f t="shared" si="14"/>
        <v>9780</v>
      </c>
      <c r="J90" s="250">
        <f t="shared" si="14"/>
        <v>1096</v>
      </c>
      <c r="K90" s="254">
        <f t="shared" si="14"/>
        <v>796</v>
      </c>
      <c r="L90" s="250">
        <f t="shared" si="14"/>
        <v>1008</v>
      </c>
      <c r="M90" s="250">
        <f t="shared" si="14"/>
        <v>33007</v>
      </c>
      <c r="N90" s="250">
        <f t="shared" si="14"/>
        <v>18891</v>
      </c>
      <c r="O90" s="250">
        <f t="shared" si="14"/>
        <v>3929</v>
      </c>
    </row>
    <row r="91" spans="3:15" s="100" customFormat="1" ht="12.75" customHeight="1" x14ac:dyDescent="0.15">
      <c r="D91" s="213" t="s">
        <v>463</v>
      </c>
      <c r="E91" s="250">
        <v>47544</v>
      </c>
      <c r="F91" s="250">
        <v>28125</v>
      </c>
      <c r="G91" s="250">
        <v>27162</v>
      </c>
      <c r="H91" s="250">
        <v>17085</v>
      </c>
      <c r="I91" s="250">
        <v>8290</v>
      </c>
      <c r="J91" s="250">
        <v>1096</v>
      </c>
      <c r="K91" s="254">
        <v>691</v>
      </c>
      <c r="L91" s="250">
        <v>963</v>
      </c>
      <c r="M91" s="250">
        <v>15585</v>
      </c>
      <c r="N91" s="250">
        <v>10671</v>
      </c>
      <c r="O91" s="250">
        <v>3926</v>
      </c>
    </row>
    <row r="92" spans="3:15" s="100" customFormat="1" ht="12.75" customHeight="1" x14ac:dyDescent="0.15">
      <c r="D92" s="213" t="s">
        <v>462</v>
      </c>
      <c r="E92" s="250">
        <v>21356</v>
      </c>
      <c r="F92" s="250">
        <v>2950</v>
      </c>
      <c r="G92" s="250">
        <v>2905</v>
      </c>
      <c r="H92" s="254">
        <v>1310</v>
      </c>
      <c r="I92" s="250">
        <v>1490</v>
      </c>
      <c r="J92" s="254" t="s">
        <v>136</v>
      </c>
      <c r="K92" s="254">
        <v>105</v>
      </c>
      <c r="L92" s="254">
        <v>45</v>
      </c>
      <c r="M92" s="250">
        <v>17422</v>
      </c>
      <c r="N92" s="250">
        <v>8220</v>
      </c>
      <c r="O92" s="254">
        <v>3</v>
      </c>
    </row>
    <row r="93" spans="3:15" s="100" customFormat="1" ht="13.5" customHeight="1" x14ac:dyDescent="0.15">
      <c r="C93" s="100" t="s">
        <v>198</v>
      </c>
      <c r="D93" s="213"/>
      <c r="E93" s="250">
        <f t="shared" ref="E93:O93" si="15">SUM(E94:E95)</f>
        <v>128911</v>
      </c>
      <c r="F93" s="250">
        <f t="shared" si="15"/>
        <v>68997</v>
      </c>
      <c r="G93" s="250">
        <f t="shared" si="15"/>
        <v>65464</v>
      </c>
      <c r="H93" s="250">
        <f t="shared" si="15"/>
        <v>52589</v>
      </c>
      <c r="I93" s="250">
        <f t="shared" si="15"/>
        <v>10020</v>
      </c>
      <c r="J93" s="250">
        <f t="shared" si="15"/>
        <v>1381</v>
      </c>
      <c r="K93" s="250">
        <f t="shared" si="15"/>
        <v>1474</v>
      </c>
      <c r="L93" s="250">
        <f t="shared" si="15"/>
        <v>3533</v>
      </c>
      <c r="M93" s="250">
        <f t="shared" si="15"/>
        <v>51944</v>
      </c>
      <c r="N93" s="250">
        <f t="shared" si="15"/>
        <v>19862</v>
      </c>
      <c r="O93" s="250">
        <f t="shared" si="15"/>
        <v>6825</v>
      </c>
    </row>
    <row r="94" spans="3:15" s="100" customFormat="1" ht="12.75" customHeight="1" x14ac:dyDescent="0.15">
      <c r="D94" s="213" t="s">
        <v>463</v>
      </c>
      <c r="E94" s="250">
        <v>84832</v>
      </c>
      <c r="F94" s="250">
        <v>59409</v>
      </c>
      <c r="G94" s="250">
        <v>56300</v>
      </c>
      <c r="H94" s="250">
        <v>46272</v>
      </c>
      <c r="I94" s="250">
        <v>7711</v>
      </c>
      <c r="J94" s="250">
        <v>1379</v>
      </c>
      <c r="K94" s="254">
        <v>938</v>
      </c>
      <c r="L94" s="250">
        <v>3109</v>
      </c>
      <c r="M94" s="250">
        <v>19549</v>
      </c>
      <c r="N94" s="250">
        <v>9264</v>
      </c>
      <c r="O94" s="250">
        <v>6816</v>
      </c>
    </row>
    <row r="95" spans="3:15" s="100" customFormat="1" ht="12.75" customHeight="1" x14ac:dyDescent="0.15">
      <c r="D95" s="213" t="s">
        <v>462</v>
      </c>
      <c r="E95" s="250">
        <v>44079</v>
      </c>
      <c r="F95" s="250">
        <v>9588</v>
      </c>
      <c r="G95" s="250">
        <v>9164</v>
      </c>
      <c r="H95" s="250">
        <v>6317</v>
      </c>
      <c r="I95" s="250">
        <v>2309</v>
      </c>
      <c r="J95" s="254">
        <v>2</v>
      </c>
      <c r="K95" s="254">
        <v>536</v>
      </c>
      <c r="L95" s="254">
        <v>424</v>
      </c>
      <c r="M95" s="250">
        <v>32395</v>
      </c>
      <c r="N95" s="250">
        <v>10598</v>
      </c>
      <c r="O95" s="254">
        <v>9</v>
      </c>
    </row>
    <row r="96" spans="3:15" s="100" customFormat="1" ht="13.5" customHeight="1" x14ac:dyDescent="0.15">
      <c r="C96" s="100" t="s">
        <v>465</v>
      </c>
      <c r="D96" s="213"/>
      <c r="E96" s="250">
        <f t="shared" ref="E96:O96" si="16">SUM(E97:E98)</f>
        <v>64157</v>
      </c>
      <c r="F96" s="250">
        <f t="shared" si="16"/>
        <v>40058</v>
      </c>
      <c r="G96" s="250">
        <f t="shared" si="16"/>
        <v>37638</v>
      </c>
      <c r="H96" s="250">
        <f t="shared" si="16"/>
        <v>35286</v>
      </c>
      <c r="I96" s="254">
        <f t="shared" si="16"/>
        <v>796</v>
      </c>
      <c r="J96" s="254">
        <f t="shared" si="16"/>
        <v>732</v>
      </c>
      <c r="K96" s="254">
        <f t="shared" si="16"/>
        <v>824</v>
      </c>
      <c r="L96" s="250">
        <f t="shared" si="16"/>
        <v>2420</v>
      </c>
      <c r="M96" s="250">
        <f t="shared" si="16"/>
        <v>19711</v>
      </c>
      <c r="N96" s="250">
        <f t="shared" si="16"/>
        <v>2186</v>
      </c>
      <c r="O96" s="250">
        <f t="shared" si="16"/>
        <v>3656</v>
      </c>
    </row>
    <row r="97" spans="3:15" s="100" customFormat="1" ht="12.75" customHeight="1" x14ac:dyDescent="0.15">
      <c r="D97" s="213" t="s">
        <v>463</v>
      </c>
      <c r="E97" s="250">
        <v>43989</v>
      </c>
      <c r="F97" s="250">
        <v>34153</v>
      </c>
      <c r="G97" s="250">
        <v>32094</v>
      </c>
      <c r="H97" s="250">
        <v>30634</v>
      </c>
      <c r="I97" s="254">
        <v>292</v>
      </c>
      <c r="J97" s="254">
        <v>730</v>
      </c>
      <c r="K97" s="254">
        <v>438</v>
      </c>
      <c r="L97" s="250">
        <v>2059</v>
      </c>
      <c r="M97" s="250">
        <v>6575</v>
      </c>
      <c r="N97" s="254">
        <v>472</v>
      </c>
      <c r="O97" s="250">
        <v>3649</v>
      </c>
    </row>
    <row r="98" spans="3:15" s="100" customFormat="1" ht="12.75" customHeight="1" x14ac:dyDescent="0.15">
      <c r="D98" s="213" t="s">
        <v>462</v>
      </c>
      <c r="E98" s="250">
        <v>20168</v>
      </c>
      <c r="F98" s="250">
        <v>5905</v>
      </c>
      <c r="G98" s="250">
        <v>5544</v>
      </c>
      <c r="H98" s="250">
        <v>4652</v>
      </c>
      <c r="I98" s="254">
        <v>504</v>
      </c>
      <c r="J98" s="254">
        <v>2</v>
      </c>
      <c r="K98" s="254">
        <v>386</v>
      </c>
      <c r="L98" s="254">
        <v>361</v>
      </c>
      <c r="M98" s="250">
        <v>13136</v>
      </c>
      <c r="N98" s="250">
        <v>1714</v>
      </c>
      <c r="O98" s="254">
        <v>7</v>
      </c>
    </row>
    <row r="99" spans="3:15" s="100" customFormat="1" ht="13.5" customHeight="1" x14ac:dyDescent="0.15">
      <c r="C99" s="100" t="s">
        <v>464</v>
      </c>
      <c r="D99" s="213"/>
      <c r="E99" s="250">
        <f t="shared" ref="E99:O99" si="17">SUM(E100:E101)</f>
        <v>64754</v>
      </c>
      <c r="F99" s="250">
        <f t="shared" si="17"/>
        <v>28939</v>
      </c>
      <c r="G99" s="250">
        <f t="shared" si="17"/>
        <v>27826</v>
      </c>
      <c r="H99" s="250">
        <f t="shared" si="17"/>
        <v>17303</v>
      </c>
      <c r="I99" s="250">
        <f t="shared" si="17"/>
        <v>9224</v>
      </c>
      <c r="J99" s="254">
        <f t="shared" si="17"/>
        <v>649</v>
      </c>
      <c r="K99" s="254">
        <f t="shared" si="17"/>
        <v>650</v>
      </c>
      <c r="L99" s="250">
        <f t="shared" si="17"/>
        <v>1113</v>
      </c>
      <c r="M99" s="250">
        <f t="shared" si="17"/>
        <v>32233</v>
      </c>
      <c r="N99" s="250">
        <f t="shared" si="17"/>
        <v>17676</v>
      </c>
      <c r="O99" s="250">
        <f t="shared" si="17"/>
        <v>3169</v>
      </c>
    </row>
    <row r="100" spans="3:15" s="100" customFormat="1" ht="12.75" customHeight="1" x14ac:dyDescent="0.15">
      <c r="D100" s="213" t="s">
        <v>463</v>
      </c>
      <c r="E100" s="250">
        <v>40843</v>
      </c>
      <c r="F100" s="250">
        <v>25256</v>
      </c>
      <c r="G100" s="250">
        <v>24206</v>
      </c>
      <c r="H100" s="250">
        <v>15638</v>
      </c>
      <c r="I100" s="250">
        <v>7419</v>
      </c>
      <c r="J100" s="254">
        <v>649</v>
      </c>
      <c r="K100" s="254">
        <v>500</v>
      </c>
      <c r="L100" s="250">
        <v>1050</v>
      </c>
      <c r="M100" s="250">
        <v>12974</v>
      </c>
      <c r="N100" s="250">
        <v>8792</v>
      </c>
      <c r="O100" s="250">
        <v>3167</v>
      </c>
    </row>
    <row r="101" spans="3:15" s="100" customFormat="1" ht="12.75" customHeight="1" x14ac:dyDescent="0.15">
      <c r="D101" s="213" t="s">
        <v>462</v>
      </c>
      <c r="E101" s="250">
        <v>23911</v>
      </c>
      <c r="F101" s="250">
        <v>3683</v>
      </c>
      <c r="G101" s="250">
        <v>3620</v>
      </c>
      <c r="H101" s="250">
        <v>1665</v>
      </c>
      <c r="I101" s="250">
        <v>1805</v>
      </c>
      <c r="J101" s="254" t="s">
        <v>136</v>
      </c>
      <c r="K101" s="254">
        <v>150</v>
      </c>
      <c r="L101" s="254">
        <v>63</v>
      </c>
      <c r="M101" s="250">
        <v>19259</v>
      </c>
      <c r="N101" s="250">
        <v>8884</v>
      </c>
      <c r="O101" s="254">
        <v>2</v>
      </c>
    </row>
    <row r="102" spans="3:15" s="100" customFormat="1" ht="13.5" customHeight="1" x14ac:dyDescent="0.15">
      <c r="C102" s="100" t="s">
        <v>197</v>
      </c>
      <c r="D102" s="213"/>
      <c r="E102" s="250">
        <f t="shared" ref="E102:O102" si="18">SUM(E103:E104)</f>
        <v>106968</v>
      </c>
      <c r="F102" s="250">
        <f t="shared" si="18"/>
        <v>58020</v>
      </c>
      <c r="G102" s="250">
        <f t="shared" si="18"/>
        <v>55791</v>
      </c>
      <c r="H102" s="250">
        <f t="shared" si="18"/>
        <v>44556</v>
      </c>
      <c r="I102" s="250">
        <f t="shared" si="18"/>
        <v>8975</v>
      </c>
      <c r="J102" s="250">
        <f t="shared" si="18"/>
        <v>1255</v>
      </c>
      <c r="K102" s="250">
        <f t="shared" si="18"/>
        <v>1005</v>
      </c>
      <c r="L102" s="250">
        <f t="shared" si="18"/>
        <v>2229</v>
      </c>
      <c r="M102" s="250">
        <f t="shared" si="18"/>
        <v>39290</v>
      </c>
      <c r="N102" s="250">
        <f t="shared" si="18"/>
        <v>15772</v>
      </c>
      <c r="O102" s="250">
        <f t="shared" si="18"/>
        <v>7365</v>
      </c>
    </row>
    <row r="103" spans="3:15" s="100" customFormat="1" ht="12.75" customHeight="1" x14ac:dyDescent="0.15">
      <c r="D103" s="213" t="s">
        <v>463</v>
      </c>
      <c r="E103" s="250">
        <v>80799</v>
      </c>
      <c r="F103" s="250">
        <v>52892</v>
      </c>
      <c r="G103" s="250">
        <v>50832</v>
      </c>
      <c r="H103" s="250">
        <v>41133</v>
      </c>
      <c r="I103" s="250">
        <v>7736</v>
      </c>
      <c r="J103" s="250">
        <v>1253</v>
      </c>
      <c r="K103" s="254">
        <v>710</v>
      </c>
      <c r="L103" s="250">
        <v>2060</v>
      </c>
      <c r="M103" s="250">
        <v>19752</v>
      </c>
      <c r="N103" s="250">
        <v>10031</v>
      </c>
      <c r="O103" s="250">
        <v>7353</v>
      </c>
    </row>
    <row r="104" spans="3:15" s="100" customFormat="1" ht="12.75" customHeight="1" x14ac:dyDescent="0.15">
      <c r="D104" s="213" t="s">
        <v>462</v>
      </c>
      <c r="E104" s="250">
        <v>26169</v>
      </c>
      <c r="F104" s="250">
        <v>5128</v>
      </c>
      <c r="G104" s="250">
        <v>4959</v>
      </c>
      <c r="H104" s="250">
        <v>3423</v>
      </c>
      <c r="I104" s="254">
        <v>1239</v>
      </c>
      <c r="J104" s="254">
        <v>2</v>
      </c>
      <c r="K104" s="254">
        <v>295</v>
      </c>
      <c r="L104" s="254">
        <v>169</v>
      </c>
      <c r="M104" s="250">
        <v>19538</v>
      </c>
      <c r="N104" s="250">
        <v>5741</v>
      </c>
      <c r="O104" s="254">
        <v>12</v>
      </c>
    </row>
    <row r="105" spans="3:15" s="100" customFormat="1" ht="13.5" customHeight="1" x14ac:dyDescent="0.15">
      <c r="C105" s="100" t="s">
        <v>465</v>
      </c>
      <c r="D105" s="213"/>
      <c r="E105" s="250">
        <f t="shared" ref="E105:O105" si="19">SUM(E106:E107)</f>
        <v>52115</v>
      </c>
      <c r="F105" s="250">
        <f t="shared" si="19"/>
        <v>33448</v>
      </c>
      <c r="G105" s="250">
        <f t="shared" si="19"/>
        <v>31968</v>
      </c>
      <c r="H105" s="250">
        <f t="shared" si="19"/>
        <v>30340</v>
      </c>
      <c r="I105" s="254">
        <f t="shared" si="19"/>
        <v>549</v>
      </c>
      <c r="J105" s="254">
        <f t="shared" si="19"/>
        <v>597</v>
      </c>
      <c r="K105" s="254">
        <f t="shared" si="19"/>
        <v>482</v>
      </c>
      <c r="L105" s="250">
        <f t="shared" si="19"/>
        <v>1480</v>
      </c>
      <c r="M105" s="250">
        <f t="shared" si="19"/>
        <v>13671</v>
      </c>
      <c r="N105" s="250">
        <f t="shared" si="19"/>
        <v>1347</v>
      </c>
      <c r="O105" s="250">
        <f t="shared" si="19"/>
        <v>3862</v>
      </c>
    </row>
    <row r="106" spans="3:15" s="100" customFormat="1" ht="12.75" customHeight="1" x14ac:dyDescent="0.15">
      <c r="D106" s="213" t="s">
        <v>463</v>
      </c>
      <c r="E106" s="250">
        <v>40227</v>
      </c>
      <c r="F106" s="250">
        <v>30137</v>
      </c>
      <c r="G106" s="250">
        <v>28800</v>
      </c>
      <c r="H106" s="250">
        <v>27703</v>
      </c>
      <c r="I106" s="254">
        <v>230</v>
      </c>
      <c r="J106" s="254">
        <v>595</v>
      </c>
      <c r="K106" s="254">
        <v>272</v>
      </c>
      <c r="L106" s="250">
        <v>1337</v>
      </c>
      <c r="M106" s="250">
        <v>5732</v>
      </c>
      <c r="N106" s="254">
        <v>367</v>
      </c>
      <c r="O106" s="250">
        <v>3857</v>
      </c>
    </row>
    <row r="107" spans="3:15" s="100" customFormat="1" ht="12.75" customHeight="1" x14ac:dyDescent="0.15">
      <c r="D107" s="213" t="s">
        <v>462</v>
      </c>
      <c r="E107" s="250">
        <v>11888</v>
      </c>
      <c r="F107" s="250">
        <v>3311</v>
      </c>
      <c r="G107" s="250">
        <v>3168</v>
      </c>
      <c r="H107" s="250">
        <v>2637</v>
      </c>
      <c r="I107" s="254">
        <v>319</v>
      </c>
      <c r="J107" s="254">
        <v>2</v>
      </c>
      <c r="K107" s="254">
        <v>210</v>
      </c>
      <c r="L107" s="254">
        <v>143</v>
      </c>
      <c r="M107" s="250">
        <v>7939</v>
      </c>
      <c r="N107" s="250">
        <v>980</v>
      </c>
      <c r="O107" s="254">
        <v>5</v>
      </c>
    </row>
    <row r="108" spans="3:15" s="100" customFormat="1" ht="13.5" customHeight="1" x14ac:dyDescent="0.15">
      <c r="C108" s="100" t="s">
        <v>464</v>
      </c>
      <c r="D108" s="213"/>
      <c r="E108" s="250">
        <f t="shared" ref="E108:O108" si="20">SUM(E109:E110)</f>
        <v>54853</v>
      </c>
      <c r="F108" s="250">
        <f t="shared" si="20"/>
        <v>24572</v>
      </c>
      <c r="G108" s="250">
        <f t="shared" si="20"/>
        <v>23823</v>
      </c>
      <c r="H108" s="250">
        <f t="shared" si="20"/>
        <v>14216</v>
      </c>
      <c r="I108" s="250">
        <f t="shared" si="20"/>
        <v>8426</v>
      </c>
      <c r="J108" s="254">
        <f t="shared" si="20"/>
        <v>658</v>
      </c>
      <c r="K108" s="254">
        <f t="shared" si="20"/>
        <v>523</v>
      </c>
      <c r="L108" s="254">
        <f t="shared" si="20"/>
        <v>749</v>
      </c>
      <c r="M108" s="250">
        <f t="shared" si="20"/>
        <v>25619</v>
      </c>
      <c r="N108" s="250">
        <f t="shared" si="20"/>
        <v>14425</v>
      </c>
      <c r="O108" s="250">
        <f t="shared" si="20"/>
        <v>3503</v>
      </c>
    </row>
    <row r="109" spans="3:15" s="100" customFormat="1" ht="12.75" customHeight="1" x14ac:dyDescent="0.15">
      <c r="D109" s="213" t="s">
        <v>463</v>
      </c>
      <c r="E109" s="250">
        <v>40572</v>
      </c>
      <c r="F109" s="250">
        <v>22755</v>
      </c>
      <c r="G109" s="250">
        <v>22032</v>
      </c>
      <c r="H109" s="250">
        <v>13430</v>
      </c>
      <c r="I109" s="250">
        <v>7506</v>
      </c>
      <c r="J109" s="254">
        <v>658</v>
      </c>
      <c r="K109" s="254">
        <v>438</v>
      </c>
      <c r="L109" s="254">
        <v>723</v>
      </c>
      <c r="M109" s="250">
        <v>14020</v>
      </c>
      <c r="N109" s="250">
        <v>9664</v>
      </c>
      <c r="O109" s="250">
        <v>3496</v>
      </c>
    </row>
    <row r="110" spans="3:15" s="100" customFormat="1" ht="12.75" customHeight="1" x14ac:dyDescent="0.15">
      <c r="D110" s="213" t="s">
        <v>462</v>
      </c>
      <c r="E110" s="250">
        <v>14281</v>
      </c>
      <c r="F110" s="250">
        <v>1817</v>
      </c>
      <c r="G110" s="250">
        <v>1791</v>
      </c>
      <c r="H110" s="254">
        <v>786</v>
      </c>
      <c r="I110" s="254">
        <v>920</v>
      </c>
      <c r="J110" s="254" t="s">
        <v>136</v>
      </c>
      <c r="K110" s="254">
        <v>85</v>
      </c>
      <c r="L110" s="254">
        <v>26</v>
      </c>
      <c r="M110" s="250">
        <v>11599</v>
      </c>
      <c r="N110" s="250">
        <v>4761</v>
      </c>
      <c r="O110" s="254">
        <v>7</v>
      </c>
    </row>
    <row r="111" spans="3:15" s="100" customFormat="1" ht="13.5" customHeight="1" x14ac:dyDescent="0.15">
      <c r="C111" s="100" t="s">
        <v>1</v>
      </c>
      <c r="D111" s="213"/>
      <c r="E111" s="250">
        <f t="shared" ref="E111:O111" si="21">SUM(E112:E113)</f>
        <v>126164</v>
      </c>
      <c r="F111" s="250">
        <f t="shared" si="21"/>
        <v>68457</v>
      </c>
      <c r="G111" s="250">
        <f t="shared" si="21"/>
        <v>65832</v>
      </c>
      <c r="H111" s="250">
        <f t="shared" si="21"/>
        <v>52322</v>
      </c>
      <c r="I111" s="250">
        <f t="shared" si="21"/>
        <v>10593</v>
      </c>
      <c r="J111" s="250">
        <f t="shared" si="21"/>
        <v>1587</v>
      </c>
      <c r="K111" s="250">
        <f t="shared" si="21"/>
        <v>1330</v>
      </c>
      <c r="L111" s="250">
        <f t="shared" si="21"/>
        <v>2625</v>
      </c>
      <c r="M111" s="250">
        <f t="shared" si="21"/>
        <v>45512</v>
      </c>
      <c r="N111" s="250">
        <f t="shared" si="21"/>
        <v>19592</v>
      </c>
      <c r="O111" s="250">
        <f t="shared" si="21"/>
        <v>7704</v>
      </c>
    </row>
    <row r="112" spans="3:15" s="100" customFormat="1" ht="12.75" customHeight="1" x14ac:dyDescent="0.15">
      <c r="D112" s="213" t="s">
        <v>463</v>
      </c>
      <c r="E112" s="250">
        <v>90859</v>
      </c>
      <c r="F112" s="250">
        <v>61116</v>
      </c>
      <c r="G112" s="250">
        <v>58789</v>
      </c>
      <c r="H112" s="250">
        <v>47526</v>
      </c>
      <c r="I112" s="250">
        <v>8799</v>
      </c>
      <c r="J112" s="250">
        <v>1586</v>
      </c>
      <c r="K112" s="254">
        <v>878</v>
      </c>
      <c r="L112" s="250">
        <v>2327</v>
      </c>
      <c r="M112" s="250">
        <v>20198</v>
      </c>
      <c r="N112" s="250">
        <v>10447</v>
      </c>
      <c r="O112" s="250">
        <v>7687</v>
      </c>
    </row>
    <row r="113" spans="2:15" s="100" customFormat="1" ht="12.75" customHeight="1" x14ac:dyDescent="0.15">
      <c r="D113" s="213" t="s">
        <v>462</v>
      </c>
      <c r="E113" s="250">
        <v>35305</v>
      </c>
      <c r="F113" s="250">
        <v>7341</v>
      </c>
      <c r="G113" s="250">
        <v>7043</v>
      </c>
      <c r="H113" s="250">
        <v>4796</v>
      </c>
      <c r="I113" s="250">
        <v>1794</v>
      </c>
      <c r="J113" s="254">
        <v>1</v>
      </c>
      <c r="K113" s="254">
        <v>452</v>
      </c>
      <c r="L113" s="254">
        <v>298</v>
      </c>
      <c r="M113" s="250">
        <v>25314</v>
      </c>
      <c r="N113" s="250">
        <v>9145</v>
      </c>
      <c r="O113" s="254">
        <v>17</v>
      </c>
    </row>
    <row r="114" spans="2:15" s="100" customFormat="1" ht="13.5" customHeight="1" x14ac:dyDescent="0.15">
      <c r="C114" s="100" t="s">
        <v>465</v>
      </c>
      <c r="D114" s="213"/>
      <c r="E114" s="250">
        <f t="shared" ref="E114:O114" si="22">SUM(E115:E116)</f>
        <v>60977</v>
      </c>
      <c r="F114" s="250">
        <f t="shared" si="22"/>
        <v>38609</v>
      </c>
      <c r="G114" s="250">
        <f t="shared" si="22"/>
        <v>36974</v>
      </c>
      <c r="H114" s="250">
        <f t="shared" si="22"/>
        <v>34918</v>
      </c>
      <c r="I114" s="254">
        <f t="shared" si="22"/>
        <v>644</v>
      </c>
      <c r="J114" s="254">
        <f t="shared" si="22"/>
        <v>792</v>
      </c>
      <c r="K114" s="254">
        <f t="shared" si="22"/>
        <v>620</v>
      </c>
      <c r="L114" s="250">
        <f t="shared" si="22"/>
        <v>1635</v>
      </c>
      <c r="M114" s="250">
        <f t="shared" si="22"/>
        <v>16131</v>
      </c>
      <c r="N114" s="250">
        <f t="shared" si="22"/>
        <v>1940</v>
      </c>
      <c r="O114" s="250">
        <f t="shared" si="22"/>
        <v>4007</v>
      </c>
    </row>
    <row r="115" spans="2:15" s="100" customFormat="1" ht="12.75" customHeight="1" x14ac:dyDescent="0.15">
      <c r="D115" s="213" t="s">
        <v>463</v>
      </c>
      <c r="E115" s="250">
        <v>44675</v>
      </c>
      <c r="F115" s="250">
        <v>34044</v>
      </c>
      <c r="G115" s="250">
        <v>32645</v>
      </c>
      <c r="H115" s="250">
        <v>31301</v>
      </c>
      <c r="I115" s="254">
        <v>236</v>
      </c>
      <c r="J115" s="254">
        <v>791</v>
      </c>
      <c r="K115" s="254">
        <v>317</v>
      </c>
      <c r="L115" s="250">
        <v>1399</v>
      </c>
      <c r="M115" s="250">
        <v>5590</v>
      </c>
      <c r="N115" s="254">
        <v>386</v>
      </c>
      <c r="O115" s="250">
        <v>3999</v>
      </c>
    </row>
    <row r="116" spans="2:15" s="100" customFormat="1" ht="12.75" customHeight="1" x14ac:dyDescent="0.15">
      <c r="D116" s="213" t="s">
        <v>462</v>
      </c>
      <c r="E116" s="250">
        <v>16302</v>
      </c>
      <c r="F116" s="250">
        <v>4565</v>
      </c>
      <c r="G116" s="250">
        <v>4329</v>
      </c>
      <c r="H116" s="250">
        <v>3617</v>
      </c>
      <c r="I116" s="254">
        <v>408</v>
      </c>
      <c r="J116" s="254">
        <v>1</v>
      </c>
      <c r="K116" s="254">
        <v>303</v>
      </c>
      <c r="L116" s="254">
        <v>236</v>
      </c>
      <c r="M116" s="250">
        <v>10541</v>
      </c>
      <c r="N116" s="250">
        <v>1554</v>
      </c>
      <c r="O116" s="254">
        <v>8</v>
      </c>
    </row>
    <row r="117" spans="2:15" s="100" customFormat="1" ht="13.5" customHeight="1" x14ac:dyDescent="0.15">
      <c r="C117" s="100" t="s">
        <v>464</v>
      </c>
      <c r="D117" s="213"/>
      <c r="E117" s="250">
        <f t="shared" ref="E117:O117" si="23">SUM(E118:E119)</f>
        <v>65187</v>
      </c>
      <c r="F117" s="250">
        <f t="shared" si="23"/>
        <v>29848</v>
      </c>
      <c r="G117" s="250">
        <f t="shared" si="23"/>
        <v>28858</v>
      </c>
      <c r="H117" s="250">
        <f t="shared" si="23"/>
        <v>17404</v>
      </c>
      <c r="I117" s="250">
        <f t="shared" si="23"/>
        <v>9949</v>
      </c>
      <c r="J117" s="254">
        <f t="shared" si="23"/>
        <v>795</v>
      </c>
      <c r="K117" s="254">
        <f t="shared" si="23"/>
        <v>710</v>
      </c>
      <c r="L117" s="250">
        <f t="shared" si="23"/>
        <v>990</v>
      </c>
      <c r="M117" s="250">
        <f t="shared" si="23"/>
        <v>29381</v>
      </c>
      <c r="N117" s="250">
        <f t="shared" si="23"/>
        <v>17652</v>
      </c>
      <c r="O117" s="250">
        <f t="shared" si="23"/>
        <v>3697</v>
      </c>
    </row>
    <row r="118" spans="2:15" s="100" customFormat="1" ht="12.75" customHeight="1" x14ac:dyDescent="0.15">
      <c r="D118" s="213" t="s">
        <v>463</v>
      </c>
      <c r="E118" s="250">
        <v>46184</v>
      </c>
      <c r="F118" s="250">
        <v>27072</v>
      </c>
      <c r="G118" s="250">
        <v>26144</v>
      </c>
      <c r="H118" s="250">
        <v>16225</v>
      </c>
      <c r="I118" s="250">
        <v>8563</v>
      </c>
      <c r="J118" s="254">
        <v>795</v>
      </c>
      <c r="K118" s="254">
        <v>561</v>
      </c>
      <c r="L118" s="250">
        <v>928</v>
      </c>
      <c r="M118" s="250">
        <v>14608</v>
      </c>
      <c r="N118" s="250">
        <v>10061</v>
      </c>
      <c r="O118" s="250">
        <v>3688</v>
      </c>
    </row>
    <row r="119" spans="2:15" s="100" customFormat="1" ht="12.75" customHeight="1" x14ac:dyDescent="0.15">
      <c r="D119" s="213" t="s">
        <v>462</v>
      </c>
      <c r="E119" s="250">
        <v>19003</v>
      </c>
      <c r="F119" s="250">
        <v>2776</v>
      </c>
      <c r="G119" s="250">
        <v>2714</v>
      </c>
      <c r="H119" s="254">
        <v>1179</v>
      </c>
      <c r="I119" s="254">
        <v>1386</v>
      </c>
      <c r="J119" s="254" t="s">
        <v>136</v>
      </c>
      <c r="K119" s="254">
        <v>149</v>
      </c>
      <c r="L119" s="254">
        <v>62</v>
      </c>
      <c r="M119" s="250">
        <v>14773</v>
      </c>
      <c r="N119" s="250">
        <v>7591</v>
      </c>
      <c r="O119" s="254">
        <v>9</v>
      </c>
    </row>
    <row r="120" spans="2:15" ht="3" customHeight="1" thickBot="1" x14ac:dyDescent="0.45">
      <c r="B120" s="97"/>
      <c r="C120" s="97"/>
      <c r="D120" s="99"/>
      <c r="E120" s="198"/>
      <c r="F120" s="198"/>
      <c r="G120" s="198"/>
      <c r="H120" s="198"/>
      <c r="I120" s="198"/>
      <c r="J120" s="97"/>
      <c r="K120" s="97"/>
      <c r="L120" s="198"/>
      <c r="M120" s="198"/>
      <c r="N120" s="198"/>
      <c r="O120" s="198"/>
    </row>
    <row r="121" spans="2:15" ht="3" customHeight="1" x14ac:dyDescent="0.4"/>
    <row r="123" spans="2:15" x14ac:dyDescent="0.4">
      <c r="E123" s="207"/>
    </row>
  </sheetData>
  <mergeCells count="21">
    <mergeCell ref="O63:O64"/>
    <mergeCell ref="N6:N7"/>
    <mergeCell ref="O6:O7"/>
    <mergeCell ref="F62:L62"/>
    <mergeCell ref="M62:M64"/>
    <mergeCell ref="F63:F64"/>
    <mergeCell ref="B5:D7"/>
    <mergeCell ref="E5:E7"/>
    <mergeCell ref="G63:K63"/>
    <mergeCell ref="L63:L64"/>
    <mergeCell ref="N63:N64"/>
    <mergeCell ref="B9:D9"/>
    <mergeCell ref="B25:C25"/>
    <mergeCell ref="B41:C41"/>
    <mergeCell ref="B62:D64"/>
    <mergeCell ref="E62:E64"/>
    <mergeCell ref="F5:L5"/>
    <mergeCell ref="M5:M7"/>
    <mergeCell ref="F6:F7"/>
    <mergeCell ref="G6:K6"/>
    <mergeCell ref="L6:L7"/>
  </mergeCells>
  <phoneticPr fontId="2"/>
  <pageMargins left="0.47244094488188981" right="0.19685039370078741" top="0.51181102362204722" bottom="0.59055118110236227" header="0.31496062992125984" footer="0.31496062992125984"/>
  <pageSetup paperSize="9" orientation="portrait" r:id="rId1"/>
  <rowBreaks count="1" manualBreakCount="1">
    <brk id="60" min="1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FCBF4-3BCB-4D59-B694-224575B284FD}">
  <dimension ref="B1:X59"/>
  <sheetViews>
    <sheetView showGridLines="0" zoomScale="85" zoomScaleNormal="85" zoomScaleSheetLayoutView="85" workbookViewId="0">
      <selection activeCell="C2" sqref="C2"/>
    </sheetView>
  </sheetViews>
  <sheetFormatPr defaultRowHeight="11.25" x14ac:dyDescent="0.4"/>
  <cols>
    <col min="1" max="1" width="2.625" style="96" customWidth="1"/>
    <col min="2" max="3" width="1.625" style="96" customWidth="1"/>
    <col min="4" max="4" width="8.25" style="96" customWidth="1"/>
    <col min="5" max="9" width="9.875" style="96" customWidth="1"/>
    <col min="10" max="13" width="9.75" style="96" customWidth="1"/>
    <col min="14" max="15" width="8.625" style="96" customWidth="1"/>
    <col min="16" max="21" width="8.875" style="96" customWidth="1"/>
    <col min="22" max="22" width="8.625" style="96" customWidth="1"/>
    <col min="23" max="23" width="9.625" style="96" customWidth="1"/>
    <col min="24" max="24" width="11.125" style="96" customWidth="1"/>
    <col min="25" max="16384" width="9" style="96"/>
  </cols>
  <sheetData>
    <row r="1" spans="2:24" s="125" customFormat="1" ht="15" customHeight="1" x14ac:dyDescent="0.4">
      <c r="B1" s="127" t="s">
        <v>25</v>
      </c>
      <c r="F1" s="126"/>
      <c r="G1" s="126"/>
      <c r="H1" s="126"/>
      <c r="I1" s="126"/>
      <c r="J1" s="126"/>
    </row>
    <row r="2" spans="2:24" s="125" customFormat="1" ht="15" customHeight="1" x14ac:dyDescent="0.4">
      <c r="E2" s="127"/>
      <c r="F2" s="126"/>
      <c r="G2" s="126"/>
      <c r="H2" s="126"/>
      <c r="I2" s="126"/>
      <c r="J2" s="126"/>
    </row>
    <row r="3" spans="2:24" s="253" customFormat="1" ht="14.25" x14ac:dyDescent="0.4">
      <c r="B3" s="123" t="s">
        <v>529</v>
      </c>
      <c r="C3" s="123"/>
    </row>
    <row r="4" spans="2:24" ht="12" thickBot="1" x14ac:dyDescent="0.45"/>
    <row r="5" spans="2:24" s="210" customFormat="1" ht="19.5" customHeight="1" x14ac:dyDescent="0.4">
      <c r="B5" s="407" t="s">
        <v>377</v>
      </c>
      <c r="C5" s="407"/>
      <c r="D5" s="408"/>
      <c r="E5" s="529" t="s">
        <v>490</v>
      </c>
      <c r="F5" s="122"/>
      <c r="G5" s="243"/>
      <c r="H5" s="243"/>
      <c r="I5" s="243"/>
      <c r="J5" s="243"/>
      <c r="K5" s="243" t="s">
        <v>528</v>
      </c>
      <c r="L5" s="243"/>
      <c r="M5" s="243"/>
      <c r="N5" s="243" t="s">
        <v>527</v>
      </c>
      <c r="O5" s="243"/>
      <c r="P5" s="243"/>
      <c r="Q5" s="243"/>
      <c r="R5" s="243"/>
      <c r="S5" s="243"/>
      <c r="T5" s="243"/>
      <c r="U5" s="243"/>
      <c r="V5" s="243"/>
      <c r="W5" s="243"/>
      <c r="X5" s="243"/>
    </row>
    <row r="6" spans="2:24" s="261" customFormat="1" ht="54.75" customHeight="1" x14ac:dyDescent="0.4">
      <c r="B6" s="411"/>
      <c r="C6" s="411"/>
      <c r="D6" s="412"/>
      <c r="E6" s="394"/>
      <c r="F6" s="266" t="s">
        <v>526</v>
      </c>
      <c r="G6" s="266" t="s">
        <v>525</v>
      </c>
      <c r="H6" s="266" t="s">
        <v>524</v>
      </c>
      <c r="I6" s="266" t="s">
        <v>523</v>
      </c>
      <c r="J6" s="266" t="s">
        <v>522</v>
      </c>
      <c r="K6" s="266" t="s">
        <v>521</v>
      </c>
      <c r="L6" s="266" t="s">
        <v>520</v>
      </c>
      <c r="M6" s="266" t="s">
        <v>519</v>
      </c>
      <c r="N6" s="266" t="s">
        <v>518</v>
      </c>
      <c r="O6" s="266" t="s">
        <v>517</v>
      </c>
      <c r="P6" s="266" t="s">
        <v>516</v>
      </c>
      <c r="Q6" s="266" t="s">
        <v>515</v>
      </c>
      <c r="R6" s="266" t="s">
        <v>514</v>
      </c>
      <c r="S6" s="266" t="s">
        <v>513</v>
      </c>
      <c r="T6" s="266" t="s">
        <v>512</v>
      </c>
      <c r="U6" s="266" t="s">
        <v>511</v>
      </c>
      <c r="V6" s="266" t="s">
        <v>510</v>
      </c>
      <c r="W6" s="266" t="s">
        <v>509</v>
      </c>
      <c r="X6" s="265" t="s">
        <v>508</v>
      </c>
    </row>
    <row r="7" spans="2:24" s="261" customFormat="1" ht="6" customHeight="1" x14ac:dyDescent="0.4">
      <c r="B7" s="264"/>
      <c r="C7" s="264"/>
      <c r="D7" s="263"/>
      <c r="E7" s="230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</row>
    <row r="8" spans="2:24" s="259" customFormat="1" ht="14.25" customHeight="1" x14ac:dyDescent="0.4">
      <c r="B8" s="530" t="s">
        <v>490</v>
      </c>
      <c r="C8" s="530"/>
      <c r="D8" s="531"/>
      <c r="E8" s="260">
        <v>430638</v>
      </c>
      <c r="F8" s="260">
        <v>2939</v>
      </c>
      <c r="G8" s="260">
        <v>25</v>
      </c>
      <c r="H8" s="260">
        <v>114</v>
      </c>
      <c r="I8" s="260">
        <v>31116</v>
      </c>
      <c r="J8" s="260">
        <v>44846</v>
      </c>
      <c r="K8" s="260">
        <v>2226</v>
      </c>
      <c r="L8" s="260">
        <v>21005</v>
      </c>
      <c r="M8" s="260">
        <v>27061</v>
      </c>
      <c r="N8" s="260">
        <v>70982</v>
      </c>
      <c r="O8" s="260">
        <v>15799</v>
      </c>
      <c r="P8" s="260">
        <v>12135</v>
      </c>
      <c r="Q8" s="260">
        <v>17549</v>
      </c>
      <c r="R8" s="260">
        <v>24349</v>
      </c>
      <c r="S8" s="260">
        <v>16431</v>
      </c>
      <c r="T8" s="260">
        <v>21644</v>
      </c>
      <c r="U8" s="260">
        <v>47064</v>
      </c>
      <c r="V8" s="260">
        <v>1741</v>
      </c>
      <c r="W8" s="260">
        <v>31564</v>
      </c>
      <c r="X8" s="260">
        <v>15382</v>
      </c>
    </row>
    <row r="9" spans="2:24" s="100" customFormat="1" ht="14.25" customHeight="1" x14ac:dyDescent="0.15">
      <c r="B9" s="129"/>
      <c r="C9" s="129" t="s">
        <v>228</v>
      </c>
      <c r="D9" s="213"/>
      <c r="E9" s="133">
        <v>6300</v>
      </c>
      <c r="F9" s="133">
        <v>14</v>
      </c>
      <c r="G9" s="133" t="s">
        <v>136</v>
      </c>
      <c r="H9" s="133" t="s">
        <v>136</v>
      </c>
      <c r="I9" s="133">
        <v>236</v>
      </c>
      <c r="J9" s="133">
        <v>369</v>
      </c>
      <c r="K9" s="133">
        <v>17</v>
      </c>
      <c r="L9" s="133">
        <v>32</v>
      </c>
      <c r="M9" s="133">
        <v>173</v>
      </c>
      <c r="N9" s="133">
        <v>1697</v>
      </c>
      <c r="O9" s="133">
        <v>9</v>
      </c>
      <c r="P9" s="133">
        <v>36</v>
      </c>
      <c r="Q9" s="133">
        <v>26</v>
      </c>
      <c r="R9" s="133">
        <v>2024</v>
      </c>
      <c r="S9" s="133">
        <v>301</v>
      </c>
      <c r="T9" s="133">
        <v>392</v>
      </c>
      <c r="U9" s="133">
        <v>126</v>
      </c>
      <c r="V9" s="133">
        <v>14</v>
      </c>
      <c r="W9" s="133">
        <v>160</v>
      </c>
      <c r="X9" s="133">
        <v>75</v>
      </c>
    </row>
    <row r="10" spans="2:24" s="100" customFormat="1" ht="14.25" customHeight="1" x14ac:dyDescent="0.15">
      <c r="B10" s="129"/>
      <c r="C10" s="129" t="s">
        <v>505</v>
      </c>
      <c r="D10" s="213"/>
      <c r="E10" s="133">
        <v>25797</v>
      </c>
      <c r="F10" s="133">
        <v>50</v>
      </c>
      <c r="G10" s="133">
        <v>2</v>
      </c>
      <c r="H10" s="133">
        <v>4</v>
      </c>
      <c r="I10" s="133">
        <v>1251</v>
      </c>
      <c r="J10" s="133">
        <v>1892</v>
      </c>
      <c r="K10" s="133">
        <v>70</v>
      </c>
      <c r="L10" s="133">
        <v>1080</v>
      </c>
      <c r="M10" s="133">
        <v>862</v>
      </c>
      <c r="N10" s="133">
        <v>5168</v>
      </c>
      <c r="O10" s="133">
        <v>778</v>
      </c>
      <c r="P10" s="133">
        <v>407</v>
      </c>
      <c r="Q10" s="133">
        <v>520</v>
      </c>
      <c r="R10" s="133">
        <v>3461</v>
      </c>
      <c r="S10" s="133">
        <v>1695</v>
      </c>
      <c r="T10" s="133">
        <v>1716</v>
      </c>
      <c r="U10" s="133">
        <v>2862</v>
      </c>
      <c r="V10" s="133">
        <v>68</v>
      </c>
      <c r="W10" s="133">
        <v>1102</v>
      </c>
      <c r="X10" s="133">
        <v>752</v>
      </c>
    </row>
    <row r="11" spans="2:24" s="100" customFormat="1" ht="14.25" customHeight="1" x14ac:dyDescent="0.15">
      <c r="B11" s="129"/>
      <c r="C11" s="129" t="s">
        <v>504</v>
      </c>
      <c r="D11" s="213"/>
      <c r="E11" s="133">
        <v>32952</v>
      </c>
      <c r="F11" s="133">
        <v>80</v>
      </c>
      <c r="G11" s="133">
        <v>2</v>
      </c>
      <c r="H11" s="133">
        <v>4</v>
      </c>
      <c r="I11" s="133">
        <v>1740</v>
      </c>
      <c r="J11" s="133">
        <v>3306</v>
      </c>
      <c r="K11" s="133">
        <v>144</v>
      </c>
      <c r="L11" s="133">
        <v>2005</v>
      </c>
      <c r="M11" s="133">
        <v>1566</v>
      </c>
      <c r="N11" s="133">
        <v>5520</v>
      </c>
      <c r="O11" s="133">
        <v>1240</v>
      </c>
      <c r="P11" s="133">
        <v>646</v>
      </c>
      <c r="Q11" s="133">
        <v>1178</v>
      </c>
      <c r="R11" s="133">
        <v>1535</v>
      </c>
      <c r="S11" s="133">
        <v>1571</v>
      </c>
      <c r="T11" s="133">
        <v>2038</v>
      </c>
      <c r="U11" s="133">
        <v>4596</v>
      </c>
      <c r="V11" s="133">
        <v>170</v>
      </c>
      <c r="W11" s="133">
        <v>1763</v>
      </c>
      <c r="X11" s="133">
        <v>1488</v>
      </c>
    </row>
    <row r="12" spans="2:24" s="100" customFormat="1" ht="14.25" customHeight="1" x14ac:dyDescent="0.15">
      <c r="B12" s="129"/>
      <c r="C12" s="129" t="s">
        <v>503</v>
      </c>
      <c r="D12" s="213"/>
      <c r="E12" s="133">
        <v>37799</v>
      </c>
      <c r="F12" s="133">
        <v>104</v>
      </c>
      <c r="G12" s="133">
        <v>5</v>
      </c>
      <c r="H12" s="133">
        <v>6</v>
      </c>
      <c r="I12" s="133">
        <v>2253</v>
      </c>
      <c r="J12" s="133">
        <v>4036</v>
      </c>
      <c r="K12" s="133">
        <v>143</v>
      </c>
      <c r="L12" s="133">
        <v>2370</v>
      </c>
      <c r="M12" s="133">
        <v>2148</v>
      </c>
      <c r="N12" s="133">
        <v>6233</v>
      </c>
      <c r="O12" s="133">
        <v>1310</v>
      </c>
      <c r="P12" s="133">
        <v>854</v>
      </c>
      <c r="Q12" s="133">
        <v>1485</v>
      </c>
      <c r="R12" s="133">
        <v>1726</v>
      </c>
      <c r="S12" s="133">
        <v>1690</v>
      </c>
      <c r="T12" s="133">
        <v>1904</v>
      </c>
      <c r="U12" s="133">
        <v>4749</v>
      </c>
      <c r="V12" s="133">
        <v>136</v>
      </c>
      <c r="W12" s="133">
        <v>2214</v>
      </c>
      <c r="X12" s="133">
        <v>1657</v>
      </c>
    </row>
    <row r="13" spans="2:24" s="100" customFormat="1" ht="14.25" customHeight="1" x14ac:dyDescent="0.15">
      <c r="B13" s="129"/>
      <c r="C13" s="129" t="s">
        <v>502</v>
      </c>
      <c r="D13" s="213"/>
      <c r="E13" s="133">
        <v>45441</v>
      </c>
      <c r="F13" s="133">
        <v>134</v>
      </c>
      <c r="G13" s="133">
        <v>1</v>
      </c>
      <c r="H13" s="133">
        <v>8</v>
      </c>
      <c r="I13" s="133">
        <v>3101</v>
      </c>
      <c r="J13" s="133">
        <v>4985</v>
      </c>
      <c r="K13" s="133">
        <v>233</v>
      </c>
      <c r="L13" s="133">
        <v>3192</v>
      </c>
      <c r="M13" s="133">
        <v>3003</v>
      </c>
      <c r="N13" s="133">
        <v>7321</v>
      </c>
      <c r="O13" s="133">
        <v>1341</v>
      </c>
      <c r="P13" s="133">
        <v>986</v>
      </c>
      <c r="Q13" s="133">
        <v>1992</v>
      </c>
      <c r="R13" s="133">
        <v>2232</v>
      </c>
      <c r="S13" s="133">
        <v>1702</v>
      </c>
      <c r="T13" s="133">
        <v>1999</v>
      </c>
      <c r="U13" s="133">
        <v>5332</v>
      </c>
      <c r="V13" s="133">
        <v>216</v>
      </c>
      <c r="W13" s="133">
        <v>2887</v>
      </c>
      <c r="X13" s="133">
        <v>1870</v>
      </c>
    </row>
    <row r="14" spans="2:24" s="100" customFormat="1" ht="14.25" customHeight="1" x14ac:dyDescent="0.15">
      <c r="B14" s="129"/>
      <c r="C14" s="129" t="s">
        <v>501</v>
      </c>
      <c r="D14" s="213"/>
      <c r="E14" s="133">
        <v>60372</v>
      </c>
      <c r="F14" s="133">
        <v>202</v>
      </c>
      <c r="G14" s="133">
        <v>1</v>
      </c>
      <c r="H14" s="133">
        <v>18</v>
      </c>
      <c r="I14" s="133">
        <v>4724</v>
      </c>
      <c r="J14" s="133">
        <v>6871</v>
      </c>
      <c r="K14" s="133">
        <v>419</v>
      </c>
      <c r="L14" s="133">
        <v>3584</v>
      </c>
      <c r="M14" s="133">
        <v>4368</v>
      </c>
      <c r="N14" s="133">
        <v>10302</v>
      </c>
      <c r="O14" s="133">
        <v>2261</v>
      </c>
      <c r="P14" s="133">
        <v>1367</v>
      </c>
      <c r="Q14" s="133">
        <v>2517</v>
      </c>
      <c r="R14" s="133">
        <v>3060</v>
      </c>
      <c r="S14" s="133">
        <v>1961</v>
      </c>
      <c r="T14" s="133">
        <v>2316</v>
      </c>
      <c r="U14" s="133">
        <v>6267</v>
      </c>
      <c r="V14" s="133">
        <v>314</v>
      </c>
      <c r="W14" s="133">
        <v>4081</v>
      </c>
      <c r="X14" s="133">
        <v>2311</v>
      </c>
    </row>
    <row r="15" spans="2:24" s="100" customFormat="1" ht="14.25" customHeight="1" x14ac:dyDescent="0.15">
      <c r="B15" s="129"/>
      <c r="C15" s="129" t="s">
        <v>500</v>
      </c>
      <c r="D15" s="213"/>
      <c r="E15" s="133">
        <v>56768</v>
      </c>
      <c r="F15" s="133">
        <v>206</v>
      </c>
      <c r="G15" s="133">
        <v>3</v>
      </c>
      <c r="H15" s="133">
        <v>22</v>
      </c>
      <c r="I15" s="133">
        <v>4493</v>
      </c>
      <c r="J15" s="133">
        <v>7051</v>
      </c>
      <c r="K15" s="133">
        <v>386</v>
      </c>
      <c r="L15" s="133">
        <v>3245</v>
      </c>
      <c r="M15" s="133">
        <v>4110</v>
      </c>
      <c r="N15" s="133">
        <v>9306</v>
      </c>
      <c r="O15" s="133">
        <v>2941</v>
      </c>
      <c r="P15" s="133">
        <v>1237</v>
      </c>
      <c r="Q15" s="133">
        <v>2260</v>
      </c>
      <c r="R15" s="133">
        <v>2535</v>
      </c>
      <c r="S15" s="133">
        <v>1666</v>
      </c>
      <c r="T15" s="133">
        <v>2564</v>
      </c>
      <c r="U15" s="133">
        <v>5943</v>
      </c>
      <c r="V15" s="133">
        <v>218</v>
      </c>
      <c r="W15" s="133">
        <v>3606</v>
      </c>
      <c r="X15" s="133">
        <v>2067</v>
      </c>
    </row>
    <row r="16" spans="2:24" s="100" customFormat="1" ht="14.25" customHeight="1" x14ac:dyDescent="0.15">
      <c r="B16" s="129"/>
      <c r="C16" s="129" t="s">
        <v>499</v>
      </c>
      <c r="D16" s="213"/>
      <c r="E16" s="133">
        <v>47040</v>
      </c>
      <c r="F16" s="133">
        <v>175</v>
      </c>
      <c r="G16" s="133">
        <v>2</v>
      </c>
      <c r="H16" s="133">
        <v>12</v>
      </c>
      <c r="I16" s="133">
        <v>3251</v>
      </c>
      <c r="J16" s="133">
        <v>5674</v>
      </c>
      <c r="K16" s="133">
        <v>283</v>
      </c>
      <c r="L16" s="133">
        <v>2647</v>
      </c>
      <c r="M16" s="133">
        <v>3118</v>
      </c>
      <c r="N16" s="133">
        <v>7655</v>
      </c>
      <c r="O16" s="133">
        <v>2586</v>
      </c>
      <c r="P16" s="133">
        <v>1175</v>
      </c>
      <c r="Q16" s="133">
        <v>1876</v>
      </c>
      <c r="R16" s="133">
        <v>1810</v>
      </c>
      <c r="S16" s="133">
        <v>1395</v>
      </c>
      <c r="T16" s="133">
        <v>2785</v>
      </c>
      <c r="U16" s="133">
        <v>5092</v>
      </c>
      <c r="V16" s="133">
        <v>224</v>
      </c>
      <c r="W16" s="133">
        <v>3100</v>
      </c>
      <c r="X16" s="133">
        <v>1941</v>
      </c>
    </row>
    <row r="17" spans="2:24" s="100" customFormat="1" ht="14.25" customHeight="1" x14ac:dyDescent="0.15">
      <c r="B17" s="129"/>
      <c r="C17" s="129" t="s">
        <v>498</v>
      </c>
      <c r="D17" s="213"/>
      <c r="E17" s="133">
        <v>37573</v>
      </c>
      <c r="F17" s="133">
        <v>226</v>
      </c>
      <c r="G17" s="133">
        <v>1</v>
      </c>
      <c r="H17" s="133">
        <v>27</v>
      </c>
      <c r="I17" s="133">
        <v>2790</v>
      </c>
      <c r="J17" s="133">
        <v>4166</v>
      </c>
      <c r="K17" s="133">
        <v>259</v>
      </c>
      <c r="L17" s="133">
        <v>1447</v>
      </c>
      <c r="M17" s="133">
        <v>2584</v>
      </c>
      <c r="N17" s="133">
        <v>6020</v>
      </c>
      <c r="O17" s="133">
        <v>1737</v>
      </c>
      <c r="P17" s="133">
        <v>1064</v>
      </c>
      <c r="Q17" s="133">
        <v>1500</v>
      </c>
      <c r="R17" s="133">
        <v>1530</v>
      </c>
      <c r="S17" s="133">
        <v>1131</v>
      </c>
      <c r="T17" s="133">
        <v>2693</v>
      </c>
      <c r="U17" s="133">
        <v>4103</v>
      </c>
      <c r="V17" s="133">
        <v>214</v>
      </c>
      <c r="W17" s="133">
        <v>2820</v>
      </c>
      <c r="X17" s="133">
        <v>1650</v>
      </c>
    </row>
    <row r="18" spans="2:24" s="100" customFormat="1" ht="14.25" customHeight="1" x14ac:dyDescent="0.15">
      <c r="B18" s="129"/>
      <c r="C18" s="129" t="s">
        <v>497</v>
      </c>
      <c r="D18" s="213"/>
      <c r="E18" s="133">
        <v>33793</v>
      </c>
      <c r="F18" s="133">
        <v>352</v>
      </c>
      <c r="G18" s="133">
        <v>2</v>
      </c>
      <c r="H18" s="133">
        <v>6</v>
      </c>
      <c r="I18" s="133">
        <v>3058</v>
      </c>
      <c r="J18" s="133">
        <v>3205</v>
      </c>
      <c r="K18" s="133">
        <v>192</v>
      </c>
      <c r="L18" s="133">
        <v>848</v>
      </c>
      <c r="M18" s="133">
        <v>2433</v>
      </c>
      <c r="N18" s="133">
        <v>5171</v>
      </c>
      <c r="O18" s="133">
        <v>973</v>
      </c>
      <c r="P18" s="133">
        <v>1372</v>
      </c>
      <c r="Q18" s="133">
        <v>1542</v>
      </c>
      <c r="R18" s="133">
        <v>1758</v>
      </c>
      <c r="S18" s="133">
        <v>1160</v>
      </c>
      <c r="T18" s="133">
        <v>1759</v>
      </c>
      <c r="U18" s="133">
        <v>3546</v>
      </c>
      <c r="V18" s="133">
        <v>138</v>
      </c>
      <c r="W18" s="133">
        <v>3613</v>
      </c>
      <c r="X18" s="133">
        <v>1095</v>
      </c>
    </row>
    <row r="19" spans="2:24" s="100" customFormat="1" ht="16.5" customHeight="1" x14ac:dyDescent="0.15">
      <c r="B19" s="129"/>
      <c r="C19" s="129" t="s">
        <v>496</v>
      </c>
      <c r="D19" s="213"/>
      <c r="E19" s="133">
        <v>46803</v>
      </c>
      <c r="F19" s="133">
        <v>1396</v>
      </c>
      <c r="G19" s="133">
        <v>6</v>
      </c>
      <c r="H19" s="133">
        <v>7</v>
      </c>
      <c r="I19" s="133">
        <v>4219</v>
      </c>
      <c r="J19" s="133">
        <v>3291</v>
      </c>
      <c r="K19" s="133">
        <v>80</v>
      </c>
      <c r="L19" s="133">
        <v>555</v>
      </c>
      <c r="M19" s="133">
        <v>2696</v>
      </c>
      <c r="N19" s="133">
        <v>6589</v>
      </c>
      <c r="O19" s="133">
        <v>623</v>
      </c>
      <c r="P19" s="133">
        <v>2991</v>
      </c>
      <c r="Q19" s="133">
        <v>2653</v>
      </c>
      <c r="R19" s="133">
        <v>2678</v>
      </c>
      <c r="S19" s="133">
        <v>2159</v>
      </c>
      <c r="T19" s="133">
        <v>1478</v>
      </c>
      <c r="U19" s="133">
        <v>4448</v>
      </c>
      <c r="V19" s="133">
        <v>29</v>
      </c>
      <c r="W19" s="133">
        <v>6218</v>
      </c>
      <c r="X19" s="133">
        <v>476</v>
      </c>
    </row>
    <row r="20" spans="2:24" s="100" customFormat="1" ht="14.25" customHeight="1" x14ac:dyDescent="0.15">
      <c r="B20" s="129"/>
      <c r="C20" s="129"/>
      <c r="D20" s="213" t="s">
        <v>495</v>
      </c>
      <c r="E20" s="133">
        <v>26373</v>
      </c>
      <c r="F20" s="133">
        <v>461</v>
      </c>
      <c r="G20" s="133">
        <v>6</v>
      </c>
      <c r="H20" s="133">
        <v>5</v>
      </c>
      <c r="I20" s="133">
        <v>2528</v>
      </c>
      <c r="J20" s="133">
        <v>1919</v>
      </c>
      <c r="K20" s="133">
        <v>61</v>
      </c>
      <c r="L20" s="133">
        <v>366</v>
      </c>
      <c r="M20" s="133">
        <v>1776</v>
      </c>
      <c r="N20" s="133">
        <v>3760</v>
      </c>
      <c r="O20" s="133">
        <v>387</v>
      </c>
      <c r="P20" s="133">
        <v>1539</v>
      </c>
      <c r="Q20" s="133">
        <v>1463</v>
      </c>
      <c r="R20" s="133">
        <v>1641</v>
      </c>
      <c r="S20" s="133">
        <v>1119</v>
      </c>
      <c r="T20" s="133">
        <v>865</v>
      </c>
      <c r="U20" s="133">
        <v>2671</v>
      </c>
      <c r="V20" s="133">
        <v>16</v>
      </c>
      <c r="W20" s="133">
        <v>3654</v>
      </c>
      <c r="X20" s="133">
        <v>334</v>
      </c>
    </row>
    <row r="21" spans="2:24" s="100" customFormat="1" ht="14.25" customHeight="1" x14ac:dyDescent="0.15">
      <c r="B21" s="129"/>
      <c r="C21" s="129"/>
      <c r="D21" s="213" t="s">
        <v>494</v>
      </c>
      <c r="E21" s="133">
        <v>12636</v>
      </c>
      <c r="F21" s="133">
        <v>356</v>
      </c>
      <c r="G21" s="133" t="s">
        <v>136</v>
      </c>
      <c r="H21" s="133">
        <v>1</v>
      </c>
      <c r="I21" s="133">
        <v>1216</v>
      </c>
      <c r="J21" s="133">
        <v>894</v>
      </c>
      <c r="K21" s="133">
        <v>15</v>
      </c>
      <c r="L21" s="133">
        <v>123</v>
      </c>
      <c r="M21" s="133">
        <v>679</v>
      </c>
      <c r="N21" s="133">
        <v>1735</v>
      </c>
      <c r="O21" s="133">
        <v>171</v>
      </c>
      <c r="P21" s="133">
        <v>748</v>
      </c>
      <c r="Q21" s="133">
        <v>707</v>
      </c>
      <c r="R21" s="133">
        <v>724</v>
      </c>
      <c r="S21" s="133">
        <v>655</v>
      </c>
      <c r="T21" s="133">
        <v>367</v>
      </c>
      <c r="U21" s="133">
        <v>1170</v>
      </c>
      <c r="V21" s="133">
        <v>11</v>
      </c>
      <c r="W21" s="133">
        <v>1852</v>
      </c>
      <c r="X21" s="133">
        <v>96</v>
      </c>
    </row>
    <row r="22" spans="2:24" s="100" customFormat="1" ht="14.25" customHeight="1" x14ac:dyDescent="0.15">
      <c r="B22" s="129"/>
      <c r="C22" s="129"/>
      <c r="D22" s="213" t="s">
        <v>493</v>
      </c>
      <c r="E22" s="133">
        <v>5175</v>
      </c>
      <c r="F22" s="133">
        <v>297</v>
      </c>
      <c r="G22" s="133" t="s">
        <v>136</v>
      </c>
      <c r="H22" s="133">
        <v>1</v>
      </c>
      <c r="I22" s="133">
        <v>356</v>
      </c>
      <c r="J22" s="133">
        <v>355</v>
      </c>
      <c r="K22" s="133">
        <v>3</v>
      </c>
      <c r="L22" s="133">
        <v>48</v>
      </c>
      <c r="M22" s="133">
        <v>183</v>
      </c>
      <c r="N22" s="133">
        <v>762</v>
      </c>
      <c r="O22" s="133">
        <v>38</v>
      </c>
      <c r="P22" s="133">
        <v>353</v>
      </c>
      <c r="Q22" s="133">
        <v>304</v>
      </c>
      <c r="R22" s="133">
        <v>234</v>
      </c>
      <c r="S22" s="133">
        <v>297</v>
      </c>
      <c r="T22" s="133">
        <v>158</v>
      </c>
      <c r="U22" s="133">
        <v>416</v>
      </c>
      <c r="V22" s="133">
        <v>2</v>
      </c>
      <c r="W22" s="133">
        <v>566</v>
      </c>
      <c r="X22" s="133">
        <v>40</v>
      </c>
    </row>
    <row r="23" spans="2:24" s="100" customFormat="1" ht="14.25" customHeight="1" x14ac:dyDescent="0.15">
      <c r="B23" s="129"/>
      <c r="C23" s="129"/>
      <c r="D23" s="213" t="s">
        <v>328</v>
      </c>
      <c r="E23" s="133">
        <v>2619</v>
      </c>
      <c r="F23" s="133">
        <v>282</v>
      </c>
      <c r="G23" s="133" t="s">
        <v>136</v>
      </c>
      <c r="H23" s="133" t="s">
        <v>136</v>
      </c>
      <c r="I23" s="133">
        <v>119</v>
      </c>
      <c r="J23" s="133">
        <v>123</v>
      </c>
      <c r="K23" s="133">
        <v>1</v>
      </c>
      <c r="L23" s="133">
        <v>18</v>
      </c>
      <c r="M23" s="133">
        <v>58</v>
      </c>
      <c r="N23" s="133">
        <v>332</v>
      </c>
      <c r="O23" s="133">
        <v>27</v>
      </c>
      <c r="P23" s="133">
        <v>351</v>
      </c>
      <c r="Q23" s="133">
        <v>179</v>
      </c>
      <c r="R23" s="133">
        <v>79</v>
      </c>
      <c r="S23" s="133">
        <v>88</v>
      </c>
      <c r="T23" s="133">
        <v>88</v>
      </c>
      <c r="U23" s="133">
        <v>191</v>
      </c>
      <c r="V23" s="133" t="s">
        <v>136</v>
      </c>
      <c r="W23" s="133">
        <v>146</v>
      </c>
      <c r="X23" s="133">
        <v>6</v>
      </c>
    </row>
    <row r="24" spans="2:24" s="100" customFormat="1" ht="19.5" customHeight="1" x14ac:dyDescent="0.15">
      <c r="C24" s="214" t="s">
        <v>507</v>
      </c>
      <c r="D24" s="213"/>
      <c r="E24" s="133">
        <v>246567</v>
      </c>
      <c r="F24" s="133">
        <v>1804</v>
      </c>
      <c r="G24" s="133">
        <v>20</v>
      </c>
      <c r="H24" s="133">
        <v>89</v>
      </c>
      <c r="I24" s="133">
        <v>26115</v>
      </c>
      <c r="J24" s="133">
        <v>33551</v>
      </c>
      <c r="K24" s="133">
        <v>1860</v>
      </c>
      <c r="L24" s="133">
        <v>16166</v>
      </c>
      <c r="M24" s="133">
        <v>21361</v>
      </c>
      <c r="N24" s="133">
        <v>34472</v>
      </c>
      <c r="O24" s="133">
        <v>7306</v>
      </c>
      <c r="P24" s="133">
        <v>7678</v>
      </c>
      <c r="Q24" s="133">
        <v>11498</v>
      </c>
      <c r="R24" s="133">
        <v>9446</v>
      </c>
      <c r="S24" s="133">
        <v>6559</v>
      </c>
      <c r="T24" s="133">
        <v>9391</v>
      </c>
      <c r="U24" s="133">
        <v>12487</v>
      </c>
      <c r="V24" s="133">
        <v>1016</v>
      </c>
      <c r="W24" s="133">
        <v>19498</v>
      </c>
      <c r="X24" s="133">
        <v>11193</v>
      </c>
    </row>
    <row r="25" spans="2:24" s="100" customFormat="1" ht="14.25" customHeight="1" x14ac:dyDescent="0.15">
      <c r="B25" s="129"/>
      <c r="C25" s="129" t="s">
        <v>228</v>
      </c>
      <c r="D25" s="213"/>
      <c r="E25" s="133">
        <v>3058</v>
      </c>
      <c r="F25" s="133">
        <v>9</v>
      </c>
      <c r="G25" s="133" t="s">
        <v>136</v>
      </c>
      <c r="H25" s="133" t="s">
        <v>136</v>
      </c>
      <c r="I25" s="133">
        <v>215</v>
      </c>
      <c r="J25" s="133">
        <v>267</v>
      </c>
      <c r="K25" s="133">
        <v>15</v>
      </c>
      <c r="L25" s="133">
        <v>20</v>
      </c>
      <c r="M25" s="133">
        <v>138</v>
      </c>
      <c r="N25" s="133">
        <v>767</v>
      </c>
      <c r="O25" s="133">
        <v>4</v>
      </c>
      <c r="P25" s="133">
        <v>18</v>
      </c>
      <c r="Q25" s="133">
        <v>16</v>
      </c>
      <c r="R25" s="133">
        <v>808</v>
      </c>
      <c r="S25" s="133">
        <v>113</v>
      </c>
      <c r="T25" s="133">
        <v>191</v>
      </c>
      <c r="U25" s="133">
        <v>36</v>
      </c>
      <c r="V25" s="133">
        <v>5</v>
      </c>
      <c r="W25" s="133">
        <v>105</v>
      </c>
      <c r="X25" s="133">
        <v>61</v>
      </c>
    </row>
    <row r="26" spans="2:24" s="100" customFormat="1" ht="14.25" customHeight="1" x14ac:dyDescent="0.15">
      <c r="B26" s="129"/>
      <c r="C26" s="129" t="s">
        <v>505</v>
      </c>
      <c r="D26" s="213"/>
      <c r="E26" s="133">
        <v>12712</v>
      </c>
      <c r="F26" s="133">
        <v>35</v>
      </c>
      <c r="G26" s="133">
        <v>1</v>
      </c>
      <c r="H26" s="133">
        <v>3</v>
      </c>
      <c r="I26" s="133">
        <v>1058</v>
      </c>
      <c r="J26" s="133">
        <v>1313</v>
      </c>
      <c r="K26" s="133">
        <v>58</v>
      </c>
      <c r="L26" s="133">
        <v>657</v>
      </c>
      <c r="M26" s="133">
        <v>589</v>
      </c>
      <c r="N26" s="133">
        <v>2288</v>
      </c>
      <c r="O26" s="133">
        <v>269</v>
      </c>
      <c r="P26" s="133">
        <v>226</v>
      </c>
      <c r="Q26" s="133">
        <v>271</v>
      </c>
      <c r="R26" s="133">
        <v>1582</v>
      </c>
      <c r="S26" s="133">
        <v>633</v>
      </c>
      <c r="T26" s="133">
        <v>760</v>
      </c>
      <c r="U26" s="133">
        <v>605</v>
      </c>
      <c r="V26" s="133">
        <v>31</v>
      </c>
      <c r="W26" s="133">
        <v>676</v>
      </c>
      <c r="X26" s="133">
        <v>510</v>
      </c>
    </row>
    <row r="27" spans="2:24" s="100" customFormat="1" ht="14.25" customHeight="1" x14ac:dyDescent="0.15">
      <c r="B27" s="129"/>
      <c r="C27" s="129" t="s">
        <v>504</v>
      </c>
      <c r="D27" s="213"/>
      <c r="E27" s="133">
        <v>17571</v>
      </c>
      <c r="F27" s="133">
        <v>64</v>
      </c>
      <c r="G27" s="133">
        <v>2</v>
      </c>
      <c r="H27" s="133">
        <v>3</v>
      </c>
      <c r="I27" s="133">
        <v>1434</v>
      </c>
      <c r="J27" s="133">
        <v>2337</v>
      </c>
      <c r="K27" s="133">
        <v>114</v>
      </c>
      <c r="L27" s="133">
        <v>1332</v>
      </c>
      <c r="M27" s="133">
        <v>1131</v>
      </c>
      <c r="N27" s="133">
        <v>2587</v>
      </c>
      <c r="O27" s="133">
        <v>517</v>
      </c>
      <c r="P27" s="133">
        <v>347</v>
      </c>
      <c r="Q27" s="133">
        <v>635</v>
      </c>
      <c r="R27" s="133">
        <v>682</v>
      </c>
      <c r="S27" s="133">
        <v>613</v>
      </c>
      <c r="T27" s="133">
        <v>885</v>
      </c>
      <c r="U27" s="133">
        <v>1333</v>
      </c>
      <c r="V27" s="133">
        <v>102</v>
      </c>
      <c r="W27" s="133">
        <v>1063</v>
      </c>
      <c r="X27" s="133">
        <v>1041</v>
      </c>
    </row>
    <row r="28" spans="2:24" s="100" customFormat="1" ht="14.25" customHeight="1" x14ac:dyDescent="0.15">
      <c r="B28" s="129"/>
      <c r="C28" s="129" t="s">
        <v>503</v>
      </c>
      <c r="D28" s="213"/>
      <c r="E28" s="133">
        <v>21708</v>
      </c>
      <c r="F28" s="133">
        <v>66</v>
      </c>
      <c r="G28" s="133">
        <v>5</v>
      </c>
      <c r="H28" s="133">
        <v>4</v>
      </c>
      <c r="I28" s="133">
        <v>1866</v>
      </c>
      <c r="J28" s="133">
        <v>2972</v>
      </c>
      <c r="K28" s="133">
        <v>122</v>
      </c>
      <c r="L28" s="133">
        <v>1712</v>
      </c>
      <c r="M28" s="133">
        <v>1668</v>
      </c>
      <c r="N28" s="133">
        <v>3231</v>
      </c>
      <c r="O28" s="133">
        <v>520</v>
      </c>
      <c r="P28" s="133">
        <v>506</v>
      </c>
      <c r="Q28" s="133">
        <v>843</v>
      </c>
      <c r="R28" s="133">
        <v>803</v>
      </c>
      <c r="S28" s="133">
        <v>749</v>
      </c>
      <c r="T28" s="133">
        <v>857</v>
      </c>
      <c r="U28" s="133">
        <v>1439</v>
      </c>
      <c r="V28" s="133">
        <v>89</v>
      </c>
      <c r="W28" s="133">
        <v>1465</v>
      </c>
      <c r="X28" s="133">
        <v>1208</v>
      </c>
    </row>
    <row r="29" spans="2:24" s="100" customFormat="1" ht="14.25" customHeight="1" x14ac:dyDescent="0.15">
      <c r="B29" s="129"/>
      <c r="C29" s="129" t="s">
        <v>502</v>
      </c>
      <c r="D29" s="213"/>
      <c r="E29" s="133">
        <v>26398</v>
      </c>
      <c r="F29" s="133">
        <v>96</v>
      </c>
      <c r="G29" s="133" t="s">
        <v>136</v>
      </c>
      <c r="H29" s="133">
        <v>7</v>
      </c>
      <c r="I29" s="133">
        <v>2573</v>
      </c>
      <c r="J29" s="133">
        <v>3663</v>
      </c>
      <c r="K29" s="133">
        <v>186</v>
      </c>
      <c r="L29" s="133">
        <v>2499</v>
      </c>
      <c r="M29" s="133">
        <v>2361</v>
      </c>
      <c r="N29" s="133">
        <v>3663</v>
      </c>
      <c r="O29" s="133">
        <v>485</v>
      </c>
      <c r="P29" s="133">
        <v>594</v>
      </c>
      <c r="Q29" s="133">
        <v>1168</v>
      </c>
      <c r="R29" s="133">
        <v>937</v>
      </c>
      <c r="S29" s="133">
        <v>701</v>
      </c>
      <c r="T29" s="133">
        <v>888</v>
      </c>
      <c r="U29" s="133">
        <v>1557</v>
      </c>
      <c r="V29" s="133">
        <v>139</v>
      </c>
      <c r="W29" s="133">
        <v>1841</v>
      </c>
      <c r="X29" s="133">
        <v>1421</v>
      </c>
    </row>
    <row r="30" spans="2:24" s="100" customFormat="1" ht="14.25" customHeight="1" x14ac:dyDescent="0.15">
      <c r="B30" s="129"/>
      <c r="C30" s="129" t="s">
        <v>501</v>
      </c>
      <c r="D30" s="213"/>
      <c r="E30" s="133">
        <v>34545</v>
      </c>
      <c r="F30" s="133">
        <v>121</v>
      </c>
      <c r="G30" s="133" t="s">
        <v>136</v>
      </c>
      <c r="H30" s="133">
        <v>13</v>
      </c>
      <c r="I30" s="133">
        <v>3913</v>
      </c>
      <c r="J30" s="133">
        <v>5087</v>
      </c>
      <c r="K30" s="133">
        <v>333</v>
      </c>
      <c r="L30" s="133">
        <v>2755</v>
      </c>
      <c r="M30" s="133">
        <v>3382</v>
      </c>
      <c r="N30" s="133">
        <v>5166</v>
      </c>
      <c r="O30" s="133">
        <v>914</v>
      </c>
      <c r="P30" s="133">
        <v>848</v>
      </c>
      <c r="Q30" s="133">
        <v>1503</v>
      </c>
      <c r="R30" s="133">
        <v>1119</v>
      </c>
      <c r="S30" s="133">
        <v>804</v>
      </c>
      <c r="T30" s="133">
        <v>850</v>
      </c>
      <c r="U30" s="133">
        <v>1531</v>
      </c>
      <c r="V30" s="133">
        <v>212</v>
      </c>
      <c r="W30" s="133">
        <v>2457</v>
      </c>
      <c r="X30" s="133">
        <v>1616</v>
      </c>
    </row>
    <row r="31" spans="2:24" s="100" customFormat="1" ht="14.25" customHeight="1" x14ac:dyDescent="0.15">
      <c r="B31" s="129"/>
      <c r="C31" s="129" t="s">
        <v>500</v>
      </c>
      <c r="D31" s="213"/>
      <c r="E31" s="133">
        <v>32300</v>
      </c>
      <c r="F31" s="133">
        <v>131</v>
      </c>
      <c r="G31" s="133">
        <v>3</v>
      </c>
      <c r="H31" s="133">
        <v>14</v>
      </c>
      <c r="I31" s="133">
        <v>3788</v>
      </c>
      <c r="J31" s="133">
        <v>5413</v>
      </c>
      <c r="K31" s="133">
        <v>330</v>
      </c>
      <c r="L31" s="133">
        <v>2557</v>
      </c>
      <c r="M31" s="133">
        <v>3184</v>
      </c>
      <c r="N31" s="133">
        <v>4373</v>
      </c>
      <c r="O31" s="133">
        <v>1380</v>
      </c>
      <c r="P31" s="133">
        <v>767</v>
      </c>
      <c r="Q31" s="133">
        <v>1419</v>
      </c>
      <c r="R31" s="133">
        <v>865</v>
      </c>
      <c r="S31" s="133">
        <v>643</v>
      </c>
      <c r="T31" s="133">
        <v>876</v>
      </c>
      <c r="U31" s="133">
        <v>1245</v>
      </c>
      <c r="V31" s="133">
        <v>115</v>
      </c>
      <c r="W31" s="133">
        <v>2037</v>
      </c>
      <c r="X31" s="133">
        <v>1462</v>
      </c>
    </row>
    <row r="32" spans="2:24" s="100" customFormat="1" ht="14.25" customHeight="1" x14ac:dyDescent="0.15">
      <c r="B32" s="129"/>
      <c r="C32" s="129" t="s">
        <v>499</v>
      </c>
      <c r="D32" s="213"/>
      <c r="E32" s="133">
        <v>27030</v>
      </c>
      <c r="F32" s="133">
        <v>101</v>
      </c>
      <c r="G32" s="133">
        <v>1</v>
      </c>
      <c r="H32" s="133">
        <v>9</v>
      </c>
      <c r="I32" s="133">
        <v>2739</v>
      </c>
      <c r="J32" s="133">
        <v>4455</v>
      </c>
      <c r="K32" s="133">
        <v>237</v>
      </c>
      <c r="L32" s="133">
        <v>2212</v>
      </c>
      <c r="M32" s="133">
        <v>2467</v>
      </c>
      <c r="N32" s="133">
        <v>3624</v>
      </c>
      <c r="O32" s="133">
        <v>1265</v>
      </c>
      <c r="P32" s="133">
        <v>707</v>
      </c>
      <c r="Q32" s="133">
        <v>1257</v>
      </c>
      <c r="R32" s="133">
        <v>573</v>
      </c>
      <c r="S32" s="133">
        <v>490</v>
      </c>
      <c r="T32" s="133">
        <v>1150</v>
      </c>
      <c r="U32" s="133">
        <v>1144</v>
      </c>
      <c r="V32" s="133">
        <v>114</v>
      </c>
      <c r="W32" s="133">
        <v>1741</v>
      </c>
      <c r="X32" s="133">
        <v>1436</v>
      </c>
    </row>
    <row r="33" spans="2:24" s="100" customFormat="1" ht="14.25" customHeight="1" x14ac:dyDescent="0.15">
      <c r="B33" s="129"/>
      <c r="C33" s="129" t="s">
        <v>498</v>
      </c>
      <c r="D33" s="213"/>
      <c r="E33" s="133">
        <v>21912</v>
      </c>
      <c r="F33" s="133">
        <v>117</v>
      </c>
      <c r="G33" s="133">
        <v>1</v>
      </c>
      <c r="H33" s="133">
        <v>25</v>
      </c>
      <c r="I33" s="133">
        <v>2392</v>
      </c>
      <c r="J33" s="133">
        <v>3290</v>
      </c>
      <c r="K33" s="133">
        <v>214</v>
      </c>
      <c r="L33" s="133">
        <v>1225</v>
      </c>
      <c r="M33" s="133">
        <v>2078</v>
      </c>
      <c r="N33" s="133">
        <v>2834</v>
      </c>
      <c r="O33" s="133">
        <v>944</v>
      </c>
      <c r="P33" s="133">
        <v>664</v>
      </c>
      <c r="Q33" s="133">
        <v>1037</v>
      </c>
      <c r="R33" s="133">
        <v>503</v>
      </c>
      <c r="S33" s="133">
        <v>445</v>
      </c>
      <c r="T33" s="133">
        <v>1223</v>
      </c>
      <c r="U33" s="133">
        <v>961</v>
      </c>
      <c r="V33" s="133">
        <v>115</v>
      </c>
      <c r="W33" s="133">
        <v>1634</v>
      </c>
      <c r="X33" s="133">
        <v>1260</v>
      </c>
    </row>
    <row r="34" spans="2:24" s="100" customFormat="1" ht="14.25" customHeight="1" x14ac:dyDescent="0.15">
      <c r="B34" s="129"/>
      <c r="C34" s="129" t="s">
        <v>497</v>
      </c>
      <c r="D34" s="213"/>
      <c r="E34" s="133">
        <v>20522</v>
      </c>
      <c r="F34" s="133">
        <v>227</v>
      </c>
      <c r="G34" s="133">
        <v>2</v>
      </c>
      <c r="H34" s="133">
        <v>5</v>
      </c>
      <c r="I34" s="133">
        <v>2651</v>
      </c>
      <c r="J34" s="133">
        <v>2404</v>
      </c>
      <c r="K34" s="133">
        <v>177</v>
      </c>
      <c r="L34" s="133">
        <v>719</v>
      </c>
      <c r="M34" s="133">
        <v>1986</v>
      </c>
      <c r="N34" s="133">
        <v>2364</v>
      </c>
      <c r="O34" s="133">
        <v>669</v>
      </c>
      <c r="P34" s="133">
        <v>950</v>
      </c>
      <c r="Q34" s="133">
        <v>1174</v>
      </c>
      <c r="R34" s="133">
        <v>598</v>
      </c>
      <c r="S34" s="133">
        <v>462</v>
      </c>
      <c r="T34" s="133">
        <v>885</v>
      </c>
      <c r="U34" s="133">
        <v>990</v>
      </c>
      <c r="V34" s="133">
        <v>73</v>
      </c>
      <c r="W34" s="133">
        <v>2427</v>
      </c>
      <c r="X34" s="133">
        <v>852</v>
      </c>
    </row>
    <row r="35" spans="2:24" s="100" customFormat="1" ht="16.5" customHeight="1" x14ac:dyDescent="0.15">
      <c r="B35" s="129"/>
      <c r="C35" s="129" t="s">
        <v>496</v>
      </c>
      <c r="D35" s="213"/>
      <c r="E35" s="133">
        <v>28811</v>
      </c>
      <c r="F35" s="133">
        <v>837</v>
      </c>
      <c r="G35" s="133">
        <v>5</v>
      </c>
      <c r="H35" s="133">
        <v>6</v>
      </c>
      <c r="I35" s="133">
        <v>3486</v>
      </c>
      <c r="J35" s="133">
        <v>2350</v>
      </c>
      <c r="K35" s="133">
        <v>74</v>
      </c>
      <c r="L35" s="133">
        <v>478</v>
      </c>
      <c r="M35" s="133">
        <v>2377</v>
      </c>
      <c r="N35" s="133">
        <v>3575</v>
      </c>
      <c r="O35" s="133">
        <v>339</v>
      </c>
      <c r="P35" s="133">
        <v>2051</v>
      </c>
      <c r="Q35" s="133">
        <v>2175</v>
      </c>
      <c r="R35" s="133">
        <v>976</v>
      </c>
      <c r="S35" s="133">
        <v>906</v>
      </c>
      <c r="T35" s="133">
        <v>826</v>
      </c>
      <c r="U35" s="133">
        <v>1646</v>
      </c>
      <c r="V35" s="133">
        <v>21</v>
      </c>
      <c r="W35" s="133">
        <v>4052</v>
      </c>
      <c r="X35" s="133">
        <v>326</v>
      </c>
    </row>
    <row r="36" spans="2:24" s="100" customFormat="1" ht="14.25" customHeight="1" x14ac:dyDescent="0.15">
      <c r="B36" s="129"/>
      <c r="C36" s="129"/>
      <c r="D36" s="213" t="s">
        <v>495</v>
      </c>
      <c r="E36" s="133">
        <v>16018</v>
      </c>
      <c r="F36" s="133">
        <v>278</v>
      </c>
      <c r="G36" s="133">
        <v>5</v>
      </c>
      <c r="H36" s="133">
        <v>4</v>
      </c>
      <c r="I36" s="133">
        <v>2148</v>
      </c>
      <c r="J36" s="133">
        <v>1346</v>
      </c>
      <c r="K36" s="133">
        <v>57</v>
      </c>
      <c r="L36" s="133">
        <v>312</v>
      </c>
      <c r="M36" s="133">
        <v>1556</v>
      </c>
      <c r="N36" s="133">
        <v>1883</v>
      </c>
      <c r="O36" s="133">
        <v>219</v>
      </c>
      <c r="P36" s="133">
        <v>1116</v>
      </c>
      <c r="Q36" s="133">
        <v>1172</v>
      </c>
      <c r="R36" s="133">
        <v>561</v>
      </c>
      <c r="S36" s="133">
        <v>467</v>
      </c>
      <c r="T36" s="133">
        <v>498</v>
      </c>
      <c r="U36" s="133">
        <v>864</v>
      </c>
      <c r="V36" s="133">
        <v>11</v>
      </c>
      <c r="W36" s="133">
        <v>2288</v>
      </c>
      <c r="X36" s="133">
        <v>236</v>
      </c>
    </row>
    <row r="37" spans="2:24" s="100" customFormat="1" ht="14.25" customHeight="1" x14ac:dyDescent="0.15">
      <c r="B37" s="129"/>
      <c r="C37" s="129"/>
      <c r="D37" s="213" t="s">
        <v>494</v>
      </c>
      <c r="E37" s="133">
        <v>7873</v>
      </c>
      <c r="F37" s="133">
        <v>224</v>
      </c>
      <c r="G37" s="133" t="s">
        <v>136</v>
      </c>
      <c r="H37" s="133">
        <v>1</v>
      </c>
      <c r="I37" s="133">
        <v>968</v>
      </c>
      <c r="J37" s="133">
        <v>660</v>
      </c>
      <c r="K37" s="133">
        <v>14</v>
      </c>
      <c r="L37" s="133">
        <v>109</v>
      </c>
      <c r="M37" s="133">
        <v>604</v>
      </c>
      <c r="N37" s="133">
        <v>997</v>
      </c>
      <c r="O37" s="133">
        <v>83</v>
      </c>
      <c r="P37" s="133">
        <v>539</v>
      </c>
      <c r="Q37" s="133">
        <v>591</v>
      </c>
      <c r="R37" s="133">
        <v>273</v>
      </c>
      <c r="S37" s="133">
        <v>268</v>
      </c>
      <c r="T37" s="133">
        <v>202</v>
      </c>
      <c r="U37" s="133">
        <v>442</v>
      </c>
      <c r="V37" s="133">
        <v>8</v>
      </c>
      <c r="W37" s="133">
        <v>1245</v>
      </c>
      <c r="X37" s="133">
        <v>62</v>
      </c>
    </row>
    <row r="38" spans="2:24" s="100" customFormat="1" ht="14.25" customHeight="1" x14ac:dyDescent="0.15">
      <c r="B38" s="129"/>
      <c r="C38" s="129"/>
      <c r="D38" s="213" t="s">
        <v>493</v>
      </c>
      <c r="E38" s="133">
        <v>3296</v>
      </c>
      <c r="F38" s="133">
        <v>173</v>
      </c>
      <c r="G38" s="133" t="s">
        <v>136</v>
      </c>
      <c r="H38" s="133">
        <v>1</v>
      </c>
      <c r="I38" s="133">
        <v>282</v>
      </c>
      <c r="J38" s="133">
        <v>259</v>
      </c>
      <c r="K38" s="133">
        <v>2</v>
      </c>
      <c r="L38" s="133">
        <v>43</v>
      </c>
      <c r="M38" s="133">
        <v>164</v>
      </c>
      <c r="N38" s="133">
        <v>480</v>
      </c>
      <c r="O38" s="133">
        <v>24</v>
      </c>
      <c r="P38" s="133">
        <v>215</v>
      </c>
      <c r="Q38" s="133">
        <v>261</v>
      </c>
      <c r="R38" s="133">
        <v>105</v>
      </c>
      <c r="S38" s="133">
        <v>135</v>
      </c>
      <c r="T38" s="133">
        <v>86</v>
      </c>
      <c r="U38" s="133">
        <v>217</v>
      </c>
      <c r="V38" s="133">
        <v>2</v>
      </c>
      <c r="W38" s="133">
        <v>409</v>
      </c>
      <c r="X38" s="133">
        <v>23</v>
      </c>
    </row>
    <row r="39" spans="2:24" s="100" customFormat="1" ht="14.25" customHeight="1" x14ac:dyDescent="0.15">
      <c r="B39" s="129"/>
      <c r="C39" s="129"/>
      <c r="D39" s="213" t="s">
        <v>328</v>
      </c>
      <c r="E39" s="133">
        <v>1624</v>
      </c>
      <c r="F39" s="133">
        <v>162</v>
      </c>
      <c r="G39" s="133" t="s">
        <v>136</v>
      </c>
      <c r="H39" s="133" t="s">
        <v>136</v>
      </c>
      <c r="I39" s="133">
        <v>88</v>
      </c>
      <c r="J39" s="133">
        <v>85</v>
      </c>
      <c r="K39" s="133">
        <v>1</v>
      </c>
      <c r="L39" s="133">
        <v>14</v>
      </c>
      <c r="M39" s="133">
        <v>53</v>
      </c>
      <c r="N39" s="133">
        <v>215</v>
      </c>
      <c r="O39" s="133">
        <v>13</v>
      </c>
      <c r="P39" s="133">
        <v>181</v>
      </c>
      <c r="Q39" s="133">
        <v>151</v>
      </c>
      <c r="R39" s="133">
        <v>37</v>
      </c>
      <c r="S39" s="133">
        <v>36</v>
      </c>
      <c r="T39" s="133">
        <v>40</v>
      </c>
      <c r="U39" s="133">
        <v>123</v>
      </c>
      <c r="V39" s="133" t="s">
        <v>136</v>
      </c>
      <c r="W39" s="133">
        <v>110</v>
      </c>
      <c r="X39" s="133">
        <v>5</v>
      </c>
    </row>
    <row r="40" spans="2:24" s="100" customFormat="1" ht="19.5" customHeight="1" x14ac:dyDescent="0.15">
      <c r="B40" s="129"/>
      <c r="C40" s="214" t="s">
        <v>506</v>
      </c>
      <c r="D40" s="213"/>
      <c r="E40" s="133">
        <v>184071</v>
      </c>
      <c r="F40" s="133">
        <v>1135</v>
      </c>
      <c r="G40" s="133">
        <v>5</v>
      </c>
      <c r="H40" s="133">
        <v>25</v>
      </c>
      <c r="I40" s="133">
        <v>5001</v>
      </c>
      <c r="J40" s="133">
        <v>11295</v>
      </c>
      <c r="K40" s="133">
        <v>366</v>
      </c>
      <c r="L40" s="133">
        <v>4839</v>
      </c>
      <c r="M40" s="133">
        <v>5700</v>
      </c>
      <c r="N40" s="133">
        <v>36510</v>
      </c>
      <c r="O40" s="133">
        <v>8493</v>
      </c>
      <c r="P40" s="133">
        <v>4457</v>
      </c>
      <c r="Q40" s="133">
        <v>6051</v>
      </c>
      <c r="R40" s="133">
        <v>14903</v>
      </c>
      <c r="S40" s="133">
        <v>9872</v>
      </c>
      <c r="T40" s="133">
        <v>12253</v>
      </c>
      <c r="U40" s="133">
        <v>34577</v>
      </c>
      <c r="V40" s="133">
        <v>725</v>
      </c>
      <c r="W40" s="133">
        <v>12066</v>
      </c>
      <c r="X40" s="133">
        <v>4189</v>
      </c>
    </row>
    <row r="41" spans="2:24" s="100" customFormat="1" ht="14.25" customHeight="1" x14ac:dyDescent="0.15">
      <c r="B41" s="129"/>
      <c r="C41" s="129" t="s">
        <v>228</v>
      </c>
      <c r="D41" s="213"/>
      <c r="E41" s="133">
        <v>3242</v>
      </c>
      <c r="F41" s="133">
        <v>5</v>
      </c>
      <c r="G41" s="133" t="s">
        <v>136</v>
      </c>
      <c r="H41" s="133" t="s">
        <v>136</v>
      </c>
      <c r="I41" s="133">
        <v>21</v>
      </c>
      <c r="J41" s="133">
        <v>102</v>
      </c>
      <c r="K41" s="133">
        <v>2</v>
      </c>
      <c r="L41" s="133">
        <v>12</v>
      </c>
      <c r="M41" s="133">
        <v>35</v>
      </c>
      <c r="N41" s="133">
        <v>930</v>
      </c>
      <c r="O41" s="133">
        <v>5</v>
      </c>
      <c r="P41" s="133">
        <v>18</v>
      </c>
      <c r="Q41" s="133">
        <v>10</v>
      </c>
      <c r="R41" s="133">
        <v>1216</v>
      </c>
      <c r="S41" s="133">
        <v>188</v>
      </c>
      <c r="T41" s="133">
        <v>201</v>
      </c>
      <c r="U41" s="133">
        <v>90</v>
      </c>
      <c r="V41" s="133">
        <v>9</v>
      </c>
      <c r="W41" s="133">
        <v>55</v>
      </c>
      <c r="X41" s="133">
        <v>14</v>
      </c>
    </row>
    <row r="42" spans="2:24" s="100" customFormat="1" ht="14.25" customHeight="1" x14ac:dyDescent="0.15">
      <c r="B42" s="129"/>
      <c r="C42" s="129" t="s">
        <v>505</v>
      </c>
      <c r="D42" s="213"/>
      <c r="E42" s="133">
        <v>13085</v>
      </c>
      <c r="F42" s="133">
        <v>15</v>
      </c>
      <c r="G42" s="133">
        <v>1</v>
      </c>
      <c r="H42" s="133">
        <v>1</v>
      </c>
      <c r="I42" s="133">
        <v>193</v>
      </c>
      <c r="J42" s="133">
        <v>579</v>
      </c>
      <c r="K42" s="133">
        <v>12</v>
      </c>
      <c r="L42" s="133">
        <v>423</v>
      </c>
      <c r="M42" s="133">
        <v>273</v>
      </c>
      <c r="N42" s="133">
        <v>2880</v>
      </c>
      <c r="O42" s="133">
        <v>509</v>
      </c>
      <c r="P42" s="133">
        <v>181</v>
      </c>
      <c r="Q42" s="133">
        <v>249</v>
      </c>
      <c r="R42" s="133">
        <v>1879</v>
      </c>
      <c r="S42" s="133">
        <v>1062</v>
      </c>
      <c r="T42" s="133">
        <v>956</v>
      </c>
      <c r="U42" s="133">
        <v>2257</v>
      </c>
      <c r="V42" s="133">
        <v>37</v>
      </c>
      <c r="W42" s="133">
        <v>426</v>
      </c>
      <c r="X42" s="133">
        <v>242</v>
      </c>
    </row>
    <row r="43" spans="2:24" s="100" customFormat="1" ht="14.25" customHeight="1" x14ac:dyDescent="0.15">
      <c r="B43" s="129"/>
      <c r="C43" s="129" t="s">
        <v>504</v>
      </c>
      <c r="D43" s="213"/>
      <c r="E43" s="133">
        <v>15381</v>
      </c>
      <c r="F43" s="133">
        <v>16</v>
      </c>
      <c r="G43" s="133" t="s">
        <v>136</v>
      </c>
      <c r="H43" s="133">
        <v>1</v>
      </c>
      <c r="I43" s="133">
        <v>306</v>
      </c>
      <c r="J43" s="133">
        <v>969</v>
      </c>
      <c r="K43" s="133">
        <v>30</v>
      </c>
      <c r="L43" s="133">
        <v>673</v>
      </c>
      <c r="M43" s="133">
        <v>435</v>
      </c>
      <c r="N43" s="133">
        <v>2933</v>
      </c>
      <c r="O43" s="133">
        <v>723</v>
      </c>
      <c r="P43" s="133">
        <v>299</v>
      </c>
      <c r="Q43" s="133">
        <v>543</v>
      </c>
      <c r="R43" s="133">
        <v>853</v>
      </c>
      <c r="S43" s="133">
        <v>958</v>
      </c>
      <c r="T43" s="133">
        <v>1153</v>
      </c>
      <c r="U43" s="133">
        <v>3263</v>
      </c>
      <c r="V43" s="133">
        <v>68</v>
      </c>
      <c r="W43" s="133">
        <v>700</v>
      </c>
      <c r="X43" s="133">
        <v>447</v>
      </c>
    </row>
    <row r="44" spans="2:24" s="100" customFormat="1" ht="14.25" customHeight="1" x14ac:dyDescent="0.15">
      <c r="B44" s="129"/>
      <c r="C44" s="129" t="s">
        <v>503</v>
      </c>
      <c r="D44" s="213"/>
      <c r="E44" s="133">
        <v>16091</v>
      </c>
      <c r="F44" s="133">
        <v>38</v>
      </c>
      <c r="G44" s="133" t="s">
        <v>136</v>
      </c>
      <c r="H44" s="133">
        <v>2</v>
      </c>
      <c r="I44" s="133">
        <v>387</v>
      </c>
      <c r="J44" s="133">
        <v>1064</v>
      </c>
      <c r="K44" s="133">
        <v>21</v>
      </c>
      <c r="L44" s="133">
        <v>658</v>
      </c>
      <c r="M44" s="133">
        <v>480</v>
      </c>
      <c r="N44" s="133">
        <v>3002</v>
      </c>
      <c r="O44" s="133">
        <v>790</v>
      </c>
      <c r="P44" s="133">
        <v>348</v>
      </c>
      <c r="Q44" s="133">
        <v>642</v>
      </c>
      <c r="R44" s="133">
        <v>923</v>
      </c>
      <c r="S44" s="133">
        <v>941</v>
      </c>
      <c r="T44" s="133">
        <v>1047</v>
      </c>
      <c r="U44" s="133">
        <v>3310</v>
      </c>
      <c r="V44" s="133">
        <v>47</v>
      </c>
      <c r="W44" s="133">
        <v>749</v>
      </c>
      <c r="X44" s="133">
        <v>449</v>
      </c>
    </row>
    <row r="45" spans="2:24" s="100" customFormat="1" ht="14.25" customHeight="1" x14ac:dyDescent="0.15">
      <c r="B45" s="129"/>
      <c r="C45" s="129" t="s">
        <v>502</v>
      </c>
      <c r="D45" s="213"/>
      <c r="E45" s="133">
        <v>19043</v>
      </c>
      <c r="F45" s="133">
        <v>38</v>
      </c>
      <c r="G45" s="133">
        <v>1</v>
      </c>
      <c r="H45" s="133">
        <v>1</v>
      </c>
      <c r="I45" s="133">
        <v>528</v>
      </c>
      <c r="J45" s="133">
        <v>1322</v>
      </c>
      <c r="K45" s="133">
        <v>47</v>
      </c>
      <c r="L45" s="133">
        <v>693</v>
      </c>
      <c r="M45" s="133">
        <v>642</v>
      </c>
      <c r="N45" s="133">
        <v>3658</v>
      </c>
      <c r="O45" s="133">
        <v>856</v>
      </c>
      <c r="P45" s="133">
        <v>392</v>
      </c>
      <c r="Q45" s="133">
        <v>824</v>
      </c>
      <c r="R45" s="133">
        <v>1295</v>
      </c>
      <c r="S45" s="133">
        <v>1001</v>
      </c>
      <c r="T45" s="133">
        <v>1111</v>
      </c>
      <c r="U45" s="133">
        <v>3775</v>
      </c>
      <c r="V45" s="133">
        <v>77</v>
      </c>
      <c r="W45" s="133">
        <v>1046</v>
      </c>
      <c r="X45" s="133">
        <v>449</v>
      </c>
    </row>
    <row r="46" spans="2:24" s="100" customFormat="1" ht="14.25" customHeight="1" x14ac:dyDescent="0.15">
      <c r="B46" s="129"/>
      <c r="C46" s="129" t="s">
        <v>501</v>
      </c>
      <c r="D46" s="213"/>
      <c r="E46" s="133">
        <v>25827</v>
      </c>
      <c r="F46" s="133">
        <v>81</v>
      </c>
      <c r="G46" s="133">
        <v>1</v>
      </c>
      <c r="H46" s="133">
        <v>5</v>
      </c>
      <c r="I46" s="133">
        <v>811</v>
      </c>
      <c r="J46" s="133">
        <v>1784</v>
      </c>
      <c r="K46" s="133">
        <v>86</v>
      </c>
      <c r="L46" s="133">
        <v>829</v>
      </c>
      <c r="M46" s="133">
        <v>986</v>
      </c>
      <c r="N46" s="133">
        <v>5136</v>
      </c>
      <c r="O46" s="133">
        <v>1347</v>
      </c>
      <c r="P46" s="133">
        <v>519</v>
      </c>
      <c r="Q46" s="133">
        <v>1014</v>
      </c>
      <c r="R46" s="133">
        <v>1941</v>
      </c>
      <c r="S46" s="133">
        <v>1157</v>
      </c>
      <c r="T46" s="133">
        <v>1466</v>
      </c>
      <c r="U46" s="133">
        <v>4736</v>
      </c>
      <c r="V46" s="133">
        <v>102</v>
      </c>
      <c r="W46" s="133">
        <v>1624</v>
      </c>
      <c r="X46" s="133">
        <v>695</v>
      </c>
    </row>
    <row r="47" spans="2:24" s="100" customFormat="1" ht="14.25" customHeight="1" x14ac:dyDescent="0.15">
      <c r="B47" s="129"/>
      <c r="C47" s="129" t="s">
        <v>500</v>
      </c>
      <c r="D47" s="213"/>
      <c r="E47" s="133">
        <v>24468</v>
      </c>
      <c r="F47" s="133">
        <v>75</v>
      </c>
      <c r="G47" s="133" t="s">
        <v>136</v>
      </c>
      <c r="H47" s="133">
        <v>8</v>
      </c>
      <c r="I47" s="133">
        <v>705</v>
      </c>
      <c r="J47" s="133">
        <v>1638</v>
      </c>
      <c r="K47" s="133">
        <v>56</v>
      </c>
      <c r="L47" s="133">
        <v>688</v>
      </c>
      <c r="M47" s="133">
        <v>926</v>
      </c>
      <c r="N47" s="133">
        <v>4933</v>
      </c>
      <c r="O47" s="133">
        <v>1561</v>
      </c>
      <c r="P47" s="133">
        <v>470</v>
      </c>
      <c r="Q47" s="133">
        <v>841</v>
      </c>
      <c r="R47" s="133">
        <v>1670</v>
      </c>
      <c r="S47" s="133">
        <v>1023</v>
      </c>
      <c r="T47" s="133">
        <v>1688</v>
      </c>
      <c r="U47" s="133">
        <v>4698</v>
      </c>
      <c r="V47" s="133">
        <v>103</v>
      </c>
      <c r="W47" s="133">
        <v>1569</v>
      </c>
      <c r="X47" s="133">
        <v>605</v>
      </c>
    </row>
    <row r="48" spans="2:24" s="100" customFormat="1" ht="14.25" customHeight="1" x14ac:dyDescent="0.15">
      <c r="B48" s="129"/>
      <c r="C48" s="129" t="s">
        <v>499</v>
      </c>
      <c r="D48" s="213"/>
      <c r="E48" s="133">
        <v>20010</v>
      </c>
      <c r="F48" s="133">
        <v>74</v>
      </c>
      <c r="G48" s="133">
        <v>1</v>
      </c>
      <c r="H48" s="133">
        <v>3</v>
      </c>
      <c r="I48" s="133">
        <v>512</v>
      </c>
      <c r="J48" s="133">
        <v>1219</v>
      </c>
      <c r="K48" s="133">
        <v>46</v>
      </c>
      <c r="L48" s="133">
        <v>435</v>
      </c>
      <c r="M48" s="133">
        <v>651</v>
      </c>
      <c r="N48" s="133">
        <v>4031</v>
      </c>
      <c r="O48" s="133">
        <v>1321</v>
      </c>
      <c r="P48" s="133">
        <v>468</v>
      </c>
      <c r="Q48" s="133">
        <v>619</v>
      </c>
      <c r="R48" s="133">
        <v>1237</v>
      </c>
      <c r="S48" s="133">
        <v>905</v>
      </c>
      <c r="T48" s="133">
        <v>1635</v>
      </c>
      <c r="U48" s="133">
        <v>3948</v>
      </c>
      <c r="V48" s="133">
        <v>110</v>
      </c>
      <c r="W48" s="133">
        <v>1359</v>
      </c>
      <c r="X48" s="133">
        <v>505</v>
      </c>
    </row>
    <row r="49" spans="2:24" s="100" customFormat="1" ht="14.25" customHeight="1" x14ac:dyDescent="0.15">
      <c r="B49" s="129"/>
      <c r="C49" s="129" t="s">
        <v>498</v>
      </c>
      <c r="D49" s="213"/>
      <c r="E49" s="133">
        <v>15661</v>
      </c>
      <c r="F49" s="133">
        <v>109</v>
      </c>
      <c r="G49" s="133" t="s">
        <v>136</v>
      </c>
      <c r="H49" s="133">
        <v>2</v>
      </c>
      <c r="I49" s="133">
        <v>398</v>
      </c>
      <c r="J49" s="133">
        <v>876</v>
      </c>
      <c r="K49" s="133">
        <v>45</v>
      </c>
      <c r="L49" s="133">
        <v>222</v>
      </c>
      <c r="M49" s="133">
        <v>506</v>
      </c>
      <c r="N49" s="133">
        <v>3186</v>
      </c>
      <c r="O49" s="133">
        <v>793</v>
      </c>
      <c r="P49" s="133">
        <v>400</v>
      </c>
      <c r="Q49" s="133">
        <v>463</v>
      </c>
      <c r="R49" s="133">
        <v>1027</v>
      </c>
      <c r="S49" s="133">
        <v>686</v>
      </c>
      <c r="T49" s="133">
        <v>1470</v>
      </c>
      <c r="U49" s="133">
        <v>3142</v>
      </c>
      <c r="V49" s="133">
        <v>99</v>
      </c>
      <c r="W49" s="133">
        <v>1186</v>
      </c>
      <c r="X49" s="133">
        <v>390</v>
      </c>
    </row>
    <row r="50" spans="2:24" s="100" customFormat="1" ht="14.25" customHeight="1" x14ac:dyDescent="0.15">
      <c r="B50" s="129"/>
      <c r="C50" s="129" t="s">
        <v>497</v>
      </c>
      <c r="D50" s="213"/>
      <c r="E50" s="133">
        <v>13271</v>
      </c>
      <c r="F50" s="133">
        <v>125</v>
      </c>
      <c r="G50" s="133" t="s">
        <v>136</v>
      </c>
      <c r="H50" s="133">
        <v>1</v>
      </c>
      <c r="I50" s="133">
        <v>407</v>
      </c>
      <c r="J50" s="133">
        <v>801</v>
      </c>
      <c r="K50" s="133">
        <v>15</v>
      </c>
      <c r="L50" s="133">
        <v>129</v>
      </c>
      <c r="M50" s="133">
        <v>447</v>
      </c>
      <c r="N50" s="133">
        <v>2807</v>
      </c>
      <c r="O50" s="133">
        <v>304</v>
      </c>
      <c r="P50" s="133">
        <v>422</v>
      </c>
      <c r="Q50" s="133">
        <v>368</v>
      </c>
      <c r="R50" s="133">
        <v>1160</v>
      </c>
      <c r="S50" s="133">
        <v>698</v>
      </c>
      <c r="T50" s="133">
        <v>874</v>
      </c>
      <c r="U50" s="133">
        <v>2556</v>
      </c>
      <c r="V50" s="133">
        <v>65</v>
      </c>
      <c r="W50" s="133">
        <v>1186</v>
      </c>
      <c r="X50" s="133">
        <v>243</v>
      </c>
    </row>
    <row r="51" spans="2:24" s="100" customFormat="1" ht="16.5" customHeight="1" x14ac:dyDescent="0.15">
      <c r="B51" s="129"/>
      <c r="C51" s="129" t="s">
        <v>496</v>
      </c>
      <c r="D51" s="213"/>
      <c r="E51" s="133">
        <f t="shared" ref="E51:X51" si="0">SUM(E52:E55)</f>
        <v>17992</v>
      </c>
      <c r="F51" s="133">
        <f t="shared" si="0"/>
        <v>559</v>
      </c>
      <c r="G51" s="133">
        <f t="shared" si="0"/>
        <v>1</v>
      </c>
      <c r="H51" s="133">
        <f t="shared" si="0"/>
        <v>1</v>
      </c>
      <c r="I51" s="133">
        <f t="shared" si="0"/>
        <v>733</v>
      </c>
      <c r="J51" s="133">
        <f t="shared" si="0"/>
        <v>941</v>
      </c>
      <c r="K51" s="133">
        <f t="shared" si="0"/>
        <v>6</v>
      </c>
      <c r="L51" s="133">
        <f t="shared" si="0"/>
        <v>77</v>
      </c>
      <c r="M51" s="133">
        <f t="shared" si="0"/>
        <v>319</v>
      </c>
      <c r="N51" s="133">
        <f t="shared" si="0"/>
        <v>3014</v>
      </c>
      <c r="O51" s="133">
        <f t="shared" si="0"/>
        <v>284</v>
      </c>
      <c r="P51" s="133">
        <f t="shared" si="0"/>
        <v>940</v>
      </c>
      <c r="Q51" s="133">
        <f t="shared" si="0"/>
        <v>478</v>
      </c>
      <c r="R51" s="133">
        <f t="shared" si="0"/>
        <v>1702</v>
      </c>
      <c r="S51" s="133">
        <f t="shared" si="0"/>
        <v>1253</v>
      </c>
      <c r="T51" s="133">
        <f t="shared" si="0"/>
        <v>652</v>
      </c>
      <c r="U51" s="133">
        <f t="shared" si="0"/>
        <v>2802</v>
      </c>
      <c r="V51" s="133">
        <f t="shared" si="0"/>
        <v>8</v>
      </c>
      <c r="W51" s="133">
        <f t="shared" si="0"/>
        <v>2166</v>
      </c>
      <c r="X51" s="133">
        <f t="shared" si="0"/>
        <v>150</v>
      </c>
    </row>
    <row r="52" spans="2:24" s="100" customFormat="1" ht="14.25" customHeight="1" x14ac:dyDescent="0.15">
      <c r="B52" s="129"/>
      <c r="C52" s="129"/>
      <c r="D52" s="213" t="s">
        <v>495</v>
      </c>
      <c r="E52" s="133">
        <v>10355</v>
      </c>
      <c r="F52" s="133">
        <v>183</v>
      </c>
      <c r="G52" s="133">
        <v>1</v>
      </c>
      <c r="H52" s="133">
        <v>1</v>
      </c>
      <c r="I52" s="133">
        <v>380</v>
      </c>
      <c r="J52" s="133">
        <v>573</v>
      </c>
      <c r="K52" s="133">
        <v>4</v>
      </c>
      <c r="L52" s="133">
        <v>54</v>
      </c>
      <c r="M52" s="133">
        <v>220</v>
      </c>
      <c r="N52" s="133">
        <v>1877</v>
      </c>
      <c r="O52" s="133">
        <v>168</v>
      </c>
      <c r="P52" s="133">
        <v>423</v>
      </c>
      <c r="Q52" s="133">
        <v>291</v>
      </c>
      <c r="R52" s="133">
        <v>1080</v>
      </c>
      <c r="S52" s="133">
        <v>652</v>
      </c>
      <c r="T52" s="133">
        <v>367</v>
      </c>
      <c r="U52" s="133">
        <v>1807</v>
      </c>
      <c r="V52" s="133">
        <v>5</v>
      </c>
      <c r="W52" s="133">
        <v>1366</v>
      </c>
      <c r="X52" s="133">
        <v>98</v>
      </c>
    </row>
    <row r="53" spans="2:24" s="100" customFormat="1" ht="14.25" customHeight="1" x14ac:dyDescent="0.15">
      <c r="B53" s="129"/>
      <c r="C53" s="129"/>
      <c r="D53" s="213" t="s">
        <v>494</v>
      </c>
      <c r="E53" s="133">
        <v>4763</v>
      </c>
      <c r="F53" s="133">
        <v>132</v>
      </c>
      <c r="G53" s="133" t="s">
        <v>136</v>
      </c>
      <c r="H53" s="133" t="s">
        <v>136</v>
      </c>
      <c r="I53" s="133">
        <v>248</v>
      </c>
      <c r="J53" s="133">
        <v>234</v>
      </c>
      <c r="K53" s="133">
        <v>1</v>
      </c>
      <c r="L53" s="133">
        <v>14</v>
      </c>
      <c r="M53" s="133">
        <v>75</v>
      </c>
      <c r="N53" s="133">
        <v>738</v>
      </c>
      <c r="O53" s="133">
        <v>88</v>
      </c>
      <c r="P53" s="133">
        <v>209</v>
      </c>
      <c r="Q53" s="133">
        <v>116</v>
      </c>
      <c r="R53" s="133">
        <v>451</v>
      </c>
      <c r="S53" s="133">
        <v>387</v>
      </c>
      <c r="T53" s="133">
        <v>165</v>
      </c>
      <c r="U53" s="133">
        <v>728</v>
      </c>
      <c r="V53" s="133">
        <v>3</v>
      </c>
      <c r="W53" s="133">
        <v>607</v>
      </c>
      <c r="X53" s="133">
        <v>34</v>
      </c>
    </row>
    <row r="54" spans="2:24" s="100" customFormat="1" ht="14.25" customHeight="1" x14ac:dyDescent="0.15">
      <c r="B54" s="129"/>
      <c r="C54" s="129"/>
      <c r="D54" s="213" t="s">
        <v>493</v>
      </c>
      <c r="E54" s="133">
        <v>1879</v>
      </c>
      <c r="F54" s="133">
        <v>124</v>
      </c>
      <c r="G54" s="133" t="s">
        <v>136</v>
      </c>
      <c r="H54" s="133" t="s">
        <v>136</v>
      </c>
      <c r="I54" s="133">
        <v>74</v>
      </c>
      <c r="J54" s="133">
        <v>96</v>
      </c>
      <c r="K54" s="133">
        <v>1</v>
      </c>
      <c r="L54" s="133">
        <v>5</v>
      </c>
      <c r="M54" s="133">
        <v>19</v>
      </c>
      <c r="N54" s="133">
        <v>282</v>
      </c>
      <c r="O54" s="133">
        <v>14</v>
      </c>
      <c r="P54" s="133">
        <v>138</v>
      </c>
      <c r="Q54" s="133">
        <v>43</v>
      </c>
      <c r="R54" s="133">
        <v>129</v>
      </c>
      <c r="S54" s="133">
        <v>162</v>
      </c>
      <c r="T54" s="133">
        <v>72</v>
      </c>
      <c r="U54" s="133">
        <v>199</v>
      </c>
      <c r="V54" s="133" t="s">
        <v>136</v>
      </c>
      <c r="W54" s="133">
        <v>157</v>
      </c>
      <c r="X54" s="133">
        <v>17</v>
      </c>
    </row>
    <row r="55" spans="2:24" s="100" customFormat="1" ht="14.25" customHeight="1" x14ac:dyDescent="0.15">
      <c r="B55" s="129"/>
      <c r="C55" s="129"/>
      <c r="D55" s="213" t="s">
        <v>328</v>
      </c>
      <c r="E55" s="133">
        <v>995</v>
      </c>
      <c r="F55" s="133">
        <v>120</v>
      </c>
      <c r="G55" s="133" t="s">
        <v>136</v>
      </c>
      <c r="H55" s="133" t="s">
        <v>136</v>
      </c>
      <c r="I55" s="133">
        <v>31</v>
      </c>
      <c r="J55" s="133">
        <v>38</v>
      </c>
      <c r="K55" s="133" t="s">
        <v>136</v>
      </c>
      <c r="L55" s="133">
        <v>4</v>
      </c>
      <c r="M55" s="133">
        <v>5</v>
      </c>
      <c r="N55" s="133">
        <v>117</v>
      </c>
      <c r="O55" s="133">
        <v>14</v>
      </c>
      <c r="P55" s="133">
        <v>170</v>
      </c>
      <c r="Q55" s="133">
        <v>28</v>
      </c>
      <c r="R55" s="133">
        <v>42</v>
      </c>
      <c r="S55" s="133">
        <v>52</v>
      </c>
      <c r="T55" s="133">
        <v>48</v>
      </c>
      <c r="U55" s="133">
        <v>68</v>
      </c>
      <c r="V55" s="133" t="s">
        <v>136</v>
      </c>
      <c r="W55" s="133">
        <v>36</v>
      </c>
      <c r="X55" s="133">
        <v>1</v>
      </c>
    </row>
    <row r="56" spans="2:24" ht="6" customHeight="1" thickBot="1" x14ac:dyDescent="0.45">
      <c r="B56" s="97"/>
      <c r="C56" s="97"/>
      <c r="D56" s="99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</row>
    <row r="57" spans="2:24" ht="3" customHeight="1" x14ac:dyDescent="0.4"/>
    <row r="58" spans="2:24" x14ac:dyDescent="0.4">
      <c r="B58" s="96" t="s">
        <v>106</v>
      </c>
    </row>
    <row r="59" spans="2:24" x14ac:dyDescent="0.4">
      <c r="E59" s="207" t="s">
        <v>322</v>
      </c>
      <c r="F59" s="96" t="s">
        <v>492</v>
      </c>
    </row>
  </sheetData>
  <mergeCells count="3">
    <mergeCell ref="B5:D6"/>
    <mergeCell ref="E5:E6"/>
    <mergeCell ref="B8:D8"/>
  </mergeCells>
  <phoneticPr fontId="2"/>
  <pageMargins left="0.39370078740157483" right="0.19685039370078741" top="0.23622047244094491" bottom="0.31496062992125984" header="0.15748031496062992" footer="0.19685039370078741"/>
  <pageSetup paperSize="9" orientation="portrait" copies="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27701-EDC3-45B8-A23A-76384AF8BA7F}">
  <dimension ref="B1:X29"/>
  <sheetViews>
    <sheetView showGridLines="0" zoomScale="85" zoomScaleNormal="85" zoomScaleSheetLayoutView="85" workbookViewId="0">
      <selection activeCell="C2" sqref="C2"/>
    </sheetView>
  </sheetViews>
  <sheetFormatPr defaultRowHeight="11.25" x14ac:dyDescent="0.4"/>
  <cols>
    <col min="1" max="1" width="2.375" style="96" customWidth="1"/>
    <col min="2" max="2" width="1.625" style="96" customWidth="1"/>
    <col min="3" max="3" width="12.5" style="96" customWidth="1"/>
    <col min="4" max="12" width="9.75" style="96" customWidth="1"/>
    <col min="13" max="14" width="8.625" style="96" customWidth="1"/>
    <col min="15" max="20" width="9" style="96" customWidth="1"/>
    <col min="21" max="21" width="9.125" style="96" customWidth="1"/>
    <col min="22" max="22" width="10.125" style="96" customWidth="1"/>
    <col min="23" max="23" width="11.375" style="96" customWidth="1"/>
    <col min="24" max="24" width="9" style="210"/>
    <col min="25" max="16384" width="9" style="96"/>
  </cols>
  <sheetData>
    <row r="1" spans="2:24" s="125" customFormat="1" ht="15" customHeight="1" x14ac:dyDescent="0.4">
      <c r="B1" s="127" t="s">
        <v>25</v>
      </c>
      <c r="F1" s="126"/>
      <c r="G1" s="126"/>
      <c r="H1" s="126"/>
      <c r="I1" s="126"/>
      <c r="J1" s="126"/>
    </row>
    <row r="2" spans="2:24" s="125" customFormat="1" ht="15" customHeight="1" x14ac:dyDescent="0.4">
      <c r="E2" s="127"/>
      <c r="F2" s="126"/>
      <c r="G2" s="126"/>
      <c r="H2" s="126"/>
      <c r="I2" s="126"/>
      <c r="J2" s="126"/>
    </row>
    <row r="3" spans="2:24" s="253" customFormat="1" ht="14.25" x14ac:dyDescent="0.4">
      <c r="B3" s="123" t="s">
        <v>530</v>
      </c>
      <c r="C3" s="123"/>
      <c r="X3" s="269"/>
    </row>
    <row r="4" spans="2:24" ht="15" thickBot="1" x14ac:dyDescent="0.45">
      <c r="B4" s="138"/>
      <c r="C4" s="138"/>
    </row>
    <row r="5" spans="2:24" x14ac:dyDescent="0.4">
      <c r="B5" s="407" t="s">
        <v>134</v>
      </c>
      <c r="C5" s="408"/>
      <c r="D5" s="532" t="s">
        <v>490</v>
      </c>
      <c r="E5" s="122"/>
      <c r="F5" s="243"/>
      <c r="G5" s="243"/>
      <c r="H5" s="243"/>
      <c r="I5" s="243"/>
      <c r="J5" s="243" t="s">
        <v>528</v>
      </c>
      <c r="K5" s="243"/>
      <c r="L5" s="243"/>
      <c r="M5" s="243" t="s">
        <v>527</v>
      </c>
      <c r="N5" s="243"/>
      <c r="O5" s="243"/>
      <c r="P5" s="243"/>
      <c r="Q5" s="243"/>
      <c r="R5" s="243"/>
      <c r="S5" s="243"/>
      <c r="T5" s="243"/>
      <c r="U5" s="243"/>
      <c r="V5" s="243"/>
      <c r="W5" s="243"/>
    </row>
    <row r="6" spans="2:24" s="261" customFormat="1" ht="46.5" customHeight="1" x14ac:dyDescent="0.4">
      <c r="B6" s="411"/>
      <c r="C6" s="412"/>
      <c r="D6" s="533"/>
      <c r="E6" s="266" t="s">
        <v>526</v>
      </c>
      <c r="F6" s="266" t="s">
        <v>525</v>
      </c>
      <c r="G6" s="266" t="s">
        <v>524</v>
      </c>
      <c r="H6" s="266" t="s">
        <v>523</v>
      </c>
      <c r="I6" s="266" t="s">
        <v>522</v>
      </c>
      <c r="J6" s="266" t="s">
        <v>521</v>
      </c>
      <c r="K6" s="266" t="s">
        <v>520</v>
      </c>
      <c r="L6" s="266" t="s">
        <v>519</v>
      </c>
      <c r="M6" s="266" t="s">
        <v>518</v>
      </c>
      <c r="N6" s="266" t="s">
        <v>517</v>
      </c>
      <c r="O6" s="266" t="s">
        <v>516</v>
      </c>
      <c r="P6" s="266" t="s">
        <v>515</v>
      </c>
      <c r="Q6" s="266" t="s">
        <v>514</v>
      </c>
      <c r="R6" s="266" t="s">
        <v>513</v>
      </c>
      <c r="S6" s="266" t="s">
        <v>512</v>
      </c>
      <c r="T6" s="266" t="s">
        <v>511</v>
      </c>
      <c r="U6" s="266" t="s">
        <v>510</v>
      </c>
      <c r="V6" s="266" t="s">
        <v>509</v>
      </c>
      <c r="W6" s="265" t="s">
        <v>508</v>
      </c>
      <c r="X6" s="267"/>
    </row>
    <row r="7" spans="2:24" s="261" customFormat="1" ht="6" customHeight="1" x14ac:dyDescent="0.4">
      <c r="B7" s="264"/>
      <c r="C7" s="263"/>
      <c r="D7" s="268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7"/>
    </row>
    <row r="8" spans="2:24" s="100" customFormat="1" ht="12.75" customHeight="1" x14ac:dyDescent="0.4">
      <c r="B8" s="466" t="s">
        <v>201</v>
      </c>
      <c r="C8" s="479"/>
      <c r="D8" s="133">
        <v>94319</v>
      </c>
      <c r="E8" s="133">
        <v>236</v>
      </c>
      <c r="F8" s="133">
        <v>2</v>
      </c>
      <c r="G8" s="133">
        <v>25</v>
      </c>
      <c r="H8" s="133">
        <v>6765</v>
      </c>
      <c r="I8" s="133">
        <v>10042</v>
      </c>
      <c r="J8" s="133">
        <v>633</v>
      </c>
      <c r="K8" s="133">
        <v>4257</v>
      </c>
      <c r="L8" s="133">
        <v>5283</v>
      </c>
      <c r="M8" s="133">
        <v>14309</v>
      </c>
      <c r="N8" s="133">
        <v>3238</v>
      </c>
      <c r="O8" s="133">
        <v>2724</v>
      </c>
      <c r="P8" s="133">
        <v>3875</v>
      </c>
      <c r="Q8" s="133">
        <v>5873</v>
      </c>
      <c r="R8" s="133">
        <v>3589</v>
      </c>
      <c r="S8" s="133">
        <v>4660</v>
      </c>
      <c r="T8" s="133">
        <v>11547</v>
      </c>
      <c r="U8" s="133">
        <v>459</v>
      </c>
      <c r="V8" s="133">
        <v>6707</v>
      </c>
      <c r="W8" s="129">
        <v>3459</v>
      </c>
    </row>
    <row r="9" spans="2:24" s="100" customFormat="1" ht="12.75" customHeight="1" x14ac:dyDescent="0.15">
      <c r="B9" s="490" t="s">
        <v>15</v>
      </c>
      <c r="C9" s="491"/>
      <c r="D9" s="133">
        <v>54131</v>
      </c>
      <c r="E9" s="133">
        <v>171</v>
      </c>
      <c r="F9" s="133">
        <v>2</v>
      </c>
      <c r="G9" s="133">
        <v>20</v>
      </c>
      <c r="H9" s="133">
        <v>5624</v>
      </c>
      <c r="I9" s="133">
        <v>7882</v>
      </c>
      <c r="J9" s="133">
        <v>536</v>
      </c>
      <c r="K9" s="133">
        <v>3258</v>
      </c>
      <c r="L9" s="133">
        <v>4283</v>
      </c>
      <c r="M9" s="133">
        <v>7034</v>
      </c>
      <c r="N9" s="133">
        <v>1489</v>
      </c>
      <c r="O9" s="133">
        <v>1667</v>
      </c>
      <c r="P9" s="133">
        <v>2498</v>
      </c>
      <c r="Q9" s="133">
        <v>2325</v>
      </c>
      <c r="R9" s="133">
        <v>1434</v>
      </c>
      <c r="S9" s="133">
        <v>2041</v>
      </c>
      <c r="T9" s="133">
        <v>3345</v>
      </c>
      <c r="U9" s="133">
        <v>276</v>
      </c>
      <c r="V9" s="133">
        <v>4162</v>
      </c>
      <c r="W9" s="129">
        <v>2321</v>
      </c>
    </row>
    <row r="10" spans="2:24" s="100" customFormat="1" ht="12.75" customHeight="1" x14ac:dyDescent="0.15">
      <c r="B10" s="490" t="s">
        <v>14</v>
      </c>
      <c r="C10" s="491"/>
      <c r="D10" s="133">
        <v>40188</v>
      </c>
      <c r="E10" s="133">
        <v>65</v>
      </c>
      <c r="F10" s="133" t="s">
        <v>136</v>
      </c>
      <c r="G10" s="133">
        <v>5</v>
      </c>
      <c r="H10" s="133">
        <v>1141</v>
      </c>
      <c r="I10" s="133">
        <v>2160</v>
      </c>
      <c r="J10" s="133">
        <v>97</v>
      </c>
      <c r="K10" s="133">
        <v>999</v>
      </c>
      <c r="L10" s="133">
        <v>1000</v>
      </c>
      <c r="M10" s="133">
        <v>7275</v>
      </c>
      <c r="N10" s="133">
        <v>1749</v>
      </c>
      <c r="O10" s="133">
        <v>1057</v>
      </c>
      <c r="P10" s="133">
        <v>1377</v>
      </c>
      <c r="Q10" s="133">
        <v>3548</v>
      </c>
      <c r="R10" s="133">
        <v>2155</v>
      </c>
      <c r="S10" s="133">
        <v>2619</v>
      </c>
      <c r="T10" s="133">
        <v>8202</v>
      </c>
      <c r="U10" s="133">
        <v>183</v>
      </c>
      <c r="V10" s="133">
        <v>2545</v>
      </c>
      <c r="W10" s="129">
        <v>1138</v>
      </c>
    </row>
    <row r="11" spans="2:24" s="100" customFormat="1" ht="13.5" customHeight="1" x14ac:dyDescent="0.4">
      <c r="B11" s="466" t="s">
        <v>5</v>
      </c>
      <c r="C11" s="479"/>
      <c r="D11" s="133">
        <f t="shared" ref="D11:W11" si="0">SUM(D12:D13)</f>
        <v>78077</v>
      </c>
      <c r="E11" s="133">
        <f t="shared" si="0"/>
        <v>524</v>
      </c>
      <c r="F11" s="133">
        <f t="shared" si="0"/>
        <v>2</v>
      </c>
      <c r="G11" s="133">
        <f t="shared" si="0"/>
        <v>15</v>
      </c>
      <c r="H11" s="133">
        <f t="shared" si="0"/>
        <v>5496</v>
      </c>
      <c r="I11" s="133">
        <f t="shared" si="0"/>
        <v>8801</v>
      </c>
      <c r="J11" s="133">
        <f t="shared" si="0"/>
        <v>339</v>
      </c>
      <c r="K11" s="133">
        <f t="shared" si="0"/>
        <v>4405</v>
      </c>
      <c r="L11" s="133">
        <f t="shared" si="0"/>
        <v>5529</v>
      </c>
      <c r="M11" s="133">
        <f t="shared" si="0"/>
        <v>13444</v>
      </c>
      <c r="N11" s="133">
        <f t="shared" si="0"/>
        <v>2972</v>
      </c>
      <c r="O11" s="133">
        <f t="shared" si="0"/>
        <v>2182</v>
      </c>
      <c r="P11" s="133">
        <f t="shared" si="0"/>
        <v>3037</v>
      </c>
      <c r="Q11" s="133">
        <f t="shared" si="0"/>
        <v>4295</v>
      </c>
      <c r="R11" s="133">
        <f t="shared" si="0"/>
        <v>2864</v>
      </c>
      <c r="S11" s="133">
        <f t="shared" si="0"/>
        <v>3682</v>
      </c>
      <c r="T11" s="133">
        <f t="shared" si="0"/>
        <v>7441</v>
      </c>
      <c r="U11" s="133">
        <f t="shared" si="0"/>
        <v>222</v>
      </c>
      <c r="V11" s="133">
        <f t="shared" si="0"/>
        <v>5968</v>
      </c>
      <c r="W11" s="133">
        <f t="shared" si="0"/>
        <v>1944</v>
      </c>
    </row>
    <row r="12" spans="2:24" s="100" customFormat="1" ht="12.75" customHeight="1" x14ac:dyDescent="0.15">
      <c r="B12" s="490" t="s">
        <v>15</v>
      </c>
      <c r="C12" s="491"/>
      <c r="D12" s="133">
        <v>44768</v>
      </c>
      <c r="E12" s="133">
        <v>334</v>
      </c>
      <c r="F12" s="133">
        <v>2</v>
      </c>
      <c r="G12" s="133">
        <v>10</v>
      </c>
      <c r="H12" s="133">
        <v>4676</v>
      </c>
      <c r="I12" s="133">
        <v>6275</v>
      </c>
      <c r="J12" s="133">
        <v>274</v>
      </c>
      <c r="K12" s="133">
        <v>3438</v>
      </c>
      <c r="L12" s="133">
        <v>4174</v>
      </c>
      <c r="M12" s="133">
        <v>6582</v>
      </c>
      <c r="N12" s="133">
        <v>1319</v>
      </c>
      <c r="O12" s="133">
        <v>1375</v>
      </c>
      <c r="P12" s="133">
        <v>1973</v>
      </c>
      <c r="Q12" s="133">
        <v>1627</v>
      </c>
      <c r="R12" s="133">
        <v>1134</v>
      </c>
      <c r="S12" s="133">
        <v>1616</v>
      </c>
      <c r="T12" s="133">
        <v>1853</v>
      </c>
      <c r="U12" s="133">
        <v>121</v>
      </c>
      <c r="V12" s="133">
        <v>3741</v>
      </c>
      <c r="W12" s="129">
        <v>1389</v>
      </c>
    </row>
    <row r="13" spans="2:24" s="100" customFormat="1" ht="12.75" customHeight="1" x14ac:dyDescent="0.15">
      <c r="B13" s="490" t="s">
        <v>14</v>
      </c>
      <c r="C13" s="491"/>
      <c r="D13" s="133">
        <v>33309</v>
      </c>
      <c r="E13" s="133">
        <v>190</v>
      </c>
      <c r="F13" s="133" t="s">
        <v>136</v>
      </c>
      <c r="G13" s="133">
        <v>5</v>
      </c>
      <c r="H13" s="133">
        <v>820</v>
      </c>
      <c r="I13" s="133">
        <v>2526</v>
      </c>
      <c r="J13" s="133">
        <v>65</v>
      </c>
      <c r="K13" s="133">
        <v>967</v>
      </c>
      <c r="L13" s="133">
        <v>1355</v>
      </c>
      <c r="M13" s="133">
        <v>6862</v>
      </c>
      <c r="N13" s="133">
        <v>1653</v>
      </c>
      <c r="O13" s="133">
        <v>807</v>
      </c>
      <c r="P13" s="133">
        <v>1064</v>
      </c>
      <c r="Q13" s="133">
        <v>2668</v>
      </c>
      <c r="R13" s="133">
        <v>1730</v>
      </c>
      <c r="S13" s="133">
        <v>2066</v>
      </c>
      <c r="T13" s="133">
        <v>5588</v>
      </c>
      <c r="U13" s="133">
        <v>101</v>
      </c>
      <c r="V13" s="133">
        <v>2227</v>
      </c>
      <c r="W13" s="129">
        <v>555</v>
      </c>
    </row>
    <row r="14" spans="2:24" s="100" customFormat="1" ht="13.5" customHeight="1" x14ac:dyDescent="0.4">
      <c r="B14" s="466" t="s">
        <v>199</v>
      </c>
      <c r="C14" s="479"/>
      <c r="D14" s="133">
        <f t="shared" ref="D14:W14" si="1">SUM(D15:D16)</f>
        <v>71155</v>
      </c>
      <c r="E14" s="133">
        <f t="shared" si="1"/>
        <v>304</v>
      </c>
      <c r="F14" s="133">
        <f t="shared" si="1"/>
        <v>3</v>
      </c>
      <c r="G14" s="133">
        <f t="shared" si="1"/>
        <v>16</v>
      </c>
      <c r="H14" s="133">
        <f t="shared" si="1"/>
        <v>4924</v>
      </c>
      <c r="I14" s="133">
        <f t="shared" si="1"/>
        <v>7144</v>
      </c>
      <c r="J14" s="133">
        <f t="shared" si="1"/>
        <v>314</v>
      </c>
      <c r="K14" s="133">
        <f t="shared" si="1"/>
        <v>3322</v>
      </c>
      <c r="L14" s="133">
        <f t="shared" si="1"/>
        <v>4400</v>
      </c>
      <c r="M14" s="133">
        <f t="shared" si="1"/>
        <v>11910</v>
      </c>
      <c r="N14" s="133">
        <f t="shared" si="1"/>
        <v>2762</v>
      </c>
      <c r="O14" s="133">
        <f t="shared" si="1"/>
        <v>2222</v>
      </c>
      <c r="P14" s="133">
        <f t="shared" si="1"/>
        <v>3066</v>
      </c>
      <c r="Q14" s="133">
        <f t="shared" si="1"/>
        <v>3969</v>
      </c>
      <c r="R14" s="133">
        <f t="shared" si="1"/>
        <v>2601</v>
      </c>
      <c r="S14" s="133">
        <f t="shared" si="1"/>
        <v>4287</v>
      </c>
      <c r="T14" s="133">
        <f t="shared" si="1"/>
        <v>7260</v>
      </c>
      <c r="U14" s="133">
        <f t="shared" si="1"/>
        <v>205</v>
      </c>
      <c r="V14" s="133">
        <f t="shared" si="1"/>
        <v>5017</v>
      </c>
      <c r="W14" s="133">
        <f t="shared" si="1"/>
        <v>3376</v>
      </c>
    </row>
    <row r="15" spans="2:24" s="100" customFormat="1" ht="12.75" customHeight="1" x14ac:dyDescent="0.15">
      <c r="B15" s="490" t="s">
        <v>15</v>
      </c>
      <c r="C15" s="491"/>
      <c r="D15" s="133">
        <v>41088</v>
      </c>
      <c r="E15" s="133">
        <v>196</v>
      </c>
      <c r="F15" s="133">
        <v>2</v>
      </c>
      <c r="G15" s="133">
        <v>14</v>
      </c>
      <c r="H15" s="133">
        <v>4076</v>
      </c>
      <c r="I15" s="133">
        <v>5234</v>
      </c>
      <c r="J15" s="133">
        <v>250</v>
      </c>
      <c r="K15" s="133">
        <v>2576</v>
      </c>
      <c r="L15" s="133">
        <v>3478</v>
      </c>
      <c r="M15" s="133">
        <v>5893</v>
      </c>
      <c r="N15" s="133">
        <v>1330</v>
      </c>
      <c r="O15" s="133">
        <v>1386</v>
      </c>
      <c r="P15" s="133">
        <v>2018</v>
      </c>
      <c r="Q15" s="133">
        <v>1681</v>
      </c>
      <c r="R15" s="133">
        <v>1043</v>
      </c>
      <c r="S15" s="133">
        <v>1913</v>
      </c>
      <c r="T15" s="133">
        <v>1879</v>
      </c>
      <c r="U15" s="133">
        <v>119</v>
      </c>
      <c r="V15" s="133">
        <v>3138</v>
      </c>
      <c r="W15" s="129">
        <v>2559</v>
      </c>
    </row>
    <row r="16" spans="2:24" s="100" customFormat="1" ht="12.75" customHeight="1" x14ac:dyDescent="0.15">
      <c r="B16" s="490" t="s">
        <v>14</v>
      </c>
      <c r="C16" s="491"/>
      <c r="D16" s="133">
        <v>30067</v>
      </c>
      <c r="E16" s="133">
        <v>108</v>
      </c>
      <c r="F16" s="133">
        <v>1</v>
      </c>
      <c r="G16" s="133">
        <v>2</v>
      </c>
      <c r="H16" s="133">
        <v>848</v>
      </c>
      <c r="I16" s="133">
        <v>1910</v>
      </c>
      <c r="J16" s="133">
        <v>64</v>
      </c>
      <c r="K16" s="133">
        <v>746</v>
      </c>
      <c r="L16" s="133">
        <v>922</v>
      </c>
      <c r="M16" s="133">
        <v>6017</v>
      </c>
      <c r="N16" s="133">
        <v>1432</v>
      </c>
      <c r="O16" s="133">
        <v>836</v>
      </c>
      <c r="P16" s="133">
        <v>1048</v>
      </c>
      <c r="Q16" s="133">
        <v>2288</v>
      </c>
      <c r="R16" s="133">
        <v>1558</v>
      </c>
      <c r="S16" s="133">
        <v>2374</v>
      </c>
      <c r="T16" s="133">
        <v>5381</v>
      </c>
      <c r="U16" s="133">
        <v>86</v>
      </c>
      <c r="V16" s="133">
        <v>1879</v>
      </c>
      <c r="W16" s="129">
        <v>817</v>
      </c>
    </row>
    <row r="17" spans="2:23" s="100" customFormat="1" ht="13.5" customHeight="1" x14ac:dyDescent="0.4">
      <c r="B17" s="466" t="s">
        <v>198</v>
      </c>
      <c r="C17" s="479"/>
      <c r="D17" s="133">
        <f t="shared" ref="D17:W17" si="2">SUM(D18:D19)</f>
        <v>65464</v>
      </c>
      <c r="E17" s="133">
        <f t="shared" si="2"/>
        <v>1023</v>
      </c>
      <c r="F17" s="133">
        <f t="shared" si="2"/>
        <v>6</v>
      </c>
      <c r="G17" s="133">
        <f t="shared" si="2"/>
        <v>16</v>
      </c>
      <c r="H17" s="133">
        <f t="shared" si="2"/>
        <v>6792</v>
      </c>
      <c r="I17" s="133">
        <f t="shared" si="2"/>
        <v>5807</v>
      </c>
      <c r="J17" s="133">
        <f t="shared" si="2"/>
        <v>291</v>
      </c>
      <c r="K17" s="133">
        <f t="shared" si="2"/>
        <v>1838</v>
      </c>
      <c r="L17" s="133">
        <f t="shared" si="2"/>
        <v>4418</v>
      </c>
      <c r="M17" s="133">
        <f t="shared" si="2"/>
        <v>11000</v>
      </c>
      <c r="N17" s="133">
        <f t="shared" si="2"/>
        <v>1706</v>
      </c>
      <c r="O17" s="133">
        <f t="shared" si="2"/>
        <v>1829</v>
      </c>
      <c r="P17" s="133">
        <f t="shared" si="2"/>
        <v>2105</v>
      </c>
      <c r="Q17" s="133">
        <f t="shared" si="2"/>
        <v>3820</v>
      </c>
      <c r="R17" s="133">
        <f t="shared" si="2"/>
        <v>2830</v>
      </c>
      <c r="S17" s="133">
        <f t="shared" si="2"/>
        <v>3071</v>
      </c>
      <c r="T17" s="133">
        <f t="shared" si="2"/>
        <v>7642</v>
      </c>
      <c r="U17" s="133">
        <f t="shared" si="2"/>
        <v>287</v>
      </c>
      <c r="V17" s="133">
        <f t="shared" si="2"/>
        <v>4863</v>
      </c>
      <c r="W17" s="133">
        <f t="shared" si="2"/>
        <v>2460</v>
      </c>
    </row>
    <row r="18" spans="2:23" s="100" customFormat="1" ht="12.75" customHeight="1" x14ac:dyDescent="0.15">
      <c r="B18" s="490" t="s">
        <v>15</v>
      </c>
      <c r="C18" s="491"/>
      <c r="D18" s="133">
        <v>37638</v>
      </c>
      <c r="E18" s="133">
        <v>610</v>
      </c>
      <c r="F18" s="133">
        <v>6</v>
      </c>
      <c r="G18" s="133">
        <v>14</v>
      </c>
      <c r="H18" s="133">
        <v>5708</v>
      </c>
      <c r="I18" s="133">
        <v>4165</v>
      </c>
      <c r="J18" s="133">
        <v>260</v>
      </c>
      <c r="K18" s="133">
        <v>1369</v>
      </c>
      <c r="L18" s="133">
        <v>3620</v>
      </c>
      <c r="M18" s="133">
        <v>5471</v>
      </c>
      <c r="N18" s="133">
        <v>737</v>
      </c>
      <c r="O18" s="133">
        <v>1153</v>
      </c>
      <c r="P18" s="133">
        <v>1378</v>
      </c>
      <c r="Q18" s="133">
        <v>1385</v>
      </c>
      <c r="R18" s="133">
        <v>1094</v>
      </c>
      <c r="S18" s="133">
        <v>1359</v>
      </c>
      <c r="T18" s="133">
        <v>1947</v>
      </c>
      <c r="U18" s="133">
        <v>185</v>
      </c>
      <c r="V18" s="133">
        <v>3181</v>
      </c>
      <c r="W18" s="129">
        <v>1928</v>
      </c>
    </row>
    <row r="19" spans="2:23" s="100" customFormat="1" ht="12.75" customHeight="1" x14ac:dyDescent="0.15">
      <c r="B19" s="490" t="s">
        <v>14</v>
      </c>
      <c r="C19" s="491"/>
      <c r="D19" s="133">
        <v>27826</v>
      </c>
      <c r="E19" s="133">
        <v>413</v>
      </c>
      <c r="F19" s="133" t="s">
        <v>136</v>
      </c>
      <c r="G19" s="133">
        <v>2</v>
      </c>
      <c r="H19" s="133">
        <v>1084</v>
      </c>
      <c r="I19" s="133">
        <v>1642</v>
      </c>
      <c r="J19" s="133">
        <v>31</v>
      </c>
      <c r="K19" s="133">
        <v>469</v>
      </c>
      <c r="L19" s="133">
        <v>798</v>
      </c>
      <c r="M19" s="133">
        <v>5529</v>
      </c>
      <c r="N19" s="133">
        <v>969</v>
      </c>
      <c r="O19" s="133">
        <v>676</v>
      </c>
      <c r="P19" s="133">
        <v>727</v>
      </c>
      <c r="Q19" s="133">
        <v>2435</v>
      </c>
      <c r="R19" s="133">
        <v>1736</v>
      </c>
      <c r="S19" s="133">
        <v>1712</v>
      </c>
      <c r="T19" s="133">
        <v>5695</v>
      </c>
      <c r="U19" s="133">
        <v>102</v>
      </c>
      <c r="V19" s="133">
        <v>1682</v>
      </c>
      <c r="W19" s="129">
        <v>532</v>
      </c>
    </row>
    <row r="20" spans="2:23" s="100" customFormat="1" ht="13.5" customHeight="1" x14ac:dyDescent="0.4">
      <c r="B20" s="466" t="s">
        <v>197</v>
      </c>
      <c r="C20" s="479"/>
      <c r="D20" s="133">
        <f t="shared" ref="D20:W20" si="3">SUM(D21:D22)</f>
        <v>55791</v>
      </c>
      <c r="E20" s="133">
        <f t="shared" si="3"/>
        <v>775</v>
      </c>
      <c r="F20" s="133">
        <f t="shared" si="3"/>
        <v>4</v>
      </c>
      <c r="G20" s="133">
        <f t="shared" si="3"/>
        <v>16</v>
      </c>
      <c r="H20" s="133">
        <f t="shared" si="3"/>
        <v>4116</v>
      </c>
      <c r="I20" s="133">
        <f t="shared" si="3"/>
        <v>6102</v>
      </c>
      <c r="J20" s="133">
        <f t="shared" si="3"/>
        <v>378</v>
      </c>
      <c r="K20" s="133">
        <f t="shared" si="3"/>
        <v>2287</v>
      </c>
      <c r="L20" s="133">
        <f t="shared" si="3"/>
        <v>3072</v>
      </c>
      <c r="M20" s="133">
        <f t="shared" si="3"/>
        <v>8762</v>
      </c>
      <c r="N20" s="133">
        <f t="shared" si="3"/>
        <v>1849</v>
      </c>
      <c r="O20" s="133">
        <f t="shared" si="3"/>
        <v>1363</v>
      </c>
      <c r="P20" s="133">
        <f t="shared" si="3"/>
        <v>2300</v>
      </c>
      <c r="Q20" s="133">
        <f t="shared" si="3"/>
        <v>2634</v>
      </c>
      <c r="R20" s="133">
        <f t="shared" si="3"/>
        <v>2199</v>
      </c>
      <c r="S20" s="133">
        <f t="shared" si="3"/>
        <v>2955</v>
      </c>
      <c r="T20" s="133">
        <f t="shared" si="3"/>
        <v>7513</v>
      </c>
      <c r="U20" s="133">
        <f t="shared" si="3"/>
        <v>356</v>
      </c>
      <c r="V20" s="133">
        <f t="shared" si="3"/>
        <v>3627</v>
      </c>
      <c r="W20" s="133">
        <f t="shared" si="3"/>
        <v>2208</v>
      </c>
    </row>
    <row r="21" spans="2:23" s="100" customFormat="1" ht="12.75" customHeight="1" x14ac:dyDescent="0.15">
      <c r="B21" s="490" t="s">
        <v>15</v>
      </c>
      <c r="C21" s="491"/>
      <c r="D21" s="133">
        <v>31968</v>
      </c>
      <c r="E21" s="133">
        <v>433</v>
      </c>
      <c r="F21" s="133">
        <v>2</v>
      </c>
      <c r="G21" s="133">
        <v>14</v>
      </c>
      <c r="H21" s="133">
        <v>3483</v>
      </c>
      <c r="I21" s="133">
        <v>4838</v>
      </c>
      <c r="J21" s="133">
        <v>320</v>
      </c>
      <c r="K21" s="133">
        <v>1816</v>
      </c>
      <c r="L21" s="133">
        <v>2556</v>
      </c>
      <c r="M21" s="133">
        <v>4096</v>
      </c>
      <c r="N21" s="133">
        <v>880</v>
      </c>
      <c r="O21" s="133">
        <v>902</v>
      </c>
      <c r="P21" s="133">
        <v>1509</v>
      </c>
      <c r="Q21" s="133">
        <v>952</v>
      </c>
      <c r="R21" s="133">
        <v>896</v>
      </c>
      <c r="S21" s="133">
        <v>1223</v>
      </c>
      <c r="T21" s="133">
        <v>1974</v>
      </c>
      <c r="U21" s="133">
        <v>200</v>
      </c>
      <c r="V21" s="133">
        <v>2345</v>
      </c>
      <c r="W21" s="129">
        <v>1655</v>
      </c>
    </row>
    <row r="22" spans="2:23" s="100" customFormat="1" ht="12.75" customHeight="1" x14ac:dyDescent="0.15">
      <c r="B22" s="490" t="s">
        <v>14</v>
      </c>
      <c r="C22" s="491"/>
      <c r="D22" s="133">
        <v>23823</v>
      </c>
      <c r="E22" s="133">
        <v>342</v>
      </c>
      <c r="F22" s="133">
        <v>2</v>
      </c>
      <c r="G22" s="133">
        <v>2</v>
      </c>
      <c r="H22" s="133">
        <v>633</v>
      </c>
      <c r="I22" s="133">
        <v>1264</v>
      </c>
      <c r="J22" s="133">
        <v>58</v>
      </c>
      <c r="K22" s="133">
        <v>471</v>
      </c>
      <c r="L22" s="133">
        <v>516</v>
      </c>
      <c r="M22" s="133">
        <v>4666</v>
      </c>
      <c r="N22" s="133">
        <v>969</v>
      </c>
      <c r="O22" s="133">
        <v>461</v>
      </c>
      <c r="P22" s="133">
        <v>791</v>
      </c>
      <c r="Q22" s="133">
        <v>1682</v>
      </c>
      <c r="R22" s="133">
        <v>1303</v>
      </c>
      <c r="S22" s="133">
        <v>1732</v>
      </c>
      <c r="T22" s="133">
        <v>5539</v>
      </c>
      <c r="U22" s="133">
        <v>156</v>
      </c>
      <c r="V22" s="133">
        <v>1282</v>
      </c>
      <c r="W22" s="129">
        <v>553</v>
      </c>
    </row>
    <row r="23" spans="2:23" s="100" customFormat="1" ht="13.5" customHeight="1" x14ac:dyDescent="0.4">
      <c r="B23" s="466" t="s">
        <v>196</v>
      </c>
      <c r="C23" s="479"/>
      <c r="D23" s="133">
        <f t="shared" ref="D23:W23" si="4">SUM(D24:D25)</f>
        <v>65832</v>
      </c>
      <c r="E23" s="133">
        <f t="shared" si="4"/>
        <v>77</v>
      </c>
      <c r="F23" s="133">
        <f t="shared" si="4"/>
        <v>8</v>
      </c>
      <c r="G23" s="133">
        <f t="shared" si="4"/>
        <v>26</v>
      </c>
      <c r="H23" s="133">
        <f t="shared" si="4"/>
        <v>3023</v>
      </c>
      <c r="I23" s="133">
        <f t="shared" si="4"/>
        <v>6950</v>
      </c>
      <c r="J23" s="133">
        <f t="shared" si="4"/>
        <v>271</v>
      </c>
      <c r="K23" s="133">
        <f t="shared" si="4"/>
        <v>4896</v>
      </c>
      <c r="L23" s="133">
        <f t="shared" si="4"/>
        <v>4359</v>
      </c>
      <c r="M23" s="133">
        <f t="shared" si="4"/>
        <v>11557</v>
      </c>
      <c r="N23" s="133">
        <f t="shared" si="4"/>
        <v>3272</v>
      </c>
      <c r="O23" s="133">
        <f t="shared" si="4"/>
        <v>1815</v>
      </c>
      <c r="P23" s="133">
        <f t="shared" si="4"/>
        <v>3166</v>
      </c>
      <c r="Q23" s="133">
        <f t="shared" si="4"/>
        <v>3758</v>
      </c>
      <c r="R23" s="133">
        <f t="shared" si="4"/>
        <v>2348</v>
      </c>
      <c r="S23" s="133">
        <f t="shared" si="4"/>
        <v>2989</v>
      </c>
      <c r="T23" s="133">
        <f t="shared" si="4"/>
        <v>5661</v>
      </c>
      <c r="U23" s="133">
        <f t="shared" si="4"/>
        <v>212</v>
      </c>
      <c r="V23" s="133">
        <f t="shared" si="4"/>
        <v>5382</v>
      </c>
      <c r="W23" s="133">
        <f t="shared" si="4"/>
        <v>1935</v>
      </c>
    </row>
    <row r="24" spans="2:23" s="100" customFormat="1" ht="12.75" customHeight="1" x14ac:dyDescent="0.15">
      <c r="B24" s="490" t="s">
        <v>15</v>
      </c>
      <c r="C24" s="491"/>
      <c r="D24" s="133">
        <v>36974</v>
      </c>
      <c r="E24" s="133">
        <v>60</v>
      </c>
      <c r="F24" s="133">
        <v>6</v>
      </c>
      <c r="G24" s="133">
        <v>17</v>
      </c>
      <c r="H24" s="133">
        <v>2548</v>
      </c>
      <c r="I24" s="133">
        <v>5157</v>
      </c>
      <c r="J24" s="133">
        <v>220</v>
      </c>
      <c r="K24" s="133">
        <v>3709</v>
      </c>
      <c r="L24" s="133">
        <v>3250</v>
      </c>
      <c r="M24" s="133">
        <v>5396</v>
      </c>
      <c r="N24" s="133">
        <v>1551</v>
      </c>
      <c r="O24" s="133">
        <v>1195</v>
      </c>
      <c r="P24" s="133">
        <v>2122</v>
      </c>
      <c r="Q24" s="133">
        <v>1476</v>
      </c>
      <c r="R24" s="133">
        <v>958</v>
      </c>
      <c r="S24" s="133">
        <v>1239</v>
      </c>
      <c r="T24" s="133">
        <v>1489</v>
      </c>
      <c r="U24" s="133">
        <v>115</v>
      </c>
      <c r="V24" s="133">
        <v>2931</v>
      </c>
      <c r="W24" s="129">
        <v>1341</v>
      </c>
    </row>
    <row r="25" spans="2:23" s="100" customFormat="1" ht="12.75" customHeight="1" x14ac:dyDescent="0.15">
      <c r="B25" s="490" t="s">
        <v>14</v>
      </c>
      <c r="C25" s="491"/>
      <c r="D25" s="133">
        <v>28858</v>
      </c>
      <c r="E25" s="133">
        <v>17</v>
      </c>
      <c r="F25" s="133">
        <v>2</v>
      </c>
      <c r="G25" s="133">
        <v>9</v>
      </c>
      <c r="H25" s="133">
        <v>475</v>
      </c>
      <c r="I25" s="133">
        <v>1793</v>
      </c>
      <c r="J25" s="133">
        <v>51</v>
      </c>
      <c r="K25" s="133">
        <v>1187</v>
      </c>
      <c r="L25" s="133">
        <v>1109</v>
      </c>
      <c r="M25" s="133">
        <v>6161</v>
      </c>
      <c r="N25" s="133">
        <v>1721</v>
      </c>
      <c r="O25" s="133">
        <v>620</v>
      </c>
      <c r="P25" s="133">
        <v>1044</v>
      </c>
      <c r="Q25" s="133">
        <v>2282</v>
      </c>
      <c r="R25" s="133">
        <v>1390</v>
      </c>
      <c r="S25" s="133">
        <v>1750</v>
      </c>
      <c r="T25" s="133">
        <v>4172</v>
      </c>
      <c r="U25" s="133">
        <v>97</v>
      </c>
      <c r="V25" s="133">
        <v>2451</v>
      </c>
      <c r="W25" s="129">
        <v>594</v>
      </c>
    </row>
    <row r="26" spans="2:23" ht="6" customHeight="1" thickBot="1" x14ac:dyDescent="0.45">
      <c r="B26" s="97"/>
      <c r="C26" s="231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</row>
    <row r="27" spans="2:23" ht="6" customHeight="1" x14ac:dyDescent="0.4"/>
    <row r="28" spans="2:23" x14ac:dyDescent="0.4">
      <c r="B28" s="96" t="s">
        <v>106</v>
      </c>
    </row>
    <row r="29" spans="2:23" x14ac:dyDescent="0.4">
      <c r="C29" s="207" t="s">
        <v>322</v>
      </c>
      <c r="D29" s="96" t="s">
        <v>492</v>
      </c>
    </row>
  </sheetData>
  <mergeCells count="20">
    <mergeCell ref="B24:C24"/>
    <mergeCell ref="B25:C25"/>
    <mergeCell ref="B18:C18"/>
    <mergeCell ref="B19:C19"/>
    <mergeCell ref="B20:C20"/>
    <mergeCell ref="B21:C21"/>
    <mergeCell ref="B22:C22"/>
    <mergeCell ref="B23:C23"/>
    <mergeCell ref="B15:C15"/>
    <mergeCell ref="B16:C16"/>
    <mergeCell ref="B17:C17"/>
    <mergeCell ref="B5:C6"/>
    <mergeCell ref="D5:D6"/>
    <mergeCell ref="B8:C8"/>
    <mergeCell ref="B9:C9"/>
    <mergeCell ref="B10:C10"/>
    <mergeCell ref="B11:C11"/>
    <mergeCell ref="B12:C12"/>
    <mergeCell ref="B13:C13"/>
    <mergeCell ref="B14:C14"/>
  </mergeCells>
  <phoneticPr fontId="2"/>
  <pageMargins left="0.27559055118110237" right="0.15748031496062992" top="0.43307086614173229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8F173-D619-4BDA-9806-6854A4AA2514}">
  <dimension ref="B1:T24"/>
  <sheetViews>
    <sheetView showGridLines="0" zoomScaleNormal="100" zoomScaleSheetLayoutView="85" workbookViewId="0">
      <selection activeCell="B2" sqref="B2"/>
    </sheetView>
  </sheetViews>
  <sheetFormatPr defaultRowHeight="15" customHeight="1" x14ac:dyDescent="0.15"/>
  <cols>
    <col min="1" max="1" width="3.25" style="1" customWidth="1"/>
    <col min="2" max="2" width="2.125" style="1" customWidth="1"/>
    <col min="3" max="3" width="8" style="1" customWidth="1"/>
    <col min="4" max="5" width="8.75" style="1" customWidth="1"/>
    <col min="6" max="6" width="6.25" style="1" customWidth="1"/>
    <col min="7" max="7" width="8.75" style="1" customWidth="1"/>
    <col min="8" max="8" width="6.25" style="1" customWidth="1"/>
    <col min="9" max="9" width="8.75" style="1" customWidth="1"/>
    <col min="10" max="10" width="6.25" style="1" customWidth="1"/>
    <col min="11" max="11" width="8.75" style="1" customWidth="1"/>
    <col min="12" max="12" width="6.25" style="1" customWidth="1"/>
    <col min="13" max="13" width="8.75" style="1" customWidth="1"/>
    <col min="14" max="14" width="6.25" style="1" customWidth="1"/>
    <col min="15" max="17" width="14" style="1" customWidth="1"/>
    <col min="18" max="20" width="13.875" style="1" customWidth="1"/>
    <col min="21" max="16384" width="9" style="1"/>
  </cols>
  <sheetData>
    <row r="1" spans="2:20" s="69" customFormat="1" ht="15" customHeight="1" x14ac:dyDescent="0.4">
      <c r="B1" s="71" t="s">
        <v>25</v>
      </c>
      <c r="F1" s="70"/>
      <c r="G1" s="70"/>
      <c r="H1" s="70"/>
      <c r="I1" s="70"/>
      <c r="J1" s="70"/>
    </row>
    <row r="2" spans="2:20" s="69" customFormat="1" ht="15" customHeight="1" x14ac:dyDescent="0.4">
      <c r="E2" s="71"/>
      <c r="F2" s="70"/>
      <c r="G2" s="70"/>
      <c r="H2" s="70"/>
      <c r="I2" s="70"/>
      <c r="J2" s="70"/>
    </row>
    <row r="3" spans="2:20" s="37" customFormat="1" ht="15" customHeight="1" x14ac:dyDescent="0.15">
      <c r="B3" s="39" t="s">
        <v>52</v>
      </c>
      <c r="C3" s="39"/>
      <c r="O3" s="39"/>
      <c r="T3" s="38"/>
    </row>
    <row r="4" spans="2:20" s="37" customFormat="1" ht="15" customHeight="1" thickBot="1" x14ac:dyDescent="0.2">
      <c r="B4" s="39"/>
      <c r="C4" s="39"/>
      <c r="O4" s="39"/>
      <c r="T4" s="38"/>
    </row>
    <row r="5" spans="2:20" ht="11.25" customHeight="1" x14ac:dyDescent="0.15">
      <c r="B5" s="335" t="s">
        <v>22</v>
      </c>
      <c r="C5" s="336"/>
      <c r="D5" s="357" t="s">
        <v>51</v>
      </c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68"/>
      <c r="P5" s="326" t="s">
        <v>50</v>
      </c>
      <c r="Q5" s="358" t="s">
        <v>49</v>
      </c>
      <c r="R5" s="351" t="s">
        <v>48</v>
      </c>
      <c r="S5" s="351" t="s">
        <v>47</v>
      </c>
      <c r="T5" s="362" t="s">
        <v>46</v>
      </c>
    </row>
    <row r="6" spans="2:20" ht="11.25" customHeight="1" x14ac:dyDescent="0.15">
      <c r="B6" s="356"/>
      <c r="C6" s="338"/>
      <c r="D6" s="332" t="s">
        <v>45</v>
      </c>
      <c r="E6" s="363" t="s">
        <v>44</v>
      </c>
      <c r="F6" s="364"/>
      <c r="G6" s="363" t="s">
        <v>43</v>
      </c>
      <c r="H6" s="364"/>
      <c r="I6" s="363" t="s">
        <v>42</v>
      </c>
      <c r="J6" s="367"/>
      <c r="K6" s="67"/>
      <c r="L6" s="67"/>
      <c r="M6" s="67"/>
      <c r="N6" s="66"/>
      <c r="O6" s="332" t="s">
        <v>41</v>
      </c>
      <c r="P6" s="338"/>
      <c r="Q6" s="359"/>
      <c r="R6" s="327"/>
      <c r="S6" s="327"/>
      <c r="T6" s="330"/>
    </row>
    <row r="7" spans="2:20" ht="11.25" customHeight="1" x14ac:dyDescent="0.15">
      <c r="B7" s="356"/>
      <c r="C7" s="338"/>
      <c r="D7" s="327"/>
      <c r="E7" s="365"/>
      <c r="F7" s="366"/>
      <c r="G7" s="365"/>
      <c r="H7" s="366"/>
      <c r="I7" s="365"/>
      <c r="J7" s="368"/>
      <c r="K7" s="354" t="s">
        <v>40</v>
      </c>
      <c r="L7" s="355"/>
      <c r="M7" s="354" t="s">
        <v>39</v>
      </c>
      <c r="N7" s="355"/>
      <c r="O7" s="327"/>
      <c r="P7" s="338"/>
      <c r="Q7" s="352" t="s">
        <v>38</v>
      </c>
      <c r="R7" s="352" t="s">
        <v>37</v>
      </c>
      <c r="S7" s="352" t="s">
        <v>36</v>
      </c>
      <c r="T7" s="360" t="s">
        <v>35</v>
      </c>
    </row>
    <row r="8" spans="2:20" ht="21.75" customHeight="1" x14ac:dyDescent="0.15">
      <c r="B8" s="339"/>
      <c r="C8" s="340"/>
      <c r="D8" s="328"/>
      <c r="E8" s="65">
        <v>-1</v>
      </c>
      <c r="F8" s="62" t="s">
        <v>34</v>
      </c>
      <c r="G8" s="64">
        <v>-2</v>
      </c>
      <c r="H8" s="62" t="s">
        <v>34</v>
      </c>
      <c r="I8" s="64">
        <v>-3</v>
      </c>
      <c r="J8" s="62" t="s">
        <v>34</v>
      </c>
      <c r="K8" s="63"/>
      <c r="L8" s="62" t="s">
        <v>34</v>
      </c>
      <c r="M8" s="63"/>
      <c r="N8" s="62" t="s">
        <v>34</v>
      </c>
      <c r="O8" s="328"/>
      <c r="P8" s="340"/>
      <c r="Q8" s="353"/>
      <c r="R8" s="353"/>
      <c r="S8" s="353"/>
      <c r="T8" s="361"/>
    </row>
    <row r="9" spans="2:20" ht="2.25" customHeight="1" x14ac:dyDescent="0.15">
      <c r="B9" s="32"/>
      <c r="C9" s="32"/>
      <c r="D9" s="34"/>
      <c r="E9" s="61"/>
      <c r="F9" s="32"/>
      <c r="G9" s="61"/>
      <c r="H9" s="32"/>
      <c r="I9" s="61"/>
      <c r="J9" s="32"/>
      <c r="K9" s="60"/>
      <c r="L9" s="32"/>
      <c r="M9" s="60"/>
      <c r="N9" s="60"/>
      <c r="O9" s="32"/>
      <c r="P9" s="32"/>
      <c r="Q9" s="59"/>
      <c r="R9" s="59"/>
      <c r="S9" s="59"/>
      <c r="T9" s="59"/>
    </row>
    <row r="10" spans="2:20" s="22" customFormat="1" ht="12" customHeight="1" x14ac:dyDescent="0.15">
      <c r="B10" s="347" t="s">
        <v>33</v>
      </c>
      <c r="C10" s="348"/>
      <c r="D10" s="19">
        <v>887164</v>
      </c>
      <c r="E10" s="18">
        <v>123766</v>
      </c>
      <c r="F10" s="53">
        <v>14</v>
      </c>
      <c r="G10" s="18">
        <v>647283</v>
      </c>
      <c r="H10" s="53">
        <v>73</v>
      </c>
      <c r="I10" s="18">
        <v>111959</v>
      </c>
      <c r="J10" s="53">
        <v>12.6</v>
      </c>
      <c r="K10" s="18">
        <v>71935</v>
      </c>
      <c r="L10" s="53">
        <v>8.1</v>
      </c>
      <c r="M10" s="18">
        <v>40024</v>
      </c>
      <c r="N10" s="53">
        <v>4.5</v>
      </c>
      <c r="O10" s="52">
        <v>4156</v>
      </c>
      <c r="P10" s="51">
        <v>39.700000000000003</v>
      </c>
      <c r="Q10" s="51">
        <v>19.100000000000001</v>
      </c>
      <c r="R10" s="51">
        <v>17.3</v>
      </c>
      <c r="S10" s="51">
        <v>36.4</v>
      </c>
      <c r="T10" s="51">
        <v>90.5</v>
      </c>
    </row>
    <row r="11" spans="2:20" s="22" customFormat="1" ht="12" customHeight="1" x14ac:dyDescent="0.15">
      <c r="B11" s="58" t="s">
        <v>32</v>
      </c>
      <c r="C11" s="57"/>
      <c r="D11" s="19">
        <v>924319</v>
      </c>
      <c r="E11" s="18">
        <v>127608</v>
      </c>
      <c r="F11" s="53">
        <v>13.8</v>
      </c>
      <c r="G11" s="18">
        <v>639711</v>
      </c>
      <c r="H11" s="53">
        <v>69.2</v>
      </c>
      <c r="I11" s="18">
        <v>152231</v>
      </c>
      <c r="J11" s="53">
        <v>16.5</v>
      </c>
      <c r="K11" s="18">
        <v>96891</v>
      </c>
      <c r="L11" s="53">
        <v>10.5</v>
      </c>
      <c r="M11" s="18">
        <v>55340</v>
      </c>
      <c r="N11" s="53">
        <v>6</v>
      </c>
      <c r="O11" s="52">
        <v>4769</v>
      </c>
      <c r="P11" s="51">
        <v>41.7</v>
      </c>
      <c r="Q11" s="51">
        <v>19.899999999999999</v>
      </c>
      <c r="R11" s="51">
        <v>23.8</v>
      </c>
      <c r="S11" s="51">
        <v>43.7</v>
      </c>
      <c r="T11" s="51">
        <v>119.29581217478528</v>
      </c>
    </row>
    <row r="12" spans="2:20" s="22" customFormat="1" ht="12" customHeight="1" x14ac:dyDescent="0.15">
      <c r="B12" s="58" t="s">
        <v>31</v>
      </c>
      <c r="C12" s="57"/>
      <c r="D12" s="19">
        <v>961749</v>
      </c>
      <c r="E12" s="18">
        <v>123972</v>
      </c>
      <c r="F12" s="53">
        <v>13.3</v>
      </c>
      <c r="G12" s="18">
        <v>606496</v>
      </c>
      <c r="H12" s="53">
        <v>65.3</v>
      </c>
      <c r="I12" s="18">
        <v>198850</v>
      </c>
      <c r="J12" s="53">
        <v>21.4</v>
      </c>
      <c r="K12" s="18">
        <v>121134</v>
      </c>
      <c r="L12" s="53">
        <v>13</v>
      </c>
      <c r="M12" s="18">
        <v>77716</v>
      </c>
      <c r="N12" s="53">
        <v>8.4</v>
      </c>
      <c r="O12" s="52">
        <v>32431</v>
      </c>
      <c r="P12" s="51">
        <v>44</v>
      </c>
      <c r="Q12" s="51">
        <v>20.399999999999999</v>
      </c>
      <c r="R12" s="51">
        <v>32.799999999999997</v>
      </c>
      <c r="S12" s="51">
        <v>53.2</v>
      </c>
      <c r="T12" s="51">
        <v>160.4</v>
      </c>
    </row>
    <row r="13" spans="2:20" s="22" customFormat="1" ht="12" customHeight="1" x14ac:dyDescent="0.15">
      <c r="B13" s="349" t="s">
        <v>30</v>
      </c>
      <c r="C13" s="350"/>
      <c r="D13" s="19">
        <v>971882</v>
      </c>
      <c r="E13" s="18">
        <v>122062</v>
      </c>
      <c r="F13" s="53">
        <v>12.7432648992</v>
      </c>
      <c r="G13" s="18">
        <v>597580</v>
      </c>
      <c r="H13" s="53">
        <v>62.387313319900002</v>
      </c>
      <c r="I13" s="18">
        <v>238213</v>
      </c>
      <c r="J13" s="53">
        <v>24.869421781</v>
      </c>
      <c r="K13" s="18">
        <v>134783</v>
      </c>
      <c r="L13" s="53">
        <v>14.071336475771384</v>
      </c>
      <c r="M13" s="18">
        <v>103430</v>
      </c>
      <c r="N13" s="53">
        <v>10.798085305200001</v>
      </c>
      <c r="O13" s="52">
        <v>14027</v>
      </c>
      <c r="P13" s="51">
        <v>45.384776923399997</v>
      </c>
      <c r="Q13" s="51">
        <v>20.426051742026171</v>
      </c>
      <c r="R13" s="51">
        <v>39.862947220455844</v>
      </c>
      <c r="S13" s="51">
        <v>60.288998962482012</v>
      </c>
      <c r="T13" s="51">
        <v>195.1573790368829</v>
      </c>
    </row>
    <row r="14" spans="2:20" s="22" customFormat="1" ht="12" customHeight="1" x14ac:dyDescent="0.15">
      <c r="B14" s="333" t="s">
        <v>29</v>
      </c>
      <c r="C14" s="334"/>
      <c r="D14" s="30">
        <v>974951</v>
      </c>
      <c r="E14" s="29">
        <v>110929</v>
      </c>
      <c r="F14" s="56">
        <v>11.917870000000001</v>
      </c>
      <c r="G14" s="29">
        <v>569887</v>
      </c>
      <c r="H14" s="56">
        <v>61.226889999999997</v>
      </c>
      <c r="I14" s="29">
        <v>249963</v>
      </c>
      <c r="J14" s="56">
        <v>26.855250000000002</v>
      </c>
      <c r="K14" s="29">
        <v>119717</v>
      </c>
      <c r="L14" s="56">
        <v>12.279283779389939</v>
      </c>
      <c r="M14" s="29">
        <v>130246</v>
      </c>
      <c r="N14" s="56">
        <v>13.993230000000001</v>
      </c>
      <c r="O14" s="55">
        <v>44172</v>
      </c>
      <c r="P14" s="54">
        <v>46.93083</v>
      </c>
      <c r="Q14" s="54">
        <f t="shared" ref="Q14:Q20" si="0">E14/G14*100</f>
        <v>19.465086938287765</v>
      </c>
      <c r="R14" s="54">
        <f t="shared" ref="R14:R20" si="1">I14/G14*100</f>
        <v>43.86185331477995</v>
      </c>
      <c r="S14" s="54">
        <f t="shared" ref="S14:S20" si="2">(E14+I14)/G14*100</f>
        <v>63.326940253067711</v>
      </c>
      <c r="T14" s="54">
        <f t="shared" ref="T14:T20" si="3">I14/E14*100</f>
        <v>225.336025746198</v>
      </c>
    </row>
    <row r="15" spans="2:20" s="22" customFormat="1" ht="12" customHeight="1" x14ac:dyDescent="0.15">
      <c r="B15" s="21"/>
      <c r="C15" s="20" t="s">
        <v>6</v>
      </c>
      <c r="D15" s="19">
        <v>211736</v>
      </c>
      <c r="E15" s="18">
        <v>21828</v>
      </c>
      <c r="F15" s="53">
        <v>11.58629</v>
      </c>
      <c r="G15" s="18">
        <v>120893</v>
      </c>
      <c r="H15" s="53">
        <v>64.169960000000003</v>
      </c>
      <c r="I15" s="18">
        <v>45674</v>
      </c>
      <c r="J15" s="53">
        <v>24.243739999999999</v>
      </c>
      <c r="K15" s="18">
        <v>21631</v>
      </c>
      <c r="L15" s="53">
        <v>10.216023727660861</v>
      </c>
      <c r="M15" s="18">
        <v>24043</v>
      </c>
      <c r="N15" s="53">
        <v>12.76202</v>
      </c>
      <c r="O15" s="52">
        <v>23341</v>
      </c>
      <c r="P15" s="51">
        <v>45.702800000000003</v>
      </c>
      <c r="Q15" s="51">
        <f t="shared" si="0"/>
        <v>18.055635975614802</v>
      </c>
      <c r="R15" s="51">
        <f t="shared" si="1"/>
        <v>37.780516655224041</v>
      </c>
      <c r="S15" s="51">
        <f t="shared" si="2"/>
        <v>55.836152630838839</v>
      </c>
      <c r="T15" s="51">
        <f t="shared" si="3"/>
        <v>209.24500641378049</v>
      </c>
    </row>
    <row r="16" spans="2:20" s="22" customFormat="1" ht="12" customHeight="1" x14ac:dyDescent="0.15">
      <c r="B16" s="21"/>
      <c r="C16" s="20" t="s">
        <v>5</v>
      </c>
      <c r="D16" s="19">
        <v>177328</v>
      </c>
      <c r="E16" s="18">
        <v>18670</v>
      </c>
      <c r="F16" s="53">
        <v>10.84803</v>
      </c>
      <c r="G16" s="18">
        <v>104457</v>
      </c>
      <c r="H16" s="53">
        <v>60.693759999999997</v>
      </c>
      <c r="I16" s="18">
        <v>48978</v>
      </c>
      <c r="J16" s="53">
        <v>28.458210000000001</v>
      </c>
      <c r="K16" s="18">
        <v>22918</v>
      </c>
      <c r="L16" s="53">
        <v>12.924072904448252</v>
      </c>
      <c r="M16" s="18">
        <v>26060</v>
      </c>
      <c r="N16" s="53">
        <v>15.141920000000001</v>
      </c>
      <c r="O16" s="52">
        <v>5223</v>
      </c>
      <c r="P16" s="51">
        <v>47.821249999999999</v>
      </c>
      <c r="Q16" s="51">
        <f t="shared" si="0"/>
        <v>17.87338330604938</v>
      </c>
      <c r="R16" s="51">
        <f t="shared" si="1"/>
        <v>46.88819322783538</v>
      </c>
      <c r="S16" s="51">
        <f t="shared" si="2"/>
        <v>64.761576533884764</v>
      </c>
      <c r="T16" s="51">
        <f t="shared" si="3"/>
        <v>262.33529726834496</v>
      </c>
    </row>
    <row r="17" spans="2:20" s="22" customFormat="1" ht="12" customHeight="1" x14ac:dyDescent="0.15">
      <c r="B17" s="21"/>
      <c r="C17" s="20" t="s">
        <v>4</v>
      </c>
      <c r="D17" s="19">
        <v>160582</v>
      </c>
      <c r="E17" s="18">
        <v>18578</v>
      </c>
      <c r="F17" s="53">
        <v>12.170959999999999</v>
      </c>
      <c r="G17" s="18">
        <v>92289</v>
      </c>
      <c r="H17" s="53">
        <v>60.461080000000003</v>
      </c>
      <c r="I17" s="18">
        <v>41775</v>
      </c>
      <c r="J17" s="53">
        <v>27.36796</v>
      </c>
      <c r="K17" s="18">
        <v>20284</v>
      </c>
      <c r="L17" s="53">
        <v>12.6315527269557</v>
      </c>
      <c r="M17" s="18">
        <v>21491</v>
      </c>
      <c r="N17" s="53">
        <v>14.07935</v>
      </c>
      <c r="O17" s="52">
        <v>7940</v>
      </c>
      <c r="P17" s="51">
        <v>46.898820000000001</v>
      </c>
      <c r="Q17" s="51">
        <f t="shared" si="0"/>
        <v>20.130243040882444</v>
      </c>
      <c r="R17" s="51">
        <f t="shared" si="1"/>
        <v>45.265416246789975</v>
      </c>
      <c r="S17" s="51">
        <f t="shared" si="2"/>
        <v>65.39565928767243</v>
      </c>
      <c r="T17" s="51">
        <f t="shared" si="3"/>
        <v>224.86274087630531</v>
      </c>
    </row>
    <row r="18" spans="2:20" s="22" customFormat="1" ht="12" customHeight="1" x14ac:dyDescent="0.15">
      <c r="B18" s="21"/>
      <c r="C18" s="20" t="s">
        <v>3</v>
      </c>
      <c r="D18" s="19">
        <v>146940</v>
      </c>
      <c r="E18" s="18">
        <v>15618</v>
      </c>
      <c r="F18" s="53">
        <v>10.925879999999999</v>
      </c>
      <c r="G18" s="18">
        <v>82633</v>
      </c>
      <c r="H18" s="53">
        <v>57.807549999999999</v>
      </c>
      <c r="I18" s="18">
        <v>44694</v>
      </c>
      <c r="J18" s="53">
        <v>31.266570000000002</v>
      </c>
      <c r="K18" s="18">
        <v>20313</v>
      </c>
      <c r="L18" s="53">
        <v>13.824009799918336</v>
      </c>
      <c r="M18" s="18">
        <v>24381</v>
      </c>
      <c r="N18" s="53">
        <v>17.05621</v>
      </c>
      <c r="O18" s="52">
        <v>3995</v>
      </c>
      <c r="P18" s="51">
        <v>49.059829999999998</v>
      </c>
      <c r="Q18" s="51">
        <f t="shared" si="0"/>
        <v>18.900439291808357</v>
      </c>
      <c r="R18" s="51">
        <f t="shared" si="1"/>
        <v>54.087350090157685</v>
      </c>
      <c r="S18" s="51">
        <f t="shared" si="2"/>
        <v>72.987789381966039</v>
      </c>
      <c r="T18" s="51">
        <f t="shared" si="3"/>
        <v>286.16980407222434</v>
      </c>
    </row>
    <row r="19" spans="2:20" s="22" customFormat="1" ht="12" customHeight="1" x14ac:dyDescent="0.15">
      <c r="B19" s="21"/>
      <c r="C19" s="20" t="s">
        <v>2</v>
      </c>
      <c r="D19" s="19">
        <v>129421</v>
      </c>
      <c r="E19" s="18">
        <v>18132</v>
      </c>
      <c r="F19" s="53">
        <v>14.19868</v>
      </c>
      <c r="G19" s="18">
        <v>79840</v>
      </c>
      <c r="H19" s="53">
        <v>62.520560000000003</v>
      </c>
      <c r="I19" s="18">
        <v>29730</v>
      </c>
      <c r="J19" s="53">
        <v>23.280760000000001</v>
      </c>
      <c r="K19" s="18">
        <v>14990</v>
      </c>
      <c r="L19" s="53">
        <v>11.582355259192866</v>
      </c>
      <c r="M19" s="18">
        <v>14740</v>
      </c>
      <c r="N19" s="53">
        <v>11.5425</v>
      </c>
      <c r="O19" s="52">
        <v>1719</v>
      </c>
      <c r="P19" s="51">
        <v>44.934480000000001</v>
      </c>
      <c r="Q19" s="51">
        <f t="shared" si="0"/>
        <v>22.710420841683369</v>
      </c>
      <c r="R19" s="51">
        <f t="shared" si="1"/>
        <v>37.236973947895791</v>
      </c>
      <c r="S19" s="51">
        <f t="shared" si="2"/>
        <v>59.947394789579157</v>
      </c>
      <c r="T19" s="51">
        <f t="shared" si="3"/>
        <v>163.96426207809398</v>
      </c>
    </row>
    <row r="20" spans="2:20" s="22" customFormat="1" ht="12" customHeight="1" x14ac:dyDescent="0.15">
      <c r="B20" s="21"/>
      <c r="C20" s="20" t="s">
        <v>1</v>
      </c>
      <c r="D20" s="19">
        <v>148944</v>
      </c>
      <c r="E20" s="18">
        <v>18103</v>
      </c>
      <c r="F20" s="53">
        <v>12.315799999999999</v>
      </c>
      <c r="G20" s="18">
        <v>89775</v>
      </c>
      <c r="H20" s="53">
        <v>61.075580000000002</v>
      </c>
      <c r="I20" s="18">
        <v>39112</v>
      </c>
      <c r="J20" s="53">
        <v>26.608609999999999</v>
      </c>
      <c r="K20" s="18">
        <v>19581</v>
      </c>
      <c r="L20" s="53">
        <v>13.146551724137931</v>
      </c>
      <c r="M20" s="18">
        <v>19531</v>
      </c>
      <c r="N20" s="53">
        <v>13.2873</v>
      </c>
      <c r="O20" s="52">
        <v>1954</v>
      </c>
      <c r="P20" s="51">
        <v>47.159439999999996</v>
      </c>
      <c r="Q20" s="51">
        <f t="shared" si="0"/>
        <v>20.16485658590922</v>
      </c>
      <c r="R20" s="51">
        <f t="shared" si="1"/>
        <v>43.566694514062938</v>
      </c>
      <c r="S20" s="51">
        <f t="shared" si="2"/>
        <v>63.731551099972151</v>
      </c>
      <c r="T20" s="51">
        <f t="shared" si="3"/>
        <v>216.05258796884493</v>
      </c>
    </row>
    <row r="21" spans="2:20" ht="2.25" customHeight="1" thickBot="1" x14ac:dyDescent="0.2">
      <c r="B21" s="13"/>
      <c r="C21" s="12"/>
      <c r="D21" s="11"/>
      <c r="E21" s="11"/>
      <c r="F21" s="50"/>
      <c r="G21" s="11"/>
      <c r="H21" s="50"/>
      <c r="I21" s="11"/>
      <c r="J21" s="50"/>
      <c r="K21" s="11"/>
      <c r="L21" s="50"/>
      <c r="M21" s="11"/>
      <c r="N21" s="50"/>
      <c r="O21" s="49"/>
      <c r="P21" s="48"/>
      <c r="Q21" s="47"/>
      <c r="R21" s="47"/>
      <c r="S21" s="47"/>
      <c r="T21" s="47"/>
    </row>
    <row r="22" spans="2:20" ht="2.25" customHeight="1" x14ac:dyDescent="0.15">
      <c r="B22" s="6"/>
      <c r="C22" s="6"/>
      <c r="D22" s="5"/>
      <c r="E22" s="5"/>
      <c r="F22" s="46"/>
      <c r="G22" s="5"/>
      <c r="H22" s="46"/>
      <c r="I22" s="5"/>
      <c r="J22" s="46"/>
      <c r="K22" s="5"/>
      <c r="L22" s="46"/>
      <c r="M22" s="5"/>
      <c r="N22" s="46"/>
      <c r="O22" s="4"/>
      <c r="P22" s="45"/>
      <c r="Q22" s="45"/>
      <c r="R22" s="45"/>
      <c r="S22" s="45"/>
      <c r="T22" s="45"/>
    </row>
    <row r="23" spans="2:20" s="3" customFormat="1" ht="9.75" customHeight="1" x14ac:dyDescent="0.4">
      <c r="B23" s="3" t="s">
        <v>28</v>
      </c>
    </row>
    <row r="24" spans="2:20" ht="10.5" customHeight="1" x14ac:dyDescent="0.15">
      <c r="D24" s="44" t="s">
        <v>27</v>
      </c>
      <c r="E24" s="1" t="s">
        <v>26</v>
      </c>
    </row>
  </sheetData>
  <mergeCells count="21">
    <mergeCell ref="T7:T8"/>
    <mergeCell ref="B10:C10"/>
    <mergeCell ref="B13:C13"/>
    <mergeCell ref="B14:C14"/>
    <mergeCell ref="T5:T6"/>
    <mergeCell ref="D6:D8"/>
    <mergeCell ref="E6:F7"/>
    <mergeCell ref="G6:H7"/>
    <mergeCell ref="I6:J7"/>
    <mergeCell ref="O6:O8"/>
    <mergeCell ref="B5:C8"/>
    <mergeCell ref="D5:N5"/>
    <mergeCell ref="P5:P8"/>
    <mergeCell ref="Q5:Q6"/>
    <mergeCell ref="R5:R6"/>
    <mergeCell ref="S5:S6"/>
    <mergeCell ref="S7:S8"/>
    <mergeCell ref="K7:L7"/>
    <mergeCell ref="M7:N7"/>
    <mergeCell ref="Q7:Q8"/>
    <mergeCell ref="R7:R8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copies="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8DB68-57F3-46F1-A162-8ED79B8DFB8B}">
  <dimension ref="B1:Y34"/>
  <sheetViews>
    <sheetView showGridLines="0" zoomScale="85" zoomScaleNormal="85" zoomScaleSheetLayoutView="85" workbookViewId="0">
      <selection activeCell="D1" sqref="D1"/>
    </sheetView>
  </sheetViews>
  <sheetFormatPr defaultRowHeight="11.25" x14ac:dyDescent="0.4"/>
  <cols>
    <col min="1" max="1" width="3.125" style="270" customWidth="1"/>
    <col min="2" max="3" width="1.625" style="270" customWidth="1"/>
    <col min="4" max="4" width="27.25" style="270" customWidth="1"/>
    <col min="5" max="25" width="8.375" style="270" customWidth="1"/>
    <col min="26" max="16384" width="9" style="270"/>
  </cols>
  <sheetData>
    <row r="1" spans="2:25" s="125" customFormat="1" ht="15" customHeight="1" x14ac:dyDescent="0.4">
      <c r="B1" s="127" t="s">
        <v>25</v>
      </c>
      <c r="F1" s="126"/>
      <c r="G1" s="126"/>
      <c r="H1" s="126"/>
      <c r="I1" s="126"/>
      <c r="J1" s="126"/>
    </row>
    <row r="2" spans="2:25" s="125" customFormat="1" ht="15" customHeight="1" x14ac:dyDescent="0.4">
      <c r="E2" s="127"/>
      <c r="F2" s="126"/>
      <c r="G2" s="126"/>
      <c r="H2" s="126"/>
      <c r="I2" s="126"/>
      <c r="J2" s="126"/>
    </row>
    <row r="3" spans="2:25" s="285" customFormat="1" ht="14.25" x14ac:dyDescent="0.4">
      <c r="B3" s="285" t="s">
        <v>560</v>
      </c>
    </row>
    <row r="4" spans="2:25" ht="12" thickBot="1" x14ac:dyDescent="0.45"/>
    <row r="5" spans="2:25" x14ac:dyDescent="0.4">
      <c r="B5" s="535" t="s">
        <v>559</v>
      </c>
      <c r="C5" s="535"/>
      <c r="D5" s="536"/>
      <c r="E5" s="532" t="s">
        <v>558</v>
      </c>
      <c r="F5" s="284"/>
      <c r="G5" s="283"/>
      <c r="H5" s="283"/>
      <c r="I5" s="283"/>
      <c r="J5" s="283" t="s">
        <v>557</v>
      </c>
      <c r="K5" s="283"/>
      <c r="L5" s="283"/>
      <c r="M5" s="283"/>
      <c r="N5" s="283"/>
      <c r="O5" s="282"/>
      <c r="P5" s="543" t="s">
        <v>506</v>
      </c>
      <c r="Q5" s="544"/>
      <c r="R5" s="544"/>
      <c r="S5" s="544"/>
      <c r="T5" s="544"/>
      <c r="U5" s="544"/>
      <c r="V5" s="544"/>
      <c r="W5" s="544"/>
      <c r="X5" s="544"/>
      <c r="Y5" s="544"/>
    </row>
    <row r="6" spans="2:25" s="261" customFormat="1" ht="11.25" customHeight="1" x14ac:dyDescent="0.4">
      <c r="B6" s="537"/>
      <c r="C6" s="537"/>
      <c r="D6" s="538"/>
      <c r="E6" s="541"/>
      <c r="F6" s="534" t="s">
        <v>460</v>
      </c>
      <c r="G6" s="546" t="s">
        <v>555</v>
      </c>
      <c r="H6" s="547"/>
      <c r="I6" s="547"/>
      <c r="J6" s="548"/>
      <c r="K6" s="534" t="s">
        <v>554</v>
      </c>
      <c r="L6" s="534" t="s">
        <v>556</v>
      </c>
      <c r="M6" s="534" t="s">
        <v>552</v>
      </c>
      <c r="N6" s="534" t="s">
        <v>551</v>
      </c>
      <c r="O6" s="545" t="s">
        <v>550</v>
      </c>
      <c r="P6" s="534" t="s">
        <v>460</v>
      </c>
      <c r="Q6" s="546" t="s">
        <v>555</v>
      </c>
      <c r="R6" s="547"/>
      <c r="S6" s="547"/>
      <c r="T6" s="548"/>
      <c r="U6" s="534" t="s">
        <v>554</v>
      </c>
      <c r="V6" s="534" t="s">
        <v>553</v>
      </c>
      <c r="W6" s="534" t="s">
        <v>552</v>
      </c>
      <c r="X6" s="534" t="s">
        <v>551</v>
      </c>
      <c r="Y6" s="545" t="s">
        <v>550</v>
      </c>
    </row>
    <row r="7" spans="2:25" s="261" customFormat="1" ht="51.75" customHeight="1" x14ac:dyDescent="0.4">
      <c r="B7" s="539"/>
      <c r="C7" s="539"/>
      <c r="D7" s="540"/>
      <c r="E7" s="542"/>
      <c r="F7" s="419"/>
      <c r="G7" s="266" t="s">
        <v>490</v>
      </c>
      <c r="H7" s="266" t="s">
        <v>549</v>
      </c>
      <c r="I7" s="266" t="s">
        <v>548</v>
      </c>
      <c r="J7" s="265" t="s">
        <v>545</v>
      </c>
      <c r="K7" s="419"/>
      <c r="L7" s="419"/>
      <c r="M7" s="419"/>
      <c r="N7" s="419"/>
      <c r="O7" s="420"/>
      <c r="P7" s="419"/>
      <c r="Q7" s="266" t="s">
        <v>490</v>
      </c>
      <c r="R7" s="266" t="s">
        <v>547</v>
      </c>
      <c r="S7" s="266" t="s">
        <v>546</v>
      </c>
      <c r="T7" s="265" t="s">
        <v>545</v>
      </c>
      <c r="U7" s="419"/>
      <c r="V7" s="419"/>
      <c r="W7" s="419"/>
      <c r="X7" s="419"/>
      <c r="Y7" s="420"/>
    </row>
    <row r="8" spans="2:25" s="261" customFormat="1" ht="6" customHeight="1" x14ac:dyDescent="0.4">
      <c r="B8" s="281"/>
      <c r="C8" s="281"/>
      <c r="D8" s="280"/>
      <c r="E8" s="279"/>
      <c r="F8" s="229"/>
      <c r="G8" s="262"/>
      <c r="H8" s="262"/>
      <c r="I8" s="262"/>
      <c r="J8" s="262"/>
      <c r="K8" s="229"/>
      <c r="L8" s="229"/>
      <c r="M8" s="229"/>
      <c r="N8" s="229"/>
      <c r="O8" s="229"/>
      <c r="P8" s="229"/>
      <c r="Q8" s="262"/>
      <c r="R8" s="262"/>
      <c r="S8" s="262"/>
      <c r="T8" s="262"/>
      <c r="U8" s="229"/>
      <c r="V8" s="229"/>
      <c r="W8" s="229"/>
      <c r="X8" s="229"/>
      <c r="Y8" s="229"/>
    </row>
    <row r="9" spans="2:25" s="275" customFormat="1" ht="14.25" customHeight="1" x14ac:dyDescent="0.4">
      <c r="B9" s="530" t="s">
        <v>152</v>
      </c>
      <c r="C9" s="530"/>
      <c r="D9" s="479"/>
      <c r="E9" s="260">
        <v>430638</v>
      </c>
      <c r="F9" s="260">
        <v>246567</v>
      </c>
      <c r="G9" s="260">
        <v>200494</v>
      </c>
      <c r="H9" s="260">
        <v>163603</v>
      </c>
      <c r="I9" s="260">
        <v>4988</v>
      </c>
      <c r="J9" s="260">
        <v>31903</v>
      </c>
      <c r="K9" s="260">
        <v>15709</v>
      </c>
      <c r="L9" s="260">
        <v>4399</v>
      </c>
      <c r="M9" s="260">
        <v>13086</v>
      </c>
      <c r="N9" s="260">
        <v>1080</v>
      </c>
      <c r="O9" s="260">
        <v>45</v>
      </c>
      <c r="P9" s="260">
        <v>184071</v>
      </c>
      <c r="Q9" s="260">
        <v>161446</v>
      </c>
      <c r="R9" s="260">
        <v>66505</v>
      </c>
      <c r="S9" s="260">
        <v>8499</v>
      </c>
      <c r="T9" s="260">
        <v>86442</v>
      </c>
      <c r="U9" s="260">
        <v>4002</v>
      </c>
      <c r="V9" s="260">
        <v>1039</v>
      </c>
      <c r="W9" s="260">
        <v>5342</v>
      </c>
      <c r="X9" s="260">
        <v>4704</v>
      </c>
      <c r="Y9" s="260">
        <v>306</v>
      </c>
    </row>
    <row r="10" spans="2:25" s="275" customFormat="1" ht="14.25" customHeight="1" x14ac:dyDescent="0.15">
      <c r="B10" s="276"/>
      <c r="C10" s="530" t="s">
        <v>526</v>
      </c>
      <c r="D10" s="549"/>
      <c r="E10" s="260">
        <v>2939</v>
      </c>
      <c r="F10" s="260">
        <v>1804</v>
      </c>
      <c r="G10" s="260">
        <v>541</v>
      </c>
      <c r="H10" s="260">
        <v>346</v>
      </c>
      <c r="I10" s="260">
        <v>12</v>
      </c>
      <c r="J10" s="260">
        <v>183</v>
      </c>
      <c r="K10" s="260">
        <v>78</v>
      </c>
      <c r="L10" s="260">
        <v>119</v>
      </c>
      <c r="M10" s="260">
        <v>879</v>
      </c>
      <c r="N10" s="260">
        <v>177</v>
      </c>
      <c r="O10" s="260" t="s">
        <v>136</v>
      </c>
      <c r="P10" s="260">
        <v>1135</v>
      </c>
      <c r="Q10" s="260">
        <v>359</v>
      </c>
      <c r="R10" s="260">
        <v>96</v>
      </c>
      <c r="S10" s="260">
        <v>6</v>
      </c>
      <c r="T10" s="260">
        <v>257</v>
      </c>
      <c r="U10" s="260">
        <v>23</v>
      </c>
      <c r="V10" s="260">
        <v>8</v>
      </c>
      <c r="W10" s="260">
        <v>120</v>
      </c>
      <c r="X10" s="260">
        <v>622</v>
      </c>
      <c r="Y10" s="260" t="s">
        <v>136</v>
      </c>
    </row>
    <row r="11" spans="2:25" s="275" customFormat="1" ht="14.25" customHeight="1" x14ac:dyDescent="0.15">
      <c r="B11" s="276"/>
      <c r="C11" s="278"/>
      <c r="D11" s="277" t="s">
        <v>544</v>
      </c>
      <c r="E11" s="260">
        <v>2898</v>
      </c>
      <c r="F11" s="260">
        <v>1776</v>
      </c>
      <c r="G11" s="260">
        <v>519</v>
      </c>
      <c r="H11" s="260">
        <v>327</v>
      </c>
      <c r="I11" s="260">
        <v>12</v>
      </c>
      <c r="J11" s="260">
        <v>180</v>
      </c>
      <c r="K11" s="260">
        <v>74</v>
      </c>
      <c r="L11" s="260">
        <v>119</v>
      </c>
      <c r="M11" s="260">
        <v>877</v>
      </c>
      <c r="N11" s="260">
        <v>177</v>
      </c>
      <c r="O11" s="260" t="s">
        <v>136</v>
      </c>
      <c r="P11" s="260">
        <v>1122</v>
      </c>
      <c r="Q11" s="275">
        <v>346</v>
      </c>
      <c r="R11" s="275">
        <v>90</v>
      </c>
      <c r="S11" s="275">
        <v>6</v>
      </c>
      <c r="T11" s="275">
        <v>250</v>
      </c>
      <c r="U11" s="275">
        <v>23</v>
      </c>
      <c r="V11" s="275">
        <v>8</v>
      </c>
      <c r="W11" s="275">
        <v>120</v>
      </c>
      <c r="X11" s="275">
        <v>622</v>
      </c>
      <c r="Y11" s="260" t="s">
        <v>136</v>
      </c>
    </row>
    <row r="12" spans="2:25" s="275" customFormat="1" ht="14.25" customHeight="1" x14ac:dyDescent="0.15">
      <c r="B12" s="276"/>
      <c r="C12" s="530" t="s">
        <v>525</v>
      </c>
      <c r="D12" s="549"/>
      <c r="E12" s="260">
        <v>25</v>
      </c>
      <c r="F12" s="260">
        <v>20</v>
      </c>
      <c r="G12" s="260">
        <v>14</v>
      </c>
      <c r="H12" s="260">
        <v>11</v>
      </c>
      <c r="I12" s="260" t="s">
        <v>136</v>
      </c>
      <c r="J12" s="260">
        <v>3</v>
      </c>
      <c r="K12" s="260" t="s">
        <v>136</v>
      </c>
      <c r="L12" s="260">
        <v>1</v>
      </c>
      <c r="M12" s="260">
        <v>3</v>
      </c>
      <c r="N12" s="260">
        <v>2</v>
      </c>
      <c r="O12" s="260" t="s">
        <v>136</v>
      </c>
      <c r="P12" s="260">
        <v>5</v>
      </c>
      <c r="Q12" s="260">
        <v>5</v>
      </c>
      <c r="R12" s="260">
        <v>2</v>
      </c>
      <c r="S12" s="260" t="s">
        <v>136</v>
      </c>
      <c r="T12" s="260">
        <v>3</v>
      </c>
      <c r="U12" s="260" t="s">
        <v>136</v>
      </c>
      <c r="V12" s="260" t="s">
        <v>136</v>
      </c>
      <c r="W12" s="260" t="s">
        <v>136</v>
      </c>
      <c r="X12" s="260" t="s">
        <v>136</v>
      </c>
      <c r="Y12" s="260" t="s">
        <v>136</v>
      </c>
    </row>
    <row r="13" spans="2:25" s="275" customFormat="1" ht="14.25" customHeight="1" x14ac:dyDescent="0.15">
      <c r="B13" s="276"/>
      <c r="C13" s="530" t="s">
        <v>543</v>
      </c>
      <c r="D13" s="549"/>
      <c r="E13" s="260">
        <v>114</v>
      </c>
      <c r="F13" s="260">
        <v>89</v>
      </c>
      <c r="G13" s="260">
        <v>79</v>
      </c>
      <c r="H13" s="260">
        <v>75</v>
      </c>
      <c r="I13" s="260" t="s">
        <v>136</v>
      </c>
      <c r="J13" s="260">
        <v>4</v>
      </c>
      <c r="K13" s="260">
        <v>9</v>
      </c>
      <c r="L13" s="260" t="s">
        <v>136</v>
      </c>
      <c r="M13" s="260">
        <v>1</v>
      </c>
      <c r="N13" s="260" t="s">
        <v>136</v>
      </c>
      <c r="O13" s="260" t="s">
        <v>136</v>
      </c>
      <c r="P13" s="260">
        <v>25</v>
      </c>
      <c r="Q13" s="260">
        <v>25</v>
      </c>
      <c r="R13" s="260">
        <v>15</v>
      </c>
      <c r="S13" s="260">
        <v>2</v>
      </c>
      <c r="T13" s="260">
        <v>8</v>
      </c>
      <c r="U13" s="260" t="s">
        <v>136</v>
      </c>
      <c r="V13" s="260" t="s">
        <v>136</v>
      </c>
      <c r="W13" s="260" t="s">
        <v>136</v>
      </c>
      <c r="X13" s="260" t="s">
        <v>136</v>
      </c>
      <c r="Y13" s="260" t="s">
        <v>136</v>
      </c>
    </row>
    <row r="14" spans="2:25" s="275" customFormat="1" ht="14.25" customHeight="1" x14ac:dyDescent="0.15">
      <c r="B14" s="276"/>
      <c r="C14" s="530" t="s">
        <v>523</v>
      </c>
      <c r="D14" s="549"/>
      <c r="E14" s="260">
        <v>31116</v>
      </c>
      <c r="F14" s="260">
        <v>26115</v>
      </c>
      <c r="G14" s="260">
        <v>18806</v>
      </c>
      <c r="H14" s="260">
        <v>16781</v>
      </c>
      <c r="I14" s="260">
        <v>184</v>
      </c>
      <c r="J14" s="260">
        <v>1841</v>
      </c>
      <c r="K14" s="260">
        <v>3259</v>
      </c>
      <c r="L14" s="260">
        <v>782</v>
      </c>
      <c r="M14" s="260">
        <v>2832</v>
      </c>
      <c r="N14" s="260">
        <v>197</v>
      </c>
      <c r="O14" s="260" t="s">
        <v>136</v>
      </c>
      <c r="P14" s="260">
        <v>5001</v>
      </c>
      <c r="Q14" s="260">
        <v>3804</v>
      </c>
      <c r="R14" s="260">
        <v>2536</v>
      </c>
      <c r="S14" s="260">
        <v>267</v>
      </c>
      <c r="T14" s="260">
        <v>1001</v>
      </c>
      <c r="U14" s="260">
        <v>682</v>
      </c>
      <c r="V14" s="260">
        <v>15</v>
      </c>
      <c r="W14" s="260">
        <v>31</v>
      </c>
      <c r="X14" s="260">
        <v>448</v>
      </c>
      <c r="Y14" s="260" t="s">
        <v>136</v>
      </c>
    </row>
    <row r="15" spans="2:25" s="275" customFormat="1" ht="14.25" customHeight="1" x14ac:dyDescent="0.15">
      <c r="B15" s="276"/>
      <c r="C15" s="530" t="s">
        <v>522</v>
      </c>
      <c r="D15" s="549"/>
      <c r="E15" s="260">
        <v>44846</v>
      </c>
      <c r="F15" s="260">
        <v>33551</v>
      </c>
      <c r="G15" s="260">
        <v>30927</v>
      </c>
      <c r="H15" s="260">
        <v>27820</v>
      </c>
      <c r="I15" s="260">
        <v>807</v>
      </c>
      <c r="J15" s="260">
        <v>2300</v>
      </c>
      <c r="K15" s="260">
        <v>1857</v>
      </c>
      <c r="L15" s="260">
        <v>114</v>
      </c>
      <c r="M15" s="260">
        <v>439</v>
      </c>
      <c r="N15" s="260">
        <v>33</v>
      </c>
      <c r="O15" s="260">
        <v>32</v>
      </c>
      <c r="P15" s="260">
        <v>11295</v>
      </c>
      <c r="Q15" s="260">
        <v>10482</v>
      </c>
      <c r="R15" s="260">
        <v>5089</v>
      </c>
      <c r="S15" s="260">
        <v>818</v>
      </c>
      <c r="T15" s="260">
        <v>4575</v>
      </c>
      <c r="U15" s="260">
        <v>286</v>
      </c>
      <c r="V15" s="260">
        <v>12</v>
      </c>
      <c r="W15" s="260">
        <v>102</v>
      </c>
      <c r="X15" s="260">
        <v>124</v>
      </c>
      <c r="Y15" s="260">
        <v>237</v>
      </c>
    </row>
    <row r="16" spans="2:25" s="275" customFormat="1" ht="14.25" customHeight="1" x14ac:dyDescent="0.15">
      <c r="B16" s="276"/>
      <c r="C16" s="530" t="s">
        <v>542</v>
      </c>
      <c r="D16" s="549"/>
      <c r="E16" s="260">
        <v>2226</v>
      </c>
      <c r="F16" s="260">
        <v>1860</v>
      </c>
      <c r="G16" s="260">
        <v>1817</v>
      </c>
      <c r="H16" s="260">
        <v>1722</v>
      </c>
      <c r="I16" s="260">
        <v>35</v>
      </c>
      <c r="J16" s="260">
        <v>60</v>
      </c>
      <c r="K16" s="260">
        <v>29</v>
      </c>
      <c r="L16" s="260" t="s">
        <v>136</v>
      </c>
      <c r="M16" s="260" t="s">
        <v>136</v>
      </c>
      <c r="N16" s="260" t="s">
        <v>136</v>
      </c>
      <c r="O16" s="260" t="s">
        <v>136</v>
      </c>
      <c r="P16" s="260">
        <v>366</v>
      </c>
      <c r="Q16" s="260">
        <v>362</v>
      </c>
      <c r="R16" s="260">
        <v>233</v>
      </c>
      <c r="S16" s="260">
        <v>46</v>
      </c>
      <c r="T16" s="260">
        <v>83</v>
      </c>
      <c r="U16" s="260">
        <v>3</v>
      </c>
      <c r="V16" s="260" t="s">
        <v>136</v>
      </c>
      <c r="W16" s="260" t="s">
        <v>136</v>
      </c>
      <c r="X16" s="260" t="s">
        <v>136</v>
      </c>
      <c r="Y16" s="260" t="s">
        <v>136</v>
      </c>
    </row>
    <row r="17" spans="2:25" s="275" customFormat="1" ht="14.25" customHeight="1" x14ac:dyDescent="0.15">
      <c r="B17" s="276"/>
      <c r="C17" s="530" t="s">
        <v>520</v>
      </c>
      <c r="D17" s="549"/>
      <c r="E17" s="260">
        <v>21005</v>
      </c>
      <c r="F17" s="260">
        <v>16166</v>
      </c>
      <c r="G17" s="260">
        <v>14578</v>
      </c>
      <c r="H17" s="260">
        <v>13516</v>
      </c>
      <c r="I17" s="260">
        <v>535</v>
      </c>
      <c r="J17" s="260">
        <v>527</v>
      </c>
      <c r="K17" s="260">
        <v>969</v>
      </c>
      <c r="L17" s="260">
        <v>46</v>
      </c>
      <c r="M17" s="260">
        <v>516</v>
      </c>
      <c r="N17" s="260">
        <v>9</v>
      </c>
      <c r="O17" s="260" t="s">
        <v>136</v>
      </c>
      <c r="P17" s="260">
        <v>4839</v>
      </c>
      <c r="Q17" s="260">
        <v>4500</v>
      </c>
      <c r="R17" s="260">
        <v>2787</v>
      </c>
      <c r="S17" s="260">
        <v>678</v>
      </c>
      <c r="T17" s="260">
        <v>1035</v>
      </c>
      <c r="U17" s="260">
        <v>120</v>
      </c>
      <c r="V17" s="260">
        <v>6</v>
      </c>
      <c r="W17" s="260">
        <v>161</v>
      </c>
      <c r="X17" s="260">
        <v>44</v>
      </c>
      <c r="Y17" s="260" t="s">
        <v>136</v>
      </c>
    </row>
    <row r="18" spans="2:25" s="275" customFormat="1" ht="14.25" customHeight="1" x14ac:dyDescent="0.15">
      <c r="B18" s="276"/>
      <c r="C18" s="530" t="s">
        <v>541</v>
      </c>
      <c r="D18" s="549"/>
      <c r="E18" s="260">
        <v>27061</v>
      </c>
      <c r="F18" s="260">
        <v>21361</v>
      </c>
      <c r="G18" s="260">
        <v>19670</v>
      </c>
      <c r="H18" s="260">
        <v>15630</v>
      </c>
      <c r="I18" s="260">
        <v>716</v>
      </c>
      <c r="J18" s="260">
        <v>3324</v>
      </c>
      <c r="K18" s="260">
        <v>662</v>
      </c>
      <c r="L18" s="260">
        <v>67</v>
      </c>
      <c r="M18" s="260">
        <v>792</v>
      </c>
      <c r="N18" s="260">
        <v>13</v>
      </c>
      <c r="O18" s="260" t="s">
        <v>136</v>
      </c>
      <c r="P18" s="260">
        <v>5700</v>
      </c>
      <c r="Q18" s="260">
        <v>5482</v>
      </c>
      <c r="R18" s="260">
        <v>1960</v>
      </c>
      <c r="S18" s="260">
        <v>423</v>
      </c>
      <c r="T18" s="260">
        <v>3099</v>
      </c>
      <c r="U18" s="260">
        <v>106</v>
      </c>
      <c r="V18" s="260">
        <v>1</v>
      </c>
      <c r="W18" s="260">
        <v>37</v>
      </c>
      <c r="X18" s="260">
        <v>51</v>
      </c>
      <c r="Y18" s="260" t="s">
        <v>136</v>
      </c>
    </row>
    <row r="19" spans="2:25" s="275" customFormat="1" ht="14.25" customHeight="1" x14ac:dyDescent="0.15">
      <c r="B19" s="276"/>
      <c r="C19" s="530" t="s">
        <v>540</v>
      </c>
      <c r="D19" s="549"/>
      <c r="E19" s="260">
        <v>70982</v>
      </c>
      <c r="F19" s="260">
        <v>34472</v>
      </c>
      <c r="G19" s="260">
        <v>29415</v>
      </c>
      <c r="H19" s="260">
        <v>23014</v>
      </c>
      <c r="I19" s="260">
        <v>538</v>
      </c>
      <c r="J19" s="260">
        <v>5863</v>
      </c>
      <c r="K19" s="260">
        <v>3018</v>
      </c>
      <c r="L19" s="260">
        <v>494</v>
      </c>
      <c r="M19" s="260">
        <v>1195</v>
      </c>
      <c r="N19" s="260">
        <v>181</v>
      </c>
      <c r="O19" s="260" t="s">
        <v>136</v>
      </c>
      <c r="P19" s="260">
        <v>36510</v>
      </c>
      <c r="Q19" s="260">
        <v>34126</v>
      </c>
      <c r="R19" s="260">
        <v>10098</v>
      </c>
      <c r="S19" s="260">
        <v>1344</v>
      </c>
      <c r="T19" s="260">
        <v>22684</v>
      </c>
      <c r="U19" s="260">
        <v>795</v>
      </c>
      <c r="V19" s="260">
        <v>133</v>
      </c>
      <c r="W19" s="260">
        <v>631</v>
      </c>
      <c r="X19" s="260">
        <v>699</v>
      </c>
      <c r="Y19" s="260" t="s">
        <v>136</v>
      </c>
    </row>
    <row r="20" spans="2:25" s="275" customFormat="1" ht="14.25" customHeight="1" x14ac:dyDescent="0.15">
      <c r="B20" s="276"/>
      <c r="C20" s="530" t="s">
        <v>539</v>
      </c>
      <c r="D20" s="549"/>
      <c r="E20" s="260">
        <v>15799</v>
      </c>
      <c r="F20" s="260">
        <v>7306</v>
      </c>
      <c r="G20" s="260">
        <v>6688</v>
      </c>
      <c r="H20" s="260">
        <v>6291</v>
      </c>
      <c r="I20" s="260">
        <v>112</v>
      </c>
      <c r="J20" s="260">
        <v>285</v>
      </c>
      <c r="K20" s="260">
        <v>413</v>
      </c>
      <c r="L20" s="260">
        <v>26</v>
      </c>
      <c r="M20" s="260">
        <v>146</v>
      </c>
      <c r="N20" s="260">
        <v>3</v>
      </c>
      <c r="O20" s="260" t="s">
        <v>136</v>
      </c>
      <c r="P20" s="260">
        <v>8493</v>
      </c>
      <c r="Q20" s="260">
        <v>8282</v>
      </c>
      <c r="R20" s="260">
        <v>4468</v>
      </c>
      <c r="S20" s="260">
        <v>926</v>
      </c>
      <c r="T20" s="260">
        <v>2888</v>
      </c>
      <c r="U20" s="260">
        <v>78</v>
      </c>
      <c r="V20" s="260">
        <v>12</v>
      </c>
      <c r="W20" s="260">
        <v>59</v>
      </c>
      <c r="X20" s="260">
        <v>25</v>
      </c>
      <c r="Y20" s="260" t="s">
        <v>136</v>
      </c>
    </row>
    <row r="21" spans="2:25" s="275" customFormat="1" ht="14.25" customHeight="1" x14ac:dyDescent="0.15">
      <c r="B21" s="276"/>
      <c r="C21" s="530" t="s">
        <v>516</v>
      </c>
      <c r="D21" s="549"/>
      <c r="E21" s="260">
        <v>12135</v>
      </c>
      <c r="F21" s="260">
        <v>7678</v>
      </c>
      <c r="G21" s="260">
        <v>5736</v>
      </c>
      <c r="H21" s="260">
        <v>4359</v>
      </c>
      <c r="I21" s="260">
        <v>121</v>
      </c>
      <c r="J21" s="260">
        <v>1256</v>
      </c>
      <c r="K21" s="260">
        <v>1155</v>
      </c>
      <c r="L21" s="260">
        <v>106</v>
      </c>
      <c r="M21" s="260">
        <v>595</v>
      </c>
      <c r="N21" s="260">
        <v>51</v>
      </c>
      <c r="O21" s="260" t="s">
        <v>136</v>
      </c>
      <c r="P21" s="260">
        <v>4457</v>
      </c>
      <c r="Q21" s="260">
        <v>3345</v>
      </c>
      <c r="R21" s="260">
        <v>1747</v>
      </c>
      <c r="S21" s="260">
        <v>207</v>
      </c>
      <c r="T21" s="260">
        <v>1391</v>
      </c>
      <c r="U21" s="260">
        <v>554</v>
      </c>
      <c r="V21" s="260">
        <v>32</v>
      </c>
      <c r="W21" s="260">
        <v>324</v>
      </c>
      <c r="X21" s="260">
        <v>189</v>
      </c>
      <c r="Y21" s="260" t="s">
        <v>136</v>
      </c>
    </row>
    <row r="22" spans="2:25" s="275" customFormat="1" ht="14.25" customHeight="1" x14ac:dyDescent="0.15">
      <c r="B22" s="276"/>
      <c r="C22" s="530" t="s">
        <v>515</v>
      </c>
      <c r="D22" s="549"/>
      <c r="E22" s="260">
        <v>17549</v>
      </c>
      <c r="F22" s="260">
        <v>11498</v>
      </c>
      <c r="G22" s="260">
        <v>7563</v>
      </c>
      <c r="H22" s="260">
        <v>6709</v>
      </c>
      <c r="I22" s="260">
        <v>210</v>
      </c>
      <c r="J22" s="260">
        <v>644</v>
      </c>
      <c r="K22" s="260">
        <v>1292</v>
      </c>
      <c r="L22" s="260">
        <v>604</v>
      </c>
      <c r="M22" s="260">
        <v>1941</v>
      </c>
      <c r="N22" s="260">
        <v>56</v>
      </c>
      <c r="O22" s="260" t="s">
        <v>136</v>
      </c>
      <c r="P22" s="260">
        <v>6051</v>
      </c>
      <c r="Q22" s="260">
        <v>4716</v>
      </c>
      <c r="R22" s="260">
        <v>2666</v>
      </c>
      <c r="S22" s="260">
        <v>369</v>
      </c>
      <c r="T22" s="260">
        <v>1681</v>
      </c>
      <c r="U22" s="260">
        <v>257</v>
      </c>
      <c r="V22" s="260">
        <v>59</v>
      </c>
      <c r="W22" s="260">
        <v>553</v>
      </c>
      <c r="X22" s="260">
        <v>441</v>
      </c>
      <c r="Y22" s="260" t="s">
        <v>136</v>
      </c>
    </row>
    <row r="23" spans="2:25" s="275" customFormat="1" ht="14.25" customHeight="1" x14ac:dyDescent="0.15">
      <c r="B23" s="276"/>
      <c r="C23" s="530" t="s">
        <v>538</v>
      </c>
      <c r="D23" s="549"/>
      <c r="E23" s="260">
        <v>24349</v>
      </c>
      <c r="F23" s="260">
        <v>9446</v>
      </c>
      <c r="G23" s="260">
        <v>7814</v>
      </c>
      <c r="H23" s="260">
        <v>4016</v>
      </c>
      <c r="I23" s="260">
        <v>137</v>
      </c>
      <c r="J23" s="260">
        <v>3661</v>
      </c>
      <c r="K23" s="260">
        <v>391</v>
      </c>
      <c r="L23" s="260">
        <v>543</v>
      </c>
      <c r="M23" s="260">
        <v>500</v>
      </c>
      <c r="N23" s="260">
        <v>136</v>
      </c>
      <c r="O23" s="260" t="s">
        <v>136</v>
      </c>
      <c r="P23" s="260">
        <v>14903</v>
      </c>
      <c r="Q23" s="260">
        <v>13503</v>
      </c>
      <c r="R23" s="260">
        <v>1534</v>
      </c>
      <c r="S23" s="260">
        <v>144</v>
      </c>
      <c r="T23" s="260">
        <v>11825</v>
      </c>
      <c r="U23" s="260">
        <v>162</v>
      </c>
      <c r="V23" s="260">
        <v>233</v>
      </c>
      <c r="W23" s="260">
        <v>305</v>
      </c>
      <c r="X23" s="260">
        <v>639</v>
      </c>
      <c r="Y23" s="260" t="s">
        <v>136</v>
      </c>
    </row>
    <row r="24" spans="2:25" s="275" customFormat="1" ht="14.25" customHeight="1" x14ac:dyDescent="0.15">
      <c r="B24" s="276"/>
      <c r="C24" s="530" t="s">
        <v>537</v>
      </c>
      <c r="D24" s="549"/>
      <c r="E24" s="260">
        <v>16431</v>
      </c>
      <c r="F24" s="260">
        <v>6559</v>
      </c>
      <c r="G24" s="260">
        <v>4973</v>
      </c>
      <c r="H24" s="260">
        <v>3196</v>
      </c>
      <c r="I24" s="260">
        <v>78</v>
      </c>
      <c r="J24" s="260">
        <v>1699</v>
      </c>
      <c r="K24" s="260">
        <v>382</v>
      </c>
      <c r="L24" s="260">
        <v>317</v>
      </c>
      <c r="M24" s="260">
        <v>740</v>
      </c>
      <c r="N24" s="260">
        <v>93</v>
      </c>
      <c r="O24" s="260" t="s">
        <v>136</v>
      </c>
      <c r="P24" s="260">
        <v>9872</v>
      </c>
      <c r="Q24" s="260">
        <v>8109</v>
      </c>
      <c r="R24" s="260">
        <v>2489</v>
      </c>
      <c r="S24" s="260">
        <v>206</v>
      </c>
      <c r="T24" s="260">
        <v>5414</v>
      </c>
      <c r="U24" s="260">
        <v>172</v>
      </c>
      <c r="V24" s="260">
        <v>176</v>
      </c>
      <c r="W24" s="260">
        <v>887</v>
      </c>
      <c r="X24" s="260">
        <v>469</v>
      </c>
      <c r="Y24" s="260">
        <v>7</v>
      </c>
    </row>
    <row r="25" spans="2:25" s="275" customFormat="1" ht="14.25" customHeight="1" x14ac:dyDescent="0.15">
      <c r="B25" s="276"/>
      <c r="C25" s="530" t="s">
        <v>512</v>
      </c>
      <c r="D25" s="549"/>
      <c r="E25" s="260">
        <v>21644</v>
      </c>
      <c r="F25" s="260">
        <v>9391</v>
      </c>
      <c r="G25" s="260">
        <v>8726</v>
      </c>
      <c r="H25" s="260">
        <v>6730</v>
      </c>
      <c r="I25" s="260">
        <v>118</v>
      </c>
      <c r="J25" s="260">
        <v>1878</v>
      </c>
      <c r="K25" s="260">
        <v>227</v>
      </c>
      <c r="L25" s="260">
        <v>106</v>
      </c>
      <c r="M25" s="260">
        <v>278</v>
      </c>
      <c r="N25" s="260">
        <v>16</v>
      </c>
      <c r="O25" s="260" t="s">
        <v>136</v>
      </c>
      <c r="P25" s="260">
        <v>12253</v>
      </c>
      <c r="Q25" s="260">
        <v>10890</v>
      </c>
      <c r="R25" s="260">
        <v>5973</v>
      </c>
      <c r="S25" s="260">
        <v>256</v>
      </c>
      <c r="T25" s="260">
        <v>4661</v>
      </c>
      <c r="U25" s="260">
        <v>104</v>
      </c>
      <c r="V25" s="260">
        <v>156</v>
      </c>
      <c r="W25" s="260">
        <v>986</v>
      </c>
      <c r="X25" s="260">
        <v>77</v>
      </c>
      <c r="Y25" s="260" t="s">
        <v>136</v>
      </c>
    </row>
    <row r="26" spans="2:25" s="275" customFormat="1" ht="14.25" customHeight="1" x14ac:dyDescent="0.15">
      <c r="B26" s="276"/>
      <c r="C26" s="530" t="s">
        <v>511</v>
      </c>
      <c r="D26" s="549"/>
      <c r="E26" s="260">
        <v>47064</v>
      </c>
      <c r="F26" s="260">
        <v>12487</v>
      </c>
      <c r="G26" s="260">
        <v>10500</v>
      </c>
      <c r="H26" s="260">
        <v>8607</v>
      </c>
      <c r="I26" s="260">
        <v>120</v>
      </c>
      <c r="J26" s="260">
        <v>1773</v>
      </c>
      <c r="K26" s="260">
        <v>606</v>
      </c>
      <c r="L26" s="260">
        <v>818</v>
      </c>
      <c r="M26" s="260">
        <v>452</v>
      </c>
      <c r="N26" s="260">
        <v>46</v>
      </c>
      <c r="O26" s="260" t="s">
        <v>136</v>
      </c>
      <c r="P26" s="260">
        <v>34577</v>
      </c>
      <c r="Q26" s="260">
        <v>33217</v>
      </c>
      <c r="R26" s="260">
        <v>17710</v>
      </c>
      <c r="S26" s="260">
        <v>789</v>
      </c>
      <c r="T26" s="260">
        <v>14718</v>
      </c>
      <c r="U26" s="260">
        <v>344</v>
      </c>
      <c r="V26" s="260">
        <v>152</v>
      </c>
      <c r="W26" s="260">
        <v>163</v>
      </c>
      <c r="X26" s="260">
        <v>543</v>
      </c>
      <c r="Y26" s="260" t="s">
        <v>136</v>
      </c>
    </row>
    <row r="27" spans="2:25" s="275" customFormat="1" ht="14.25" customHeight="1" x14ac:dyDescent="0.15">
      <c r="B27" s="276"/>
      <c r="C27" s="530" t="s">
        <v>536</v>
      </c>
      <c r="D27" s="549"/>
      <c r="E27" s="260">
        <v>1741</v>
      </c>
      <c r="F27" s="260">
        <v>1016</v>
      </c>
      <c r="G27" s="260">
        <v>994</v>
      </c>
      <c r="H27" s="260">
        <v>731</v>
      </c>
      <c r="I27" s="260">
        <v>21</v>
      </c>
      <c r="J27" s="260">
        <v>242</v>
      </c>
      <c r="K27" s="260">
        <v>10</v>
      </c>
      <c r="L27" s="260">
        <v>2</v>
      </c>
      <c r="M27" s="260" t="s">
        <v>136</v>
      </c>
      <c r="N27" s="260" t="s">
        <v>136</v>
      </c>
      <c r="O27" s="260" t="s">
        <v>136</v>
      </c>
      <c r="P27" s="260">
        <v>725</v>
      </c>
      <c r="Q27" s="260">
        <v>721</v>
      </c>
      <c r="R27" s="260">
        <v>286</v>
      </c>
      <c r="S27" s="260">
        <v>11</v>
      </c>
      <c r="T27" s="260">
        <v>424</v>
      </c>
      <c r="U27" s="260" t="s">
        <v>136</v>
      </c>
      <c r="V27" s="260" t="s">
        <v>136</v>
      </c>
      <c r="W27" s="260" t="s">
        <v>136</v>
      </c>
      <c r="X27" s="260">
        <v>1</v>
      </c>
      <c r="Y27" s="260" t="s">
        <v>136</v>
      </c>
    </row>
    <row r="28" spans="2:25" s="275" customFormat="1" ht="14.25" customHeight="1" x14ac:dyDescent="0.15">
      <c r="B28" s="276"/>
      <c r="C28" s="530" t="s">
        <v>535</v>
      </c>
      <c r="D28" s="549"/>
      <c r="E28" s="260">
        <v>31564</v>
      </c>
      <c r="F28" s="260">
        <v>19498</v>
      </c>
      <c r="G28" s="260">
        <v>16831</v>
      </c>
      <c r="H28" s="260">
        <v>11604</v>
      </c>
      <c r="I28" s="260">
        <v>672</v>
      </c>
      <c r="J28" s="260">
        <v>4555</v>
      </c>
      <c r="K28" s="260">
        <v>1228</v>
      </c>
      <c r="L28" s="260">
        <v>152</v>
      </c>
      <c r="M28" s="260">
        <v>1106</v>
      </c>
      <c r="N28" s="260">
        <v>31</v>
      </c>
      <c r="O28" s="260">
        <v>13</v>
      </c>
      <c r="P28" s="260">
        <v>12066</v>
      </c>
      <c r="Q28" s="260">
        <v>11148</v>
      </c>
      <c r="R28" s="260">
        <v>3285</v>
      </c>
      <c r="S28" s="260">
        <v>868</v>
      </c>
      <c r="T28" s="260">
        <v>6995</v>
      </c>
      <c r="U28" s="260">
        <v>272</v>
      </c>
      <c r="V28" s="260">
        <v>14</v>
      </c>
      <c r="W28" s="260">
        <v>371</v>
      </c>
      <c r="X28" s="260">
        <v>134</v>
      </c>
      <c r="Y28" s="260">
        <v>62</v>
      </c>
    </row>
    <row r="29" spans="2:25" s="275" customFormat="1" ht="14.25" customHeight="1" x14ac:dyDescent="0.15">
      <c r="B29" s="276"/>
      <c r="C29" s="530" t="s">
        <v>534</v>
      </c>
      <c r="D29" s="549"/>
      <c r="E29" s="260">
        <v>15382</v>
      </c>
      <c r="F29" s="260">
        <v>11193</v>
      </c>
      <c r="G29" s="260">
        <v>11193</v>
      </c>
      <c r="H29" s="260">
        <v>10722</v>
      </c>
      <c r="I29" s="260">
        <v>28</v>
      </c>
      <c r="J29" s="260">
        <v>443</v>
      </c>
      <c r="K29" s="260" t="s">
        <v>136</v>
      </c>
      <c r="L29" s="260" t="s">
        <v>136</v>
      </c>
      <c r="M29" s="260" t="s">
        <v>136</v>
      </c>
      <c r="N29" s="260" t="s">
        <v>136</v>
      </c>
      <c r="O29" s="260" t="s">
        <v>136</v>
      </c>
      <c r="P29" s="260">
        <v>4189</v>
      </c>
      <c r="Q29" s="260">
        <v>4189</v>
      </c>
      <c r="R29" s="260">
        <v>2829</v>
      </c>
      <c r="S29" s="260">
        <v>111</v>
      </c>
      <c r="T29" s="260">
        <v>1249</v>
      </c>
      <c r="U29" s="260" t="s">
        <v>136</v>
      </c>
      <c r="V29" s="260" t="s">
        <v>136</v>
      </c>
      <c r="W29" s="260" t="s">
        <v>136</v>
      </c>
      <c r="X29" s="260" t="s">
        <v>136</v>
      </c>
      <c r="Y29" s="260" t="s">
        <v>136</v>
      </c>
    </row>
    <row r="30" spans="2:25" s="275" customFormat="1" ht="14.25" customHeight="1" x14ac:dyDescent="0.15">
      <c r="B30" s="276"/>
      <c r="C30" s="530" t="s">
        <v>533</v>
      </c>
      <c r="D30" s="549"/>
      <c r="E30" s="260">
        <v>26666</v>
      </c>
      <c r="F30" s="260">
        <v>15057</v>
      </c>
      <c r="G30" s="260">
        <v>3629</v>
      </c>
      <c r="H30" s="260">
        <v>1723</v>
      </c>
      <c r="I30" s="260">
        <v>544</v>
      </c>
      <c r="J30" s="260">
        <v>1362</v>
      </c>
      <c r="K30" s="260">
        <v>124</v>
      </c>
      <c r="L30" s="260">
        <v>102</v>
      </c>
      <c r="M30" s="260">
        <v>671</v>
      </c>
      <c r="N30" s="260">
        <v>36</v>
      </c>
      <c r="O30" s="260" t="s">
        <v>136</v>
      </c>
      <c r="P30" s="260">
        <v>11609</v>
      </c>
      <c r="Q30" s="260">
        <v>4181</v>
      </c>
      <c r="R30" s="260">
        <v>702</v>
      </c>
      <c r="S30" s="260">
        <v>1028</v>
      </c>
      <c r="T30" s="260">
        <v>2451</v>
      </c>
      <c r="U30" s="260">
        <v>44</v>
      </c>
      <c r="V30" s="260">
        <v>30</v>
      </c>
      <c r="W30" s="260">
        <v>612</v>
      </c>
      <c r="X30" s="260">
        <v>198</v>
      </c>
      <c r="Y30" s="260" t="s">
        <v>136</v>
      </c>
    </row>
    <row r="31" spans="2:25" ht="6" customHeight="1" thickBot="1" x14ac:dyDescent="0.45">
      <c r="B31" s="273"/>
      <c r="C31" s="273"/>
      <c r="D31" s="274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</row>
    <row r="32" spans="2:25" ht="6" customHeight="1" x14ac:dyDescent="0.4"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</row>
    <row r="33" spans="2:5" x14ac:dyDescent="0.4">
      <c r="B33" s="270" t="s">
        <v>106</v>
      </c>
    </row>
    <row r="34" spans="2:5" x14ac:dyDescent="0.4">
      <c r="D34" s="271" t="s">
        <v>532</v>
      </c>
      <c r="E34" s="270" t="s">
        <v>531</v>
      </c>
    </row>
  </sheetData>
  <mergeCells count="38">
    <mergeCell ref="C30:D30"/>
    <mergeCell ref="C21:D21"/>
    <mergeCell ref="C22:D22"/>
    <mergeCell ref="C23:D23"/>
    <mergeCell ref="C24:D24"/>
    <mergeCell ref="C25:D25"/>
    <mergeCell ref="C26:D26"/>
    <mergeCell ref="C19:D19"/>
    <mergeCell ref="C20:D20"/>
    <mergeCell ref="C27:D27"/>
    <mergeCell ref="C28:D28"/>
    <mergeCell ref="C29:D29"/>
    <mergeCell ref="V6:V7"/>
    <mergeCell ref="C15:D15"/>
    <mergeCell ref="C16:D16"/>
    <mergeCell ref="C17:D17"/>
    <mergeCell ref="C18:D18"/>
    <mergeCell ref="B9:D9"/>
    <mergeCell ref="C10:D10"/>
    <mergeCell ref="C12:D12"/>
    <mergeCell ref="C13:D13"/>
    <mergeCell ref="C14:D14"/>
    <mergeCell ref="L6:L7"/>
    <mergeCell ref="M6:M7"/>
    <mergeCell ref="W6:W7"/>
    <mergeCell ref="X6:X7"/>
    <mergeCell ref="B5:D7"/>
    <mergeCell ref="E5:E7"/>
    <mergeCell ref="P5:Y5"/>
    <mergeCell ref="N6:N7"/>
    <mergeCell ref="O6:O7"/>
    <mergeCell ref="F6:F7"/>
    <mergeCell ref="G6:J6"/>
    <mergeCell ref="K6:K7"/>
    <mergeCell ref="Y6:Y7"/>
    <mergeCell ref="P6:P7"/>
    <mergeCell ref="Q6:T6"/>
    <mergeCell ref="U6:U7"/>
  </mergeCells>
  <phoneticPr fontId="2"/>
  <pageMargins left="0.23622047244094491" right="0.23622047244094491" top="0.47244094488188981" bottom="0.43307086614173229" header="0.31496062992125984" footer="0.31496062992125984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B2FDC-48F7-450C-A433-B1BB55F6F352}">
  <dimension ref="B1:Y70"/>
  <sheetViews>
    <sheetView showGridLines="0" zoomScale="85" zoomScaleNormal="85" zoomScaleSheetLayoutView="85" workbookViewId="0">
      <selection activeCell="C2" sqref="C2"/>
    </sheetView>
  </sheetViews>
  <sheetFormatPr defaultRowHeight="11.25" x14ac:dyDescent="0.4"/>
  <cols>
    <col min="1" max="1" width="3.125" style="96" customWidth="1"/>
    <col min="2" max="2" width="1.625" style="96" customWidth="1"/>
    <col min="3" max="3" width="9" style="96" customWidth="1"/>
    <col min="4" max="25" width="9.25" style="96" customWidth="1"/>
    <col min="26" max="16384" width="9" style="96"/>
  </cols>
  <sheetData>
    <row r="1" spans="2:25" s="125" customFormat="1" ht="15" customHeight="1" x14ac:dyDescent="0.4">
      <c r="B1" s="127" t="s">
        <v>25</v>
      </c>
      <c r="F1" s="126"/>
      <c r="G1" s="126"/>
      <c r="H1" s="126"/>
      <c r="I1" s="126"/>
      <c r="J1" s="126"/>
    </row>
    <row r="2" spans="2:25" s="125" customFormat="1" ht="15" customHeight="1" x14ac:dyDescent="0.4">
      <c r="E2" s="127"/>
      <c r="F2" s="126"/>
      <c r="G2" s="126"/>
      <c r="H2" s="126"/>
      <c r="I2" s="126"/>
      <c r="J2" s="126"/>
    </row>
    <row r="3" spans="2:25" s="253" customFormat="1" ht="14.25" x14ac:dyDescent="0.4">
      <c r="B3" s="123" t="s">
        <v>594</v>
      </c>
    </row>
    <row r="4" spans="2:25" ht="12" thickBot="1" x14ac:dyDescent="0.45"/>
    <row r="5" spans="2:25" ht="12.75" customHeight="1" x14ac:dyDescent="0.4">
      <c r="B5" s="407" t="s">
        <v>377</v>
      </c>
      <c r="C5" s="416"/>
      <c r="D5" s="474" t="s">
        <v>593</v>
      </c>
      <c r="E5" s="475"/>
      <c r="F5" s="475"/>
      <c r="G5" s="475"/>
      <c r="H5" s="475"/>
      <c r="I5" s="475"/>
      <c r="J5" s="475"/>
      <c r="K5" s="553"/>
      <c r="L5" s="122"/>
      <c r="M5" s="243"/>
      <c r="N5" s="243" t="s">
        <v>592</v>
      </c>
      <c r="O5" s="243"/>
      <c r="P5" s="243"/>
      <c r="Q5" s="243"/>
      <c r="R5" s="243"/>
      <c r="S5" s="291"/>
      <c r="T5" s="474" t="s">
        <v>591</v>
      </c>
      <c r="U5" s="475"/>
      <c r="V5" s="553"/>
      <c r="W5" s="474" t="s">
        <v>590</v>
      </c>
      <c r="X5" s="475"/>
      <c r="Y5" s="475"/>
    </row>
    <row r="6" spans="2:25" s="201" customFormat="1" ht="15" customHeight="1" x14ac:dyDescent="0.4">
      <c r="B6" s="484"/>
      <c r="C6" s="485"/>
      <c r="D6" s="550" t="s">
        <v>589</v>
      </c>
      <c r="E6" s="550" t="s">
        <v>588</v>
      </c>
      <c r="F6" s="550" t="s">
        <v>587</v>
      </c>
      <c r="G6" s="552" t="s">
        <v>586</v>
      </c>
      <c r="H6" s="288"/>
      <c r="I6" s="290"/>
      <c r="J6" s="290"/>
      <c r="K6" s="550" t="s">
        <v>585</v>
      </c>
      <c r="L6" s="550" t="s">
        <v>152</v>
      </c>
      <c r="M6" s="550" t="s">
        <v>584</v>
      </c>
      <c r="N6" s="550" t="s">
        <v>583</v>
      </c>
      <c r="O6" s="552" t="s">
        <v>582</v>
      </c>
      <c r="P6" s="288"/>
      <c r="Q6" s="290"/>
      <c r="R6" s="290"/>
      <c r="S6" s="550" t="s">
        <v>581</v>
      </c>
      <c r="T6" s="552" t="s">
        <v>580</v>
      </c>
      <c r="U6" s="288"/>
      <c r="V6" s="289"/>
      <c r="W6" s="552" t="s">
        <v>579</v>
      </c>
      <c r="X6" s="288"/>
      <c r="Y6" s="288"/>
    </row>
    <row r="7" spans="2:25" s="201" customFormat="1" ht="48" customHeight="1" x14ac:dyDescent="0.4">
      <c r="B7" s="417"/>
      <c r="C7" s="418"/>
      <c r="D7" s="551"/>
      <c r="E7" s="551"/>
      <c r="F7" s="551"/>
      <c r="G7" s="551"/>
      <c r="H7" s="287" t="s">
        <v>578</v>
      </c>
      <c r="I7" s="287" t="s">
        <v>577</v>
      </c>
      <c r="J7" s="287" t="s">
        <v>576</v>
      </c>
      <c r="K7" s="551"/>
      <c r="L7" s="551"/>
      <c r="M7" s="551"/>
      <c r="N7" s="551"/>
      <c r="O7" s="551"/>
      <c r="P7" s="287" t="s">
        <v>575</v>
      </c>
      <c r="Q7" s="287" t="s">
        <v>574</v>
      </c>
      <c r="R7" s="287" t="s">
        <v>573</v>
      </c>
      <c r="S7" s="551"/>
      <c r="T7" s="551"/>
      <c r="U7" s="287" t="s">
        <v>571</v>
      </c>
      <c r="V7" s="287" t="s">
        <v>572</v>
      </c>
      <c r="W7" s="551"/>
      <c r="X7" s="287" t="s">
        <v>571</v>
      </c>
      <c r="Y7" s="287" t="s">
        <v>570</v>
      </c>
    </row>
    <row r="8" spans="2:25" s="201" customFormat="1" ht="6" customHeight="1" x14ac:dyDescent="0.4">
      <c r="B8" s="238"/>
      <c r="C8" s="237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</row>
    <row r="9" spans="2:25" s="100" customFormat="1" ht="12.75" customHeight="1" x14ac:dyDescent="0.15">
      <c r="B9" s="466" t="s">
        <v>569</v>
      </c>
      <c r="C9" s="467"/>
      <c r="D9" s="101">
        <v>971882</v>
      </c>
      <c r="E9" s="101">
        <v>329963</v>
      </c>
      <c r="F9" s="101">
        <v>224098</v>
      </c>
      <c r="G9" s="101">
        <v>296806</v>
      </c>
      <c r="H9" s="101">
        <v>98974</v>
      </c>
      <c r="I9" s="101">
        <v>87765</v>
      </c>
      <c r="J9" s="101">
        <v>106623</v>
      </c>
      <c r="K9" s="101">
        <v>121015</v>
      </c>
      <c r="L9" s="101">
        <v>430642</v>
      </c>
      <c r="M9" s="101">
        <v>24588</v>
      </c>
      <c r="N9" s="101">
        <v>127346</v>
      </c>
      <c r="O9" s="101">
        <v>260048</v>
      </c>
      <c r="P9" s="101">
        <v>85262</v>
      </c>
      <c r="Q9" s="101">
        <v>76323</v>
      </c>
      <c r="R9" s="101">
        <v>95253</v>
      </c>
      <c r="S9" s="101">
        <v>18660</v>
      </c>
      <c r="T9" s="101">
        <v>951528</v>
      </c>
      <c r="U9" s="101">
        <v>148337</v>
      </c>
      <c r="V9" s="101">
        <v>25697</v>
      </c>
      <c r="W9" s="101">
        <v>407183</v>
      </c>
      <c r="X9" s="101">
        <v>126882</v>
      </c>
      <c r="Y9" s="101">
        <v>21235</v>
      </c>
    </row>
    <row r="10" spans="2:25" s="100" customFormat="1" ht="12.75" customHeight="1" x14ac:dyDescent="0.15">
      <c r="B10" s="129"/>
      <c r="C10" s="213" t="s">
        <v>566</v>
      </c>
      <c r="D10" s="101">
        <v>122062</v>
      </c>
      <c r="E10" s="101">
        <v>51731</v>
      </c>
      <c r="F10" s="101">
        <v>56876</v>
      </c>
      <c r="G10" s="101">
        <v>4519</v>
      </c>
      <c r="H10" s="101">
        <v>2825</v>
      </c>
      <c r="I10" s="101">
        <v>1117</v>
      </c>
      <c r="J10" s="101">
        <v>536</v>
      </c>
      <c r="K10" s="101">
        <v>8936</v>
      </c>
      <c r="L10" s="101">
        <v>4</v>
      </c>
      <c r="M10" s="133" t="s">
        <v>136</v>
      </c>
      <c r="N10" s="133">
        <v>4</v>
      </c>
      <c r="O10" s="133" t="s">
        <v>136</v>
      </c>
      <c r="P10" s="133" t="s">
        <v>136</v>
      </c>
      <c r="Q10" s="133" t="s">
        <v>136</v>
      </c>
      <c r="R10" s="133" t="s">
        <v>136</v>
      </c>
      <c r="S10" s="133" t="s">
        <v>136</v>
      </c>
      <c r="T10" s="101">
        <v>121704</v>
      </c>
      <c r="U10" s="101">
        <v>1061</v>
      </c>
      <c r="V10" s="101">
        <v>234</v>
      </c>
      <c r="W10" s="101">
        <v>4</v>
      </c>
      <c r="X10" s="133" t="s">
        <v>136</v>
      </c>
      <c r="Y10" s="133" t="s">
        <v>136</v>
      </c>
    </row>
    <row r="11" spans="2:25" s="100" customFormat="1" ht="12.75" customHeight="1" x14ac:dyDescent="0.15">
      <c r="B11" s="129"/>
      <c r="C11" s="213" t="s">
        <v>565</v>
      </c>
      <c r="D11" s="101">
        <v>46852</v>
      </c>
      <c r="E11" s="101">
        <v>1175</v>
      </c>
      <c r="F11" s="101">
        <v>14575</v>
      </c>
      <c r="G11" s="101">
        <v>25345</v>
      </c>
      <c r="H11" s="101">
        <v>10446</v>
      </c>
      <c r="I11" s="101">
        <v>9038</v>
      </c>
      <c r="J11" s="101">
        <v>5717</v>
      </c>
      <c r="K11" s="101">
        <v>5757</v>
      </c>
      <c r="L11" s="101">
        <v>6300</v>
      </c>
      <c r="M11" s="101">
        <v>59</v>
      </c>
      <c r="N11" s="101">
        <v>2691</v>
      </c>
      <c r="O11" s="101">
        <v>3420</v>
      </c>
      <c r="P11" s="101">
        <v>1188</v>
      </c>
      <c r="Q11" s="101">
        <v>1066</v>
      </c>
      <c r="R11" s="101">
        <v>1135</v>
      </c>
      <c r="S11" s="101">
        <v>130</v>
      </c>
      <c r="T11" s="101">
        <v>51306</v>
      </c>
      <c r="U11" s="101">
        <v>17302</v>
      </c>
      <c r="V11" s="101">
        <v>1907</v>
      </c>
      <c r="W11" s="101">
        <v>6573</v>
      </c>
      <c r="X11" s="101">
        <v>2196</v>
      </c>
      <c r="Y11" s="101">
        <v>278</v>
      </c>
    </row>
    <row r="12" spans="2:25" s="100" customFormat="1" ht="12.75" customHeight="1" x14ac:dyDescent="0.15">
      <c r="B12" s="129"/>
      <c r="C12" s="213" t="s">
        <v>505</v>
      </c>
      <c r="D12" s="101">
        <v>48074</v>
      </c>
      <c r="E12" s="101">
        <v>3686</v>
      </c>
      <c r="F12" s="101">
        <v>11754</v>
      </c>
      <c r="G12" s="101">
        <v>25031</v>
      </c>
      <c r="H12" s="101">
        <v>6174</v>
      </c>
      <c r="I12" s="101">
        <v>7083</v>
      </c>
      <c r="J12" s="101">
        <v>11519</v>
      </c>
      <c r="K12" s="101">
        <v>7603</v>
      </c>
      <c r="L12" s="101">
        <v>25797</v>
      </c>
      <c r="M12" s="101">
        <v>305</v>
      </c>
      <c r="N12" s="101">
        <v>8611</v>
      </c>
      <c r="O12" s="101">
        <v>15728</v>
      </c>
      <c r="P12" s="101">
        <v>4806</v>
      </c>
      <c r="Q12" s="101">
        <v>4951</v>
      </c>
      <c r="R12" s="101">
        <v>5792</v>
      </c>
      <c r="S12" s="101">
        <v>1153</v>
      </c>
      <c r="T12" s="101">
        <v>46638</v>
      </c>
      <c r="U12" s="101">
        <v>13460</v>
      </c>
      <c r="V12" s="101">
        <v>3706</v>
      </c>
      <c r="W12" s="101">
        <v>25192</v>
      </c>
      <c r="X12" s="101">
        <v>8766</v>
      </c>
      <c r="Y12" s="101">
        <v>1372</v>
      </c>
    </row>
    <row r="13" spans="2:25" s="100" customFormat="1" ht="12.75" customHeight="1" x14ac:dyDescent="0.15">
      <c r="B13" s="129"/>
      <c r="C13" s="213" t="s">
        <v>504</v>
      </c>
      <c r="D13" s="101">
        <v>47065</v>
      </c>
      <c r="E13" s="101">
        <v>6287</v>
      </c>
      <c r="F13" s="101">
        <v>10421</v>
      </c>
      <c r="G13" s="101">
        <v>21828</v>
      </c>
      <c r="H13" s="101">
        <v>6966</v>
      </c>
      <c r="I13" s="101">
        <v>7224</v>
      </c>
      <c r="J13" s="101">
        <v>7420</v>
      </c>
      <c r="K13" s="101">
        <v>8529</v>
      </c>
      <c r="L13" s="101">
        <v>32952</v>
      </c>
      <c r="M13" s="101">
        <v>612</v>
      </c>
      <c r="N13" s="101">
        <v>9420</v>
      </c>
      <c r="O13" s="101">
        <v>21222</v>
      </c>
      <c r="P13" s="101">
        <v>6847</v>
      </c>
      <c r="Q13" s="101">
        <v>7090</v>
      </c>
      <c r="R13" s="101">
        <v>7069</v>
      </c>
      <c r="S13" s="101">
        <v>1698</v>
      </c>
      <c r="T13" s="101">
        <v>46018</v>
      </c>
      <c r="U13" s="101">
        <v>11816</v>
      </c>
      <c r="V13" s="101">
        <v>1781</v>
      </c>
      <c r="W13" s="101">
        <v>31943</v>
      </c>
      <c r="X13" s="101">
        <v>11533</v>
      </c>
      <c r="Y13" s="101">
        <v>1617</v>
      </c>
    </row>
    <row r="14" spans="2:25" s="100" customFormat="1" ht="12.75" customHeight="1" x14ac:dyDescent="0.15">
      <c r="B14" s="129"/>
      <c r="C14" s="213" t="s">
        <v>503</v>
      </c>
      <c r="D14" s="101">
        <v>55046</v>
      </c>
      <c r="E14" s="101">
        <v>9553</v>
      </c>
      <c r="F14" s="101">
        <v>11232</v>
      </c>
      <c r="G14" s="101">
        <v>24792</v>
      </c>
      <c r="H14" s="101">
        <v>8027</v>
      </c>
      <c r="I14" s="101">
        <v>7969</v>
      </c>
      <c r="J14" s="101">
        <v>8522</v>
      </c>
      <c r="K14" s="101">
        <v>9469</v>
      </c>
      <c r="L14" s="101">
        <v>37799</v>
      </c>
      <c r="M14" s="101">
        <v>1006</v>
      </c>
      <c r="N14" s="101">
        <v>10131</v>
      </c>
      <c r="O14" s="101">
        <v>24636</v>
      </c>
      <c r="P14" s="101">
        <v>7980</v>
      </c>
      <c r="Q14" s="101">
        <v>7940</v>
      </c>
      <c r="R14" s="101">
        <v>8443</v>
      </c>
      <c r="S14" s="101">
        <v>2026</v>
      </c>
      <c r="T14" s="101">
        <v>53340</v>
      </c>
      <c r="U14" s="101">
        <v>12889</v>
      </c>
      <c r="V14" s="101">
        <v>1896</v>
      </c>
      <c r="W14" s="101">
        <v>36065</v>
      </c>
      <c r="X14" s="101">
        <v>12795</v>
      </c>
      <c r="Y14" s="101">
        <v>1854</v>
      </c>
    </row>
    <row r="15" spans="2:25" s="100" customFormat="1" ht="12.75" customHeight="1" x14ac:dyDescent="0.15">
      <c r="B15" s="129"/>
      <c r="C15" s="213" t="s">
        <v>502</v>
      </c>
      <c r="D15" s="101">
        <v>65527</v>
      </c>
      <c r="E15" s="101">
        <v>11984</v>
      </c>
      <c r="F15" s="101">
        <v>13864</v>
      </c>
      <c r="G15" s="101">
        <v>29602</v>
      </c>
      <c r="H15" s="101">
        <v>9446</v>
      </c>
      <c r="I15" s="101">
        <v>8855</v>
      </c>
      <c r="J15" s="101">
        <v>10940</v>
      </c>
      <c r="K15" s="101">
        <v>10077</v>
      </c>
      <c r="L15" s="101">
        <v>45441</v>
      </c>
      <c r="M15" s="101">
        <v>1519</v>
      </c>
      <c r="N15" s="101">
        <v>12296</v>
      </c>
      <c r="O15" s="101">
        <v>29539</v>
      </c>
      <c r="P15" s="101">
        <v>9422</v>
      </c>
      <c r="Q15" s="101">
        <v>8840</v>
      </c>
      <c r="R15" s="101">
        <v>10916</v>
      </c>
      <c r="S15" s="101">
        <v>2087</v>
      </c>
      <c r="T15" s="101">
        <v>62164</v>
      </c>
      <c r="U15" s="101">
        <v>14234</v>
      </c>
      <c r="V15" s="101">
        <v>2198</v>
      </c>
      <c r="W15" s="101">
        <v>42036</v>
      </c>
      <c r="X15" s="101">
        <v>14176</v>
      </c>
      <c r="Y15" s="101">
        <v>2175</v>
      </c>
    </row>
    <row r="16" spans="2:25" s="100" customFormat="1" ht="12.75" customHeight="1" x14ac:dyDescent="0.15">
      <c r="B16" s="129"/>
      <c r="C16" s="213" t="s">
        <v>501</v>
      </c>
      <c r="D16" s="101">
        <v>83643</v>
      </c>
      <c r="E16" s="101">
        <v>14055</v>
      </c>
      <c r="F16" s="101">
        <v>19614</v>
      </c>
      <c r="G16" s="101">
        <v>38482</v>
      </c>
      <c r="H16" s="101">
        <v>12360</v>
      </c>
      <c r="I16" s="101">
        <v>11204</v>
      </c>
      <c r="J16" s="101">
        <v>14471</v>
      </c>
      <c r="K16" s="101">
        <v>11492</v>
      </c>
      <c r="L16" s="101">
        <v>60372</v>
      </c>
      <c r="M16" s="101">
        <v>2350</v>
      </c>
      <c r="N16" s="101">
        <v>17239</v>
      </c>
      <c r="O16" s="101">
        <v>38430</v>
      </c>
      <c r="P16" s="101">
        <v>12337</v>
      </c>
      <c r="Q16" s="101">
        <v>11189</v>
      </c>
      <c r="R16" s="101">
        <v>14458</v>
      </c>
      <c r="S16" s="101">
        <v>2353</v>
      </c>
      <c r="T16" s="101">
        <v>78318</v>
      </c>
      <c r="U16" s="101">
        <v>17272</v>
      </c>
      <c r="V16" s="101">
        <v>3078</v>
      </c>
      <c r="W16" s="101">
        <v>55005</v>
      </c>
      <c r="X16" s="101">
        <v>17215</v>
      </c>
      <c r="Y16" s="101">
        <v>3065</v>
      </c>
    </row>
    <row r="17" spans="2:25" s="100" customFormat="1" ht="12.75" customHeight="1" x14ac:dyDescent="0.15">
      <c r="B17" s="129"/>
      <c r="C17" s="213" t="s">
        <v>500</v>
      </c>
      <c r="D17" s="101">
        <v>76725</v>
      </c>
      <c r="E17" s="101">
        <v>11957</v>
      </c>
      <c r="F17" s="101">
        <v>18664</v>
      </c>
      <c r="G17" s="101">
        <v>36082</v>
      </c>
      <c r="H17" s="101">
        <v>11398</v>
      </c>
      <c r="I17" s="101">
        <v>10133</v>
      </c>
      <c r="J17" s="101">
        <v>14169</v>
      </c>
      <c r="K17" s="101">
        <v>10022</v>
      </c>
      <c r="L17" s="101">
        <v>56768</v>
      </c>
      <c r="M17" s="101">
        <v>2395</v>
      </c>
      <c r="N17" s="101">
        <v>16245</v>
      </c>
      <c r="O17" s="101">
        <v>36039</v>
      </c>
      <c r="P17" s="101">
        <v>11384</v>
      </c>
      <c r="Q17" s="101">
        <v>10123</v>
      </c>
      <c r="R17" s="101">
        <v>14150</v>
      </c>
      <c r="S17" s="101">
        <v>2089</v>
      </c>
      <c r="T17" s="101">
        <v>70683</v>
      </c>
      <c r="U17" s="101">
        <v>15108</v>
      </c>
      <c r="V17" s="101">
        <v>3152</v>
      </c>
      <c r="W17" s="101">
        <v>50714</v>
      </c>
      <c r="X17" s="101">
        <v>15072</v>
      </c>
      <c r="Y17" s="101">
        <v>3147</v>
      </c>
    </row>
    <row r="18" spans="2:25" s="100" customFormat="1" ht="12.75" customHeight="1" x14ac:dyDescent="0.15">
      <c r="B18" s="129"/>
      <c r="C18" s="213" t="s">
        <v>499</v>
      </c>
      <c r="D18" s="101">
        <v>63547</v>
      </c>
      <c r="E18" s="101">
        <v>10391</v>
      </c>
      <c r="F18" s="101">
        <v>15535</v>
      </c>
      <c r="G18" s="101">
        <v>29913</v>
      </c>
      <c r="H18" s="101">
        <v>9732</v>
      </c>
      <c r="I18" s="101">
        <v>7978</v>
      </c>
      <c r="J18" s="101">
        <v>11909</v>
      </c>
      <c r="K18" s="101">
        <v>7708</v>
      </c>
      <c r="L18" s="101">
        <v>47040</v>
      </c>
      <c r="M18" s="101">
        <v>2213</v>
      </c>
      <c r="N18" s="101">
        <v>13316</v>
      </c>
      <c r="O18" s="101">
        <v>29889</v>
      </c>
      <c r="P18" s="101">
        <v>9719</v>
      </c>
      <c r="Q18" s="101">
        <v>7975</v>
      </c>
      <c r="R18" s="101">
        <v>11901</v>
      </c>
      <c r="S18" s="101">
        <v>1622</v>
      </c>
      <c r="T18" s="101">
        <v>60172</v>
      </c>
      <c r="U18" s="101">
        <v>13633</v>
      </c>
      <c r="V18" s="101">
        <v>2879</v>
      </c>
      <c r="W18" s="101">
        <v>43648</v>
      </c>
      <c r="X18" s="101">
        <v>13616</v>
      </c>
      <c r="Y18" s="101">
        <v>2868</v>
      </c>
    </row>
    <row r="19" spans="2:25" s="100" customFormat="1" ht="12.75" customHeight="1" x14ac:dyDescent="0.15">
      <c r="B19" s="129"/>
      <c r="C19" s="213" t="s">
        <v>498</v>
      </c>
      <c r="D19" s="101">
        <v>52660</v>
      </c>
      <c r="E19" s="101">
        <v>10868</v>
      </c>
      <c r="F19" s="101">
        <v>13256</v>
      </c>
      <c r="G19" s="101">
        <v>23090</v>
      </c>
      <c r="H19" s="101">
        <v>7725</v>
      </c>
      <c r="I19" s="101">
        <v>6328</v>
      </c>
      <c r="J19" s="101">
        <v>8782</v>
      </c>
      <c r="K19" s="101">
        <v>5446</v>
      </c>
      <c r="L19" s="101">
        <v>37573</v>
      </c>
      <c r="M19" s="101">
        <v>2201</v>
      </c>
      <c r="N19" s="101">
        <v>11048</v>
      </c>
      <c r="O19" s="101">
        <v>23072</v>
      </c>
      <c r="P19" s="101">
        <v>7722</v>
      </c>
      <c r="Q19" s="101">
        <v>6323</v>
      </c>
      <c r="R19" s="101">
        <v>8772</v>
      </c>
      <c r="S19" s="101">
        <v>1252</v>
      </c>
      <c r="T19" s="101">
        <v>52324</v>
      </c>
      <c r="U19" s="101">
        <v>12514</v>
      </c>
      <c r="V19" s="101">
        <v>2260</v>
      </c>
      <c r="W19" s="101">
        <v>37237</v>
      </c>
      <c r="X19" s="101">
        <v>12502</v>
      </c>
      <c r="Y19" s="101">
        <v>2257</v>
      </c>
    </row>
    <row r="20" spans="2:25" s="100" customFormat="1" ht="12.75" customHeight="1" x14ac:dyDescent="0.15">
      <c r="B20" s="129"/>
      <c r="C20" s="213" t="s">
        <v>497</v>
      </c>
      <c r="D20" s="101">
        <v>58441</v>
      </c>
      <c r="E20" s="101">
        <v>20554</v>
      </c>
      <c r="F20" s="101">
        <v>13466</v>
      </c>
      <c r="G20" s="101">
        <v>19100</v>
      </c>
      <c r="H20" s="101">
        <v>6706</v>
      </c>
      <c r="I20" s="101">
        <v>5457</v>
      </c>
      <c r="J20" s="101">
        <v>6681</v>
      </c>
      <c r="K20" s="101">
        <v>5321</v>
      </c>
      <c r="L20" s="101">
        <v>33793</v>
      </c>
      <c r="M20" s="101">
        <v>2813</v>
      </c>
      <c r="N20" s="101">
        <v>10648</v>
      </c>
      <c r="O20" s="101">
        <v>19079</v>
      </c>
      <c r="P20" s="101">
        <v>6698</v>
      </c>
      <c r="Q20" s="101">
        <v>5453</v>
      </c>
      <c r="R20" s="101">
        <v>6672</v>
      </c>
      <c r="S20" s="101">
        <v>1253</v>
      </c>
      <c r="T20" s="101">
        <v>58263</v>
      </c>
      <c r="U20" s="101">
        <v>10488</v>
      </c>
      <c r="V20" s="101">
        <v>1472</v>
      </c>
      <c r="W20" s="101">
        <v>33611</v>
      </c>
      <c r="X20" s="101">
        <v>10473</v>
      </c>
      <c r="Y20" s="101">
        <v>1470</v>
      </c>
    </row>
    <row r="21" spans="2:25" s="100" customFormat="1" ht="12.75" customHeight="1" x14ac:dyDescent="0.15">
      <c r="B21" s="129"/>
      <c r="C21" s="213" t="s">
        <v>495</v>
      </c>
      <c r="D21" s="101">
        <v>72656</v>
      </c>
      <c r="E21" s="101">
        <v>41244</v>
      </c>
      <c r="F21" s="101">
        <v>12769</v>
      </c>
      <c r="G21" s="101">
        <v>12309</v>
      </c>
      <c r="H21" s="101">
        <v>4637</v>
      </c>
      <c r="I21" s="101">
        <v>3514</v>
      </c>
      <c r="J21" s="101">
        <v>3882</v>
      </c>
      <c r="K21" s="101">
        <v>6334</v>
      </c>
      <c r="L21" s="101">
        <v>26373</v>
      </c>
      <c r="M21" s="101">
        <v>3667</v>
      </c>
      <c r="N21" s="101">
        <v>9093</v>
      </c>
      <c r="O21" s="101">
        <v>12292</v>
      </c>
      <c r="P21" s="101">
        <v>4633</v>
      </c>
      <c r="Q21" s="101">
        <v>3510</v>
      </c>
      <c r="R21" s="101">
        <v>3873</v>
      </c>
      <c r="S21" s="101">
        <v>1321</v>
      </c>
      <c r="T21" s="101">
        <v>72013</v>
      </c>
      <c r="U21" s="101">
        <v>5978</v>
      </c>
      <c r="V21" s="101">
        <v>775</v>
      </c>
      <c r="W21" s="101">
        <v>25729</v>
      </c>
      <c r="X21" s="101">
        <v>5965</v>
      </c>
      <c r="Y21" s="101">
        <v>774</v>
      </c>
    </row>
    <row r="22" spans="2:25" s="100" customFormat="1" ht="12.75" customHeight="1" x14ac:dyDescent="0.15">
      <c r="B22" s="129"/>
      <c r="C22" s="213" t="s">
        <v>494</v>
      </c>
      <c r="D22" s="101">
        <v>62127</v>
      </c>
      <c r="E22" s="101">
        <v>46263</v>
      </c>
      <c r="F22" s="101">
        <v>7013</v>
      </c>
      <c r="G22" s="101">
        <v>4836</v>
      </c>
      <c r="H22" s="101">
        <v>1817</v>
      </c>
      <c r="I22" s="101">
        <v>1371</v>
      </c>
      <c r="J22" s="101">
        <v>1482</v>
      </c>
      <c r="K22" s="101">
        <v>4015</v>
      </c>
      <c r="L22" s="101">
        <v>12636</v>
      </c>
      <c r="M22" s="101">
        <v>2629</v>
      </c>
      <c r="N22" s="101">
        <v>4379</v>
      </c>
      <c r="O22" s="101">
        <v>4829</v>
      </c>
      <c r="P22" s="101">
        <v>1812</v>
      </c>
      <c r="Q22" s="101">
        <v>1370</v>
      </c>
      <c r="R22" s="101">
        <v>1481</v>
      </c>
      <c r="S22" s="101">
        <v>799</v>
      </c>
      <c r="T22" s="101">
        <v>61537</v>
      </c>
      <c r="U22" s="101">
        <v>2011</v>
      </c>
      <c r="V22" s="101">
        <v>252</v>
      </c>
      <c r="W22" s="101">
        <v>12041</v>
      </c>
      <c r="X22" s="101">
        <v>2004</v>
      </c>
      <c r="Y22" s="101">
        <v>252</v>
      </c>
    </row>
    <row r="23" spans="2:25" s="100" customFormat="1" ht="12.75" customHeight="1" x14ac:dyDescent="0.15">
      <c r="B23" s="129"/>
      <c r="C23" s="213" t="s">
        <v>493</v>
      </c>
      <c r="D23" s="101">
        <v>47563</v>
      </c>
      <c r="E23" s="101">
        <v>39636</v>
      </c>
      <c r="F23" s="101">
        <v>3252</v>
      </c>
      <c r="G23" s="101">
        <v>1422</v>
      </c>
      <c r="H23" s="101">
        <v>571</v>
      </c>
      <c r="I23" s="101">
        <v>354</v>
      </c>
      <c r="J23" s="101">
        <v>436</v>
      </c>
      <c r="K23" s="101">
        <v>3253</v>
      </c>
      <c r="L23" s="101">
        <v>5175</v>
      </c>
      <c r="M23" s="101">
        <v>1632</v>
      </c>
      <c r="N23" s="101">
        <v>1614</v>
      </c>
      <c r="O23" s="101">
        <v>1419</v>
      </c>
      <c r="P23" s="101">
        <v>570</v>
      </c>
      <c r="Q23" s="101">
        <v>354</v>
      </c>
      <c r="R23" s="101">
        <v>434</v>
      </c>
      <c r="S23" s="101">
        <v>510</v>
      </c>
      <c r="T23" s="101">
        <v>47281</v>
      </c>
      <c r="U23" s="101">
        <v>435</v>
      </c>
      <c r="V23" s="101">
        <v>73</v>
      </c>
      <c r="W23" s="101">
        <v>4895</v>
      </c>
      <c r="X23" s="101">
        <v>435</v>
      </c>
      <c r="Y23" s="101">
        <v>73</v>
      </c>
    </row>
    <row r="24" spans="2:25" s="100" customFormat="1" ht="12.75" customHeight="1" x14ac:dyDescent="0.15">
      <c r="B24" s="129"/>
      <c r="C24" s="213" t="s">
        <v>286</v>
      </c>
      <c r="D24" s="101">
        <v>30860</v>
      </c>
      <c r="E24" s="101">
        <v>27202</v>
      </c>
      <c r="F24" s="101">
        <v>1294</v>
      </c>
      <c r="G24" s="101">
        <v>359</v>
      </c>
      <c r="H24" s="101">
        <v>113</v>
      </c>
      <c r="I24" s="101">
        <v>106</v>
      </c>
      <c r="J24" s="101">
        <v>128</v>
      </c>
      <c r="K24" s="101">
        <v>2005</v>
      </c>
      <c r="L24" s="101">
        <v>1924</v>
      </c>
      <c r="M24" s="101">
        <v>812</v>
      </c>
      <c r="N24" s="101">
        <v>477</v>
      </c>
      <c r="O24" s="101">
        <v>358</v>
      </c>
      <c r="P24" s="101">
        <v>113</v>
      </c>
      <c r="Q24" s="101">
        <v>105</v>
      </c>
      <c r="R24" s="101">
        <v>128</v>
      </c>
      <c r="S24" s="133">
        <v>277</v>
      </c>
      <c r="T24" s="101">
        <v>30756</v>
      </c>
      <c r="U24" s="101">
        <v>112</v>
      </c>
      <c r="V24" s="101">
        <v>18</v>
      </c>
      <c r="W24" s="101">
        <v>1818</v>
      </c>
      <c r="X24" s="101">
        <v>110</v>
      </c>
      <c r="Y24" s="101">
        <v>17</v>
      </c>
    </row>
    <row r="25" spans="2:25" s="100" customFormat="1" ht="12.75" customHeight="1" x14ac:dyDescent="0.15">
      <c r="B25" s="129"/>
      <c r="C25" s="213" t="s">
        <v>284</v>
      </c>
      <c r="D25" s="101">
        <v>25007</v>
      </c>
      <c r="E25" s="101">
        <v>23377</v>
      </c>
      <c r="F25" s="101">
        <v>513</v>
      </c>
      <c r="G25" s="101">
        <v>96</v>
      </c>
      <c r="H25" s="101">
        <v>31</v>
      </c>
      <c r="I25" s="101">
        <v>34</v>
      </c>
      <c r="J25" s="101">
        <v>29</v>
      </c>
      <c r="K25" s="101">
        <v>1021</v>
      </c>
      <c r="L25" s="101">
        <v>695</v>
      </c>
      <c r="M25" s="101">
        <v>375</v>
      </c>
      <c r="N25" s="101">
        <v>134</v>
      </c>
      <c r="O25" s="101">
        <v>96</v>
      </c>
      <c r="P25" s="101">
        <v>31</v>
      </c>
      <c r="Q25" s="101">
        <v>34</v>
      </c>
      <c r="R25" s="101">
        <v>29</v>
      </c>
      <c r="S25" s="133">
        <v>90</v>
      </c>
      <c r="T25" s="101">
        <v>24984</v>
      </c>
      <c r="U25" s="101">
        <v>24</v>
      </c>
      <c r="V25" s="101">
        <v>16</v>
      </c>
      <c r="W25" s="101">
        <v>672</v>
      </c>
      <c r="X25" s="101">
        <v>24</v>
      </c>
      <c r="Y25" s="101">
        <v>16</v>
      </c>
    </row>
    <row r="26" spans="2:25" s="100" customFormat="1" ht="12.75" customHeight="1" x14ac:dyDescent="0.15">
      <c r="B26" s="129"/>
      <c r="C26" s="103" t="s">
        <v>564</v>
      </c>
      <c r="D26" s="101">
        <v>14027</v>
      </c>
      <c r="E26" s="133" t="s">
        <v>136</v>
      </c>
      <c r="F26" s="133" t="s">
        <v>136</v>
      </c>
      <c r="G26" s="133" t="s">
        <v>136</v>
      </c>
      <c r="H26" s="133" t="s">
        <v>136</v>
      </c>
      <c r="I26" s="133" t="s">
        <v>136</v>
      </c>
      <c r="J26" s="133" t="s">
        <v>136</v>
      </c>
      <c r="K26" s="101">
        <v>14027</v>
      </c>
      <c r="L26" s="133" t="s">
        <v>136</v>
      </c>
      <c r="M26" s="133" t="s">
        <v>136</v>
      </c>
      <c r="N26" s="133" t="s">
        <v>136</v>
      </c>
      <c r="O26" s="133" t="s">
        <v>136</v>
      </c>
      <c r="P26" s="133" t="s">
        <v>136</v>
      </c>
      <c r="Q26" s="133" t="s">
        <v>136</v>
      </c>
      <c r="R26" s="133" t="s">
        <v>136</v>
      </c>
      <c r="S26" s="133" t="s">
        <v>136</v>
      </c>
      <c r="T26" s="101">
        <v>14027</v>
      </c>
      <c r="U26" s="133" t="s">
        <v>136</v>
      </c>
      <c r="V26" s="133" t="s">
        <v>136</v>
      </c>
      <c r="W26" s="133" t="s">
        <v>136</v>
      </c>
      <c r="X26" s="133" t="s">
        <v>136</v>
      </c>
      <c r="Y26" s="133" t="s">
        <v>136</v>
      </c>
    </row>
    <row r="27" spans="2:25" s="100" customFormat="1" ht="12.75" customHeight="1" x14ac:dyDescent="0.15">
      <c r="B27" s="129"/>
      <c r="C27" s="103"/>
      <c r="D27" s="101"/>
      <c r="E27" s="133"/>
      <c r="F27" s="133"/>
      <c r="G27" s="133"/>
      <c r="H27" s="133"/>
      <c r="I27" s="133"/>
      <c r="J27" s="133"/>
      <c r="K27" s="101"/>
      <c r="L27" s="133"/>
      <c r="M27" s="133"/>
      <c r="N27" s="133"/>
      <c r="O27" s="133"/>
      <c r="P27" s="133"/>
      <c r="Q27" s="133"/>
      <c r="R27" s="133"/>
      <c r="S27" s="133"/>
      <c r="T27" s="101"/>
      <c r="U27" s="133"/>
      <c r="V27" s="133"/>
      <c r="W27" s="133"/>
      <c r="X27" s="133"/>
      <c r="Y27" s="133"/>
    </row>
    <row r="28" spans="2:25" s="100" customFormat="1" ht="12.75" customHeight="1" x14ac:dyDescent="0.15">
      <c r="B28" s="490" t="s">
        <v>568</v>
      </c>
      <c r="C28" s="491"/>
      <c r="D28" s="101">
        <v>482840</v>
      </c>
      <c r="E28" s="101">
        <v>124329</v>
      </c>
      <c r="F28" s="101">
        <v>105546</v>
      </c>
      <c r="G28" s="101">
        <v>185863</v>
      </c>
      <c r="H28" s="101">
        <v>51776</v>
      </c>
      <c r="I28" s="101">
        <v>55580</v>
      </c>
      <c r="J28" s="101">
        <v>76134</v>
      </c>
      <c r="K28" s="101">
        <v>67102</v>
      </c>
      <c r="L28" s="101">
        <v>246569</v>
      </c>
      <c r="M28" s="101">
        <v>13573</v>
      </c>
      <c r="N28" s="101">
        <v>54802</v>
      </c>
      <c r="O28" s="101">
        <v>166734</v>
      </c>
      <c r="P28" s="101">
        <v>44775</v>
      </c>
      <c r="Q28" s="101">
        <v>49329</v>
      </c>
      <c r="R28" s="101">
        <v>70377</v>
      </c>
      <c r="S28" s="101">
        <v>11460</v>
      </c>
      <c r="T28" s="101">
        <v>460767</v>
      </c>
      <c r="U28" s="101">
        <v>90733</v>
      </c>
      <c r="V28" s="101">
        <v>18908</v>
      </c>
      <c r="W28" s="101">
        <v>223639</v>
      </c>
      <c r="X28" s="101">
        <v>80352</v>
      </c>
      <c r="Y28" s="101">
        <v>16424</v>
      </c>
    </row>
    <row r="29" spans="2:25" s="100" customFormat="1" ht="12.75" customHeight="1" x14ac:dyDescent="0.15">
      <c r="B29" s="129"/>
      <c r="C29" s="213" t="s">
        <v>566</v>
      </c>
      <c r="D29" s="101">
        <v>62311</v>
      </c>
      <c r="E29" s="101">
        <v>26557</v>
      </c>
      <c r="F29" s="101">
        <v>28939</v>
      </c>
      <c r="G29" s="101">
        <v>2257</v>
      </c>
      <c r="H29" s="101">
        <v>1468</v>
      </c>
      <c r="I29" s="101">
        <v>522</v>
      </c>
      <c r="J29" s="101">
        <v>242</v>
      </c>
      <c r="K29" s="101">
        <v>4558</v>
      </c>
      <c r="L29" s="133">
        <v>2</v>
      </c>
      <c r="M29" s="133" t="s">
        <v>136</v>
      </c>
      <c r="N29" s="133">
        <v>2</v>
      </c>
      <c r="O29" s="133" t="s">
        <v>136</v>
      </c>
      <c r="P29" s="133" t="s">
        <v>136</v>
      </c>
      <c r="Q29" s="133" t="s">
        <v>136</v>
      </c>
      <c r="R29" s="133" t="s">
        <v>136</v>
      </c>
      <c r="S29" s="133" t="s">
        <v>136</v>
      </c>
      <c r="T29" s="101">
        <v>62311</v>
      </c>
      <c r="U29" s="101">
        <v>599</v>
      </c>
      <c r="V29" s="101">
        <v>165</v>
      </c>
      <c r="W29" s="133">
        <v>2</v>
      </c>
      <c r="X29" s="133" t="s">
        <v>136</v>
      </c>
      <c r="Y29" s="133" t="s">
        <v>136</v>
      </c>
    </row>
    <row r="30" spans="2:25" s="100" customFormat="1" ht="12.75" customHeight="1" x14ac:dyDescent="0.15">
      <c r="B30" s="129"/>
      <c r="C30" s="213" t="s">
        <v>565</v>
      </c>
      <c r="D30" s="101">
        <v>24082</v>
      </c>
      <c r="E30" s="101">
        <v>631</v>
      </c>
      <c r="F30" s="101">
        <v>7577</v>
      </c>
      <c r="G30" s="101">
        <v>12711</v>
      </c>
      <c r="H30" s="101">
        <v>5234</v>
      </c>
      <c r="I30" s="101">
        <v>4871</v>
      </c>
      <c r="J30" s="101">
        <v>2533</v>
      </c>
      <c r="K30" s="101">
        <v>3163</v>
      </c>
      <c r="L30" s="101">
        <v>3058</v>
      </c>
      <c r="M30" s="101">
        <v>32</v>
      </c>
      <c r="N30" s="101">
        <v>1340</v>
      </c>
      <c r="O30" s="101">
        <v>1617</v>
      </c>
      <c r="P30" s="101">
        <v>555</v>
      </c>
      <c r="Q30" s="101">
        <v>548</v>
      </c>
      <c r="R30" s="101">
        <v>497</v>
      </c>
      <c r="S30" s="101">
        <v>69</v>
      </c>
      <c r="T30" s="101">
        <v>25783</v>
      </c>
      <c r="U30" s="101">
        <v>8104</v>
      </c>
      <c r="V30" s="101">
        <v>1001</v>
      </c>
      <c r="W30" s="101">
        <v>3137</v>
      </c>
      <c r="X30" s="101">
        <v>992</v>
      </c>
      <c r="Y30" s="101">
        <v>132</v>
      </c>
    </row>
    <row r="31" spans="2:25" s="100" customFormat="1" ht="12.75" customHeight="1" x14ac:dyDescent="0.15">
      <c r="B31" s="129"/>
      <c r="C31" s="213" t="s">
        <v>505</v>
      </c>
      <c r="D31" s="101">
        <v>24768</v>
      </c>
      <c r="E31" s="101">
        <v>1628</v>
      </c>
      <c r="F31" s="101">
        <v>6360</v>
      </c>
      <c r="G31" s="101">
        <v>12544</v>
      </c>
      <c r="H31" s="101">
        <v>2936</v>
      </c>
      <c r="I31" s="101">
        <v>3646</v>
      </c>
      <c r="J31" s="101">
        <v>5827</v>
      </c>
      <c r="K31" s="101">
        <v>4236</v>
      </c>
      <c r="L31" s="101">
        <v>12712</v>
      </c>
      <c r="M31" s="101">
        <v>182</v>
      </c>
      <c r="N31" s="101">
        <v>4505</v>
      </c>
      <c r="O31" s="101">
        <v>7347</v>
      </c>
      <c r="P31" s="101">
        <v>2212</v>
      </c>
      <c r="Q31" s="101">
        <v>2352</v>
      </c>
      <c r="R31" s="101">
        <v>2685</v>
      </c>
      <c r="S31" s="101">
        <v>678</v>
      </c>
      <c r="T31" s="101">
        <v>23771</v>
      </c>
      <c r="U31" s="101">
        <v>6455</v>
      </c>
      <c r="V31" s="101">
        <v>2021</v>
      </c>
      <c r="W31" s="101">
        <v>12485</v>
      </c>
      <c r="X31" s="101">
        <v>4075</v>
      </c>
      <c r="Y31" s="101">
        <v>735</v>
      </c>
    </row>
    <row r="32" spans="2:25" s="100" customFormat="1" ht="12.75" customHeight="1" x14ac:dyDescent="0.15">
      <c r="B32" s="129"/>
      <c r="C32" s="213" t="s">
        <v>504</v>
      </c>
      <c r="D32" s="101">
        <v>23771</v>
      </c>
      <c r="E32" s="101">
        <v>1959</v>
      </c>
      <c r="F32" s="101">
        <v>5628</v>
      </c>
      <c r="G32" s="101">
        <v>11521</v>
      </c>
      <c r="H32" s="101">
        <v>3610</v>
      </c>
      <c r="I32" s="101">
        <v>3956</v>
      </c>
      <c r="J32" s="101">
        <v>3823</v>
      </c>
      <c r="K32" s="101">
        <v>4663</v>
      </c>
      <c r="L32" s="101">
        <v>17571</v>
      </c>
      <c r="M32" s="101">
        <v>333</v>
      </c>
      <c r="N32" s="101">
        <v>5057</v>
      </c>
      <c r="O32" s="101">
        <v>11152</v>
      </c>
      <c r="P32" s="101">
        <v>3547</v>
      </c>
      <c r="Q32" s="101">
        <v>3883</v>
      </c>
      <c r="R32" s="101">
        <v>3591</v>
      </c>
      <c r="S32" s="101">
        <v>1029</v>
      </c>
      <c r="T32" s="101">
        <v>23288</v>
      </c>
      <c r="U32" s="101">
        <v>6202</v>
      </c>
      <c r="V32" s="101">
        <v>1094</v>
      </c>
      <c r="W32" s="101">
        <v>17117</v>
      </c>
      <c r="X32" s="101">
        <v>6045</v>
      </c>
      <c r="Y32" s="101">
        <v>975</v>
      </c>
    </row>
    <row r="33" spans="2:25" s="100" customFormat="1" ht="12.75" customHeight="1" x14ac:dyDescent="0.15">
      <c r="B33" s="129"/>
      <c r="C33" s="213" t="s">
        <v>503</v>
      </c>
      <c r="D33" s="101">
        <v>27891</v>
      </c>
      <c r="E33" s="101">
        <v>2002</v>
      </c>
      <c r="F33" s="101">
        <v>5704</v>
      </c>
      <c r="G33" s="101">
        <v>14900</v>
      </c>
      <c r="H33" s="101">
        <v>4424</v>
      </c>
      <c r="I33" s="101">
        <v>5004</v>
      </c>
      <c r="J33" s="101">
        <v>5293</v>
      </c>
      <c r="K33" s="101">
        <v>5285</v>
      </c>
      <c r="L33" s="101">
        <v>21708</v>
      </c>
      <c r="M33" s="101">
        <v>515</v>
      </c>
      <c r="N33" s="101">
        <v>5137</v>
      </c>
      <c r="O33" s="101">
        <v>14815</v>
      </c>
      <c r="P33" s="101">
        <v>4408</v>
      </c>
      <c r="Q33" s="101">
        <v>4989</v>
      </c>
      <c r="R33" s="101">
        <v>5240</v>
      </c>
      <c r="S33" s="101">
        <v>1241</v>
      </c>
      <c r="T33" s="101">
        <v>26580</v>
      </c>
      <c r="U33" s="101">
        <v>7721</v>
      </c>
      <c r="V33" s="101">
        <v>1265</v>
      </c>
      <c r="W33" s="101">
        <v>20394</v>
      </c>
      <c r="X33" s="101">
        <v>7673</v>
      </c>
      <c r="Y33" s="101">
        <v>1242</v>
      </c>
    </row>
    <row r="34" spans="2:25" s="100" customFormat="1" ht="12.75" customHeight="1" x14ac:dyDescent="0.15">
      <c r="B34" s="129"/>
      <c r="C34" s="213" t="s">
        <v>502</v>
      </c>
      <c r="D34" s="101">
        <v>32858</v>
      </c>
      <c r="E34" s="101">
        <v>2284</v>
      </c>
      <c r="F34" s="101">
        <v>6247</v>
      </c>
      <c r="G34" s="101">
        <v>18946</v>
      </c>
      <c r="H34" s="101">
        <v>5128</v>
      </c>
      <c r="I34" s="101">
        <v>5925</v>
      </c>
      <c r="J34" s="101">
        <v>7633</v>
      </c>
      <c r="K34" s="101">
        <v>5381</v>
      </c>
      <c r="L34" s="101">
        <v>26398</v>
      </c>
      <c r="M34" s="101">
        <v>746</v>
      </c>
      <c r="N34" s="101">
        <v>5481</v>
      </c>
      <c r="O34" s="101">
        <v>18917</v>
      </c>
      <c r="P34" s="101">
        <v>5115</v>
      </c>
      <c r="Q34" s="101">
        <v>5922</v>
      </c>
      <c r="R34" s="101">
        <v>7620</v>
      </c>
      <c r="S34" s="101">
        <v>1254</v>
      </c>
      <c r="T34" s="101">
        <v>29941</v>
      </c>
      <c r="U34" s="101">
        <v>8999</v>
      </c>
      <c r="V34" s="101">
        <v>1642</v>
      </c>
      <c r="W34" s="101">
        <v>23472</v>
      </c>
      <c r="X34" s="101">
        <v>8982</v>
      </c>
      <c r="Y34" s="101">
        <v>1634</v>
      </c>
    </row>
    <row r="35" spans="2:25" s="100" customFormat="1" ht="12.75" customHeight="1" x14ac:dyDescent="0.15">
      <c r="B35" s="129"/>
      <c r="C35" s="213" t="s">
        <v>501</v>
      </c>
      <c r="D35" s="101">
        <v>42234</v>
      </c>
      <c r="E35" s="101">
        <v>2816</v>
      </c>
      <c r="F35" s="101">
        <v>7821</v>
      </c>
      <c r="G35" s="101">
        <v>25265</v>
      </c>
      <c r="H35" s="101">
        <v>6409</v>
      </c>
      <c r="I35" s="101">
        <v>7675</v>
      </c>
      <c r="J35" s="101">
        <v>10866</v>
      </c>
      <c r="K35" s="101">
        <v>6332</v>
      </c>
      <c r="L35" s="101">
        <v>34545</v>
      </c>
      <c r="M35" s="101">
        <v>1257</v>
      </c>
      <c r="N35" s="101">
        <v>6550</v>
      </c>
      <c r="O35" s="101">
        <v>25240</v>
      </c>
      <c r="P35" s="101">
        <v>6397</v>
      </c>
      <c r="Q35" s="101">
        <v>7669</v>
      </c>
      <c r="R35" s="101">
        <v>10859</v>
      </c>
      <c r="S35" s="101">
        <v>1498</v>
      </c>
      <c r="T35" s="101">
        <v>37196</v>
      </c>
      <c r="U35" s="101">
        <v>11027</v>
      </c>
      <c r="V35" s="101">
        <v>2476</v>
      </c>
      <c r="W35" s="101">
        <v>29491</v>
      </c>
      <c r="X35" s="101">
        <v>11004</v>
      </c>
      <c r="Y35" s="101">
        <v>2470</v>
      </c>
    </row>
    <row r="36" spans="2:25" s="100" customFormat="1" ht="12.75" customHeight="1" x14ac:dyDescent="0.15">
      <c r="B36" s="129"/>
      <c r="C36" s="213" t="s">
        <v>500</v>
      </c>
      <c r="D36" s="101">
        <v>39487</v>
      </c>
      <c r="E36" s="101">
        <v>2682</v>
      </c>
      <c r="F36" s="101">
        <v>6976</v>
      </c>
      <c r="G36" s="101">
        <v>24007</v>
      </c>
      <c r="H36" s="101">
        <v>5596</v>
      </c>
      <c r="I36" s="101">
        <v>6816</v>
      </c>
      <c r="J36" s="101">
        <v>11306</v>
      </c>
      <c r="K36" s="101">
        <v>5822</v>
      </c>
      <c r="L36" s="101">
        <v>32300</v>
      </c>
      <c r="M36" s="101">
        <v>1314</v>
      </c>
      <c r="N36" s="101">
        <v>5653</v>
      </c>
      <c r="O36" s="101">
        <v>23986</v>
      </c>
      <c r="P36" s="101">
        <v>5588</v>
      </c>
      <c r="Q36" s="101">
        <v>6813</v>
      </c>
      <c r="R36" s="101">
        <v>11296</v>
      </c>
      <c r="S36" s="101">
        <v>1347</v>
      </c>
      <c r="T36" s="101">
        <v>33545</v>
      </c>
      <c r="U36" s="101">
        <v>9604</v>
      </c>
      <c r="V36" s="101">
        <v>2576</v>
      </c>
      <c r="W36" s="101">
        <v>26360</v>
      </c>
      <c r="X36" s="101">
        <v>9594</v>
      </c>
      <c r="Y36" s="101">
        <v>2575</v>
      </c>
    </row>
    <row r="37" spans="2:25" s="100" customFormat="1" ht="12.75" customHeight="1" x14ac:dyDescent="0.15">
      <c r="B37" s="129"/>
      <c r="C37" s="213" t="s">
        <v>499</v>
      </c>
      <c r="D37" s="101">
        <v>32814</v>
      </c>
      <c r="E37" s="101">
        <v>2359</v>
      </c>
      <c r="F37" s="101">
        <v>5868</v>
      </c>
      <c r="G37" s="101">
        <v>20153</v>
      </c>
      <c r="H37" s="101">
        <v>4730</v>
      </c>
      <c r="I37" s="101">
        <v>5265</v>
      </c>
      <c r="J37" s="101">
        <v>9942</v>
      </c>
      <c r="K37" s="101">
        <v>4434</v>
      </c>
      <c r="L37" s="101">
        <v>27030</v>
      </c>
      <c r="M37" s="101">
        <v>1242</v>
      </c>
      <c r="N37" s="101">
        <v>4622</v>
      </c>
      <c r="O37" s="101">
        <v>20149</v>
      </c>
      <c r="P37" s="101">
        <v>4728</v>
      </c>
      <c r="Q37" s="101">
        <v>5265</v>
      </c>
      <c r="R37" s="101">
        <v>9940</v>
      </c>
      <c r="S37" s="101">
        <v>1017</v>
      </c>
      <c r="T37" s="101">
        <v>28905</v>
      </c>
      <c r="U37" s="101">
        <v>8848</v>
      </c>
      <c r="V37" s="101">
        <v>2450</v>
      </c>
      <c r="W37" s="101">
        <v>23118</v>
      </c>
      <c r="X37" s="101">
        <v>8846</v>
      </c>
      <c r="Y37" s="101">
        <v>2447</v>
      </c>
    </row>
    <row r="38" spans="2:25" s="100" customFormat="1" ht="12.75" customHeight="1" x14ac:dyDescent="0.15">
      <c r="B38" s="129"/>
      <c r="C38" s="213" t="s">
        <v>498</v>
      </c>
      <c r="D38" s="101">
        <v>26582</v>
      </c>
      <c r="E38" s="101">
        <v>2408</v>
      </c>
      <c r="F38" s="101">
        <v>5192</v>
      </c>
      <c r="G38" s="101">
        <v>15951</v>
      </c>
      <c r="H38" s="101">
        <v>3970</v>
      </c>
      <c r="I38" s="101">
        <v>4235</v>
      </c>
      <c r="J38" s="101">
        <v>7562</v>
      </c>
      <c r="K38" s="101">
        <v>3031</v>
      </c>
      <c r="L38" s="101">
        <v>21912</v>
      </c>
      <c r="M38" s="101">
        <v>1171</v>
      </c>
      <c r="N38" s="101">
        <v>4018</v>
      </c>
      <c r="O38" s="101">
        <v>15938</v>
      </c>
      <c r="P38" s="101">
        <v>3968</v>
      </c>
      <c r="Q38" s="101">
        <v>4230</v>
      </c>
      <c r="R38" s="101">
        <v>7556</v>
      </c>
      <c r="S38" s="101">
        <v>785</v>
      </c>
      <c r="T38" s="101">
        <v>25581</v>
      </c>
      <c r="U38" s="101">
        <v>8825</v>
      </c>
      <c r="V38" s="101">
        <v>1971</v>
      </c>
      <c r="W38" s="101">
        <v>20914</v>
      </c>
      <c r="X38" s="101">
        <v>8819</v>
      </c>
      <c r="Y38" s="101">
        <v>1969</v>
      </c>
    </row>
    <row r="39" spans="2:25" s="100" customFormat="1" ht="12.75" customHeight="1" x14ac:dyDescent="0.15">
      <c r="B39" s="129"/>
      <c r="C39" s="213" t="s">
        <v>497</v>
      </c>
      <c r="D39" s="101">
        <v>28999</v>
      </c>
      <c r="E39" s="101">
        <v>6170</v>
      </c>
      <c r="F39" s="101">
        <v>6024</v>
      </c>
      <c r="G39" s="101">
        <v>13734</v>
      </c>
      <c r="H39" s="101">
        <v>3822</v>
      </c>
      <c r="I39" s="101">
        <v>3812</v>
      </c>
      <c r="J39" s="101">
        <v>5907</v>
      </c>
      <c r="K39" s="101">
        <v>3071</v>
      </c>
      <c r="L39" s="101">
        <v>20522</v>
      </c>
      <c r="M39" s="101">
        <v>1576</v>
      </c>
      <c r="N39" s="101">
        <v>4445</v>
      </c>
      <c r="O39" s="101">
        <v>13718</v>
      </c>
      <c r="P39" s="101">
        <v>3815</v>
      </c>
      <c r="Q39" s="101">
        <v>3809</v>
      </c>
      <c r="R39" s="101">
        <v>5901</v>
      </c>
      <c r="S39" s="101">
        <v>783</v>
      </c>
      <c r="T39" s="101">
        <v>28502</v>
      </c>
      <c r="U39" s="101">
        <v>7943</v>
      </c>
      <c r="V39" s="101">
        <v>1279</v>
      </c>
      <c r="W39" s="101">
        <v>20023</v>
      </c>
      <c r="X39" s="101">
        <v>7934</v>
      </c>
      <c r="Y39" s="101">
        <v>1277</v>
      </c>
    </row>
    <row r="40" spans="2:25" s="100" customFormat="1" ht="12.75" customHeight="1" x14ac:dyDescent="0.15">
      <c r="B40" s="129"/>
      <c r="C40" s="213" t="s">
        <v>495</v>
      </c>
      <c r="D40" s="101">
        <v>34705</v>
      </c>
      <c r="E40" s="101">
        <v>15982</v>
      </c>
      <c r="F40" s="101">
        <v>6367</v>
      </c>
      <c r="G40" s="101">
        <v>8865</v>
      </c>
      <c r="H40" s="101">
        <v>2774</v>
      </c>
      <c r="I40" s="101">
        <v>2497</v>
      </c>
      <c r="J40" s="101">
        <v>3397</v>
      </c>
      <c r="K40" s="101">
        <v>3491</v>
      </c>
      <c r="L40" s="101">
        <v>16018</v>
      </c>
      <c r="M40" s="101">
        <v>2100</v>
      </c>
      <c r="N40" s="101">
        <v>4262</v>
      </c>
      <c r="O40" s="101">
        <v>8854</v>
      </c>
      <c r="P40" s="101">
        <v>2772</v>
      </c>
      <c r="Q40" s="101">
        <v>2494</v>
      </c>
      <c r="R40" s="101">
        <v>3391</v>
      </c>
      <c r="S40" s="101">
        <v>802</v>
      </c>
      <c r="T40" s="101">
        <v>33963</v>
      </c>
      <c r="U40" s="101">
        <v>4473</v>
      </c>
      <c r="V40" s="101">
        <v>679</v>
      </c>
      <c r="W40" s="101">
        <v>15274</v>
      </c>
      <c r="X40" s="101">
        <v>4462</v>
      </c>
      <c r="Y40" s="101">
        <v>679</v>
      </c>
    </row>
    <row r="41" spans="2:25" s="100" customFormat="1" ht="12.75" customHeight="1" x14ac:dyDescent="0.15">
      <c r="B41" s="129"/>
      <c r="C41" s="213" t="s">
        <v>494</v>
      </c>
      <c r="D41" s="101">
        <v>29436</v>
      </c>
      <c r="E41" s="101">
        <v>19924</v>
      </c>
      <c r="F41" s="101">
        <v>3874</v>
      </c>
      <c r="G41" s="101">
        <v>3571</v>
      </c>
      <c r="H41" s="101">
        <v>1169</v>
      </c>
      <c r="I41" s="101">
        <v>988</v>
      </c>
      <c r="J41" s="101">
        <v>1291</v>
      </c>
      <c r="K41" s="101">
        <v>2067</v>
      </c>
      <c r="L41" s="101">
        <v>7873</v>
      </c>
      <c r="M41" s="101">
        <v>1472</v>
      </c>
      <c r="N41" s="101">
        <v>2401</v>
      </c>
      <c r="O41" s="101">
        <v>3566</v>
      </c>
      <c r="P41" s="101">
        <v>1165</v>
      </c>
      <c r="Q41" s="101">
        <v>987</v>
      </c>
      <c r="R41" s="101">
        <v>1291</v>
      </c>
      <c r="S41" s="101">
        <v>434</v>
      </c>
      <c r="T41" s="101">
        <v>28883</v>
      </c>
      <c r="U41" s="101">
        <v>1515</v>
      </c>
      <c r="V41" s="101">
        <v>211</v>
      </c>
      <c r="W41" s="101">
        <v>7316</v>
      </c>
      <c r="X41" s="101">
        <v>1510</v>
      </c>
      <c r="Y41" s="101">
        <v>211</v>
      </c>
    </row>
    <row r="42" spans="2:25" s="100" customFormat="1" ht="12.75" customHeight="1" x14ac:dyDescent="0.15">
      <c r="B42" s="129"/>
      <c r="C42" s="213" t="s">
        <v>493</v>
      </c>
      <c r="D42" s="101">
        <v>22744</v>
      </c>
      <c r="E42" s="101">
        <v>18096</v>
      </c>
      <c r="F42" s="101">
        <v>1915</v>
      </c>
      <c r="G42" s="101">
        <v>1092</v>
      </c>
      <c r="H42" s="101">
        <v>401</v>
      </c>
      <c r="I42" s="101">
        <v>262</v>
      </c>
      <c r="J42" s="101">
        <v>387</v>
      </c>
      <c r="K42" s="101">
        <v>1641</v>
      </c>
      <c r="L42" s="101">
        <v>3296</v>
      </c>
      <c r="M42" s="101">
        <v>961</v>
      </c>
      <c r="N42" s="101">
        <v>951</v>
      </c>
      <c r="O42" s="101">
        <v>1089</v>
      </c>
      <c r="P42" s="101">
        <v>400</v>
      </c>
      <c r="Q42" s="101">
        <v>262</v>
      </c>
      <c r="R42" s="101">
        <v>385</v>
      </c>
      <c r="S42" s="133">
        <v>295</v>
      </c>
      <c r="T42" s="101">
        <v>22475</v>
      </c>
      <c r="U42" s="101">
        <v>326</v>
      </c>
      <c r="V42" s="101">
        <v>54</v>
      </c>
      <c r="W42" s="101">
        <v>3029</v>
      </c>
      <c r="X42" s="101">
        <v>326</v>
      </c>
      <c r="Y42" s="101">
        <v>54</v>
      </c>
    </row>
    <row r="43" spans="2:25" s="100" customFormat="1" ht="12.75" customHeight="1" x14ac:dyDescent="0.15">
      <c r="B43" s="129"/>
      <c r="C43" s="213" t="s">
        <v>286</v>
      </c>
      <c r="D43" s="101">
        <v>13786</v>
      </c>
      <c r="E43" s="101">
        <v>11734</v>
      </c>
      <c r="F43" s="101">
        <v>777</v>
      </c>
      <c r="G43" s="101">
        <v>274</v>
      </c>
      <c r="H43" s="101">
        <v>81</v>
      </c>
      <c r="I43" s="101">
        <v>82</v>
      </c>
      <c r="J43" s="101">
        <v>102</v>
      </c>
      <c r="K43" s="101">
        <v>1001</v>
      </c>
      <c r="L43" s="101">
        <v>1228</v>
      </c>
      <c r="M43" s="101">
        <v>476</v>
      </c>
      <c r="N43" s="101">
        <v>299</v>
      </c>
      <c r="O43" s="101">
        <v>274</v>
      </c>
      <c r="P43" s="101">
        <v>81</v>
      </c>
      <c r="Q43" s="101">
        <v>82</v>
      </c>
      <c r="R43" s="101">
        <v>102</v>
      </c>
      <c r="S43" s="133">
        <v>179</v>
      </c>
      <c r="T43" s="101">
        <v>13693</v>
      </c>
      <c r="U43" s="101">
        <v>77</v>
      </c>
      <c r="V43" s="101">
        <v>14</v>
      </c>
      <c r="W43" s="101">
        <v>1133</v>
      </c>
      <c r="X43" s="101">
        <v>75</v>
      </c>
      <c r="Y43" s="101">
        <v>14</v>
      </c>
    </row>
    <row r="44" spans="2:25" s="100" customFormat="1" ht="12.75" customHeight="1" x14ac:dyDescent="0.15">
      <c r="B44" s="129"/>
      <c r="C44" s="213" t="s">
        <v>284</v>
      </c>
      <c r="D44" s="101">
        <v>7865</v>
      </c>
      <c r="E44" s="101">
        <v>7097</v>
      </c>
      <c r="F44" s="101">
        <v>277</v>
      </c>
      <c r="G44" s="101">
        <v>72</v>
      </c>
      <c r="H44" s="101">
        <v>24</v>
      </c>
      <c r="I44" s="101">
        <v>24</v>
      </c>
      <c r="J44" s="101">
        <v>23</v>
      </c>
      <c r="K44" s="101">
        <v>419</v>
      </c>
      <c r="L44" s="101">
        <v>396</v>
      </c>
      <c r="M44" s="101">
        <v>196</v>
      </c>
      <c r="N44" s="101">
        <v>79</v>
      </c>
      <c r="O44" s="101">
        <v>72</v>
      </c>
      <c r="P44" s="101">
        <v>24</v>
      </c>
      <c r="Q44" s="101">
        <v>24</v>
      </c>
      <c r="R44" s="101">
        <v>23</v>
      </c>
      <c r="S44" s="133">
        <v>49</v>
      </c>
      <c r="T44" s="101">
        <v>7843</v>
      </c>
      <c r="U44" s="101">
        <v>15</v>
      </c>
      <c r="V44" s="101">
        <v>10</v>
      </c>
      <c r="W44" s="101">
        <v>374</v>
      </c>
      <c r="X44" s="101">
        <v>15</v>
      </c>
      <c r="Y44" s="101">
        <v>10</v>
      </c>
    </row>
    <row r="45" spans="2:25" s="100" customFormat="1" ht="12.75" customHeight="1" x14ac:dyDescent="0.15">
      <c r="B45" s="129"/>
      <c r="C45" s="103" t="s">
        <v>564</v>
      </c>
      <c r="D45" s="101">
        <v>8507</v>
      </c>
      <c r="E45" s="133" t="s">
        <v>136</v>
      </c>
      <c r="F45" s="133" t="s">
        <v>136</v>
      </c>
      <c r="G45" s="133" t="s">
        <v>136</v>
      </c>
      <c r="H45" s="133" t="s">
        <v>136</v>
      </c>
      <c r="I45" s="133" t="s">
        <v>136</v>
      </c>
      <c r="J45" s="133" t="s">
        <v>136</v>
      </c>
      <c r="K45" s="101">
        <v>8507</v>
      </c>
      <c r="L45" s="133" t="s">
        <v>136</v>
      </c>
      <c r="M45" s="133" t="s">
        <v>136</v>
      </c>
      <c r="N45" s="133" t="s">
        <v>136</v>
      </c>
      <c r="O45" s="133" t="s">
        <v>136</v>
      </c>
      <c r="P45" s="133" t="s">
        <v>136</v>
      </c>
      <c r="Q45" s="133" t="s">
        <v>136</v>
      </c>
      <c r="R45" s="133" t="s">
        <v>136</v>
      </c>
      <c r="S45" s="133" t="s">
        <v>136</v>
      </c>
      <c r="T45" s="101">
        <v>8507</v>
      </c>
      <c r="U45" s="133" t="s">
        <v>136</v>
      </c>
      <c r="V45" s="133" t="s">
        <v>136</v>
      </c>
      <c r="W45" s="133" t="s">
        <v>136</v>
      </c>
      <c r="X45" s="133" t="s">
        <v>136</v>
      </c>
      <c r="Y45" s="133" t="s">
        <v>136</v>
      </c>
    </row>
    <row r="46" spans="2:25" s="100" customFormat="1" ht="12.75" customHeight="1" x14ac:dyDescent="0.15">
      <c r="B46" s="129"/>
      <c r="C46" s="103"/>
      <c r="D46" s="101"/>
      <c r="E46" s="133"/>
      <c r="F46" s="133"/>
      <c r="G46" s="133"/>
      <c r="H46" s="133"/>
      <c r="I46" s="133"/>
      <c r="J46" s="133"/>
      <c r="K46" s="101"/>
      <c r="L46" s="133"/>
      <c r="M46" s="133"/>
      <c r="N46" s="133"/>
      <c r="O46" s="133"/>
      <c r="P46" s="133"/>
      <c r="Q46" s="133"/>
      <c r="R46" s="133"/>
      <c r="S46" s="133"/>
      <c r="T46" s="101"/>
      <c r="U46" s="133"/>
      <c r="V46" s="133"/>
      <c r="W46" s="133"/>
      <c r="X46" s="133"/>
      <c r="Y46" s="133"/>
    </row>
    <row r="47" spans="2:25" s="100" customFormat="1" ht="12.75" customHeight="1" x14ac:dyDescent="0.15">
      <c r="B47" s="490" t="s">
        <v>567</v>
      </c>
      <c r="C47" s="491"/>
      <c r="D47" s="101">
        <v>489042</v>
      </c>
      <c r="E47" s="101">
        <v>205634</v>
      </c>
      <c r="F47" s="101">
        <v>118552</v>
      </c>
      <c r="G47" s="101">
        <v>110943</v>
      </c>
      <c r="H47" s="101">
        <v>47198</v>
      </c>
      <c r="I47" s="101">
        <v>32185</v>
      </c>
      <c r="J47" s="101">
        <v>30489</v>
      </c>
      <c r="K47" s="101">
        <v>53913</v>
      </c>
      <c r="L47" s="101">
        <v>184073</v>
      </c>
      <c r="M47" s="101">
        <v>11015</v>
      </c>
      <c r="N47" s="101">
        <v>72544</v>
      </c>
      <c r="O47" s="101">
        <v>93314</v>
      </c>
      <c r="P47" s="101">
        <v>40487</v>
      </c>
      <c r="Q47" s="101">
        <v>26994</v>
      </c>
      <c r="R47" s="101">
        <v>24876</v>
      </c>
      <c r="S47" s="101">
        <v>7200</v>
      </c>
      <c r="T47" s="101">
        <v>490761</v>
      </c>
      <c r="U47" s="101">
        <v>57604</v>
      </c>
      <c r="V47" s="101">
        <v>6789</v>
      </c>
      <c r="W47" s="101">
        <v>183544</v>
      </c>
      <c r="X47" s="101">
        <v>46530</v>
      </c>
      <c r="Y47" s="101">
        <v>4811</v>
      </c>
    </row>
    <row r="48" spans="2:25" s="100" customFormat="1" ht="12.75" customHeight="1" x14ac:dyDescent="0.15">
      <c r="B48" s="129"/>
      <c r="C48" s="213" t="s">
        <v>566</v>
      </c>
      <c r="D48" s="101">
        <v>59751</v>
      </c>
      <c r="E48" s="101">
        <v>25174</v>
      </c>
      <c r="F48" s="101">
        <v>27937</v>
      </c>
      <c r="G48" s="101">
        <v>2262</v>
      </c>
      <c r="H48" s="101">
        <v>1357</v>
      </c>
      <c r="I48" s="101">
        <v>595</v>
      </c>
      <c r="J48" s="101">
        <v>294</v>
      </c>
      <c r="K48" s="101">
        <v>4378</v>
      </c>
      <c r="L48" s="101">
        <v>2</v>
      </c>
      <c r="M48" s="133" t="s">
        <v>136</v>
      </c>
      <c r="N48" s="133">
        <v>2</v>
      </c>
      <c r="O48" s="133" t="s">
        <v>136</v>
      </c>
      <c r="P48" s="133" t="s">
        <v>136</v>
      </c>
      <c r="Q48" s="133" t="s">
        <v>136</v>
      </c>
      <c r="R48" s="133" t="s">
        <v>136</v>
      </c>
      <c r="S48" s="133" t="s">
        <v>136</v>
      </c>
      <c r="T48" s="101">
        <v>59393</v>
      </c>
      <c r="U48" s="101">
        <v>462</v>
      </c>
      <c r="V48" s="101">
        <v>69</v>
      </c>
      <c r="W48" s="101">
        <v>2</v>
      </c>
      <c r="X48" s="133" t="s">
        <v>136</v>
      </c>
      <c r="Y48" s="133" t="s">
        <v>136</v>
      </c>
    </row>
    <row r="49" spans="2:25" s="100" customFormat="1" ht="12.75" customHeight="1" x14ac:dyDescent="0.15">
      <c r="B49" s="129"/>
      <c r="C49" s="213" t="s">
        <v>565</v>
      </c>
      <c r="D49" s="101">
        <v>22770</v>
      </c>
      <c r="E49" s="101">
        <v>544</v>
      </c>
      <c r="F49" s="101">
        <v>6998</v>
      </c>
      <c r="G49" s="101">
        <v>12634</v>
      </c>
      <c r="H49" s="101">
        <v>5212</v>
      </c>
      <c r="I49" s="101">
        <v>4167</v>
      </c>
      <c r="J49" s="101">
        <v>3184</v>
      </c>
      <c r="K49" s="101">
        <v>2594</v>
      </c>
      <c r="L49" s="101">
        <v>3242</v>
      </c>
      <c r="M49" s="101">
        <v>27</v>
      </c>
      <c r="N49" s="101">
        <v>1351</v>
      </c>
      <c r="O49" s="101">
        <v>1803</v>
      </c>
      <c r="P49" s="101">
        <v>633</v>
      </c>
      <c r="Q49" s="101">
        <v>518</v>
      </c>
      <c r="R49" s="101">
        <v>638</v>
      </c>
      <c r="S49" s="101">
        <v>61</v>
      </c>
      <c r="T49" s="101">
        <v>25523</v>
      </c>
      <c r="U49" s="101">
        <v>9198</v>
      </c>
      <c r="V49" s="101">
        <v>906</v>
      </c>
      <c r="W49" s="101">
        <v>3436</v>
      </c>
      <c r="X49" s="101">
        <v>1204</v>
      </c>
      <c r="Y49" s="101">
        <v>146</v>
      </c>
    </row>
    <row r="50" spans="2:25" s="100" customFormat="1" ht="12.75" customHeight="1" x14ac:dyDescent="0.15">
      <c r="B50" s="129"/>
      <c r="C50" s="213" t="s">
        <v>505</v>
      </c>
      <c r="D50" s="101">
        <v>23306</v>
      </c>
      <c r="E50" s="101">
        <v>2058</v>
      </c>
      <c r="F50" s="101">
        <v>5394</v>
      </c>
      <c r="G50" s="101">
        <v>12487</v>
      </c>
      <c r="H50" s="101">
        <v>3238</v>
      </c>
      <c r="I50" s="101">
        <v>3437</v>
      </c>
      <c r="J50" s="101">
        <v>5692</v>
      </c>
      <c r="K50" s="101">
        <v>3367</v>
      </c>
      <c r="L50" s="101">
        <v>13085</v>
      </c>
      <c r="M50" s="101">
        <v>123</v>
      </c>
      <c r="N50" s="101">
        <v>4106</v>
      </c>
      <c r="O50" s="101">
        <v>8381</v>
      </c>
      <c r="P50" s="101">
        <v>2594</v>
      </c>
      <c r="Q50" s="101">
        <v>2599</v>
      </c>
      <c r="R50" s="101">
        <v>3107</v>
      </c>
      <c r="S50" s="101">
        <v>475</v>
      </c>
      <c r="T50" s="101">
        <v>22867</v>
      </c>
      <c r="U50" s="101">
        <v>7005</v>
      </c>
      <c r="V50" s="101">
        <v>1685</v>
      </c>
      <c r="W50" s="101">
        <v>12707</v>
      </c>
      <c r="X50" s="101">
        <v>4691</v>
      </c>
      <c r="Y50" s="101">
        <v>637</v>
      </c>
    </row>
    <row r="51" spans="2:25" s="100" customFormat="1" ht="12.75" customHeight="1" x14ac:dyDescent="0.15">
      <c r="B51" s="129"/>
      <c r="C51" s="213" t="s">
        <v>504</v>
      </c>
      <c r="D51" s="101">
        <v>23294</v>
      </c>
      <c r="E51" s="101">
        <v>4328</v>
      </c>
      <c r="F51" s="101">
        <v>4793</v>
      </c>
      <c r="G51" s="101">
        <v>10307</v>
      </c>
      <c r="H51" s="101">
        <v>3356</v>
      </c>
      <c r="I51" s="101">
        <v>3268</v>
      </c>
      <c r="J51" s="101">
        <v>3597</v>
      </c>
      <c r="K51" s="101">
        <v>3866</v>
      </c>
      <c r="L51" s="101">
        <v>15381</v>
      </c>
      <c r="M51" s="101">
        <v>279</v>
      </c>
      <c r="N51" s="101">
        <v>4363</v>
      </c>
      <c r="O51" s="101">
        <v>10070</v>
      </c>
      <c r="P51" s="101">
        <v>3300</v>
      </c>
      <c r="Q51" s="101">
        <v>3207</v>
      </c>
      <c r="R51" s="101">
        <v>3478</v>
      </c>
      <c r="S51" s="101">
        <v>669</v>
      </c>
      <c r="T51" s="101">
        <v>22730</v>
      </c>
      <c r="U51" s="101">
        <v>5614</v>
      </c>
      <c r="V51" s="101">
        <v>687</v>
      </c>
      <c r="W51" s="101">
        <v>14826</v>
      </c>
      <c r="X51" s="101">
        <v>5488</v>
      </c>
      <c r="Y51" s="101">
        <v>642</v>
      </c>
    </row>
    <row r="52" spans="2:25" s="100" customFormat="1" ht="12.75" customHeight="1" x14ac:dyDescent="0.15">
      <c r="B52" s="129"/>
      <c r="C52" s="213" t="s">
        <v>503</v>
      </c>
      <c r="D52" s="101">
        <v>27155</v>
      </c>
      <c r="E52" s="101">
        <v>7551</v>
      </c>
      <c r="F52" s="101">
        <v>5528</v>
      </c>
      <c r="G52" s="101">
        <v>9892</v>
      </c>
      <c r="H52" s="101">
        <v>3603</v>
      </c>
      <c r="I52" s="101">
        <v>2965</v>
      </c>
      <c r="J52" s="101">
        <v>3229</v>
      </c>
      <c r="K52" s="101">
        <v>4184</v>
      </c>
      <c r="L52" s="101">
        <v>16091</v>
      </c>
      <c r="M52" s="101">
        <v>491</v>
      </c>
      <c r="N52" s="101">
        <v>4994</v>
      </c>
      <c r="O52" s="101">
        <v>9821</v>
      </c>
      <c r="P52" s="101">
        <v>3572</v>
      </c>
      <c r="Q52" s="101">
        <v>2951</v>
      </c>
      <c r="R52" s="101">
        <v>3203</v>
      </c>
      <c r="S52" s="101">
        <v>785</v>
      </c>
      <c r="T52" s="101">
        <v>26760</v>
      </c>
      <c r="U52" s="101">
        <v>5168</v>
      </c>
      <c r="V52" s="101">
        <v>631</v>
      </c>
      <c r="W52" s="101">
        <v>15671</v>
      </c>
      <c r="X52" s="101">
        <v>5122</v>
      </c>
      <c r="Y52" s="101">
        <v>612</v>
      </c>
    </row>
    <row r="53" spans="2:25" s="100" customFormat="1" ht="12.75" customHeight="1" x14ac:dyDescent="0.15">
      <c r="B53" s="129"/>
      <c r="C53" s="213" t="s">
        <v>502</v>
      </c>
      <c r="D53" s="101">
        <v>32669</v>
      </c>
      <c r="E53" s="101">
        <v>9700</v>
      </c>
      <c r="F53" s="101">
        <v>7617</v>
      </c>
      <c r="G53" s="101">
        <v>10656</v>
      </c>
      <c r="H53" s="101">
        <v>4318</v>
      </c>
      <c r="I53" s="101">
        <v>2930</v>
      </c>
      <c r="J53" s="101">
        <v>3307</v>
      </c>
      <c r="K53" s="101">
        <v>4696</v>
      </c>
      <c r="L53" s="101">
        <v>19043</v>
      </c>
      <c r="M53" s="101">
        <v>773</v>
      </c>
      <c r="N53" s="101">
        <v>6815</v>
      </c>
      <c r="O53" s="101">
        <v>10622</v>
      </c>
      <c r="P53" s="101">
        <v>4307</v>
      </c>
      <c r="Q53" s="101">
        <v>2918</v>
      </c>
      <c r="R53" s="101">
        <v>3296</v>
      </c>
      <c r="S53" s="101">
        <v>833</v>
      </c>
      <c r="T53" s="101">
        <v>32223</v>
      </c>
      <c r="U53" s="101">
        <v>5235</v>
      </c>
      <c r="V53" s="101">
        <v>556</v>
      </c>
      <c r="W53" s="101">
        <v>18564</v>
      </c>
      <c r="X53" s="101">
        <v>5194</v>
      </c>
      <c r="Y53" s="101">
        <v>541</v>
      </c>
    </row>
    <row r="54" spans="2:25" s="100" customFormat="1" ht="12.75" customHeight="1" x14ac:dyDescent="0.15">
      <c r="B54" s="129"/>
      <c r="C54" s="213" t="s">
        <v>501</v>
      </c>
      <c r="D54" s="101">
        <v>41409</v>
      </c>
      <c r="E54" s="101">
        <v>11239</v>
      </c>
      <c r="F54" s="101">
        <v>11793</v>
      </c>
      <c r="G54" s="101">
        <v>13217</v>
      </c>
      <c r="H54" s="101">
        <v>5951</v>
      </c>
      <c r="I54" s="101">
        <v>3529</v>
      </c>
      <c r="J54" s="101">
        <v>3605</v>
      </c>
      <c r="K54" s="101">
        <v>5160</v>
      </c>
      <c r="L54" s="101">
        <v>25827</v>
      </c>
      <c r="M54" s="101">
        <v>1093</v>
      </c>
      <c r="N54" s="101">
        <v>10689</v>
      </c>
      <c r="O54" s="101">
        <v>13190</v>
      </c>
      <c r="P54" s="101">
        <v>5940</v>
      </c>
      <c r="Q54" s="101">
        <v>3520</v>
      </c>
      <c r="R54" s="101">
        <v>3599</v>
      </c>
      <c r="S54" s="101">
        <v>855</v>
      </c>
      <c r="T54" s="101">
        <v>41122</v>
      </c>
      <c r="U54" s="101">
        <v>6245</v>
      </c>
      <c r="V54" s="101">
        <v>602</v>
      </c>
      <c r="W54" s="101">
        <v>25514</v>
      </c>
      <c r="X54" s="101">
        <v>6211</v>
      </c>
      <c r="Y54" s="101">
        <v>595</v>
      </c>
    </row>
    <row r="55" spans="2:25" s="100" customFormat="1" ht="12.75" customHeight="1" x14ac:dyDescent="0.15">
      <c r="B55" s="129"/>
      <c r="C55" s="213" t="s">
        <v>500</v>
      </c>
      <c r="D55" s="101">
        <v>37238</v>
      </c>
      <c r="E55" s="101">
        <v>9275</v>
      </c>
      <c r="F55" s="101">
        <v>11688</v>
      </c>
      <c r="G55" s="101">
        <v>12075</v>
      </c>
      <c r="H55" s="101">
        <v>5802</v>
      </c>
      <c r="I55" s="101">
        <v>3317</v>
      </c>
      <c r="J55" s="101">
        <v>2863</v>
      </c>
      <c r="K55" s="101">
        <v>4200</v>
      </c>
      <c r="L55" s="101">
        <v>24468</v>
      </c>
      <c r="M55" s="101">
        <v>1081</v>
      </c>
      <c r="N55" s="101">
        <v>10592</v>
      </c>
      <c r="O55" s="101">
        <v>12053</v>
      </c>
      <c r="P55" s="101">
        <v>5796</v>
      </c>
      <c r="Q55" s="101">
        <v>3310</v>
      </c>
      <c r="R55" s="101">
        <v>2854</v>
      </c>
      <c r="S55" s="101">
        <v>742</v>
      </c>
      <c r="T55" s="101">
        <v>37138</v>
      </c>
      <c r="U55" s="101">
        <v>5504</v>
      </c>
      <c r="V55" s="101">
        <v>576</v>
      </c>
      <c r="W55" s="101">
        <v>24354</v>
      </c>
      <c r="X55" s="101">
        <v>5478</v>
      </c>
      <c r="Y55" s="101">
        <v>572</v>
      </c>
    </row>
    <row r="56" spans="2:25" s="100" customFormat="1" ht="12.75" customHeight="1" x14ac:dyDescent="0.15">
      <c r="B56" s="129"/>
      <c r="C56" s="213" t="s">
        <v>499</v>
      </c>
      <c r="D56" s="101">
        <v>30733</v>
      </c>
      <c r="E56" s="101">
        <v>8032</v>
      </c>
      <c r="F56" s="101">
        <v>9667</v>
      </c>
      <c r="G56" s="101">
        <v>9760</v>
      </c>
      <c r="H56" s="101">
        <v>5002</v>
      </c>
      <c r="I56" s="101">
        <v>2713</v>
      </c>
      <c r="J56" s="101">
        <v>1967</v>
      </c>
      <c r="K56" s="101">
        <v>3274</v>
      </c>
      <c r="L56" s="101">
        <v>20010</v>
      </c>
      <c r="M56" s="101">
        <v>971</v>
      </c>
      <c r="N56" s="101">
        <v>8694</v>
      </c>
      <c r="O56" s="101">
        <v>9740</v>
      </c>
      <c r="P56" s="101">
        <v>4991</v>
      </c>
      <c r="Q56" s="101">
        <v>2710</v>
      </c>
      <c r="R56" s="101">
        <v>1961</v>
      </c>
      <c r="S56" s="101">
        <v>605</v>
      </c>
      <c r="T56" s="101">
        <v>31267</v>
      </c>
      <c r="U56" s="101">
        <v>4785</v>
      </c>
      <c r="V56" s="101">
        <v>429</v>
      </c>
      <c r="W56" s="101">
        <v>20530</v>
      </c>
      <c r="X56" s="101">
        <v>4770</v>
      </c>
      <c r="Y56" s="101">
        <v>421</v>
      </c>
    </row>
    <row r="57" spans="2:25" s="100" customFormat="1" ht="12.75" customHeight="1" x14ac:dyDescent="0.15">
      <c r="B57" s="129"/>
      <c r="C57" s="213" t="s">
        <v>498</v>
      </c>
      <c r="D57" s="101">
        <v>26078</v>
      </c>
      <c r="E57" s="101">
        <v>8460</v>
      </c>
      <c r="F57" s="101">
        <v>8064</v>
      </c>
      <c r="G57" s="101">
        <v>7139</v>
      </c>
      <c r="H57" s="101">
        <v>3755</v>
      </c>
      <c r="I57" s="101">
        <v>2093</v>
      </c>
      <c r="J57" s="101">
        <v>1220</v>
      </c>
      <c r="K57" s="101">
        <v>2415</v>
      </c>
      <c r="L57" s="101">
        <v>15661</v>
      </c>
      <c r="M57" s="101">
        <v>1030</v>
      </c>
      <c r="N57" s="101">
        <v>7030</v>
      </c>
      <c r="O57" s="101">
        <v>7134</v>
      </c>
      <c r="P57" s="101">
        <v>3754</v>
      </c>
      <c r="Q57" s="101">
        <v>2093</v>
      </c>
      <c r="R57" s="101">
        <v>1216</v>
      </c>
      <c r="S57" s="101">
        <v>467</v>
      </c>
      <c r="T57" s="101">
        <v>26743</v>
      </c>
      <c r="U57" s="101">
        <v>3689</v>
      </c>
      <c r="V57" s="101">
        <v>289</v>
      </c>
      <c r="W57" s="101">
        <v>16323</v>
      </c>
      <c r="X57" s="101">
        <v>3683</v>
      </c>
      <c r="Y57" s="101">
        <v>288</v>
      </c>
    </row>
    <row r="58" spans="2:25" s="100" customFormat="1" ht="12.75" customHeight="1" x14ac:dyDescent="0.15">
      <c r="B58" s="129"/>
      <c r="C58" s="213" t="s">
        <v>497</v>
      </c>
      <c r="D58" s="101">
        <v>29442</v>
      </c>
      <c r="E58" s="101">
        <v>14384</v>
      </c>
      <c r="F58" s="101">
        <v>7442</v>
      </c>
      <c r="G58" s="101">
        <v>5366</v>
      </c>
      <c r="H58" s="101">
        <v>2884</v>
      </c>
      <c r="I58" s="101">
        <v>1645</v>
      </c>
      <c r="J58" s="101">
        <v>774</v>
      </c>
      <c r="K58" s="101">
        <v>2250</v>
      </c>
      <c r="L58" s="101">
        <v>13271</v>
      </c>
      <c r="M58" s="101">
        <v>1237</v>
      </c>
      <c r="N58" s="101">
        <v>6203</v>
      </c>
      <c r="O58" s="101">
        <v>5361</v>
      </c>
      <c r="P58" s="101">
        <v>2883</v>
      </c>
      <c r="Q58" s="101">
        <v>1644</v>
      </c>
      <c r="R58" s="101">
        <v>771</v>
      </c>
      <c r="S58" s="101">
        <v>470</v>
      </c>
      <c r="T58" s="101">
        <v>29761</v>
      </c>
      <c r="U58" s="101">
        <v>2545</v>
      </c>
      <c r="V58" s="101">
        <v>193</v>
      </c>
      <c r="W58" s="101">
        <v>13588</v>
      </c>
      <c r="X58" s="101">
        <v>2539</v>
      </c>
      <c r="Y58" s="101">
        <v>193</v>
      </c>
    </row>
    <row r="59" spans="2:25" s="100" customFormat="1" ht="12.75" customHeight="1" x14ac:dyDescent="0.15">
      <c r="B59" s="129"/>
      <c r="C59" s="213" t="s">
        <v>495</v>
      </c>
      <c r="D59" s="101">
        <v>37951</v>
      </c>
      <c r="E59" s="101">
        <v>25262</v>
      </c>
      <c r="F59" s="101">
        <v>6402</v>
      </c>
      <c r="G59" s="101">
        <v>3444</v>
      </c>
      <c r="H59" s="101">
        <v>1863</v>
      </c>
      <c r="I59" s="101">
        <v>1017</v>
      </c>
      <c r="J59" s="101">
        <v>485</v>
      </c>
      <c r="K59" s="101">
        <v>2843</v>
      </c>
      <c r="L59" s="101">
        <v>10355</v>
      </c>
      <c r="M59" s="101">
        <v>1567</v>
      </c>
      <c r="N59" s="101">
        <v>4831</v>
      </c>
      <c r="O59" s="101">
        <v>3438</v>
      </c>
      <c r="P59" s="101">
        <v>1861</v>
      </c>
      <c r="Q59" s="101">
        <v>1016</v>
      </c>
      <c r="R59" s="101">
        <v>482</v>
      </c>
      <c r="S59" s="101">
        <v>519</v>
      </c>
      <c r="T59" s="101">
        <v>38050</v>
      </c>
      <c r="U59" s="101">
        <v>1505</v>
      </c>
      <c r="V59" s="101">
        <v>96</v>
      </c>
      <c r="W59" s="101">
        <v>10455</v>
      </c>
      <c r="X59" s="101">
        <v>1503</v>
      </c>
      <c r="Y59" s="101">
        <v>95</v>
      </c>
    </row>
    <row r="60" spans="2:25" s="100" customFormat="1" ht="12.75" customHeight="1" x14ac:dyDescent="0.15">
      <c r="B60" s="129"/>
      <c r="C60" s="213" t="s">
        <v>494</v>
      </c>
      <c r="D60" s="101">
        <v>32691</v>
      </c>
      <c r="E60" s="101">
        <v>26339</v>
      </c>
      <c r="F60" s="101">
        <v>3139</v>
      </c>
      <c r="G60" s="101">
        <v>1265</v>
      </c>
      <c r="H60" s="101">
        <v>648</v>
      </c>
      <c r="I60" s="101">
        <v>383</v>
      </c>
      <c r="J60" s="101">
        <v>191</v>
      </c>
      <c r="K60" s="101">
        <v>1948</v>
      </c>
      <c r="L60" s="101">
        <v>4763</v>
      </c>
      <c r="M60" s="101">
        <v>1157</v>
      </c>
      <c r="N60" s="101">
        <v>1978</v>
      </c>
      <c r="O60" s="101">
        <v>1263</v>
      </c>
      <c r="P60" s="101">
        <v>647</v>
      </c>
      <c r="Q60" s="101">
        <v>383</v>
      </c>
      <c r="R60" s="101">
        <v>190</v>
      </c>
      <c r="S60" s="101">
        <v>365</v>
      </c>
      <c r="T60" s="101">
        <v>32654</v>
      </c>
      <c r="U60" s="101">
        <v>496</v>
      </c>
      <c r="V60" s="101">
        <v>41</v>
      </c>
      <c r="W60" s="101">
        <v>4725</v>
      </c>
      <c r="X60" s="101">
        <v>494</v>
      </c>
      <c r="Y60" s="101">
        <v>41</v>
      </c>
    </row>
    <row r="61" spans="2:25" s="100" customFormat="1" ht="12.75" customHeight="1" x14ac:dyDescent="0.15">
      <c r="B61" s="129"/>
      <c r="C61" s="213" t="s">
        <v>493</v>
      </c>
      <c r="D61" s="101">
        <v>24819</v>
      </c>
      <c r="E61" s="101">
        <v>21540</v>
      </c>
      <c r="F61" s="101">
        <v>1337</v>
      </c>
      <c r="G61" s="101">
        <v>330</v>
      </c>
      <c r="H61" s="101">
        <v>170</v>
      </c>
      <c r="I61" s="101">
        <v>92</v>
      </c>
      <c r="J61" s="101">
        <v>49</v>
      </c>
      <c r="K61" s="101">
        <v>1612</v>
      </c>
      <c r="L61" s="101">
        <v>1879</v>
      </c>
      <c r="M61" s="101">
        <v>671</v>
      </c>
      <c r="N61" s="101">
        <v>663</v>
      </c>
      <c r="O61" s="101">
        <v>330</v>
      </c>
      <c r="P61" s="101">
        <v>170</v>
      </c>
      <c r="Q61" s="101">
        <v>92</v>
      </c>
      <c r="R61" s="101">
        <v>49</v>
      </c>
      <c r="S61" s="101">
        <v>215</v>
      </c>
      <c r="T61" s="101">
        <v>24806</v>
      </c>
      <c r="U61" s="101">
        <v>109</v>
      </c>
      <c r="V61" s="101">
        <v>19</v>
      </c>
      <c r="W61" s="101">
        <v>1866</v>
      </c>
      <c r="X61" s="101">
        <v>109</v>
      </c>
      <c r="Y61" s="101">
        <v>19</v>
      </c>
    </row>
    <row r="62" spans="2:25" s="100" customFormat="1" ht="12.75" customHeight="1" x14ac:dyDescent="0.15">
      <c r="B62" s="129"/>
      <c r="C62" s="213" t="s">
        <v>286</v>
      </c>
      <c r="D62" s="101">
        <v>17074</v>
      </c>
      <c r="E62" s="101">
        <v>15468</v>
      </c>
      <c r="F62" s="101">
        <v>517</v>
      </c>
      <c r="G62" s="101">
        <v>85</v>
      </c>
      <c r="H62" s="101">
        <v>32</v>
      </c>
      <c r="I62" s="101">
        <v>24</v>
      </c>
      <c r="J62" s="101">
        <v>26</v>
      </c>
      <c r="K62" s="101">
        <v>1004</v>
      </c>
      <c r="L62" s="101">
        <v>696</v>
      </c>
      <c r="M62" s="101">
        <v>336</v>
      </c>
      <c r="N62" s="101">
        <v>178</v>
      </c>
      <c r="O62" s="101">
        <v>84</v>
      </c>
      <c r="P62" s="101">
        <v>32</v>
      </c>
      <c r="Q62" s="101">
        <v>23</v>
      </c>
      <c r="R62" s="101">
        <v>26</v>
      </c>
      <c r="S62" s="133">
        <v>98</v>
      </c>
      <c r="T62" s="101">
        <v>17063</v>
      </c>
      <c r="U62" s="101">
        <v>35</v>
      </c>
      <c r="V62" s="101">
        <v>4</v>
      </c>
      <c r="W62" s="101">
        <v>685</v>
      </c>
      <c r="X62" s="101">
        <v>35</v>
      </c>
      <c r="Y62" s="101">
        <v>3</v>
      </c>
    </row>
    <row r="63" spans="2:25" s="100" customFormat="1" ht="12.75" customHeight="1" x14ac:dyDescent="0.15">
      <c r="B63" s="129"/>
      <c r="C63" s="213" t="s">
        <v>284</v>
      </c>
      <c r="D63" s="101">
        <v>17142</v>
      </c>
      <c r="E63" s="101">
        <v>16280</v>
      </c>
      <c r="F63" s="101">
        <v>236</v>
      </c>
      <c r="G63" s="101">
        <v>24</v>
      </c>
      <c r="H63" s="101">
        <v>7</v>
      </c>
      <c r="I63" s="101">
        <v>10</v>
      </c>
      <c r="J63" s="101">
        <v>6</v>
      </c>
      <c r="K63" s="101">
        <v>602</v>
      </c>
      <c r="L63" s="101">
        <v>299</v>
      </c>
      <c r="M63" s="101">
        <v>179</v>
      </c>
      <c r="N63" s="101">
        <v>55</v>
      </c>
      <c r="O63" s="101">
        <v>24</v>
      </c>
      <c r="P63" s="101">
        <v>7</v>
      </c>
      <c r="Q63" s="101">
        <v>10</v>
      </c>
      <c r="R63" s="101">
        <v>6</v>
      </c>
      <c r="S63" s="133">
        <v>41</v>
      </c>
      <c r="T63" s="101">
        <v>17141</v>
      </c>
      <c r="U63" s="101">
        <v>9</v>
      </c>
      <c r="V63" s="101">
        <v>6</v>
      </c>
      <c r="W63" s="101">
        <v>298</v>
      </c>
      <c r="X63" s="101">
        <v>9</v>
      </c>
      <c r="Y63" s="101">
        <v>6</v>
      </c>
    </row>
    <row r="64" spans="2:25" s="100" customFormat="1" ht="12.75" customHeight="1" x14ac:dyDescent="0.15">
      <c r="B64" s="129"/>
      <c r="C64" s="103" t="s">
        <v>564</v>
      </c>
      <c r="D64" s="101">
        <v>5520</v>
      </c>
      <c r="E64" s="133" t="s">
        <v>136</v>
      </c>
      <c r="F64" s="133" t="s">
        <v>136</v>
      </c>
      <c r="G64" s="133" t="s">
        <v>136</v>
      </c>
      <c r="H64" s="133" t="s">
        <v>136</v>
      </c>
      <c r="I64" s="133" t="s">
        <v>136</v>
      </c>
      <c r="J64" s="133" t="s">
        <v>136</v>
      </c>
      <c r="K64" s="101">
        <v>5520</v>
      </c>
      <c r="L64" s="133" t="s">
        <v>136</v>
      </c>
      <c r="M64" s="133" t="s">
        <v>136</v>
      </c>
      <c r="N64" s="133" t="s">
        <v>136</v>
      </c>
      <c r="O64" s="133" t="s">
        <v>136</v>
      </c>
      <c r="P64" s="133" t="s">
        <v>136</v>
      </c>
      <c r="Q64" s="133" t="s">
        <v>136</v>
      </c>
      <c r="R64" s="133" t="s">
        <v>136</v>
      </c>
      <c r="S64" s="133" t="s">
        <v>136</v>
      </c>
      <c r="T64" s="101">
        <v>5520</v>
      </c>
      <c r="U64" s="133" t="s">
        <v>136</v>
      </c>
      <c r="V64" s="133" t="s">
        <v>136</v>
      </c>
      <c r="W64" s="133" t="s">
        <v>136</v>
      </c>
      <c r="X64" s="133" t="s">
        <v>136</v>
      </c>
      <c r="Y64" s="133" t="s">
        <v>136</v>
      </c>
    </row>
    <row r="65" spans="2:25" ht="4.5" customHeight="1" thickBot="1" x14ac:dyDescent="0.45">
      <c r="B65" s="97"/>
      <c r="C65" s="99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</row>
    <row r="66" spans="2:25" ht="4.5" customHeight="1" x14ac:dyDescent="0.4"/>
    <row r="67" spans="2:25" x14ac:dyDescent="0.4">
      <c r="B67" s="96" t="s">
        <v>106</v>
      </c>
    </row>
    <row r="68" spans="2:25" x14ac:dyDescent="0.4">
      <c r="D68" s="207" t="s">
        <v>532</v>
      </c>
      <c r="E68" s="96" t="s">
        <v>563</v>
      </c>
      <c r="I68" s="96" t="s">
        <v>562</v>
      </c>
      <c r="O68" s="96" t="s">
        <v>561</v>
      </c>
    </row>
    <row r="69" spans="2:25" x14ac:dyDescent="0.4">
      <c r="D69" s="207"/>
    </row>
    <row r="70" spans="2:25" x14ac:dyDescent="0.4">
      <c r="D70" s="207"/>
    </row>
  </sheetData>
  <mergeCells count="19">
    <mergeCell ref="B9:C9"/>
    <mergeCell ref="B28:C28"/>
    <mergeCell ref="B47:C47"/>
    <mergeCell ref="M6:M7"/>
    <mergeCell ref="N6:N7"/>
    <mergeCell ref="G6:G7"/>
    <mergeCell ref="K6:K7"/>
    <mergeCell ref="L6:L7"/>
    <mergeCell ref="S6:S7"/>
    <mergeCell ref="T6:T7"/>
    <mergeCell ref="W6:W7"/>
    <mergeCell ref="B5:C7"/>
    <mergeCell ref="D5:K5"/>
    <mergeCell ref="T5:V5"/>
    <mergeCell ref="W5:Y5"/>
    <mergeCell ref="D6:D7"/>
    <mergeCell ref="E6:E7"/>
    <mergeCell ref="F6:F7"/>
    <mergeCell ref="O6:O7"/>
  </mergeCells>
  <phoneticPr fontId="2"/>
  <pageMargins left="0.27559055118110237" right="0.15748031496062992" top="0.27559055118110237" bottom="0.23622047244094491" header="0.19685039370078741" footer="0.1574803149606299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71209-64A9-4049-81A4-4FB717828294}">
  <dimension ref="B1:X70"/>
  <sheetViews>
    <sheetView showGridLines="0" zoomScale="85" zoomScaleNormal="85" zoomScaleSheetLayoutView="85" workbookViewId="0">
      <selection activeCell="C2" sqref="C2"/>
    </sheetView>
  </sheetViews>
  <sheetFormatPr defaultRowHeight="11.25" x14ac:dyDescent="0.4"/>
  <cols>
    <col min="1" max="1" width="3.875" style="96" customWidth="1"/>
    <col min="2" max="2" width="1.625" style="96" customWidth="1"/>
    <col min="3" max="3" width="13.625" style="96" customWidth="1"/>
    <col min="4" max="24" width="9.125" style="96" customWidth="1"/>
    <col min="25" max="16384" width="9" style="96"/>
  </cols>
  <sheetData>
    <row r="1" spans="2:24" s="125" customFormat="1" ht="15" customHeight="1" x14ac:dyDescent="0.4">
      <c r="B1" s="127" t="s">
        <v>25</v>
      </c>
      <c r="F1" s="126"/>
      <c r="G1" s="126"/>
      <c r="H1" s="126"/>
      <c r="I1" s="126"/>
      <c r="J1" s="126"/>
    </row>
    <row r="2" spans="2:24" s="125" customFormat="1" ht="15" customHeight="1" x14ac:dyDescent="0.4">
      <c r="E2" s="127"/>
      <c r="F2" s="126"/>
      <c r="G2" s="126"/>
      <c r="H2" s="126"/>
      <c r="I2" s="126"/>
      <c r="J2" s="126"/>
    </row>
    <row r="3" spans="2:24" s="123" customFormat="1" ht="14.25" x14ac:dyDescent="0.4">
      <c r="B3" s="123" t="s">
        <v>617</v>
      </c>
    </row>
    <row r="4" spans="2:24" ht="12" thickBot="1" x14ac:dyDescent="0.45"/>
    <row r="5" spans="2:24" s="110" customFormat="1" ht="12.75" customHeight="1" x14ac:dyDescent="0.4">
      <c r="B5" s="407" t="s">
        <v>388</v>
      </c>
      <c r="C5" s="416"/>
      <c r="D5" s="413" t="s">
        <v>593</v>
      </c>
      <c r="E5" s="407"/>
      <c r="F5" s="407"/>
      <c r="G5" s="407"/>
      <c r="H5" s="407"/>
      <c r="I5" s="407"/>
      <c r="J5" s="407"/>
      <c r="K5" s="122" t="s">
        <v>616</v>
      </c>
      <c r="L5" s="243"/>
      <c r="M5" s="243" t="s">
        <v>615</v>
      </c>
      <c r="N5" s="243"/>
      <c r="O5" s="243"/>
      <c r="P5" s="243"/>
      <c r="Q5" s="291"/>
      <c r="R5" s="474" t="s">
        <v>591</v>
      </c>
      <c r="S5" s="475"/>
      <c r="T5" s="475"/>
      <c r="U5" s="474" t="s">
        <v>590</v>
      </c>
      <c r="V5" s="475"/>
      <c r="W5" s="475"/>
      <c r="X5" s="390" t="s">
        <v>614</v>
      </c>
    </row>
    <row r="6" spans="2:24" s="110" customFormat="1" ht="12.75" customHeight="1" x14ac:dyDescent="0.4">
      <c r="B6" s="484"/>
      <c r="C6" s="485"/>
      <c r="D6" s="554" t="s">
        <v>613</v>
      </c>
      <c r="E6" s="554" t="s">
        <v>588</v>
      </c>
      <c r="F6" s="554" t="s">
        <v>612</v>
      </c>
      <c r="G6" s="559" t="s">
        <v>611</v>
      </c>
      <c r="H6" s="560"/>
      <c r="I6" s="561"/>
      <c r="J6" s="554" t="s">
        <v>585</v>
      </c>
      <c r="K6" s="554" t="s">
        <v>490</v>
      </c>
      <c r="L6" s="554" t="s">
        <v>584</v>
      </c>
      <c r="M6" s="554" t="s">
        <v>583</v>
      </c>
      <c r="N6" s="528" t="s">
        <v>610</v>
      </c>
      <c r="O6" s="560"/>
      <c r="P6" s="561"/>
      <c r="Q6" s="554" t="s">
        <v>609</v>
      </c>
      <c r="R6" s="568" t="s">
        <v>608</v>
      </c>
      <c r="S6" s="296"/>
      <c r="T6" s="296"/>
      <c r="U6" s="568" t="s">
        <v>579</v>
      </c>
      <c r="V6" s="296"/>
      <c r="W6" s="296"/>
      <c r="X6" s="391"/>
    </row>
    <row r="7" spans="2:24" s="110" customFormat="1" ht="11.25" customHeight="1" x14ac:dyDescent="0.4">
      <c r="B7" s="484"/>
      <c r="C7" s="485"/>
      <c r="D7" s="555"/>
      <c r="E7" s="555"/>
      <c r="F7" s="555"/>
      <c r="G7" s="392"/>
      <c r="H7" s="472"/>
      <c r="I7" s="473"/>
      <c r="J7" s="555"/>
      <c r="K7" s="555"/>
      <c r="L7" s="555"/>
      <c r="M7" s="555"/>
      <c r="N7" s="392"/>
      <c r="O7" s="472"/>
      <c r="P7" s="473"/>
      <c r="Q7" s="555"/>
      <c r="R7" s="569"/>
      <c r="S7" s="528" t="s">
        <v>607</v>
      </c>
      <c r="T7" s="561"/>
      <c r="U7" s="569"/>
      <c r="V7" s="564" t="s">
        <v>607</v>
      </c>
      <c r="W7" s="565"/>
      <c r="X7" s="391"/>
    </row>
    <row r="8" spans="2:24" s="110" customFormat="1" ht="11.25" customHeight="1" x14ac:dyDescent="0.4">
      <c r="B8" s="484"/>
      <c r="C8" s="485"/>
      <c r="D8" s="556"/>
      <c r="E8" s="556"/>
      <c r="F8" s="555"/>
      <c r="G8" s="550" t="s">
        <v>436</v>
      </c>
      <c r="H8" s="554" t="s">
        <v>606</v>
      </c>
      <c r="I8" s="554" t="s">
        <v>605</v>
      </c>
      <c r="J8" s="562"/>
      <c r="K8" s="555"/>
      <c r="L8" s="555"/>
      <c r="M8" s="555"/>
      <c r="N8" s="554" t="s">
        <v>436</v>
      </c>
      <c r="O8" s="554" t="s">
        <v>604</v>
      </c>
      <c r="P8" s="554" t="s">
        <v>603</v>
      </c>
      <c r="Q8" s="555"/>
      <c r="R8" s="571"/>
      <c r="S8" s="566" t="s">
        <v>602</v>
      </c>
      <c r="T8" s="566" t="s">
        <v>601</v>
      </c>
      <c r="U8" s="569"/>
      <c r="V8" s="554" t="s">
        <v>600</v>
      </c>
      <c r="W8" s="554" t="s">
        <v>599</v>
      </c>
      <c r="X8" s="391"/>
    </row>
    <row r="9" spans="2:24" s="110" customFormat="1" ht="22.5" customHeight="1" x14ac:dyDescent="0.4">
      <c r="B9" s="417"/>
      <c r="C9" s="418"/>
      <c r="D9" s="557"/>
      <c r="E9" s="557"/>
      <c r="F9" s="558"/>
      <c r="G9" s="563"/>
      <c r="H9" s="558"/>
      <c r="I9" s="558"/>
      <c r="J9" s="563"/>
      <c r="K9" s="558"/>
      <c r="L9" s="558"/>
      <c r="M9" s="558"/>
      <c r="N9" s="558"/>
      <c r="O9" s="558"/>
      <c r="P9" s="558"/>
      <c r="Q9" s="558"/>
      <c r="R9" s="572"/>
      <c r="S9" s="566"/>
      <c r="T9" s="566"/>
      <c r="U9" s="570"/>
      <c r="V9" s="558"/>
      <c r="W9" s="558"/>
      <c r="X9" s="392"/>
    </row>
    <row r="10" spans="2:24" s="110" customFormat="1" ht="6" customHeight="1" x14ac:dyDescent="0.4">
      <c r="B10" s="238"/>
      <c r="C10" s="237"/>
      <c r="D10" s="295"/>
      <c r="E10" s="295"/>
      <c r="F10" s="293"/>
      <c r="G10" s="294"/>
      <c r="H10" s="293"/>
      <c r="I10" s="293"/>
      <c r="J10" s="294"/>
      <c r="K10" s="293"/>
      <c r="L10" s="293"/>
      <c r="M10" s="293"/>
      <c r="N10" s="293"/>
      <c r="O10" s="293"/>
      <c r="P10" s="293"/>
      <c r="Q10" s="293"/>
      <c r="R10" s="286"/>
      <c r="S10" s="293"/>
      <c r="T10" s="293"/>
      <c r="U10" s="293"/>
      <c r="V10" s="293"/>
      <c r="W10" s="293"/>
      <c r="X10" s="202"/>
    </row>
    <row r="11" spans="2:24" s="100" customFormat="1" ht="12.95" customHeight="1" x14ac:dyDescent="0.15">
      <c r="B11" s="466" t="s">
        <v>6</v>
      </c>
      <c r="C11" s="567"/>
      <c r="D11" s="101">
        <v>205070</v>
      </c>
      <c r="E11" s="101">
        <v>66892</v>
      </c>
      <c r="F11" s="101">
        <v>56859</v>
      </c>
      <c r="G11" s="101">
        <v>54224</v>
      </c>
      <c r="H11" s="101">
        <v>16838</v>
      </c>
      <c r="I11" s="101">
        <v>36865</v>
      </c>
      <c r="J11" s="101">
        <v>27095</v>
      </c>
      <c r="K11" s="101">
        <v>94319</v>
      </c>
      <c r="L11" s="101">
        <v>5376</v>
      </c>
      <c r="M11" s="101">
        <v>37279</v>
      </c>
      <c r="N11" s="101">
        <v>46790</v>
      </c>
      <c r="O11" s="101">
        <v>13624</v>
      </c>
      <c r="P11" s="101">
        <v>32691</v>
      </c>
      <c r="Q11" s="101">
        <v>4874</v>
      </c>
      <c r="R11" s="101">
        <v>253750</v>
      </c>
      <c r="S11" s="101">
        <v>35950</v>
      </c>
      <c r="T11" s="101">
        <v>66433</v>
      </c>
      <c r="U11" s="101">
        <v>138305</v>
      </c>
      <c r="V11" s="101">
        <v>32602</v>
      </c>
      <c r="W11" s="101">
        <v>57699</v>
      </c>
      <c r="X11" s="248">
        <f t="shared" ref="X11:X42" si="0">R11/D11*100</f>
        <v>123.7382357243868</v>
      </c>
    </row>
    <row r="12" spans="2:24" s="100" customFormat="1" ht="12.95" customHeight="1" x14ac:dyDescent="0.15">
      <c r="B12" s="200"/>
      <c r="C12" s="292" t="s">
        <v>598</v>
      </c>
      <c r="D12" s="101">
        <v>134953</v>
      </c>
      <c r="E12" s="101">
        <v>21499</v>
      </c>
      <c r="F12" s="101">
        <v>40405</v>
      </c>
      <c r="G12" s="101">
        <v>50314</v>
      </c>
      <c r="H12" s="101">
        <v>14825</v>
      </c>
      <c r="I12" s="101">
        <v>35034</v>
      </c>
      <c r="J12" s="101">
        <v>22735</v>
      </c>
      <c r="K12" s="101">
        <v>85338</v>
      </c>
      <c r="L12" s="101">
        <v>3293</v>
      </c>
      <c r="M12" s="101">
        <v>33378</v>
      </c>
      <c r="N12" s="101">
        <v>44330</v>
      </c>
      <c r="O12" s="101">
        <v>12699</v>
      </c>
      <c r="P12" s="101">
        <v>31216</v>
      </c>
      <c r="Q12" s="101">
        <v>4337</v>
      </c>
      <c r="R12" s="101">
        <v>180038</v>
      </c>
      <c r="S12" s="101">
        <v>32414</v>
      </c>
      <c r="T12" s="101">
        <v>62530</v>
      </c>
      <c r="U12" s="101">
        <v>125001</v>
      </c>
      <c r="V12" s="101">
        <v>29596</v>
      </c>
      <c r="W12" s="101">
        <v>53982</v>
      </c>
      <c r="X12" s="248">
        <f t="shared" si="0"/>
        <v>133.40792720428593</v>
      </c>
    </row>
    <row r="13" spans="2:24" s="100" customFormat="1" ht="12.95" customHeight="1" x14ac:dyDescent="0.15">
      <c r="B13" s="200"/>
      <c r="C13" s="292" t="s">
        <v>597</v>
      </c>
      <c r="D13" s="101">
        <v>45880</v>
      </c>
      <c r="E13" s="101">
        <v>34669</v>
      </c>
      <c r="F13" s="101">
        <v>5993</v>
      </c>
      <c r="G13" s="101">
        <v>2462</v>
      </c>
      <c r="H13" s="101">
        <v>925</v>
      </c>
      <c r="I13" s="101">
        <v>1477</v>
      </c>
      <c r="J13" s="101">
        <v>2756</v>
      </c>
      <c r="K13" s="101">
        <v>8981</v>
      </c>
      <c r="L13" s="101">
        <v>2083</v>
      </c>
      <c r="M13" s="101">
        <v>3901</v>
      </c>
      <c r="N13" s="101">
        <v>2460</v>
      </c>
      <c r="O13" s="101">
        <v>925</v>
      </c>
      <c r="P13" s="101">
        <v>1475</v>
      </c>
      <c r="Q13" s="101">
        <v>537</v>
      </c>
      <c r="R13" s="101">
        <v>50214</v>
      </c>
      <c r="S13" s="101">
        <v>3012</v>
      </c>
      <c r="T13" s="101">
        <v>3724</v>
      </c>
      <c r="U13" s="101">
        <v>13304</v>
      </c>
      <c r="V13" s="101">
        <v>3006</v>
      </c>
      <c r="W13" s="101">
        <v>3717</v>
      </c>
      <c r="X13" s="248">
        <f t="shared" si="0"/>
        <v>109.4463818657367</v>
      </c>
    </row>
    <row r="14" spans="2:24" s="100" customFormat="1" ht="12.95" customHeight="1" x14ac:dyDescent="0.15">
      <c r="B14" s="129"/>
      <c r="C14" s="213" t="s">
        <v>568</v>
      </c>
      <c r="D14" s="101">
        <v>102109</v>
      </c>
      <c r="E14" s="101">
        <v>25188</v>
      </c>
      <c r="F14" s="101">
        <v>28083</v>
      </c>
      <c r="G14" s="101">
        <v>34272</v>
      </c>
      <c r="H14" s="101">
        <v>8795</v>
      </c>
      <c r="I14" s="101">
        <v>25103</v>
      </c>
      <c r="J14" s="101">
        <v>14566</v>
      </c>
      <c r="K14" s="101">
        <v>54131</v>
      </c>
      <c r="L14" s="101">
        <v>2975</v>
      </c>
      <c r="M14" s="101">
        <v>17796</v>
      </c>
      <c r="N14" s="101">
        <v>30455</v>
      </c>
      <c r="O14" s="101">
        <v>7145</v>
      </c>
      <c r="P14" s="101">
        <v>22962</v>
      </c>
      <c r="Q14" s="101">
        <v>2905</v>
      </c>
      <c r="R14" s="101">
        <v>128902</v>
      </c>
      <c r="S14" s="101">
        <v>18607</v>
      </c>
      <c r="T14" s="101">
        <v>42084</v>
      </c>
      <c r="U14" s="101">
        <v>79137</v>
      </c>
      <c r="V14" s="101">
        <v>16958</v>
      </c>
      <c r="W14" s="101">
        <v>38155</v>
      </c>
      <c r="X14" s="248">
        <f t="shared" si="0"/>
        <v>126.23960669480654</v>
      </c>
    </row>
    <row r="15" spans="2:24" s="100" customFormat="1" ht="12.95" customHeight="1" x14ac:dyDescent="0.15">
      <c r="B15" s="200"/>
      <c r="C15" s="292" t="s">
        <v>598</v>
      </c>
      <c r="D15" s="101">
        <v>69254</v>
      </c>
      <c r="E15" s="101">
        <v>5682</v>
      </c>
      <c r="F15" s="101">
        <v>19512</v>
      </c>
      <c r="G15" s="101">
        <v>31774</v>
      </c>
      <c r="H15" s="101">
        <v>7687</v>
      </c>
      <c r="I15" s="101">
        <v>23758</v>
      </c>
      <c r="J15" s="101">
        <v>12286</v>
      </c>
      <c r="K15" s="101">
        <v>48798</v>
      </c>
      <c r="L15" s="101">
        <v>1846</v>
      </c>
      <c r="M15" s="101">
        <v>15743</v>
      </c>
      <c r="N15" s="101">
        <v>28638</v>
      </c>
      <c r="O15" s="101">
        <v>6560</v>
      </c>
      <c r="P15" s="101">
        <v>21772</v>
      </c>
      <c r="Q15" s="101">
        <v>2571</v>
      </c>
      <c r="R15" s="101">
        <v>93424</v>
      </c>
      <c r="S15" s="101">
        <v>16503</v>
      </c>
      <c r="T15" s="101">
        <v>39112</v>
      </c>
      <c r="U15" s="101">
        <v>70876</v>
      </c>
      <c r="V15" s="101">
        <v>15131</v>
      </c>
      <c r="W15" s="101">
        <v>35279</v>
      </c>
      <c r="X15" s="248">
        <f t="shared" si="0"/>
        <v>134.90051116181013</v>
      </c>
    </row>
    <row r="16" spans="2:24" s="100" customFormat="1" ht="12.95" customHeight="1" x14ac:dyDescent="0.15">
      <c r="B16" s="200"/>
      <c r="C16" s="292" t="s">
        <v>597</v>
      </c>
      <c r="D16" s="101">
        <v>20502</v>
      </c>
      <c r="E16" s="101">
        <v>14005</v>
      </c>
      <c r="F16" s="101">
        <v>3184</v>
      </c>
      <c r="G16" s="101">
        <v>1818</v>
      </c>
      <c r="H16" s="101">
        <v>585</v>
      </c>
      <c r="I16" s="101">
        <v>1191</v>
      </c>
      <c r="J16" s="101">
        <v>1495</v>
      </c>
      <c r="K16" s="101">
        <v>5333</v>
      </c>
      <c r="L16" s="101">
        <v>1129</v>
      </c>
      <c r="M16" s="101">
        <v>2053</v>
      </c>
      <c r="N16" s="101">
        <v>1817</v>
      </c>
      <c r="O16" s="101">
        <v>585</v>
      </c>
      <c r="P16" s="101">
        <v>1190</v>
      </c>
      <c r="Q16" s="101">
        <v>334</v>
      </c>
      <c r="R16" s="101">
        <v>23436</v>
      </c>
      <c r="S16" s="101">
        <v>1830</v>
      </c>
      <c r="T16" s="101">
        <v>2880</v>
      </c>
      <c r="U16" s="101">
        <v>8261</v>
      </c>
      <c r="V16" s="101">
        <v>1827</v>
      </c>
      <c r="W16" s="101">
        <v>2876</v>
      </c>
      <c r="X16" s="248">
        <f t="shared" si="0"/>
        <v>114.31079894644425</v>
      </c>
    </row>
    <row r="17" spans="2:24" s="100" customFormat="1" ht="12.95" customHeight="1" x14ac:dyDescent="0.15">
      <c r="B17" s="129"/>
      <c r="C17" s="213" t="s">
        <v>567</v>
      </c>
      <c r="D17" s="101">
        <v>102961</v>
      </c>
      <c r="E17" s="101">
        <v>41704</v>
      </c>
      <c r="F17" s="101">
        <v>28776</v>
      </c>
      <c r="G17" s="101">
        <v>19952</v>
      </c>
      <c r="H17" s="101">
        <v>8043</v>
      </c>
      <c r="I17" s="101">
        <v>11762</v>
      </c>
      <c r="J17" s="101">
        <v>12529</v>
      </c>
      <c r="K17" s="101">
        <v>40188</v>
      </c>
      <c r="L17" s="101">
        <v>2401</v>
      </c>
      <c r="M17" s="101">
        <v>19483</v>
      </c>
      <c r="N17" s="101">
        <v>16335</v>
      </c>
      <c r="O17" s="101">
        <v>6479</v>
      </c>
      <c r="P17" s="101">
        <v>9729</v>
      </c>
      <c r="Q17" s="101">
        <v>1969</v>
      </c>
      <c r="R17" s="101">
        <v>124848</v>
      </c>
      <c r="S17" s="101">
        <v>17343</v>
      </c>
      <c r="T17" s="101">
        <v>24349</v>
      </c>
      <c r="U17" s="101">
        <v>59168</v>
      </c>
      <c r="V17" s="101">
        <v>15644</v>
      </c>
      <c r="W17" s="101">
        <v>19544</v>
      </c>
      <c r="X17" s="248">
        <f t="shared" si="0"/>
        <v>121.25756354347763</v>
      </c>
    </row>
    <row r="18" spans="2:24" s="100" customFormat="1" ht="12.95" customHeight="1" x14ac:dyDescent="0.15">
      <c r="B18" s="200"/>
      <c r="C18" s="292" t="s">
        <v>598</v>
      </c>
      <c r="D18" s="101">
        <v>65699</v>
      </c>
      <c r="E18" s="101">
        <v>15817</v>
      </c>
      <c r="F18" s="101">
        <v>20893</v>
      </c>
      <c r="G18" s="101">
        <v>18540</v>
      </c>
      <c r="H18" s="101">
        <v>7138</v>
      </c>
      <c r="I18" s="101">
        <v>11276</v>
      </c>
      <c r="J18" s="101">
        <v>10449</v>
      </c>
      <c r="K18" s="101">
        <v>36540</v>
      </c>
      <c r="L18" s="101">
        <v>1447</v>
      </c>
      <c r="M18" s="101">
        <v>17635</v>
      </c>
      <c r="N18" s="101">
        <v>15692</v>
      </c>
      <c r="O18" s="101">
        <v>6139</v>
      </c>
      <c r="P18" s="101">
        <v>9444</v>
      </c>
      <c r="Q18" s="101">
        <v>1766</v>
      </c>
      <c r="R18" s="101">
        <v>86614</v>
      </c>
      <c r="S18" s="101">
        <v>15911</v>
      </c>
      <c r="T18" s="101">
        <v>23418</v>
      </c>
      <c r="U18" s="101">
        <v>54125</v>
      </c>
      <c r="V18" s="101">
        <v>14465</v>
      </c>
      <c r="W18" s="101">
        <v>18703</v>
      </c>
      <c r="X18" s="248">
        <f t="shared" si="0"/>
        <v>131.83457891292105</v>
      </c>
    </row>
    <row r="19" spans="2:24" s="100" customFormat="1" ht="12.95" customHeight="1" x14ac:dyDescent="0.15">
      <c r="B19" s="200"/>
      <c r="C19" s="292" t="s">
        <v>597</v>
      </c>
      <c r="D19" s="101">
        <v>25378</v>
      </c>
      <c r="E19" s="101">
        <v>20664</v>
      </c>
      <c r="F19" s="101">
        <v>2809</v>
      </c>
      <c r="G19" s="101">
        <v>644</v>
      </c>
      <c r="H19" s="101">
        <v>340</v>
      </c>
      <c r="I19" s="101">
        <v>286</v>
      </c>
      <c r="J19" s="101">
        <v>1261</v>
      </c>
      <c r="K19" s="101">
        <v>3648</v>
      </c>
      <c r="L19" s="101">
        <v>954</v>
      </c>
      <c r="M19" s="101">
        <v>1848</v>
      </c>
      <c r="N19" s="101">
        <v>643</v>
      </c>
      <c r="O19" s="101">
        <v>340</v>
      </c>
      <c r="P19" s="101">
        <v>285</v>
      </c>
      <c r="Q19" s="101">
        <v>203</v>
      </c>
      <c r="R19" s="101">
        <v>26778</v>
      </c>
      <c r="S19" s="101">
        <v>1182</v>
      </c>
      <c r="T19" s="101">
        <v>844</v>
      </c>
      <c r="U19" s="101">
        <v>5043</v>
      </c>
      <c r="V19" s="101">
        <v>1179</v>
      </c>
      <c r="W19" s="101">
        <v>841</v>
      </c>
      <c r="X19" s="248">
        <f t="shared" si="0"/>
        <v>105.51658917172352</v>
      </c>
    </row>
    <row r="20" spans="2:24" s="100" customFormat="1" ht="15.75" customHeight="1" x14ac:dyDescent="0.15">
      <c r="B20" s="466" t="s">
        <v>5</v>
      </c>
      <c r="C20" s="567"/>
      <c r="D20" s="101">
        <v>179200</v>
      </c>
      <c r="E20" s="101">
        <v>61668</v>
      </c>
      <c r="F20" s="101">
        <v>33053</v>
      </c>
      <c r="G20" s="101">
        <v>60018</v>
      </c>
      <c r="H20" s="101">
        <v>17132</v>
      </c>
      <c r="I20" s="101">
        <v>42237</v>
      </c>
      <c r="J20" s="101">
        <v>24461</v>
      </c>
      <c r="K20" s="101">
        <v>78080</v>
      </c>
      <c r="L20" s="101">
        <v>4512</v>
      </c>
      <c r="M20" s="101">
        <v>17267</v>
      </c>
      <c r="N20" s="101">
        <v>52902</v>
      </c>
      <c r="O20" s="101">
        <v>14769</v>
      </c>
      <c r="P20" s="101">
        <v>37521</v>
      </c>
      <c r="Q20" s="101">
        <v>3399</v>
      </c>
      <c r="R20" s="101">
        <v>142885</v>
      </c>
      <c r="S20" s="101">
        <v>7724</v>
      </c>
      <c r="T20" s="101">
        <v>15330</v>
      </c>
      <c r="U20" s="101">
        <v>47081</v>
      </c>
      <c r="V20" s="101">
        <v>7068</v>
      </c>
      <c r="W20" s="101">
        <v>14223</v>
      </c>
      <c r="X20" s="248">
        <f t="shared" si="0"/>
        <v>79.734933035714278</v>
      </c>
    </row>
    <row r="21" spans="2:24" s="100" customFormat="1" ht="12.95" customHeight="1" x14ac:dyDescent="0.15">
      <c r="B21" s="200"/>
      <c r="C21" s="292" t="s">
        <v>598</v>
      </c>
      <c r="D21" s="101">
        <v>108964</v>
      </c>
      <c r="E21" s="101">
        <v>22241</v>
      </c>
      <c r="F21" s="101">
        <v>26636</v>
      </c>
      <c r="G21" s="101">
        <v>51777</v>
      </c>
      <c r="H21" s="101">
        <v>14981</v>
      </c>
      <c r="I21" s="101">
        <v>36307</v>
      </c>
      <c r="J21" s="101">
        <v>18035</v>
      </c>
      <c r="K21" s="101">
        <v>62811</v>
      </c>
      <c r="L21" s="101">
        <v>2303</v>
      </c>
      <c r="M21" s="101">
        <v>13062</v>
      </c>
      <c r="N21" s="101">
        <v>44673</v>
      </c>
      <c r="O21" s="101">
        <v>12622</v>
      </c>
      <c r="P21" s="101">
        <v>31599</v>
      </c>
      <c r="Q21" s="101">
        <v>2773</v>
      </c>
      <c r="R21" s="101">
        <v>86600</v>
      </c>
      <c r="S21" s="101">
        <v>6346</v>
      </c>
      <c r="T21" s="101">
        <v>12853</v>
      </c>
      <c r="U21" s="101">
        <v>36028</v>
      </c>
      <c r="V21" s="101">
        <v>5691</v>
      </c>
      <c r="W21" s="101">
        <v>11747</v>
      </c>
      <c r="X21" s="248">
        <f t="shared" si="0"/>
        <v>79.475790169230208</v>
      </c>
    </row>
    <row r="22" spans="2:24" s="100" customFormat="1" ht="12.95" customHeight="1" x14ac:dyDescent="0.15">
      <c r="B22" s="200"/>
      <c r="C22" s="292" t="s">
        <v>597</v>
      </c>
      <c r="D22" s="101">
        <v>47695</v>
      </c>
      <c r="E22" s="101">
        <v>34929</v>
      </c>
      <c r="F22" s="101">
        <v>6349</v>
      </c>
      <c r="G22" s="101">
        <v>8228</v>
      </c>
      <c r="H22" s="101">
        <v>2148</v>
      </c>
      <c r="I22" s="101">
        <v>5920</v>
      </c>
      <c r="J22" s="101">
        <v>4351</v>
      </c>
      <c r="K22" s="101">
        <v>15180</v>
      </c>
      <c r="L22" s="101">
        <v>2160</v>
      </c>
      <c r="M22" s="101">
        <v>4187</v>
      </c>
      <c r="N22" s="101">
        <v>8216</v>
      </c>
      <c r="O22" s="101">
        <v>2144</v>
      </c>
      <c r="P22" s="101">
        <v>5912</v>
      </c>
      <c r="Q22" s="101">
        <v>617</v>
      </c>
      <c r="R22" s="101">
        <v>49639</v>
      </c>
      <c r="S22" s="101">
        <v>1377</v>
      </c>
      <c r="T22" s="101">
        <v>2473</v>
      </c>
      <c r="U22" s="101">
        <v>10972</v>
      </c>
      <c r="V22" s="101">
        <v>1376</v>
      </c>
      <c r="W22" s="101">
        <v>2472</v>
      </c>
      <c r="X22" s="248">
        <f t="shared" si="0"/>
        <v>104.07589894118881</v>
      </c>
    </row>
    <row r="23" spans="2:24" s="100" customFormat="1" ht="12.95" customHeight="1" x14ac:dyDescent="0.15">
      <c r="B23" s="129"/>
      <c r="C23" s="213" t="s">
        <v>568</v>
      </c>
      <c r="D23" s="101">
        <v>89407</v>
      </c>
      <c r="E23" s="101">
        <v>23350</v>
      </c>
      <c r="F23" s="101">
        <v>15516</v>
      </c>
      <c r="G23" s="101">
        <v>36539</v>
      </c>
      <c r="H23" s="101">
        <v>8728</v>
      </c>
      <c r="I23" s="101">
        <v>27360</v>
      </c>
      <c r="J23" s="101">
        <v>14002</v>
      </c>
      <c r="K23" s="101">
        <v>44769</v>
      </c>
      <c r="L23" s="101">
        <v>2555</v>
      </c>
      <c r="M23" s="101">
        <v>7198</v>
      </c>
      <c r="N23" s="101">
        <v>32846</v>
      </c>
      <c r="O23" s="101">
        <v>7536</v>
      </c>
      <c r="P23" s="101">
        <v>24878</v>
      </c>
      <c r="Q23" s="101">
        <v>2170</v>
      </c>
      <c r="R23" s="101">
        <v>67353</v>
      </c>
      <c r="S23" s="101">
        <v>4318</v>
      </c>
      <c r="T23" s="101">
        <v>9716</v>
      </c>
      <c r="U23" s="101">
        <v>25473</v>
      </c>
      <c r="V23" s="101">
        <v>3944</v>
      </c>
      <c r="W23" s="101">
        <v>9174</v>
      </c>
      <c r="X23" s="248">
        <f t="shared" si="0"/>
        <v>75.333027615287392</v>
      </c>
    </row>
    <row r="24" spans="2:24" s="100" customFormat="1" ht="12.95" customHeight="1" x14ac:dyDescent="0.15">
      <c r="B24" s="200"/>
      <c r="C24" s="292" t="s">
        <v>598</v>
      </c>
      <c r="D24" s="101">
        <v>55712</v>
      </c>
      <c r="E24" s="101">
        <v>4239</v>
      </c>
      <c r="F24" s="101">
        <v>8413</v>
      </c>
      <c r="G24" s="101">
        <v>33175</v>
      </c>
      <c r="H24" s="101">
        <v>7884</v>
      </c>
      <c r="I24" s="101">
        <v>24922</v>
      </c>
      <c r="J24" s="101">
        <v>9885</v>
      </c>
      <c r="K24" s="101">
        <v>39149</v>
      </c>
      <c r="L24" s="101">
        <v>1568</v>
      </c>
      <c r="M24" s="101">
        <v>5896</v>
      </c>
      <c r="N24" s="101">
        <v>29804</v>
      </c>
      <c r="O24" s="101">
        <v>6856</v>
      </c>
      <c r="P24" s="101">
        <v>22598</v>
      </c>
      <c r="Q24" s="101">
        <v>1881</v>
      </c>
      <c r="R24" s="101">
        <v>35327</v>
      </c>
      <c r="S24" s="101">
        <v>3673</v>
      </c>
      <c r="T24" s="101">
        <v>8748</v>
      </c>
      <c r="U24" s="101">
        <v>21394</v>
      </c>
      <c r="V24" s="101">
        <v>3461</v>
      </c>
      <c r="W24" s="101">
        <v>8238</v>
      </c>
      <c r="X24" s="248">
        <f t="shared" si="0"/>
        <v>63.410037334865024</v>
      </c>
    </row>
    <row r="25" spans="2:24" s="100" customFormat="1" ht="12.95" customHeight="1" x14ac:dyDescent="0.15">
      <c r="B25" s="200"/>
      <c r="C25" s="292" t="s">
        <v>597</v>
      </c>
      <c r="D25" s="101">
        <v>21947</v>
      </c>
      <c r="E25" s="101">
        <v>14635</v>
      </c>
      <c r="F25" s="101">
        <v>2291</v>
      </c>
      <c r="G25" s="101">
        <v>3045</v>
      </c>
      <c r="H25" s="101">
        <v>680</v>
      </c>
      <c r="I25" s="101">
        <v>2283</v>
      </c>
      <c r="J25" s="101">
        <v>1976</v>
      </c>
      <c r="K25" s="101">
        <v>5619</v>
      </c>
      <c r="L25" s="101">
        <v>987</v>
      </c>
      <c r="M25" s="101">
        <v>1301</v>
      </c>
      <c r="N25" s="101">
        <v>3042</v>
      </c>
      <c r="O25" s="101">
        <v>680</v>
      </c>
      <c r="P25" s="101">
        <v>2280</v>
      </c>
      <c r="Q25" s="101">
        <v>289</v>
      </c>
      <c r="R25" s="101">
        <v>20403</v>
      </c>
      <c r="S25" s="101">
        <v>483</v>
      </c>
      <c r="T25" s="101">
        <v>936</v>
      </c>
      <c r="U25" s="101">
        <v>4078</v>
      </c>
      <c r="V25" s="101">
        <v>483</v>
      </c>
      <c r="W25" s="101">
        <v>936</v>
      </c>
      <c r="X25" s="248">
        <f t="shared" si="0"/>
        <v>92.964869913883447</v>
      </c>
    </row>
    <row r="26" spans="2:24" s="100" customFormat="1" ht="12.95" customHeight="1" x14ac:dyDescent="0.15">
      <c r="B26" s="129"/>
      <c r="C26" s="213" t="s">
        <v>567</v>
      </c>
      <c r="D26" s="101">
        <v>89793</v>
      </c>
      <c r="E26" s="101">
        <v>38318</v>
      </c>
      <c r="F26" s="101">
        <v>17537</v>
      </c>
      <c r="G26" s="101">
        <v>23479</v>
      </c>
      <c r="H26" s="101">
        <v>8404</v>
      </c>
      <c r="I26" s="101">
        <v>14877</v>
      </c>
      <c r="J26" s="101">
        <v>10459</v>
      </c>
      <c r="K26" s="101">
        <v>33311</v>
      </c>
      <c r="L26" s="101">
        <v>1957</v>
      </c>
      <c r="M26" s="101">
        <v>10069</v>
      </c>
      <c r="N26" s="101">
        <v>20056</v>
      </c>
      <c r="O26" s="101">
        <v>7233</v>
      </c>
      <c r="P26" s="101">
        <v>12643</v>
      </c>
      <c r="Q26" s="101">
        <v>1229</v>
      </c>
      <c r="R26" s="101">
        <v>75532</v>
      </c>
      <c r="S26" s="101">
        <v>3406</v>
      </c>
      <c r="T26" s="101">
        <v>5614</v>
      </c>
      <c r="U26" s="101">
        <v>21608</v>
      </c>
      <c r="V26" s="101">
        <v>3124</v>
      </c>
      <c r="W26" s="101">
        <v>5049</v>
      </c>
      <c r="X26" s="248">
        <f t="shared" si="0"/>
        <v>84.117915650440452</v>
      </c>
    </row>
    <row r="27" spans="2:24" s="100" customFormat="1" ht="12.95" customHeight="1" x14ac:dyDescent="0.15">
      <c r="B27" s="200"/>
      <c r="C27" s="292" t="s">
        <v>598</v>
      </c>
      <c r="D27" s="101">
        <v>53252</v>
      </c>
      <c r="E27" s="101">
        <v>13180</v>
      </c>
      <c r="F27" s="101">
        <v>10832</v>
      </c>
      <c r="G27" s="101">
        <v>22022</v>
      </c>
      <c r="H27" s="101">
        <v>7837</v>
      </c>
      <c r="I27" s="101">
        <v>14011</v>
      </c>
      <c r="J27" s="101">
        <v>7218</v>
      </c>
      <c r="K27" s="101">
        <v>29995</v>
      </c>
      <c r="L27" s="101">
        <v>1245</v>
      </c>
      <c r="M27" s="101">
        <v>8758</v>
      </c>
      <c r="N27" s="101">
        <v>18917</v>
      </c>
      <c r="O27" s="101">
        <v>6814</v>
      </c>
      <c r="P27" s="101">
        <v>11945</v>
      </c>
      <c r="Q27" s="101">
        <v>1075</v>
      </c>
      <c r="R27" s="101">
        <v>39605</v>
      </c>
      <c r="S27" s="101">
        <v>3008</v>
      </c>
      <c r="T27" s="101">
        <v>5193</v>
      </c>
      <c r="U27" s="101">
        <v>18754</v>
      </c>
      <c r="V27" s="101">
        <v>2851</v>
      </c>
      <c r="W27" s="101">
        <v>4667</v>
      </c>
      <c r="X27" s="248">
        <f t="shared" si="0"/>
        <v>74.372793510102909</v>
      </c>
    </row>
    <row r="28" spans="2:24" s="100" customFormat="1" ht="12.95" customHeight="1" x14ac:dyDescent="0.15">
      <c r="B28" s="200"/>
      <c r="C28" s="292" t="s">
        <v>597</v>
      </c>
      <c r="D28" s="101">
        <v>25748</v>
      </c>
      <c r="E28" s="101">
        <v>20997</v>
      </c>
      <c r="F28" s="101">
        <v>2021</v>
      </c>
      <c r="G28" s="101">
        <v>1141</v>
      </c>
      <c r="H28" s="101">
        <v>420</v>
      </c>
      <c r="I28" s="101">
        <v>699</v>
      </c>
      <c r="J28" s="101">
        <v>1589</v>
      </c>
      <c r="K28" s="101">
        <v>3314</v>
      </c>
      <c r="L28" s="101">
        <v>712</v>
      </c>
      <c r="M28" s="101">
        <v>1309</v>
      </c>
      <c r="N28" s="101">
        <v>1139</v>
      </c>
      <c r="O28" s="101">
        <v>419</v>
      </c>
      <c r="P28" s="101">
        <v>698</v>
      </c>
      <c r="Q28" s="101">
        <v>154</v>
      </c>
      <c r="R28" s="101">
        <v>25284</v>
      </c>
      <c r="S28" s="101">
        <v>273</v>
      </c>
      <c r="T28" s="101">
        <v>382</v>
      </c>
      <c r="U28" s="101">
        <v>2852</v>
      </c>
      <c r="V28" s="101">
        <v>273</v>
      </c>
      <c r="W28" s="101">
        <v>382</v>
      </c>
      <c r="X28" s="248">
        <f t="shared" si="0"/>
        <v>98.197918284915332</v>
      </c>
    </row>
    <row r="29" spans="2:24" s="100" customFormat="1" ht="15.75" customHeight="1" x14ac:dyDescent="0.15">
      <c r="B29" s="466" t="s">
        <v>4</v>
      </c>
      <c r="C29" s="567"/>
      <c r="D29" s="101">
        <v>160968</v>
      </c>
      <c r="E29" s="101">
        <v>54419</v>
      </c>
      <c r="F29" s="101">
        <v>35858</v>
      </c>
      <c r="G29" s="101">
        <v>51552</v>
      </c>
      <c r="H29" s="101">
        <v>18670</v>
      </c>
      <c r="I29" s="101">
        <v>32232</v>
      </c>
      <c r="J29" s="101">
        <v>19139</v>
      </c>
      <c r="K29" s="101">
        <v>71155</v>
      </c>
      <c r="L29" s="101">
        <v>4008</v>
      </c>
      <c r="M29" s="101">
        <v>18533</v>
      </c>
      <c r="N29" s="101">
        <v>46093</v>
      </c>
      <c r="O29" s="101">
        <v>16751</v>
      </c>
      <c r="P29" s="101">
        <v>28730</v>
      </c>
      <c r="Q29" s="101">
        <v>2521</v>
      </c>
      <c r="R29" s="101">
        <v>150157</v>
      </c>
      <c r="S29" s="101">
        <v>16445</v>
      </c>
      <c r="T29" s="101">
        <v>23646</v>
      </c>
      <c r="U29" s="101">
        <v>53888</v>
      </c>
      <c r="V29" s="101">
        <v>11536</v>
      </c>
      <c r="W29" s="101">
        <v>16678</v>
      </c>
      <c r="X29" s="248">
        <f t="shared" si="0"/>
        <v>93.28375826251181</v>
      </c>
    </row>
    <row r="30" spans="2:24" s="100" customFormat="1" ht="12.95" customHeight="1" x14ac:dyDescent="0.15">
      <c r="B30" s="200"/>
      <c r="C30" s="292" t="s">
        <v>598</v>
      </c>
      <c r="D30" s="101">
        <v>97173</v>
      </c>
      <c r="E30" s="101">
        <v>16453</v>
      </c>
      <c r="F30" s="101">
        <v>22438</v>
      </c>
      <c r="G30" s="101">
        <v>47353</v>
      </c>
      <c r="H30" s="101">
        <v>16820</v>
      </c>
      <c r="I30" s="101">
        <v>29991</v>
      </c>
      <c r="J30" s="101">
        <v>10929</v>
      </c>
      <c r="K30" s="101">
        <v>63432</v>
      </c>
      <c r="L30" s="101">
        <v>2549</v>
      </c>
      <c r="M30" s="101">
        <v>16177</v>
      </c>
      <c r="N30" s="101">
        <v>42603</v>
      </c>
      <c r="O30" s="101">
        <v>15337</v>
      </c>
      <c r="P30" s="101">
        <v>26755</v>
      </c>
      <c r="Q30" s="101">
        <v>2103</v>
      </c>
      <c r="R30" s="101">
        <v>86804</v>
      </c>
      <c r="S30" s="101">
        <v>14146</v>
      </c>
      <c r="T30" s="101">
        <v>22296</v>
      </c>
      <c r="U30" s="101">
        <v>47174</v>
      </c>
      <c r="V30" s="101">
        <v>10398</v>
      </c>
      <c r="W30" s="101">
        <v>15436</v>
      </c>
      <c r="X30" s="248">
        <f t="shared" si="0"/>
        <v>89.329340454653035</v>
      </c>
    </row>
    <row r="31" spans="2:24" s="100" customFormat="1" ht="12.95" customHeight="1" x14ac:dyDescent="0.15">
      <c r="B31" s="200"/>
      <c r="C31" s="292" t="s">
        <v>597</v>
      </c>
      <c r="D31" s="101">
        <v>39085</v>
      </c>
      <c r="E31" s="101">
        <v>29321</v>
      </c>
      <c r="F31" s="101">
        <v>3817</v>
      </c>
      <c r="G31" s="101">
        <v>3498</v>
      </c>
      <c r="H31" s="101">
        <v>1418</v>
      </c>
      <c r="I31" s="101">
        <v>1979</v>
      </c>
      <c r="J31" s="101">
        <v>2449</v>
      </c>
      <c r="K31" s="101">
        <v>7723</v>
      </c>
      <c r="L31" s="101">
        <v>1459</v>
      </c>
      <c r="M31" s="101">
        <v>2356</v>
      </c>
      <c r="N31" s="101">
        <v>3490</v>
      </c>
      <c r="O31" s="101">
        <v>1414</v>
      </c>
      <c r="P31" s="101">
        <v>1975</v>
      </c>
      <c r="Q31" s="101">
        <v>418</v>
      </c>
      <c r="R31" s="101">
        <v>38076</v>
      </c>
      <c r="S31" s="101">
        <v>1140</v>
      </c>
      <c r="T31" s="101">
        <v>1248</v>
      </c>
      <c r="U31" s="101">
        <v>6714</v>
      </c>
      <c r="V31" s="101">
        <v>1138</v>
      </c>
      <c r="W31" s="101">
        <v>1242</v>
      </c>
      <c r="X31" s="248">
        <f t="shared" si="0"/>
        <v>97.418446974542661</v>
      </c>
    </row>
    <row r="32" spans="2:24" s="100" customFormat="1" ht="12.95" customHeight="1" x14ac:dyDescent="0.15">
      <c r="B32" s="129"/>
      <c r="C32" s="213" t="s">
        <v>568</v>
      </c>
      <c r="D32" s="101">
        <v>80280</v>
      </c>
      <c r="E32" s="101">
        <v>20107</v>
      </c>
      <c r="F32" s="101">
        <v>17385</v>
      </c>
      <c r="G32" s="101">
        <v>32001</v>
      </c>
      <c r="H32" s="101">
        <v>9361</v>
      </c>
      <c r="I32" s="101">
        <v>22195</v>
      </c>
      <c r="J32" s="101">
        <v>10787</v>
      </c>
      <c r="K32" s="101">
        <v>41088</v>
      </c>
      <c r="L32" s="101">
        <v>2148</v>
      </c>
      <c r="M32" s="101">
        <v>8214</v>
      </c>
      <c r="N32" s="101">
        <v>29133</v>
      </c>
      <c r="O32" s="101">
        <v>8366</v>
      </c>
      <c r="P32" s="101">
        <v>20340</v>
      </c>
      <c r="Q32" s="101">
        <v>1593</v>
      </c>
      <c r="R32" s="101">
        <v>72621</v>
      </c>
      <c r="S32" s="101">
        <v>8739</v>
      </c>
      <c r="T32" s="101">
        <v>15158</v>
      </c>
      <c r="U32" s="101">
        <v>29828</v>
      </c>
      <c r="V32" s="101">
        <v>6155</v>
      </c>
      <c r="W32" s="101">
        <v>11291</v>
      </c>
      <c r="X32" s="248">
        <f t="shared" si="0"/>
        <v>90.459641255605376</v>
      </c>
    </row>
    <row r="33" spans="2:24" s="100" customFormat="1" ht="12.95" customHeight="1" x14ac:dyDescent="0.15">
      <c r="B33" s="200"/>
      <c r="C33" s="292" t="s">
        <v>598</v>
      </c>
      <c r="D33" s="101">
        <v>49629</v>
      </c>
      <c r="E33" s="101">
        <v>3831</v>
      </c>
      <c r="F33" s="101">
        <v>10473</v>
      </c>
      <c r="G33" s="101">
        <v>29105</v>
      </c>
      <c r="H33" s="101">
        <v>8282</v>
      </c>
      <c r="I33" s="101">
        <v>20455</v>
      </c>
      <c r="J33" s="101">
        <v>6220</v>
      </c>
      <c r="K33" s="101">
        <v>36270</v>
      </c>
      <c r="L33" s="101">
        <v>1340</v>
      </c>
      <c r="M33" s="101">
        <v>6984</v>
      </c>
      <c r="N33" s="101">
        <v>26611</v>
      </c>
      <c r="O33" s="101">
        <v>7534</v>
      </c>
      <c r="P33" s="101">
        <v>18721</v>
      </c>
      <c r="Q33" s="101">
        <v>1335</v>
      </c>
      <c r="R33" s="101">
        <v>42493</v>
      </c>
      <c r="S33" s="101">
        <v>7453</v>
      </c>
      <c r="T33" s="101">
        <v>14148</v>
      </c>
      <c r="U33" s="101">
        <v>25821</v>
      </c>
      <c r="V33" s="101">
        <v>5461</v>
      </c>
      <c r="W33" s="101">
        <v>10345</v>
      </c>
      <c r="X33" s="248">
        <f t="shared" si="0"/>
        <v>85.621310121098546</v>
      </c>
    </row>
    <row r="34" spans="2:24" s="100" customFormat="1" ht="12.95" customHeight="1" x14ac:dyDescent="0.15">
      <c r="B34" s="200"/>
      <c r="C34" s="292" t="s">
        <v>597</v>
      </c>
      <c r="D34" s="101">
        <v>17729</v>
      </c>
      <c r="E34" s="101">
        <v>11857</v>
      </c>
      <c r="F34" s="101">
        <v>2039</v>
      </c>
      <c r="G34" s="101">
        <v>2528</v>
      </c>
      <c r="H34" s="101">
        <v>834</v>
      </c>
      <c r="I34" s="101">
        <v>1623</v>
      </c>
      <c r="J34" s="101">
        <v>1305</v>
      </c>
      <c r="K34" s="101">
        <v>4818</v>
      </c>
      <c r="L34" s="101">
        <v>808</v>
      </c>
      <c r="M34" s="101">
        <v>1230</v>
      </c>
      <c r="N34" s="101">
        <v>2522</v>
      </c>
      <c r="O34" s="101">
        <v>832</v>
      </c>
      <c r="P34" s="101">
        <v>1619</v>
      </c>
      <c r="Q34" s="101">
        <v>258</v>
      </c>
      <c r="R34" s="101">
        <v>16919</v>
      </c>
      <c r="S34" s="101">
        <v>696</v>
      </c>
      <c r="T34" s="101">
        <v>951</v>
      </c>
      <c r="U34" s="101">
        <v>4007</v>
      </c>
      <c r="V34" s="101">
        <v>694</v>
      </c>
      <c r="W34" s="101">
        <v>946</v>
      </c>
      <c r="X34" s="248">
        <f t="shared" si="0"/>
        <v>95.431214394494887</v>
      </c>
    </row>
    <row r="35" spans="2:24" s="100" customFormat="1" ht="12.95" customHeight="1" x14ac:dyDescent="0.15">
      <c r="B35" s="129"/>
      <c r="C35" s="213" t="s">
        <v>567</v>
      </c>
      <c r="D35" s="101">
        <v>80688</v>
      </c>
      <c r="E35" s="101">
        <v>34312</v>
      </c>
      <c r="F35" s="101">
        <v>18473</v>
      </c>
      <c r="G35" s="101">
        <v>19551</v>
      </c>
      <c r="H35" s="101">
        <v>9309</v>
      </c>
      <c r="I35" s="101">
        <v>10037</v>
      </c>
      <c r="J35" s="101">
        <v>8352</v>
      </c>
      <c r="K35" s="101">
        <v>30067</v>
      </c>
      <c r="L35" s="101">
        <v>1860</v>
      </c>
      <c r="M35" s="101">
        <v>10319</v>
      </c>
      <c r="N35" s="101">
        <v>16960</v>
      </c>
      <c r="O35" s="101">
        <v>8385</v>
      </c>
      <c r="P35" s="101">
        <v>8390</v>
      </c>
      <c r="Q35" s="101">
        <v>928</v>
      </c>
      <c r="R35" s="101">
        <v>77536</v>
      </c>
      <c r="S35" s="101">
        <v>7706</v>
      </c>
      <c r="T35" s="101">
        <v>8488</v>
      </c>
      <c r="U35" s="101">
        <v>24060</v>
      </c>
      <c r="V35" s="101">
        <v>5381</v>
      </c>
      <c r="W35" s="101">
        <v>5387</v>
      </c>
      <c r="X35" s="248">
        <f t="shared" si="0"/>
        <v>96.093595082292282</v>
      </c>
    </row>
    <row r="36" spans="2:24" s="100" customFormat="1" ht="12.95" customHeight="1" x14ac:dyDescent="0.15">
      <c r="B36" s="200"/>
      <c r="C36" s="292" t="s">
        <v>598</v>
      </c>
      <c r="D36" s="101">
        <v>47544</v>
      </c>
      <c r="E36" s="101">
        <v>12622</v>
      </c>
      <c r="F36" s="101">
        <v>11965</v>
      </c>
      <c r="G36" s="101">
        <v>18248</v>
      </c>
      <c r="H36" s="101">
        <v>8538</v>
      </c>
      <c r="I36" s="101">
        <v>9536</v>
      </c>
      <c r="J36" s="101">
        <v>4709</v>
      </c>
      <c r="K36" s="101">
        <v>27162</v>
      </c>
      <c r="L36" s="101">
        <v>1209</v>
      </c>
      <c r="M36" s="101">
        <v>9193</v>
      </c>
      <c r="N36" s="101">
        <v>15992</v>
      </c>
      <c r="O36" s="101">
        <v>7803</v>
      </c>
      <c r="P36" s="101">
        <v>8034</v>
      </c>
      <c r="Q36" s="101">
        <v>768</v>
      </c>
      <c r="R36" s="101">
        <v>44311</v>
      </c>
      <c r="S36" s="101">
        <v>6693</v>
      </c>
      <c r="T36" s="101">
        <v>8148</v>
      </c>
      <c r="U36" s="101">
        <v>21353</v>
      </c>
      <c r="V36" s="101">
        <v>4937</v>
      </c>
      <c r="W36" s="101">
        <v>5091</v>
      </c>
      <c r="X36" s="248">
        <f t="shared" si="0"/>
        <v>93.199983173481399</v>
      </c>
    </row>
    <row r="37" spans="2:24" s="100" customFormat="1" ht="12.95" customHeight="1" x14ac:dyDescent="0.15">
      <c r="B37" s="200"/>
      <c r="C37" s="292" t="s">
        <v>597</v>
      </c>
      <c r="D37" s="101">
        <v>21356</v>
      </c>
      <c r="E37" s="101">
        <v>17464</v>
      </c>
      <c r="F37" s="101">
        <v>1778</v>
      </c>
      <c r="G37" s="101">
        <v>970</v>
      </c>
      <c r="H37" s="101">
        <v>584</v>
      </c>
      <c r="I37" s="101">
        <v>356</v>
      </c>
      <c r="J37" s="101">
        <v>1144</v>
      </c>
      <c r="K37" s="101">
        <v>2905</v>
      </c>
      <c r="L37" s="101">
        <v>651</v>
      </c>
      <c r="M37" s="101">
        <v>1126</v>
      </c>
      <c r="N37" s="101">
        <v>968</v>
      </c>
      <c r="O37" s="101">
        <v>582</v>
      </c>
      <c r="P37" s="101">
        <v>356</v>
      </c>
      <c r="Q37" s="101">
        <v>160</v>
      </c>
      <c r="R37" s="101">
        <v>21157</v>
      </c>
      <c r="S37" s="101">
        <v>444</v>
      </c>
      <c r="T37" s="101">
        <v>297</v>
      </c>
      <c r="U37" s="101">
        <v>2707</v>
      </c>
      <c r="V37" s="101">
        <v>444</v>
      </c>
      <c r="W37" s="101">
        <v>296</v>
      </c>
      <c r="X37" s="248">
        <f t="shared" si="0"/>
        <v>99.068177561341074</v>
      </c>
    </row>
    <row r="38" spans="2:24" s="100" customFormat="1" ht="15.75" customHeight="1" x14ac:dyDescent="0.15">
      <c r="B38" s="466" t="s">
        <v>3</v>
      </c>
      <c r="C38" s="567"/>
      <c r="D38" s="101">
        <v>151078</v>
      </c>
      <c r="E38" s="101">
        <v>56108</v>
      </c>
      <c r="F38" s="101">
        <v>35138</v>
      </c>
      <c r="G38" s="101">
        <v>43001</v>
      </c>
      <c r="H38" s="101">
        <v>20027</v>
      </c>
      <c r="I38" s="101">
        <v>22338</v>
      </c>
      <c r="J38" s="101">
        <v>16831</v>
      </c>
      <c r="K38" s="101">
        <v>65464</v>
      </c>
      <c r="L38" s="101">
        <v>5153</v>
      </c>
      <c r="M38" s="101">
        <v>19910</v>
      </c>
      <c r="N38" s="101">
        <v>37770</v>
      </c>
      <c r="O38" s="101">
        <v>17576</v>
      </c>
      <c r="P38" s="101">
        <v>19612</v>
      </c>
      <c r="Q38" s="101">
        <v>2631</v>
      </c>
      <c r="R38" s="101">
        <v>130011</v>
      </c>
      <c r="S38" s="101">
        <v>8372</v>
      </c>
      <c r="T38" s="101">
        <v>12926</v>
      </c>
      <c r="U38" s="101">
        <v>46261</v>
      </c>
      <c r="V38" s="101">
        <v>7065</v>
      </c>
      <c r="W38" s="101">
        <v>10920</v>
      </c>
      <c r="X38" s="248">
        <f t="shared" si="0"/>
        <v>86.055547465547605</v>
      </c>
    </row>
    <row r="39" spans="2:24" s="100" customFormat="1" ht="12.95" customHeight="1" x14ac:dyDescent="0.15">
      <c r="B39" s="200"/>
      <c r="C39" s="292" t="s">
        <v>598</v>
      </c>
      <c r="D39" s="101">
        <v>84832</v>
      </c>
      <c r="E39" s="101">
        <v>15842</v>
      </c>
      <c r="F39" s="101">
        <v>22025</v>
      </c>
      <c r="G39" s="101">
        <v>38900</v>
      </c>
      <c r="H39" s="101">
        <v>17630</v>
      </c>
      <c r="I39" s="101">
        <v>20757</v>
      </c>
      <c r="J39" s="101">
        <v>8065</v>
      </c>
      <c r="K39" s="101">
        <v>56300</v>
      </c>
      <c r="L39" s="101">
        <v>3015</v>
      </c>
      <c r="M39" s="101">
        <v>16863</v>
      </c>
      <c r="N39" s="101">
        <v>34462</v>
      </c>
      <c r="O39" s="101">
        <v>15820</v>
      </c>
      <c r="P39" s="101">
        <v>18165</v>
      </c>
      <c r="Q39" s="101">
        <v>1960</v>
      </c>
      <c r="R39" s="101">
        <v>65704</v>
      </c>
      <c r="S39" s="101">
        <v>7499</v>
      </c>
      <c r="T39" s="101">
        <v>11760</v>
      </c>
      <c r="U39" s="101">
        <v>38535</v>
      </c>
      <c r="V39" s="101">
        <v>6377</v>
      </c>
      <c r="W39" s="101">
        <v>9843</v>
      </c>
      <c r="X39" s="248">
        <f t="shared" si="0"/>
        <v>77.451904941531495</v>
      </c>
    </row>
    <row r="40" spans="2:24" s="100" customFormat="1" ht="12.95" customHeight="1" x14ac:dyDescent="0.15">
      <c r="B40" s="200"/>
      <c r="C40" s="292" t="s">
        <v>597</v>
      </c>
      <c r="D40" s="101">
        <v>44079</v>
      </c>
      <c r="E40" s="101">
        <v>32810</v>
      </c>
      <c r="F40" s="101">
        <v>5189</v>
      </c>
      <c r="G40" s="101">
        <v>3309</v>
      </c>
      <c r="H40" s="101">
        <v>1756</v>
      </c>
      <c r="I40" s="101">
        <v>1448</v>
      </c>
      <c r="J40" s="101">
        <v>2771</v>
      </c>
      <c r="K40" s="101">
        <v>9164</v>
      </c>
      <c r="L40" s="101">
        <v>2138</v>
      </c>
      <c r="M40" s="101">
        <v>3047</v>
      </c>
      <c r="N40" s="101">
        <v>3308</v>
      </c>
      <c r="O40" s="101">
        <v>1756</v>
      </c>
      <c r="P40" s="101">
        <v>1447</v>
      </c>
      <c r="Q40" s="101">
        <v>671</v>
      </c>
      <c r="R40" s="101">
        <v>42642</v>
      </c>
      <c r="S40" s="101">
        <v>688</v>
      </c>
      <c r="T40" s="101">
        <v>1079</v>
      </c>
      <c r="U40" s="101">
        <v>7726</v>
      </c>
      <c r="V40" s="101">
        <v>688</v>
      </c>
      <c r="W40" s="101">
        <v>1077</v>
      </c>
      <c r="X40" s="248">
        <f t="shared" si="0"/>
        <v>96.73994419111142</v>
      </c>
    </row>
    <row r="41" spans="2:24" s="100" customFormat="1" ht="12.95" customHeight="1" x14ac:dyDescent="0.15">
      <c r="B41" s="129"/>
      <c r="C41" s="213" t="s">
        <v>568</v>
      </c>
      <c r="D41" s="101">
        <v>76253</v>
      </c>
      <c r="E41" s="101">
        <v>22390</v>
      </c>
      <c r="F41" s="101">
        <v>17397</v>
      </c>
      <c r="G41" s="101">
        <v>26651</v>
      </c>
      <c r="H41" s="101">
        <v>10791</v>
      </c>
      <c r="I41" s="101">
        <v>15423</v>
      </c>
      <c r="J41" s="101">
        <v>9815</v>
      </c>
      <c r="K41" s="101">
        <v>37638</v>
      </c>
      <c r="L41" s="101">
        <v>2936</v>
      </c>
      <c r="M41" s="101">
        <v>9160</v>
      </c>
      <c r="N41" s="101">
        <v>23918</v>
      </c>
      <c r="O41" s="101">
        <v>9544</v>
      </c>
      <c r="P41" s="101">
        <v>13966</v>
      </c>
      <c r="Q41" s="101">
        <v>1624</v>
      </c>
      <c r="R41" s="101">
        <v>62806</v>
      </c>
      <c r="S41" s="101">
        <v>4557</v>
      </c>
      <c r="T41" s="101">
        <v>8210</v>
      </c>
      <c r="U41" s="101">
        <v>25074</v>
      </c>
      <c r="V41" s="101">
        <v>3870</v>
      </c>
      <c r="W41" s="101">
        <v>7076</v>
      </c>
      <c r="X41" s="248">
        <f t="shared" si="0"/>
        <v>82.365283988826661</v>
      </c>
    </row>
    <row r="42" spans="2:24" s="100" customFormat="1" ht="12.95" customHeight="1" x14ac:dyDescent="0.15">
      <c r="B42" s="200"/>
      <c r="C42" s="292" t="s">
        <v>598</v>
      </c>
      <c r="D42" s="101">
        <v>43989</v>
      </c>
      <c r="E42" s="101">
        <v>4985</v>
      </c>
      <c r="F42" s="101">
        <v>10513</v>
      </c>
      <c r="G42" s="101">
        <v>23841</v>
      </c>
      <c r="H42" s="101">
        <v>9339</v>
      </c>
      <c r="I42" s="101">
        <v>14150</v>
      </c>
      <c r="J42" s="101">
        <v>4650</v>
      </c>
      <c r="K42" s="101">
        <v>32094</v>
      </c>
      <c r="L42" s="101">
        <v>1715</v>
      </c>
      <c r="M42" s="101">
        <v>7597</v>
      </c>
      <c r="N42" s="101">
        <v>21534</v>
      </c>
      <c r="O42" s="101">
        <v>8442</v>
      </c>
      <c r="P42" s="101">
        <v>12759</v>
      </c>
      <c r="Q42" s="101">
        <v>1248</v>
      </c>
      <c r="R42" s="101">
        <v>31897</v>
      </c>
      <c r="S42" s="101">
        <v>4011</v>
      </c>
      <c r="T42" s="101">
        <v>7386</v>
      </c>
      <c r="U42" s="101">
        <v>20615</v>
      </c>
      <c r="V42" s="101">
        <v>3422</v>
      </c>
      <c r="W42" s="101">
        <v>6300</v>
      </c>
      <c r="X42" s="248">
        <f t="shared" si="0"/>
        <v>72.511309645593215</v>
      </c>
    </row>
    <row r="43" spans="2:24" s="100" customFormat="1" ht="12.95" customHeight="1" x14ac:dyDescent="0.15">
      <c r="B43" s="200"/>
      <c r="C43" s="292" t="s">
        <v>597</v>
      </c>
      <c r="D43" s="101">
        <v>20168</v>
      </c>
      <c r="E43" s="101">
        <v>13490</v>
      </c>
      <c r="F43" s="101">
        <v>2787</v>
      </c>
      <c r="G43" s="101">
        <v>2385</v>
      </c>
      <c r="H43" s="101">
        <v>1102</v>
      </c>
      <c r="I43" s="101">
        <v>1208</v>
      </c>
      <c r="J43" s="101">
        <v>1506</v>
      </c>
      <c r="K43" s="101">
        <v>5544</v>
      </c>
      <c r="L43" s="101">
        <v>1221</v>
      </c>
      <c r="M43" s="101">
        <v>1563</v>
      </c>
      <c r="N43" s="101">
        <v>2384</v>
      </c>
      <c r="O43" s="101">
        <v>1102</v>
      </c>
      <c r="P43" s="101">
        <v>1207</v>
      </c>
      <c r="Q43" s="101">
        <v>376</v>
      </c>
      <c r="R43" s="101">
        <v>19083</v>
      </c>
      <c r="S43" s="101">
        <v>448</v>
      </c>
      <c r="T43" s="101">
        <v>777</v>
      </c>
      <c r="U43" s="101">
        <v>4459</v>
      </c>
      <c r="V43" s="101">
        <v>448</v>
      </c>
      <c r="W43" s="101">
        <v>776</v>
      </c>
      <c r="X43" s="248">
        <f t="shared" ref="X43:X64" si="1">R43/D43*100</f>
        <v>94.620190400634669</v>
      </c>
    </row>
    <row r="44" spans="2:24" s="100" customFormat="1" ht="12.95" customHeight="1" x14ac:dyDescent="0.15">
      <c r="B44" s="129"/>
      <c r="C44" s="213" t="s">
        <v>567</v>
      </c>
      <c r="D44" s="101">
        <v>74825</v>
      </c>
      <c r="E44" s="101">
        <v>33718</v>
      </c>
      <c r="F44" s="101">
        <v>17741</v>
      </c>
      <c r="G44" s="101">
        <v>16350</v>
      </c>
      <c r="H44" s="101">
        <v>9236</v>
      </c>
      <c r="I44" s="101">
        <v>6915</v>
      </c>
      <c r="J44" s="101">
        <v>7016</v>
      </c>
      <c r="K44" s="101">
        <v>27826</v>
      </c>
      <c r="L44" s="101">
        <v>2217</v>
      </c>
      <c r="M44" s="101">
        <v>10750</v>
      </c>
      <c r="N44" s="101">
        <v>13852</v>
      </c>
      <c r="O44" s="101">
        <v>8032</v>
      </c>
      <c r="P44" s="101">
        <v>5646</v>
      </c>
      <c r="Q44" s="101">
        <v>1007</v>
      </c>
      <c r="R44" s="101">
        <v>67205</v>
      </c>
      <c r="S44" s="101">
        <v>3815</v>
      </c>
      <c r="T44" s="101">
        <v>4716</v>
      </c>
      <c r="U44" s="101">
        <v>21187</v>
      </c>
      <c r="V44" s="101">
        <v>3195</v>
      </c>
      <c r="W44" s="101">
        <v>3844</v>
      </c>
      <c r="X44" s="248">
        <f t="shared" si="1"/>
        <v>89.816237888406278</v>
      </c>
    </row>
    <row r="45" spans="2:24" s="100" customFormat="1" ht="12.95" customHeight="1" x14ac:dyDescent="0.15">
      <c r="B45" s="200"/>
      <c r="C45" s="292" t="s">
        <v>598</v>
      </c>
      <c r="D45" s="101">
        <v>40843</v>
      </c>
      <c r="E45" s="101">
        <v>10857</v>
      </c>
      <c r="F45" s="101">
        <v>11512</v>
      </c>
      <c r="G45" s="101">
        <v>15059</v>
      </c>
      <c r="H45" s="101">
        <v>8291</v>
      </c>
      <c r="I45" s="101">
        <v>6607</v>
      </c>
      <c r="J45" s="101">
        <v>3415</v>
      </c>
      <c r="K45" s="101">
        <v>24206</v>
      </c>
      <c r="L45" s="101">
        <v>1300</v>
      </c>
      <c r="M45" s="101">
        <v>9266</v>
      </c>
      <c r="N45" s="101">
        <v>12928</v>
      </c>
      <c r="O45" s="101">
        <v>7378</v>
      </c>
      <c r="P45" s="101">
        <v>5406</v>
      </c>
      <c r="Q45" s="101">
        <v>712</v>
      </c>
      <c r="R45" s="101">
        <v>33807</v>
      </c>
      <c r="S45" s="101">
        <v>3488</v>
      </c>
      <c r="T45" s="101">
        <v>4374</v>
      </c>
      <c r="U45" s="101">
        <v>17920</v>
      </c>
      <c r="V45" s="101">
        <v>2955</v>
      </c>
      <c r="W45" s="101">
        <v>3543</v>
      </c>
      <c r="X45" s="248">
        <f t="shared" si="1"/>
        <v>82.773057806723301</v>
      </c>
    </row>
    <row r="46" spans="2:24" s="100" customFormat="1" ht="12.95" customHeight="1" x14ac:dyDescent="0.15">
      <c r="B46" s="200"/>
      <c r="C46" s="292" t="s">
        <v>597</v>
      </c>
      <c r="D46" s="101">
        <v>23911</v>
      </c>
      <c r="E46" s="101">
        <v>19320</v>
      </c>
      <c r="F46" s="101">
        <v>2402</v>
      </c>
      <c r="G46" s="101">
        <v>924</v>
      </c>
      <c r="H46" s="101">
        <v>654</v>
      </c>
      <c r="I46" s="101">
        <v>240</v>
      </c>
      <c r="J46" s="101">
        <v>1265</v>
      </c>
      <c r="K46" s="101">
        <v>3620</v>
      </c>
      <c r="L46" s="101">
        <v>917</v>
      </c>
      <c r="M46" s="101">
        <v>1484</v>
      </c>
      <c r="N46" s="101">
        <v>924</v>
      </c>
      <c r="O46" s="101">
        <v>654</v>
      </c>
      <c r="P46" s="101">
        <v>240</v>
      </c>
      <c r="Q46" s="101">
        <v>295</v>
      </c>
      <c r="R46" s="101">
        <v>23559</v>
      </c>
      <c r="S46" s="101">
        <v>240</v>
      </c>
      <c r="T46" s="101">
        <v>302</v>
      </c>
      <c r="U46" s="101">
        <v>3267</v>
      </c>
      <c r="V46" s="101">
        <v>240</v>
      </c>
      <c r="W46" s="101">
        <v>301</v>
      </c>
      <c r="X46" s="248">
        <f t="shared" si="1"/>
        <v>98.527874200158934</v>
      </c>
    </row>
    <row r="47" spans="2:24" s="100" customFormat="1" ht="15.75" customHeight="1" x14ac:dyDescent="0.15">
      <c r="B47" s="466" t="s">
        <v>2</v>
      </c>
      <c r="C47" s="567"/>
      <c r="D47" s="101">
        <v>126848</v>
      </c>
      <c r="E47" s="101">
        <v>42339</v>
      </c>
      <c r="F47" s="101">
        <v>29113</v>
      </c>
      <c r="G47" s="101">
        <v>41446</v>
      </c>
      <c r="H47" s="101">
        <v>16795</v>
      </c>
      <c r="I47" s="101">
        <v>24251</v>
      </c>
      <c r="J47" s="101">
        <v>13950</v>
      </c>
      <c r="K47" s="101">
        <v>55792</v>
      </c>
      <c r="L47" s="101">
        <v>3142</v>
      </c>
      <c r="M47" s="101">
        <v>14735</v>
      </c>
      <c r="N47" s="101">
        <v>35672</v>
      </c>
      <c r="O47" s="101">
        <v>14504</v>
      </c>
      <c r="P47" s="101">
        <v>20798</v>
      </c>
      <c r="Q47" s="101">
        <v>2243</v>
      </c>
      <c r="R47" s="101">
        <v>101834</v>
      </c>
      <c r="S47" s="101">
        <v>4585</v>
      </c>
      <c r="T47" s="101">
        <v>11447</v>
      </c>
      <c r="U47" s="101">
        <v>35427</v>
      </c>
      <c r="V47" s="101">
        <v>4383</v>
      </c>
      <c r="W47" s="101">
        <v>10554</v>
      </c>
      <c r="X47" s="248">
        <f t="shared" si="1"/>
        <v>80.280335519677095</v>
      </c>
    </row>
    <row r="48" spans="2:24" s="100" customFormat="1" ht="12.95" customHeight="1" x14ac:dyDescent="0.15">
      <c r="B48" s="200"/>
      <c r="C48" s="292" t="s">
        <v>598</v>
      </c>
      <c r="D48" s="101">
        <v>80799</v>
      </c>
      <c r="E48" s="101">
        <v>19933</v>
      </c>
      <c r="F48" s="101">
        <v>25051</v>
      </c>
      <c r="G48" s="101">
        <v>36594</v>
      </c>
      <c r="H48" s="101">
        <v>14683</v>
      </c>
      <c r="I48" s="101">
        <v>21587</v>
      </c>
      <c r="J48" s="101">
        <v>11472</v>
      </c>
      <c r="K48" s="101">
        <v>46399</v>
      </c>
      <c r="L48" s="101">
        <v>1713</v>
      </c>
      <c r="M48" s="101">
        <v>12108</v>
      </c>
      <c r="N48" s="101">
        <v>30827</v>
      </c>
      <c r="O48" s="101">
        <v>12395</v>
      </c>
      <c r="P48" s="101">
        <v>18138</v>
      </c>
      <c r="Q48" s="101">
        <v>1751</v>
      </c>
      <c r="R48" s="101">
        <v>70521</v>
      </c>
      <c r="S48" s="101">
        <v>3879</v>
      </c>
      <c r="T48" s="101">
        <v>9862</v>
      </c>
      <c r="U48" s="101">
        <v>28513</v>
      </c>
      <c r="V48" s="101">
        <v>3677</v>
      </c>
      <c r="W48" s="101">
        <v>8970</v>
      </c>
      <c r="X48" s="248">
        <f t="shared" si="1"/>
        <v>87.279545538929938</v>
      </c>
    </row>
    <row r="49" spans="2:24" s="100" customFormat="1" ht="12.95" customHeight="1" x14ac:dyDescent="0.15">
      <c r="B49" s="200"/>
      <c r="C49" s="292" t="s">
        <v>597</v>
      </c>
      <c r="D49" s="101">
        <v>26169</v>
      </c>
      <c r="E49" s="101">
        <v>19512</v>
      </c>
      <c r="F49" s="101">
        <v>4010</v>
      </c>
      <c r="G49" s="101">
        <v>4848</v>
      </c>
      <c r="H49" s="101">
        <v>2111</v>
      </c>
      <c r="I49" s="101">
        <v>2661</v>
      </c>
      <c r="J49" s="101">
        <v>2181</v>
      </c>
      <c r="K49" s="101">
        <v>9324</v>
      </c>
      <c r="L49" s="101">
        <v>1391</v>
      </c>
      <c r="M49" s="101">
        <v>2614</v>
      </c>
      <c r="N49" s="101">
        <v>4841</v>
      </c>
      <c r="O49" s="101">
        <v>2108</v>
      </c>
      <c r="P49" s="101">
        <v>2657</v>
      </c>
      <c r="Q49" s="101">
        <v>478</v>
      </c>
      <c r="R49" s="101">
        <v>28065</v>
      </c>
      <c r="S49" s="101">
        <v>704</v>
      </c>
      <c r="T49" s="101">
        <v>1582</v>
      </c>
      <c r="U49" s="101">
        <v>6844</v>
      </c>
      <c r="V49" s="101">
        <v>704</v>
      </c>
      <c r="W49" s="101">
        <v>1581</v>
      </c>
      <c r="X49" s="248">
        <f t="shared" si="1"/>
        <v>107.24521380259084</v>
      </c>
    </row>
    <row r="50" spans="2:24" s="100" customFormat="1" ht="12.95" customHeight="1" x14ac:dyDescent="0.15">
      <c r="B50" s="129"/>
      <c r="C50" s="213" t="s">
        <v>568</v>
      </c>
      <c r="D50" s="101">
        <v>62194</v>
      </c>
      <c r="E50" s="101">
        <v>15444</v>
      </c>
      <c r="F50" s="101">
        <v>12951</v>
      </c>
      <c r="G50" s="101">
        <v>26335</v>
      </c>
      <c r="H50" s="101">
        <v>9115</v>
      </c>
      <c r="I50" s="101">
        <v>16953</v>
      </c>
      <c r="J50" s="101">
        <v>7464</v>
      </c>
      <c r="K50" s="101">
        <v>31969</v>
      </c>
      <c r="L50" s="101">
        <v>1723</v>
      </c>
      <c r="M50" s="101">
        <v>5542</v>
      </c>
      <c r="N50" s="101">
        <v>23309</v>
      </c>
      <c r="O50" s="101">
        <v>7967</v>
      </c>
      <c r="P50" s="101">
        <v>15089</v>
      </c>
      <c r="Q50" s="101">
        <v>1395</v>
      </c>
      <c r="R50" s="101">
        <v>44568</v>
      </c>
      <c r="S50" s="101">
        <v>2453</v>
      </c>
      <c r="T50" s="101">
        <v>5989</v>
      </c>
      <c r="U50" s="101">
        <v>16810</v>
      </c>
      <c r="V50" s="101">
        <v>2351</v>
      </c>
      <c r="W50" s="101">
        <v>5546</v>
      </c>
      <c r="X50" s="248">
        <f t="shared" si="1"/>
        <v>71.659645624979902</v>
      </c>
    </row>
    <row r="51" spans="2:24" s="100" customFormat="1" ht="12.95" customHeight="1" x14ac:dyDescent="0.15">
      <c r="B51" s="200"/>
      <c r="C51" s="292" t="s">
        <v>598</v>
      </c>
      <c r="D51" s="101">
        <v>40227</v>
      </c>
      <c r="E51" s="101">
        <v>3212</v>
      </c>
      <c r="F51" s="101">
        <v>6722</v>
      </c>
      <c r="G51" s="101">
        <v>24597</v>
      </c>
      <c r="H51" s="101">
        <v>8388</v>
      </c>
      <c r="I51" s="101">
        <v>15977</v>
      </c>
      <c r="J51" s="101">
        <v>5696</v>
      </c>
      <c r="K51" s="101">
        <v>28800</v>
      </c>
      <c r="L51" s="101">
        <v>1101</v>
      </c>
      <c r="M51" s="101">
        <v>4769</v>
      </c>
      <c r="N51" s="101">
        <v>21735</v>
      </c>
      <c r="O51" s="101">
        <v>7332</v>
      </c>
      <c r="P51" s="101">
        <v>14182</v>
      </c>
      <c r="Q51" s="101">
        <v>1195</v>
      </c>
      <c r="R51" s="101">
        <v>23463</v>
      </c>
      <c r="S51" s="101">
        <v>2188</v>
      </c>
      <c r="T51" s="101">
        <v>5413</v>
      </c>
      <c r="U51" s="101">
        <v>14422</v>
      </c>
      <c r="V51" s="101">
        <v>2105</v>
      </c>
      <c r="W51" s="101">
        <v>5031</v>
      </c>
      <c r="X51" s="248">
        <f t="shared" si="1"/>
        <v>58.326497128794095</v>
      </c>
    </row>
    <row r="52" spans="2:24" s="100" customFormat="1" ht="12.95" customHeight="1" x14ac:dyDescent="0.15">
      <c r="B52" s="200"/>
      <c r="C52" s="292" t="s">
        <v>597</v>
      </c>
      <c r="D52" s="101">
        <v>11888</v>
      </c>
      <c r="E52" s="101">
        <v>8077</v>
      </c>
      <c r="F52" s="101">
        <v>1395</v>
      </c>
      <c r="G52" s="101">
        <v>1578</v>
      </c>
      <c r="H52" s="101">
        <v>637</v>
      </c>
      <c r="I52" s="101">
        <v>909</v>
      </c>
      <c r="J52" s="101">
        <v>838</v>
      </c>
      <c r="K52" s="101">
        <v>3168</v>
      </c>
      <c r="L52" s="101">
        <v>622</v>
      </c>
      <c r="M52" s="101">
        <v>772</v>
      </c>
      <c r="N52" s="101">
        <v>1574</v>
      </c>
      <c r="O52" s="101">
        <v>635</v>
      </c>
      <c r="P52" s="101">
        <v>907</v>
      </c>
      <c r="Q52" s="101">
        <v>200</v>
      </c>
      <c r="R52" s="101">
        <v>11104</v>
      </c>
      <c r="S52" s="101">
        <v>246</v>
      </c>
      <c r="T52" s="101">
        <v>516</v>
      </c>
      <c r="U52" s="101">
        <v>2387</v>
      </c>
      <c r="V52" s="101">
        <v>246</v>
      </c>
      <c r="W52" s="101">
        <v>515</v>
      </c>
      <c r="X52" s="248">
        <f t="shared" si="1"/>
        <v>93.405114401076716</v>
      </c>
    </row>
    <row r="53" spans="2:24" s="100" customFormat="1" ht="12.95" customHeight="1" x14ac:dyDescent="0.15">
      <c r="B53" s="129"/>
      <c r="C53" s="213" t="s">
        <v>567</v>
      </c>
      <c r="D53" s="101">
        <v>64654</v>
      </c>
      <c r="E53" s="101">
        <v>26895</v>
      </c>
      <c r="F53" s="101">
        <v>16162</v>
      </c>
      <c r="G53" s="101">
        <v>15111</v>
      </c>
      <c r="H53" s="101">
        <v>7680</v>
      </c>
      <c r="I53" s="101">
        <v>7298</v>
      </c>
      <c r="J53" s="101">
        <v>6486</v>
      </c>
      <c r="K53" s="101">
        <v>23823</v>
      </c>
      <c r="L53" s="101">
        <v>1419</v>
      </c>
      <c r="M53" s="101">
        <v>9193</v>
      </c>
      <c r="N53" s="101">
        <v>12363</v>
      </c>
      <c r="O53" s="101">
        <v>6537</v>
      </c>
      <c r="P53" s="101">
        <v>5709</v>
      </c>
      <c r="Q53" s="101">
        <v>848</v>
      </c>
      <c r="R53" s="101">
        <v>57266</v>
      </c>
      <c r="S53" s="101">
        <v>2132</v>
      </c>
      <c r="T53" s="101">
        <v>5458</v>
      </c>
      <c r="U53" s="101">
        <v>18617</v>
      </c>
      <c r="V53" s="101">
        <v>2032</v>
      </c>
      <c r="W53" s="101">
        <v>5008</v>
      </c>
      <c r="X53" s="248">
        <f t="shared" si="1"/>
        <v>88.573019457419505</v>
      </c>
    </row>
    <row r="54" spans="2:24" s="100" customFormat="1" ht="12.95" customHeight="1" x14ac:dyDescent="0.15">
      <c r="B54" s="200"/>
      <c r="C54" s="292" t="s">
        <v>598</v>
      </c>
      <c r="D54" s="101">
        <v>40572</v>
      </c>
      <c r="E54" s="101">
        <v>11247</v>
      </c>
      <c r="F54" s="101">
        <v>10274</v>
      </c>
      <c r="G54" s="101">
        <v>14419</v>
      </c>
      <c r="H54" s="101">
        <v>7286</v>
      </c>
      <c r="I54" s="101">
        <v>7013</v>
      </c>
      <c r="J54" s="101">
        <v>4632</v>
      </c>
      <c r="K54" s="101">
        <v>22032</v>
      </c>
      <c r="L54" s="101">
        <v>1000</v>
      </c>
      <c r="M54" s="101">
        <v>8502</v>
      </c>
      <c r="N54" s="101">
        <v>11836</v>
      </c>
      <c r="O54" s="101">
        <v>6229</v>
      </c>
      <c r="P54" s="101">
        <v>5502</v>
      </c>
      <c r="Q54" s="101">
        <v>694</v>
      </c>
      <c r="R54" s="101">
        <v>33490</v>
      </c>
      <c r="S54" s="101">
        <v>1991</v>
      </c>
      <c r="T54" s="101">
        <v>5226</v>
      </c>
      <c r="U54" s="101">
        <v>17032</v>
      </c>
      <c r="V54" s="101">
        <v>1913</v>
      </c>
      <c r="W54" s="101">
        <v>4818</v>
      </c>
      <c r="X54" s="248">
        <f t="shared" si="1"/>
        <v>82.544612047717635</v>
      </c>
    </row>
    <row r="55" spans="2:24" s="100" customFormat="1" ht="12.95" customHeight="1" x14ac:dyDescent="0.15">
      <c r="B55" s="200"/>
      <c r="C55" s="292" t="s">
        <v>597</v>
      </c>
      <c r="D55" s="101">
        <v>14281</v>
      </c>
      <c r="E55" s="101">
        <v>11618</v>
      </c>
      <c r="F55" s="101">
        <v>1115</v>
      </c>
      <c r="G55" s="101">
        <v>527</v>
      </c>
      <c r="H55" s="101">
        <v>308</v>
      </c>
      <c r="I55" s="101">
        <v>207</v>
      </c>
      <c r="J55" s="101">
        <v>1021</v>
      </c>
      <c r="K55" s="101">
        <v>1791</v>
      </c>
      <c r="L55" s="101">
        <v>419</v>
      </c>
      <c r="M55" s="101">
        <v>691</v>
      </c>
      <c r="N55" s="101">
        <v>527</v>
      </c>
      <c r="O55" s="101">
        <v>308</v>
      </c>
      <c r="P55" s="101">
        <v>207</v>
      </c>
      <c r="Q55" s="101">
        <v>154</v>
      </c>
      <c r="R55" s="101">
        <v>14075</v>
      </c>
      <c r="S55" s="101">
        <v>119</v>
      </c>
      <c r="T55" s="101">
        <v>190</v>
      </c>
      <c r="U55" s="101">
        <v>1585</v>
      </c>
      <c r="V55" s="101">
        <v>119</v>
      </c>
      <c r="W55" s="101">
        <v>190</v>
      </c>
      <c r="X55" s="248">
        <f t="shared" si="1"/>
        <v>98.557523982914361</v>
      </c>
    </row>
    <row r="56" spans="2:24" s="100" customFormat="1" ht="15.75" customHeight="1" x14ac:dyDescent="0.15">
      <c r="B56" s="466" t="s">
        <v>1</v>
      </c>
      <c r="C56" s="567"/>
      <c r="D56" s="101">
        <v>148718</v>
      </c>
      <c r="E56" s="101">
        <v>48537</v>
      </c>
      <c r="F56" s="101">
        <v>34077</v>
      </c>
      <c r="G56" s="101">
        <v>46565</v>
      </c>
      <c r="H56" s="101">
        <v>9512</v>
      </c>
      <c r="I56" s="101">
        <v>36465</v>
      </c>
      <c r="J56" s="101">
        <v>19539</v>
      </c>
      <c r="K56" s="101">
        <v>65832</v>
      </c>
      <c r="L56" s="101">
        <v>2397</v>
      </c>
      <c r="M56" s="101">
        <v>19622</v>
      </c>
      <c r="N56" s="101">
        <v>40821</v>
      </c>
      <c r="O56" s="101">
        <v>8038</v>
      </c>
      <c r="P56" s="101">
        <v>32224</v>
      </c>
      <c r="Q56" s="101">
        <v>2992</v>
      </c>
      <c r="R56" s="101">
        <v>172891</v>
      </c>
      <c r="S56" s="101">
        <v>25898</v>
      </c>
      <c r="T56" s="101">
        <v>44252</v>
      </c>
      <c r="U56" s="101">
        <v>86221</v>
      </c>
      <c r="V56" s="101">
        <v>22608</v>
      </c>
      <c r="W56" s="101">
        <v>38043</v>
      </c>
      <c r="X56" s="248">
        <f t="shared" si="1"/>
        <v>116.25425301577481</v>
      </c>
    </row>
    <row r="57" spans="2:24" s="100" customFormat="1" ht="12.95" customHeight="1" x14ac:dyDescent="0.15">
      <c r="B57" s="200"/>
      <c r="C57" s="292" t="s">
        <v>598</v>
      </c>
      <c r="D57" s="101">
        <v>90859</v>
      </c>
      <c r="E57" s="101">
        <v>14838</v>
      </c>
      <c r="F57" s="101">
        <v>21272</v>
      </c>
      <c r="G57" s="101">
        <v>42485</v>
      </c>
      <c r="H57" s="101">
        <v>8310</v>
      </c>
      <c r="I57" s="101">
        <v>33694</v>
      </c>
      <c r="J57" s="101">
        <v>12264</v>
      </c>
      <c r="K57" s="101">
        <v>58789</v>
      </c>
      <c r="L57" s="101">
        <v>1702</v>
      </c>
      <c r="M57" s="101">
        <v>17302</v>
      </c>
      <c r="N57" s="101">
        <v>37367</v>
      </c>
      <c r="O57" s="101">
        <v>7016</v>
      </c>
      <c r="P57" s="101">
        <v>29895</v>
      </c>
      <c r="Q57" s="101">
        <v>2418</v>
      </c>
      <c r="R57" s="101">
        <v>114795</v>
      </c>
      <c r="S57" s="101">
        <v>24061</v>
      </c>
      <c r="T57" s="101">
        <v>41879</v>
      </c>
      <c r="U57" s="101">
        <v>79712</v>
      </c>
      <c r="V57" s="101">
        <v>21402</v>
      </c>
      <c r="W57" s="101">
        <v>36432</v>
      </c>
      <c r="X57" s="248">
        <f t="shared" si="1"/>
        <v>126.34411560769985</v>
      </c>
    </row>
    <row r="58" spans="2:24" s="100" customFormat="1" ht="12.95" customHeight="1" x14ac:dyDescent="0.15">
      <c r="B58" s="200"/>
      <c r="C58" s="292" t="s">
        <v>597</v>
      </c>
      <c r="D58" s="101">
        <v>35305</v>
      </c>
      <c r="E58" s="101">
        <v>25595</v>
      </c>
      <c r="F58" s="101">
        <v>3020</v>
      </c>
      <c r="G58" s="101">
        <v>3462</v>
      </c>
      <c r="H58" s="101">
        <v>1025</v>
      </c>
      <c r="I58" s="101">
        <v>2334</v>
      </c>
      <c r="J58" s="101">
        <v>3228</v>
      </c>
      <c r="K58" s="101">
        <v>7043</v>
      </c>
      <c r="L58" s="101">
        <v>695</v>
      </c>
      <c r="M58" s="101">
        <v>2320</v>
      </c>
      <c r="N58" s="101">
        <v>3454</v>
      </c>
      <c r="O58" s="101">
        <v>1022</v>
      </c>
      <c r="P58" s="101">
        <v>2329</v>
      </c>
      <c r="Q58" s="101">
        <v>574</v>
      </c>
      <c r="R58" s="101">
        <v>34773</v>
      </c>
      <c r="S58" s="101">
        <v>1208</v>
      </c>
      <c r="T58" s="101">
        <v>1619</v>
      </c>
      <c r="U58" s="101">
        <v>6509</v>
      </c>
      <c r="V58" s="101">
        <v>1206</v>
      </c>
      <c r="W58" s="101">
        <v>1611</v>
      </c>
      <c r="X58" s="248">
        <f t="shared" si="1"/>
        <v>98.493131284520601</v>
      </c>
    </row>
    <row r="59" spans="2:24" s="100" customFormat="1" ht="12.95" customHeight="1" x14ac:dyDescent="0.15">
      <c r="B59" s="129"/>
      <c r="C59" s="213" t="s">
        <v>568</v>
      </c>
      <c r="D59" s="101">
        <v>72597</v>
      </c>
      <c r="E59" s="101">
        <v>17850</v>
      </c>
      <c r="F59" s="101">
        <v>14214</v>
      </c>
      <c r="G59" s="101">
        <v>30065</v>
      </c>
      <c r="H59" s="101">
        <v>4986</v>
      </c>
      <c r="I59" s="101">
        <v>24680</v>
      </c>
      <c r="J59" s="101">
        <v>10468</v>
      </c>
      <c r="K59" s="101">
        <v>36974</v>
      </c>
      <c r="L59" s="101">
        <v>1236</v>
      </c>
      <c r="M59" s="101">
        <v>6892</v>
      </c>
      <c r="N59" s="101">
        <v>27073</v>
      </c>
      <c r="O59" s="101">
        <v>4217</v>
      </c>
      <c r="P59" s="101">
        <v>22471</v>
      </c>
      <c r="Q59" s="101">
        <v>1773</v>
      </c>
      <c r="R59" s="101">
        <v>84517</v>
      </c>
      <c r="S59" s="101">
        <v>13102</v>
      </c>
      <c r="T59" s="101">
        <v>28484</v>
      </c>
      <c r="U59" s="101">
        <v>47317</v>
      </c>
      <c r="V59" s="101">
        <v>11497</v>
      </c>
      <c r="W59" s="101">
        <v>25534</v>
      </c>
      <c r="X59" s="248">
        <f t="shared" si="1"/>
        <v>116.41941127043818</v>
      </c>
    </row>
    <row r="60" spans="2:24" s="100" customFormat="1" ht="12.95" customHeight="1" x14ac:dyDescent="0.15">
      <c r="B60" s="200"/>
      <c r="C60" s="292" t="s">
        <v>598</v>
      </c>
      <c r="D60" s="101">
        <v>44675</v>
      </c>
      <c r="E60" s="101">
        <v>2990</v>
      </c>
      <c r="F60" s="101">
        <v>7764</v>
      </c>
      <c r="G60" s="101">
        <v>27240</v>
      </c>
      <c r="H60" s="101">
        <v>4279</v>
      </c>
      <c r="I60" s="101">
        <v>22635</v>
      </c>
      <c r="J60" s="101">
        <v>6681</v>
      </c>
      <c r="K60" s="101">
        <v>32645</v>
      </c>
      <c r="L60" s="101">
        <v>798</v>
      </c>
      <c r="M60" s="101">
        <v>5819</v>
      </c>
      <c r="N60" s="101">
        <v>24557</v>
      </c>
      <c r="O60" s="101">
        <v>3609</v>
      </c>
      <c r="P60" s="101">
        <v>20633</v>
      </c>
      <c r="Q60" s="101">
        <v>1471</v>
      </c>
      <c r="R60" s="101">
        <v>56488</v>
      </c>
      <c r="S60" s="101">
        <v>12031</v>
      </c>
      <c r="T60" s="101">
        <v>26696</v>
      </c>
      <c r="U60" s="101">
        <v>43383</v>
      </c>
      <c r="V60" s="101">
        <v>10753</v>
      </c>
      <c r="W60" s="101">
        <v>24227</v>
      </c>
      <c r="X60" s="248">
        <f t="shared" si="1"/>
        <v>126.44208170117514</v>
      </c>
    </row>
    <row r="61" spans="2:24" s="100" customFormat="1" ht="12.95" customHeight="1" x14ac:dyDescent="0.15">
      <c r="B61" s="200"/>
      <c r="C61" s="292" t="s">
        <v>597</v>
      </c>
      <c r="D61" s="101">
        <v>16302</v>
      </c>
      <c r="E61" s="101">
        <v>10769</v>
      </c>
      <c r="F61" s="101">
        <v>1514</v>
      </c>
      <c r="G61" s="101">
        <v>2520</v>
      </c>
      <c r="H61" s="101">
        <v>611</v>
      </c>
      <c r="I61" s="101">
        <v>1839</v>
      </c>
      <c r="J61" s="101">
        <v>1499</v>
      </c>
      <c r="K61" s="101">
        <v>4329</v>
      </c>
      <c r="L61" s="101">
        <v>438</v>
      </c>
      <c r="M61" s="101">
        <v>1073</v>
      </c>
      <c r="N61" s="101">
        <v>2516</v>
      </c>
      <c r="O61" s="101">
        <v>608</v>
      </c>
      <c r="P61" s="101">
        <v>1838</v>
      </c>
      <c r="Q61" s="101">
        <v>302</v>
      </c>
      <c r="R61" s="101">
        <v>15912</v>
      </c>
      <c r="S61" s="101">
        <v>746</v>
      </c>
      <c r="T61" s="101">
        <v>1314</v>
      </c>
      <c r="U61" s="101">
        <v>3934</v>
      </c>
      <c r="V61" s="101">
        <v>744</v>
      </c>
      <c r="W61" s="101">
        <v>1307</v>
      </c>
      <c r="X61" s="248">
        <f t="shared" si="1"/>
        <v>97.607655502392348</v>
      </c>
    </row>
    <row r="62" spans="2:24" s="100" customFormat="1" ht="12.95" customHeight="1" x14ac:dyDescent="0.15">
      <c r="B62" s="129"/>
      <c r="C62" s="213" t="s">
        <v>567</v>
      </c>
      <c r="D62" s="101">
        <v>76121</v>
      </c>
      <c r="E62" s="101">
        <v>30687</v>
      </c>
      <c r="F62" s="101">
        <v>19863</v>
      </c>
      <c r="G62" s="101">
        <v>16500</v>
      </c>
      <c r="H62" s="101">
        <v>4526</v>
      </c>
      <c r="I62" s="101">
        <v>11785</v>
      </c>
      <c r="J62" s="101">
        <v>9071</v>
      </c>
      <c r="K62" s="101">
        <v>28858</v>
      </c>
      <c r="L62" s="101">
        <v>1161</v>
      </c>
      <c r="M62" s="101">
        <v>12730</v>
      </c>
      <c r="N62" s="101">
        <v>13748</v>
      </c>
      <c r="O62" s="101">
        <v>3821</v>
      </c>
      <c r="P62" s="101">
        <v>9753</v>
      </c>
      <c r="Q62" s="101">
        <v>1219</v>
      </c>
      <c r="R62" s="101">
        <v>88374</v>
      </c>
      <c r="S62" s="101">
        <v>12796</v>
      </c>
      <c r="T62" s="101">
        <v>15768</v>
      </c>
      <c r="U62" s="101">
        <v>38904</v>
      </c>
      <c r="V62" s="101">
        <v>11111</v>
      </c>
      <c r="W62" s="101">
        <v>12509</v>
      </c>
      <c r="X62" s="248">
        <f t="shared" si="1"/>
        <v>116.09674071543989</v>
      </c>
    </row>
    <row r="63" spans="2:24" s="100" customFormat="1" ht="12.75" customHeight="1" x14ac:dyDescent="0.15">
      <c r="B63" s="200"/>
      <c r="C63" s="292" t="s">
        <v>598</v>
      </c>
      <c r="D63" s="101">
        <v>46184</v>
      </c>
      <c r="E63" s="101">
        <v>11848</v>
      </c>
      <c r="F63" s="101">
        <v>13508</v>
      </c>
      <c r="G63" s="101">
        <v>15245</v>
      </c>
      <c r="H63" s="101">
        <v>4031</v>
      </c>
      <c r="I63" s="101">
        <v>11059</v>
      </c>
      <c r="J63" s="101">
        <v>5583</v>
      </c>
      <c r="K63" s="101">
        <v>26144</v>
      </c>
      <c r="L63" s="101">
        <v>904</v>
      </c>
      <c r="M63" s="101">
        <v>11483</v>
      </c>
      <c r="N63" s="101">
        <v>12810</v>
      </c>
      <c r="O63" s="101">
        <v>3407</v>
      </c>
      <c r="P63" s="101">
        <v>9262</v>
      </c>
      <c r="Q63" s="101">
        <v>947</v>
      </c>
      <c r="R63" s="101">
        <v>58307</v>
      </c>
      <c r="S63" s="101">
        <v>12030</v>
      </c>
      <c r="T63" s="101">
        <v>15183</v>
      </c>
      <c r="U63" s="101">
        <v>36329</v>
      </c>
      <c r="V63" s="101">
        <v>10649</v>
      </c>
      <c r="W63" s="101">
        <v>12205</v>
      </c>
      <c r="X63" s="248">
        <f t="shared" si="1"/>
        <v>126.24935042438941</v>
      </c>
    </row>
    <row r="64" spans="2:24" s="100" customFormat="1" ht="12.95" customHeight="1" x14ac:dyDescent="0.15">
      <c r="B64" s="200"/>
      <c r="C64" s="292" t="s">
        <v>597</v>
      </c>
      <c r="D64" s="101">
        <v>19003</v>
      </c>
      <c r="E64" s="101">
        <v>14826</v>
      </c>
      <c r="F64" s="101">
        <v>1506</v>
      </c>
      <c r="G64" s="101">
        <v>942</v>
      </c>
      <c r="H64" s="101">
        <v>414</v>
      </c>
      <c r="I64" s="101">
        <v>495</v>
      </c>
      <c r="J64" s="101">
        <v>1729</v>
      </c>
      <c r="K64" s="101">
        <v>2714</v>
      </c>
      <c r="L64" s="101">
        <v>257</v>
      </c>
      <c r="M64" s="101">
        <v>1247</v>
      </c>
      <c r="N64" s="101">
        <v>938</v>
      </c>
      <c r="O64" s="101">
        <v>414</v>
      </c>
      <c r="P64" s="101">
        <v>491</v>
      </c>
      <c r="Q64" s="101">
        <v>272</v>
      </c>
      <c r="R64" s="101">
        <v>18861</v>
      </c>
      <c r="S64" s="101">
        <v>462</v>
      </c>
      <c r="T64" s="101">
        <v>305</v>
      </c>
      <c r="U64" s="101">
        <v>2575</v>
      </c>
      <c r="V64" s="101">
        <v>462</v>
      </c>
      <c r="W64" s="101">
        <v>304</v>
      </c>
      <c r="X64" s="248">
        <f t="shared" si="1"/>
        <v>99.252749565858025</v>
      </c>
    </row>
    <row r="65" spans="2:24" ht="6" customHeight="1" thickBot="1" x14ac:dyDescent="0.45">
      <c r="B65" s="97"/>
      <c r="C65" s="99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</row>
    <row r="66" spans="2:24" ht="6" customHeight="1" x14ac:dyDescent="0.4"/>
    <row r="67" spans="2:24" x14ac:dyDescent="0.4">
      <c r="B67" s="96" t="s">
        <v>106</v>
      </c>
    </row>
    <row r="68" spans="2:24" x14ac:dyDescent="0.4">
      <c r="C68" s="207" t="s">
        <v>194</v>
      </c>
      <c r="D68" s="96" t="s">
        <v>596</v>
      </c>
      <c r="H68" s="96" t="s">
        <v>562</v>
      </c>
      <c r="N68" s="96" t="s">
        <v>595</v>
      </c>
    </row>
    <row r="69" spans="2:24" x14ac:dyDescent="0.4">
      <c r="C69" s="207"/>
    </row>
    <row r="70" spans="2:24" x14ac:dyDescent="0.4">
      <c r="C70" s="207"/>
    </row>
  </sheetData>
  <mergeCells count="35">
    <mergeCell ref="B38:C38"/>
    <mergeCell ref="B47:C47"/>
    <mergeCell ref="B56:C56"/>
    <mergeCell ref="T8:T9"/>
    <mergeCell ref="V8:V9"/>
    <mergeCell ref="M6:M9"/>
    <mergeCell ref="N6:P7"/>
    <mergeCell ref="Q6:Q9"/>
    <mergeCell ref="R6:R9"/>
    <mergeCell ref="B5:C9"/>
    <mergeCell ref="R5:T5"/>
    <mergeCell ref="U5:W5"/>
    <mergeCell ref="B11:C11"/>
    <mergeCell ref="B20:C20"/>
    <mergeCell ref="B29:C29"/>
    <mergeCell ref="U6:U9"/>
    <mergeCell ref="S7:T7"/>
    <mergeCell ref="G8:G9"/>
    <mergeCell ref="H8:H9"/>
    <mergeCell ref="X5:X9"/>
    <mergeCell ref="D6:D9"/>
    <mergeCell ref="E6:E9"/>
    <mergeCell ref="F6:F9"/>
    <mergeCell ref="G6:I7"/>
    <mergeCell ref="J6:J9"/>
    <mergeCell ref="W8:W9"/>
    <mergeCell ref="V7:W7"/>
    <mergeCell ref="I8:I9"/>
    <mergeCell ref="N8:N9"/>
    <mergeCell ref="O8:O9"/>
    <mergeCell ref="P8:P9"/>
    <mergeCell ref="S8:S9"/>
    <mergeCell ref="K6:K9"/>
    <mergeCell ref="L6:L9"/>
    <mergeCell ref="D5:J5"/>
  </mergeCells>
  <phoneticPr fontId="2"/>
  <printOptions horizontalCentered="1" verticalCentered="1"/>
  <pageMargins left="0.31496062992125984" right="0.23622047244094491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5591E-56FC-4AE9-BD74-8E62DD2B6FF1}">
  <dimension ref="B1:W76"/>
  <sheetViews>
    <sheetView showGridLines="0" zoomScale="85" zoomScaleNormal="85" zoomScaleSheetLayoutView="85" workbookViewId="0">
      <selection activeCell="C2" sqref="C2"/>
    </sheetView>
  </sheetViews>
  <sheetFormatPr defaultRowHeight="11.25" x14ac:dyDescent="0.4"/>
  <cols>
    <col min="1" max="1" width="3.375" style="96" customWidth="1"/>
    <col min="2" max="2" width="1.75" style="96" customWidth="1"/>
    <col min="3" max="3" width="1.25" style="96" customWidth="1"/>
    <col min="4" max="4" width="26.125" style="96" customWidth="1"/>
    <col min="5" max="5" width="9.125" style="96" customWidth="1"/>
    <col min="6" max="12" width="9.125" style="207" customWidth="1"/>
    <col min="13" max="13" width="1.75" style="96" customWidth="1"/>
    <col min="14" max="14" width="1.25" style="96" customWidth="1"/>
    <col min="15" max="15" width="26.125" style="96" customWidth="1"/>
    <col min="16" max="16" width="9.25" style="96" customWidth="1"/>
    <col min="17" max="23" width="9.25" style="207" customWidth="1"/>
    <col min="24" max="16384" width="9" style="96"/>
  </cols>
  <sheetData>
    <row r="1" spans="2:23" s="125" customFormat="1" ht="15" customHeight="1" x14ac:dyDescent="0.4">
      <c r="B1" s="127" t="s">
        <v>25</v>
      </c>
      <c r="F1" s="126"/>
      <c r="G1" s="126"/>
      <c r="H1" s="126"/>
      <c r="I1" s="126"/>
      <c r="J1" s="126"/>
      <c r="M1" s="127"/>
      <c r="Q1" s="126"/>
      <c r="R1" s="126"/>
      <c r="S1" s="126"/>
      <c r="T1" s="126"/>
      <c r="U1" s="126"/>
    </row>
    <row r="2" spans="2:23" s="125" customFormat="1" ht="15" customHeight="1" x14ac:dyDescent="0.4">
      <c r="E2" s="127"/>
      <c r="F2" s="126"/>
      <c r="G2" s="126"/>
      <c r="H2" s="126"/>
      <c r="I2" s="126"/>
      <c r="J2" s="126"/>
      <c r="P2" s="127"/>
      <c r="Q2" s="126"/>
      <c r="R2" s="126"/>
      <c r="S2" s="126"/>
      <c r="T2" s="126"/>
      <c r="U2" s="126"/>
    </row>
    <row r="3" spans="2:23" s="123" customFormat="1" ht="14.25" x14ac:dyDescent="0.4">
      <c r="B3" s="123" t="s">
        <v>648</v>
      </c>
      <c r="F3" s="300"/>
      <c r="G3" s="300"/>
      <c r="H3" s="300"/>
      <c r="I3" s="300"/>
      <c r="J3" s="300"/>
      <c r="K3" s="300"/>
      <c r="L3" s="300"/>
      <c r="Q3" s="300"/>
      <c r="R3" s="300"/>
      <c r="S3" s="300"/>
      <c r="T3" s="300"/>
      <c r="U3" s="300"/>
      <c r="V3" s="300"/>
      <c r="W3" s="300"/>
    </row>
    <row r="4" spans="2:23" ht="12" thickBot="1" x14ac:dyDescent="0.45"/>
    <row r="5" spans="2:23" ht="22.5" customHeight="1" x14ac:dyDescent="0.4">
      <c r="B5" s="407" t="s">
        <v>134</v>
      </c>
      <c r="C5" s="574"/>
      <c r="D5" s="408"/>
      <c r="E5" s="474" t="s">
        <v>647</v>
      </c>
      <c r="F5" s="575"/>
      <c r="G5" s="575"/>
      <c r="H5" s="575"/>
      <c r="I5" s="575"/>
      <c r="J5" s="576"/>
      <c r="K5" s="518" t="s">
        <v>646</v>
      </c>
      <c r="L5" s="488"/>
      <c r="M5" s="407" t="s">
        <v>134</v>
      </c>
      <c r="N5" s="574"/>
      <c r="O5" s="408"/>
      <c r="P5" s="474" t="s">
        <v>647</v>
      </c>
      <c r="Q5" s="575"/>
      <c r="R5" s="575"/>
      <c r="S5" s="575"/>
      <c r="T5" s="575"/>
      <c r="U5" s="576"/>
      <c r="V5" s="518" t="s">
        <v>646</v>
      </c>
      <c r="W5" s="488"/>
    </row>
    <row r="6" spans="2:23" s="136" customFormat="1" ht="11.25" customHeight="1" x14ac:dyDescent="0.4">
      <c r="B6" s="409"/>
      <c r="C6" s="409"/>
      <c r="D6" s="410"/>
      <c r="E6" s="502" t="s">
        <v>490</v>
      </c>
      <c r="F6" s="550" t="s">
        <v>645</v>
      </c>
      <c r="G6" s="519" t="s">
        <v>644</v>
      </c>
      <c r="H6" s="520"/>
      <c r="I6" s="521"/>
      <c r="J6" s="502" t="s">
        <v>609</v>
      </c>
      <c r="K6" s="528" t="s">
        <v>643</v>
      </c>
      <c r="L6" s="204"/>
      <c r="M6" s="409"/>
      <c r="N6" s="409"/>
      <c r="O6" s="410"/>
      <c r="P6" s="502" t="s">
        <v>490</v>
      </c>
      <c r="Q6" s="550" t="s">
        <v>645</v>
      </c>
      <c r="R6" s="519" t="s">
        <v>644</v>
      </c>
      <c r="S6" s="520"/>
      <c r="T6" s="521"/>
      <c r="U6" s="502" t="s">
        <v>609</v>
      </c>
      <c r="V6" s="528" t="s">
        <v>643</v>
      </c>
      <c r="W6" s="204"/>
    </row>
    <row r="7" spans="2:23" s="136" customFormat="1" ht="24.75" customHeight="1" x14ac:dyDescent="0.4">
      <c r="B7" s="411"/>
      <c r="C7" s="411"/>
      <c r="D7" s="412"/>
      <c r="E7" s="419"/>
      <c r="F7" s="573"/>
      <c r="G7" s="115" t="s">
        <v>642</v>
      </c>
      <c r="H7" s="287" t="s">
        <v>641</v>
      </c>
      <c r="I7" s="115" t="s">
        <v>640</v>
      </c>
      <c r="J7" s="389"/>
      <c r="K7" s="392"/>
      <c r="L7" s="299" t="s">
        <v>639</v>
      </c>
      <c r="M7" s="411"/>
      <c r="N7" s="411"/>
      <c r="O7" s="412"/>
      <c r="P7" s="419"/>
      <c r="Q7" s="573"/>
      <c r="R7" s="115" t="s">
        <v>642</v>
      </c>
      <c r="S7" s="287" t="s">
        <v>641</v>
      </c>
      <c r="T7" s="115" t="s">
        <v>640</v>
      </c>
      <c r="U7" s="389"/>
      <c r="V7" s="392"/>
      <c r="W7" s="299" t="s">
        <v>639</v>
      </c>
    </row>
    <row r="8" spans="2:23" s="136" customFormat="1" ht="3" customHeight="1" x14ac:dyDescent="0.4">
      <c r="B8" s="230"/>
      <c r="C8" s="230"/>
      <c r="D8" s="298"/>
      <c r="E8" s="229"/>
      <c r="F8" s="297"/>
      <c r="G8" s="202"/>
      <c r="H8" s="286"/>
      <c r="I8" s="202"/>
      <c r="J8" s="202"/>
      <c r="K8" s="202"/>
      <c r="L8" s="286"/>
      <c r="M8" s="230"/>
      <c r="N8" s="230"/>
      <c r="O8" s="298"/>
      <c r="P8" s="229"/>
      <c r="Q8" s="297"/>
      <c r="R8" s="202"/>
      <c r="S8" s="286"/>
      <c r="T8" s="202"/>
      <c r="U8" s="202"/>
      <c r="V8" s="202"/>
      <c r="W8" s="286"/>
    </row>
    <row r="9" spans="2:23" s="100" customFormat="1" ht="12" customHeight="1" x14ac:dyDescent="0.4">
      <c r="C9" s="507" t="s">
        <v>142</v>
      </c>
      <c r="D9" s="479"/>
      <c r="E9" s="101">
        <v>94319</v>
      </c>
      <c r="F9" s="101">
        <v>42655</v>
      </c>
      <c r="G9" s="133">
        <v>46790</v>
      </c>
      <c r="H9" s="133">
        <v>13624</v>
      </c>
      <c r="I9" s="133">
        <v>32691</v>
      </c>
      <c r="J9" s="133">
        <v>4874</v>
      </c>
      <c r="K9" s="101">
        <v>138305</v>
      </c>
      <c r="L9" s="133">
        <v>32602</v>
      </c>
      <c r="N9" s="507" t="s">
        <v>139</v>
      </c>
      <c r="O9" s="479"/>
      <c r="P9" s="101">
        <v>65464</v>
      </c>
      <c r="Q9" s="101">
        <v>25063</v>
      </c>
      <c r="R9" s="133">
        <v>37770</v>
      </c>
      <c r="S9" s="133">
        <v>17576</v>
      </c>
      <c r="T9" s="133">
        <v>19612</v>
      </c>
      <c r="U9" s="133">
        <v>2631</v>
      </c>
      <c r="V9" s="101">
        <v>46261</v>
      </c>
      <c r="W9" s="133">
        <v>7065</v>
      </c>
    </row>
    <row r="10" spans="2:23" s="100" customFormat="1" ht="11.25" customHeight="1" x14ac:dyDescent="0.15">
      <c r="D10" s="103" t="s">
        <v>638</v>
      </c>
      <c r="E10" s="101">
        <v>236</v>
      </c>
      <c r="F10" s="101">
        <v>145</v>
      </c>
      <c r="G10" s="133">
        <v>91</v>
      </c>
      <c r="H10" s="133">
        <v>42</v>
      </c>
      <c r="I10" s="133">
        <v>48</v>
      </c>
      <c r="J10" s="133" t="s">
        <v>136</v>
      </c>
      <c r="K10" s="101">
        <v>239</v>
      </c>
      <c r="L10" s="133">
        <v>34</v>
      </c>
      <c r="O10" s="103" t="s">
        <v>638</v>
      </c>
      <c r="P10" s="101">
        <v>1023</v>
      </c>
      <c r="Q10" s="101">
        <v>922</v>
      </c>
      <c r="R10" s="133">
        <v>101</v>
      </c>
      <c r="S10" s="133">
        <v>38</v>
      </c>
      <c r="T10" s="133">
        <v>61</v>
      </c>
      <c r="U10" s="133" t="s">
        <v>136</v>
      </c>
      <c r="V10" s="101">
        <v>1057</v>
      </c>
      <c r="W10" s="133">
        <v>60</v>
      </c>
    </row>
    <row r="11" spans="2:23" s="100" customFormat="1" ht="11.25" customHeight="1" x14ac:dyDescent="0.15">
      <c r="D11" s="103" t="s">
        <v>637</v>
      </c>
      <c r="E11" s="101">
        <v>2</v>
      </c>
      <c r="F11" s="101">
        <v>1</v>
      </c>
      <c r="G11" s="133">
        <v>1</v>
      </c>
      <c r="H11" s="133" t="s">
        <v>136</v>
      </c>
      <c r="I11" s="133">
        <v>1</v>
      </c>
      <c r="J11" s="133" t="s">
        <v>136</v>
      </c>
      <c r="K11" s="101">
        <v>6</v>
      </c>
      <c r="L11" s="133">
        <v>2</v>
      </c>
      <c r="O11" s="103" t="s">
        <v>637</v>
      </c>
      <c r="P11" s="101">
        <v>6</v>
      </c>
      <c r="Q11" s="101">
        <v>3</v>
      </c>
      <c r="R11" s="133">
        <v>3</v>
      </c>
      <c r="S11" s="133" t="s">
        <v>136</v>
      </c>
      <c r="T11" s="133">
        <v>3</v>
      </c>
      <c r="U11" s="133" t="s">
        <v>136</v>
      </c>
      <c r="V11" s="101">
        <v>5</v>
      </c>
      <c r="W11" s="133" t="s">
        <v>136</v>
      </c>
    </row>
    <row r="12" spans="2:23" s="100" customFormat="1" ht="11.25" customHeight="1" x14ac:dyDescent="0.15">
      <c r="D12" s="103" t="s">
        <v>636</v>
      </c>
      <c r="E12" s="101">
        <v>25</v>
      </c>
      <c r="F12" s="101">
        <v>3</v>
      </c>
      <c r="G12" s="133">
        <v>22</v>
      </c>
      <c r="H12" s="133">
        <v>1</v>
      </c>
      <c r="I12" s="133">
        <v>21</v>
      </c>
      <c r="J12" s="133" t="s">
        <v>136</v>
      </c>
      <c r="K12" s="101">
        <v>18</v>
      </c>
      <c r="L12" s="133">
        <v>4</v>
      </c>
      <c r="O12" s="103" t="s">
        <v>636</v>
      </c>
      <c r="P12" s="101">
        <v>16</v>
      </c>
      <c r="Q12" s="133">
        <v>2</v>
      </c>
      <c r="R12" s="133">
        <v>14</v>
      </c>
      <c r="S12" s="133">
        <v>2</v>
      </c>
      <c r="T12" s="133">
        <v>12</v>
      </c>
      <c r="U12" s="133" t="s">
        <v>136</v>
      </c>
      <c r="V12" s="101">
        <v>3</v>
      </c>
      <c r="W12" s="133" t="s">
        <v>136</v>
      </c>
    </row>
    <row r="13" spans="2:23" s="100" customFormat="1" ht="11.25" customHeight="1" x14ac:dyDescent="0.15">
      <c r="D13" s="103" t="s">
        <v>635</v>
      </c>
      <c r="E13" s="101">
        <v>6765</v>
      </c>
      <c r="F13" s="101">
        <v>3345</v>
      </c>
      <c r="G13" s="133">
        <v>3366</v>
      </c>
      <c r="H13" s="133">
        <v>869</v>
      </c>
      <c r="I13" s="133">
        <v>2422</v>
      </c>
      <c r="J13" s="133">
        <v>54</v>
      </c>
      <c r="K13" s="101">
        <v>10063</v>
      </c>
      <c r="L13" s="133">
        <v>1847</v>
      </c>
      <c r="O13" s="103" t="s">
        <v>635</v>
      </c>
      <c r="P13" s="101">
        <v>6792</v>
      </c>
      <c r="Q13" s="101">
        <v>3351</v>
      </c>
      <c r="R13" s="133">
        <v>3258</v>
      </c>
      <c r="S13" s="133">
        <v>1241</v>
      </c>
      <c r="T13" s="133">
        <v>1905</v>
      </c>
      <c r="U13" s="133">
        <v>183</v>
      </c>
      <c r="V13" s="101">
        <v>6085</v>
      </c>
      <c r="W13" s="133">
        <v>826</v>
      </c>
    </row>
    <row r="14" spans="2:23" s="100" customFormat="1" ht="11.25" customHeight="1" x14ac:dyDescent="0.15">
      <c r="D14" s="103" t="s">
        <v>634</v>
      </c>
      <c r="E14" s="101">
        <v>10042</v>
      </c>
      <c r="F14" s="101">
        <v>3399</v>
      </c>
      <c r="G14" s="133">
        <v>6604</v>
      </c>
      <c r="H14" s="133">
        <v>1347</v>
      </c>
      <c r="I14" s="133">
        <v>5221</v>
      </c>
      <c r="J14" s="133">
        <v>39</v>
      </c>
      <c r="K14" s="101">
        <v>9419</v>
      </c>
      <c r="L14" s="133">
        <v>1993</v>
      </c>
      <c r="O14" s="103" t="s">
        <v>634</v>
      </c>
      <c r="P14" s="101">
        <v>5807</v>
      </c>
      <c r="Q14" s="101">
        <v>1442</v>
      </c>
      <c r="R14" s="133">
        <v>4297</v>
      </c>
      <c r="S14" s="133">
        <v>1580</v>
      </c>
      <c r="T14" s="133">
        <v>2675</v>
      </c>
      <c r="U14" s="133">
        <v>68</v>
      </c>
      <c r="V14" s="101">
        <v>2653</v>
      </c>
      <c r="W14" s="133">
        <v>425</v>
      </c>
    </row>
    <row r="15" spans="2:23" s="100" customFormat="1" ht="11.25" customHeight="1" x14ac:dyDescent="0.15">
      <c r="D15" s="103" t="s">
        <v>633</v>
      </c>
      <c r="E15" s="101">
        <v>633</v>
      </c>
      <c r="F15" s="101">
        <v>152</v>
      </c>
      <c r="G15" s="133">
        <v>478</v>
      </c>
      <c r="H15" s="133">
        <v>79</v>
      </c>
      <c r="I15" s="133">
        <v>398</v>
      </c>
      <c r="J15" s="133">
        <v>3</v>
      </c>
      <c r="K15" s="101">
        <v>945</v>
      </c>
      <c r="L15" s="133">
        <v>186</v>
      </c>
      <c r="O15" s="103" t="s">
        <v>633</v>
      </c>
      <c r="P15" s="101">
        <v>291</v>
      </c>
      <c r="Q15" s="101">
        <v>32</v>
      </c>
      <c r="R15" s="133">
        <v>258</v>
      </c>
      <c r="S15" s="133">
        <v>75</v>
      </c>
      <c r="T15" s="133">
        <v>181</v>
      </c>
      <c r="U15" s="133">
        <v>1</v>
      </c>
      <c r="V15" s="101">
        <v>142</v>
      </c>
      <c r="W15" s="133">
        <v>24</v>
      </c>
    </row>
    <row r="16" spans="2:23" s="100" customFormat="1" ht="11.25" customHeight="1" x14ac:dyDescent="0.15">
      <c r="D16" s="103" t="s">
        <v>632</v>
      </c>
      <c r="E16" s="101">
        <v>4257</v>
      </c>
      <c r="F16" s="101">
        <v>854</v>
      </c>
      <c r="G16" s="133">
        <v>3392</v>
      </c>
      <c r="H16" s="133">
        <v>463</v>
      </c>
      <c r="I16" s="133">
        <v>2905</v>
      </c>
      <c r="J16" s="133">
        <v>11</v>
      </c>
      <c r="K16" s="101">
        <v>3945</v>
      </c>
      <c r="L16" s="133">
        <v>878</v>
      </c>
      <c r="O16" s="103" t="s">
        <v>632</v>
      </c>
      <c r="P16" s="101">
        <v>1838</v>
      </c>
      <c r="Q16" s="101">
        <v>224</v>
      </c>
      <c r="R16" s="133">
        <v>1600</v>
      </c>
      <c r="S16" s="133">
        <v>383</v>
      </c>
      <c r="T16" s="133">
        <v>1199</v>
      </c>
      <c r="U16" s="133">
        <v>14</v>
      </c>
      <c r="V16" s="101">
        <v>335</v>
      </c>
      <c r="W16" s="133">
        <v>23</v>
      </c>
    </row>
    <row r="17" spans="3:23" s="100" customFormat="1" ht="11.25" customHeight="1" x14ac:dyDescent="0.15">
      <c r="D17" s="103" t="s">
        <v>631</v>
      </c>
      <c r="E17" s="101">
        <v>5283</v>
      </c>
      <c r="F17" s="101">
        <v>1925</v>
      </c>
      <c r="G17" s="133">
        <v>3323</v>
      </c>
      <c r="H17" s="133">
        <v>827</v>
      </c>
      <c r="I17" s="133">
        <v>2466</v>
      </c>
      <c r="J17" s="133">
        <v>35</v>
      </c>
      <c r="K17" s="101">
        <v>7847</v>
      </c>
      <c r="L17" s="133">
        <v>1811</v>
      </c>
      <c r="O17" s="103" t="s">
        <v>631</v>
      </c>
      <c r="P17" s="101">
        <v>4418</v>
      </c>
      <c r="Q17" s="101">
        <v>1178</v>
      </c>
      <c r="R17" s="133">
        <v>3175</v>
      </c>
      <c r="S17" s="133">
        <v>1369</v>
      </c>
      <c r="T17" s="133">
        <v>1756</v>
      </c>
      <c r="U17" s="133">
        <v>65</v>
      </c>
      <c r="V17" s="101">
        <v>2388</v>
      </c>
      <c r="W17" s="133">
        <v>387</v>
      </c>
    </row>
    <row r="18" spans="3:23" s="100" customFormat="1" ht="11.25" customHeight="1" x14ac:dyDescent="0.15">
      <c r="D18" s="103" t="s">
        <v>630</v>
      </c>
      <c r="E18" s="101">
        <v>14309</v>
      </c>
      <c r="F18" s="101">
        <v>7151</v>
      </c>
      <c r="G18" s="133">
        <v>7087</v>
      </c>
      <c r="H18" s="133">
        <v>2352</v>
      </c>
      <c r="I18" s="133">
        <v>4677</v>
      </c>
      <c r="J18" s="133">
        <v>71</v>
      </c>
      <c r="K18" s="101">
        <v>21722</v>
      </c>
      <c r="L18" s="133">
        <v>4903</v>
      </c>
      <c r="O18" s="103" t="s">
        <v>630</v>
      </c>
      <c r="P18" s="101">
        <v>11000</v>
      </c>
      <c r="Q18" s="101">
        <v>4578</v>
      </c>
      <c r="R18" s="133">
        <v>6315</v>
      </c>
      <c r="S18" s="133">
        <v>2987</v>
      </c>
      <c r="T18" s="133">
        <v>3269</v>
      </c>
      <c r="U18" s="133">
        <v>107</v>
      </c>
      <c r="V18" s="101">
        <v>7762</v>
      </c>
      <c r="W18" s="133">
        <v>1177</v>
      </c>
    </row>
    <row r="19" spans="3:23" s="100" customFormat="1" ht="11.25" customHeight="1" x14ac:dyDescent="0.15">
      <c r="D19" s="103" t="s">
        <v>629</v>
      </c>
      <c r="E19" s="101">
        <v>3238</v>
      </c>
      <c r="F19" s="101">
        <v>1321</v>
      </c>
      <c r="G19" s="133">
        <v>1906</v>
      </c>
      <c r="H19" s="133">
        <v>401</v>
      </c>
      <c r="I19" s="133">
        <v>1491</v>
      </c>
      <c r="J19" s="133">
        <v>11</v>
      </c>
      <c r="K19" s="101">
        <v>7821</v>
      </c>
      <c r="L19" s="133">
        <v>1987</v>
      </c>
      <c r="O19" s="103" t="s">
        <v>629</v>
      </c>
      <c r="P19" s="101">
        <v>1706</v>
      </c>
      <c r="Q19" s="101">
        <v>307</v>
      </c>
      <c r="R19" s="133">
        <v>1388</v>
      </c>
      <c r="S19" s="133">
        <v>634</v>
      </c>
      <c r="T19" s="133">
        <v>740</v>
      </c>
      <c r="U19" s="133">
        <v>11</v>
      </c>
      <c r="V19" s="101">
        <v>627</v>
      </c>
      <c r="W19" s="133">
        <v>115</v>
      </c>
    </row>
    <row r="20" spans="3:23" s="100" customFormat="1" ht="11.25" customHeight="1" x14ac:dyDescent="0.15">
      <c r="D20" s="103" t="s">
        <v>628</v>
      </c>
      <c r="E20" s="101">
        <v>2724</v>
      </c>
      <c r="F20" s="101">
        <v>1491</v>
      </c>
      <c r="G20" s="133">
        <v>1212</v>
      </c>
      <c r="H20" s="133">
        <v>336</v>
      </c>
      <c r="I20" s="133">
        <v>871</v>
      </c>
      <c r="J20" s="133">
        <v>21</v>
      </c>
      <c r="K20" s="101">
        <v>4008</v>
      </c>
      <c r="L20" s="133">
        <v>933</v>
      </c>
      <c r="O20" s="103" t="s">
        <v>628</v>
      </c>
      <c r="P20" s="101">
        <v>1829</v>
      </c>
      <c r="Q20" s="101">
        <v>746</v>
      </c>
      <c r="R20" s="133">
        <v>1059</v>
      </c>
      <c r="S20" s="133">
        <v>511</v>
      </c>
      <c r="T20" s="133">
        <v>542</v>
      </c>
      <c r="U20" s="133">
        <v>24</v>
      </c>
      <c r="V20" s="101">
        <v>1212</v>
      </c>
      <c r="W20" s="133">
        <v>155</v>
      </c>
    </row>
    <row r="21" spans="3:23" s="100" customFormat="1" ht="11.25" customHeight="1" x14ac:dyDescent="0.15">
      <c r="D21" s="103" t="s">
        <v>627</v>
      </c>
      <c r="E21" s="101">
        <v>3875</v>
      </c>
      <c r="F21" s="101">
        <v>1813</v>
      </c>
      <c r="G21" s="133">
        <v>2048</v>
      </c>
      <c r="H21" s="133">
        <v>382</v>
      </c>
      <c r="I21" s="133">
        <v>1641</v>
      </c>
      <c r="J21" s="133">
        <v>14</v>
      </c>
      <c r="K21" s="101">
        <v>5813</v>
      </c>
      <c r="L21" s="133">
        <v>1332</v>
      </c>
      <c r="O21" s="103" t="s">
        <v>627</v>
      </c>
      <c r="P21" s="101">
        <v>2105</v>
      </c>
      <c r="Q21" s="101">
        <v>715</v>
      </c>
      <c r="R21" s="133">
        <v>1374</v>
      </c>
      <c r="S21" s="133">
        <v>514</v>
      </c>
      <c r="T21" s="133">
        <v>845</v>
      </c>
      <c r="U21" s="133">
        <v>16</v>
      </c>
      <c r="V21" s="101">
        <v>1156</v>
      </c>
      <c r="W21" s="133">
        <v>140</v>
      </c>
    </row>
    <row r="22" spans="3:23" s="100" customFormat="1" ht="11.25" customHeight="1" x14ac:dyDescent="0.15">
      <c r="D22" s="103" t="s">
        <v>626</v>
      </c>
      <c r="E22" s="101">
        <v>5873</v>
      </c>
      <c r="F22" s="101">
        <v>3918</v>
      </c>
      <c r="G22" s="133">
        <v>1926</v>
      </c>
      <c r="H22" s="133">
        <v>693</v>
      </c>
      <c r="I22" s="133">
        <v>1218</v>
      </c>
      <c r="J22" s="133">
        <v>29</v>
      </c>
      <c r="K22" s="101">
        <v>8374</v>
      </c>
      <c r="L22" s="133">
        <v>2203</v>
      </c>
      <c r="O22" s="103" t="s">
        <v>626</v>
      </c>
      <c r="P22" s="101">
        <v>3820</v>
      </c>
      <c r="Q22" s="101">
        <v>1788</v>
      </c>
      <c r="R22" s="133">
        <v>1965</v>
      </c>
      <c r="S22" s="133">
        <v>1174</v>
      </c>
      <c r="T22" s="133">
        <v>768</v>
      </c>
      <c r="U22" s="133">
        <v>67</v>
      </c>
      <c r="V22" s="101">
        <v>2625</v>
      </c>
      <c r="W22" s="133">
        <v>325</v>
      </c>
    </row>
    <row r="23" spans="3:23" s="100" customFormat="1" ht="11.25" customHeight="1" x14ac:dyDescent="0.15">
      <c r="D23" s="103" t="s">
        <v>625</v>
      </c>
      <c r="E23" s="101">
        <v>3589</v>
      </c>
      <c r="F23" s="101">
        <v>1866</v>
      </c>
      <c r="G23" s="133">
        <v>1702</v>
      </c>
      <c r="H23" s="133">
        <v>484</v>
      </c>
      <c r="I23" s="133">
        <v>1203</v>
      </c>
      <c r="J23" s="133">
        <v>21</v>
      </c>
      <c r="K23" s="101">
        <v>4995</v>
      </c>
      <c r="L23" s="133">
        <v>1184</v>
      </c>
      <c r="O23" s="103" t="s">
        <v>625</v>
      </c>
      <c r="P23" s="101">
        <v>2830</v>
      </c>
      <c r="Q23" s="101">
        <v>1361</v>
      </c>
      <c r="R23" s="133">
        <v>1419</v>
      </c>
      <c r="S23" s="133">
        <v>703</v>
      </c>
      <c r="T23" s="133">
        <v>690</v>
      </c>
      <c r="U23" s="133">
        <v>50</v>
      </c>
      <c r="V23" s="101">
        <v>2221</v>
      </c>
      <c r="W23" s="133">
        <v>300</v>
      </c>
    </row>
    <row r="24" spans="3:23" s="100" customFormat="1" ht="11.25" customHeight="1" x14ac:dyDescent="0.15">
      <c r="D24" s="103" t="s">
        <v>624</v>
      </c>
      <c r="E24" s="101">
        <v>4660</v>
      </c>
      <c r="F24" s="101">
        <v>1922</v>
      </c>
      <c r="G24" s="133">
        <v>2726</v>
      </c>
      <c r="H24" s="133">
        <v>1346</v>
      </c>
      <c r="I24" s="133">
        <v>1365</v>
      </c>
      <c r="J24" s="133">
        <v>12</v>
      </c>
      <c r="K24" s="101">
        <v>6146</v>
      </c>
      <c r="L24" s="133">
        <v>1792</v>
      </c>
      <c r="O24" s="103" t="s">
        <v>624</v>
      </c>
      <c r="P24" s="101">
        <v>3071</v>
      </c>
      <c r="Q24" s="101">
        <v>1102</v>
      </c>
      <c r="R24" s="133">
        <v>1960</v>
      </c>
      <c r="S24" s="133">
        <v>1152</v>
      </c>
      <c r="T24" s="133">
        <v>795</v>
      </c>
      <c r="U24" s="133">
        <v>9</v>
      </c>
      <c r="V24" s="101">
        <v>2630</v>
      </c>
      <c r="W24" s="133">
        <v>741</v>
      </c>
    </row>
    <row r="25" spans="3:23" s="100" customFormat="1" ht="11.25" customHeight="1" x14ac:dyDescent="0.15">
      <c r="D25" s="103" t="s">
        <v>623</v>
      </c>
      <c r="E25" s="101">
        <v>11547</v>
      </c>
      <c r="F25" s="101">
        <v>6813</v>
      </c>
      <c r="G25" s="133">
        <v>4690</v>
      </c>
      <c r="H25" s="133">
        <v>2284</v>
      </c>
      <c r="I25" s="133">
        <v>2386</v>
      </c>
      <c r="J25" s="133">
        <v>44</v>
      </c>
      <c r="K25" s="101">
        <v>16579</v>
      </c>
      <c r="L25" s="133">
        <v>4742</v>
      </c>
      <c r="O25" s="103" t="s">
        <v>623</v>
      </c>
      <c r="P25" s="101">
        <v>7642</v>
      </c>
      <c r="Q25" s="101">
        <v>3698</v>
      </c>
      <c r="R25" s="133">
        <v>3878</v>
      </c>
      <c r="S25" s="133">
        <v>2408</v>
      </c>
      <c r="T25" s="133">
        <v>1430</v>
      </c>
      <c r="U25" s="133">
        <v>66</v>
      </c>
      <c r="V25" s="101">
        <v>7086</v>
      </c>
      <c r="W25" s="133">
        <v>1471</v>
      </c>
    </row>
    <row r="26" spans="3:23" s="100" customFormat="1" ht="11.25" customHeight="1" x14ac:dyDescent="0.15">
      <c r="D26" s="103" t="s">
        <v>622</v>
      </c>
      <c r="E26" s="101">
        <v>459</v>
      </c>
      <c r="F26" s="101">
        <v>263</v>
      </c>
      <c r="G26" s="133">
        <v>194</v>
      </c>
      <c r="H26" s="133">
        <v>61</v>
      </c>
      <c r="I26" s="133">
        <v>132</v>
      </c>
      <c r="J26" s="133">
        <v>2</v>
      </c>
      <c r="K26" s="101">
        <v>945</v>
      </c>
      <c r="L26" s="133">
        <v>299</v>
      </c>
      <c r="O26" s="103" t="s">
        <v>622</v>
      </c>
      <c r="P26" s="101">
        <v>287</v>
      </c>
      <c r="Q26" s="101">
        <v>57</v>
      </c>
      <c r="R26" s="133">
        <v>224</v>
      </c>
      <c r="S26" s="133">
        <v>130</v>
      </c>
      <c r="T26" s="133">
        <v>94</v>
      </c>
      <c r="U26" s="133">
        <v>6</v>
      </c>
      <c r="V26" s="101">
        <v>138</v>
      </c>
      <c r="W26" s="133">
        <v>34</v>
      </c>
    </row>
    <row r="27" spans="3:23" s="100" customFormat="1" ht="11.25" customHeight="1" x14ac:dyDescent="0.15">
      <c r="D27" s="103" t="s">
        <v>509</v>
      </c>
      <c r="E27" s="101">
        <v>6707</v>
      </c>
      <c r="F27" s="101">
        <v>3290</v>
      </c>
      <c r="G27" s="133">
        <v>3380</v>
      </c>
      <c r="H27" s="133">
        <v>1056</v>
      </c>
      <c r="I27" s="133">
        <v>2288</v>
      </c>
      <c r="J27" s="133">
        <v>37</v>
      </c>
      <c r="K27" s="101">
        <v>11494</v>
      </c>
      <c r="L27" s="133">
        <v>3051</v>
      </c>
      <c r="O27" s="103" t="s">
        <v>509</v>
      </c>
      <c r="P27" s="101">
        <v>4863</v>
      </c>
      <c r="Q27" s="101">
        <v>1648</v>
      </c>
      <c r="R27" s="133">
        <v>3147</v>
      </c>
      <c r="S27" s="133">
        <v>1666</v>
      </c>
      <c r="T27" s="133">
        <v>1435</v>
      </c>
      <c r="U27" s="133">
        <v>68</v>
      </c>
      <c r="V27" s="101">
        <v>2966</v>
      </c>
      <c r="W27" s="133">
        <v>432</v>
      </c>
    </row>
    <row r="28" spans="3:23" s="100" customFormat="1" ht="11.25" customHeight="1" x14ac:dyDescent="0.15">
      <c r="D28" s="103" t="s">
        <v>621</v>
      </c>
      <c r="E28" s="101">
        <v>3459</v>
      </c>
      <c r="F28" s="101">
        <v>1650</v>
      </c>
      <c r="G28" s="133">
        <v>1803</v>
      </c>
      <c r="H28" s="133">
        <v>429</v>
      </c>
      <c r="I28" s="133">
        <v>1365</v>
      </c>
      <c r="J28" s="133">
        <v>6</v>
      </c>
      <c r="K28" s="101">
        <v>10523</v>
      </c>
      <c r="L28" s="133">
        <v>2984</v>
      </c>
      <c r="O28" s="103" t="s">
        <v>621</v>
      </c>
      <c r="P28" s="101">
        <v>2460</v>
      </c>
      <c r="Q28" s="101">
        <v>860</v>
      </c>
      <c r="R28" s="133">
        <v>1594</v>
      </c>
      <c r="S28" s="133">
        <v>790</v>
      </c>
      <c r="T28" s="133">
        <v>794</v>
      </c>
      <c r="U28" s="133">
        <v>6</v>
      </c>
      <c r="V28" s="101">
        <v>1870</v>
      </c>
      <c r="W28" s="133">
        <v>353</v>
      </c>
    </row>
    <row r="29" spans="3:23" s="100" customFormat="1" ht="11.25" customHeight="1" x14ac:dyDescent="0.15">
      <c r="D29" s="103" t="s">
        <v>620</v>
      </c>
      <c r="E29" s="101">
        <v>6636</v>
      </c>
      <c r="F29" s="101">
        <v>1333</v>
      </c>
      <c r="G29" s="133">
        <v>839</v>
      </c>
      <c r="H29" s="133">
        <v>172</v>
      </c>
      <c r="I29" s="133">
        <v>572</v>
      </c>
      <c r="J29" s="133">
        <v>4464</v>
      </c>
      <c r="K29" s="101">
        <v>7403</v>
      </c>
      <c r="L29" s="133">
        <v>437</v>
      </c>
      <c r="O29" s="103" t="s">
        <v>620</v>
      </c>
      <c r="P29" s="101">
        <v>3660</v>
      </c>
      <c r="Q29" s="101">
        <v>1049</v>
      </c>
      <c r="R29" s="133">
        <v>741</v>
      </c>
      <c r="S29" s="133">
        <v>219</v>
      </c>
      <c r="T29" s="133">
        <v>418</v>
      </c>
      <c r="U29" s="133">
        <v>1870</v>
      </c>
      <c r="V29" s="101">
        <v>3300</v>
      </c>
      <c r="W29" s="133">
        <v>77</v>
      </c>
    </row>
    <row r="30" spans="3:23" s="100" customFormat="1" ht="11.25" customHeight="1" x14ac:dyDescent="0.4">
      <c r="C30" s="507" t="s">
        <v>141</v>
      </c>
      <c r="D30" s="479"/>
      <c r="E30" s="101">
        <v>78077</v>
      </c>
      <c r="F30" s="101">
        <v>21776</v>
      </c>
      <c r="G30" s="133">
        <v>52902</v>
      </c>
      <c r="H30" s="133">
        <v>14769</v>
      </c>
      <c r="I30" s="133">
        <v>37521</v>
      </c>
      <c r="J30" s="133">
        <v>3399</v>
      </c>
      <c r="K30" s="101">
        <v>47078</v>
      </c>
      <c r="L30" s="133">
        <v>7068</v>
      </c>
      <c r="N30" s="507" t="s">
        <v>138</v>
      </c>
      <c r="O30" s="479"/>
      <c r="P30" s="101">
        <v>55791</v>
      </c>
      <c r="Q30" s="101">
        <v>17876</v>
      </c>
      <c r="R30" s="133">
        <v>35672</v>
      </c>
      <c r="S30" s="133">
        <v>14504</v>
      </c>
      <c r="T30" s="133">
        <v>20798</v>
      </c>
      <c r="U30" s="133">
        <v>2243</v>
      </c>
      <c r="V30" s="101">
        <v>35426</v>
      </c>
      <c r="W30" s="133">
        <v>4383</v>
      </c>
    </row>
    <row r="31" spans="3:23" s="100" customFormat="1" ht="11.25" customHeight="1" x14ac:dyDescent="0.15">
      <c r="D31" s="103" t="s">
        <v>638</v>
      </c>
      <c r="E31" s="101">
        <v>524</v>
      </c>
      <c r="F31" s="101">
        <v>429</v>
      </c>
      <c r="G31" s="133">
        <v>95</v>
      </c>
      <c r="H31" s="133">
        <v>39</v>
      </c>
      <c r="I31" s="133">
        <v>55</v>
      </c>
      <c r="J31" s="133" t="s">
        <v>136</v>
      </c>
      <c r="K31" s="101">
        <v>484</v>
      </c>
      <c r="L31" s="133">
        <v>19</v>
      </c>
      <c r="O31" s="103" t="s">
        <v>638</v>
      </c>
      <c r="P31" s="101">
        <v>775</v>
      </c>
      <c r="Q31" s="101">
        <v>656</v>
      </c>
      <c r="R31" s="133">
        <v>118</v>
      </c>
      <c r="S31" s="133">
        <v>35</v>
      </c>
      <c r="T31" s="133">
        <v>81</v>
      </c>
      <c r="U31" s="133">
        <v>1</v>
      </c>
      <c r="V31" s="101">
        <v>822</v>
      </c>
      <c r="W31" s="133">
        <v>37</v>
      </c>
    </row>
    <row r="32" spans="3:23" s="100" customFormat="1" ht="11.25" customHeight="1" x14ac:dyDescent="0.15">
      <c r="D32" s="103" t="s">
        <v>637</v>
      </c>
      <c r="E32" s="101">
        <v>2</v>
      </c>
      <c r="F32" s="133">
        <v>1</v>
      </c>
      <c r="G32" s="133">
        <v>1</v>
      </c>
      <c r="H32" s="133" t="s">
        <v>136</v>
      </c>
      <c r="I32" s="133">
        <v>1</v>
      </c>
      <c r="J32" s="133" t="s">
        <v>136</v>
      </c>
      <c r="K32" s="101">
        <v>5</v>
      </c>
      <c r="L32" s="133" t="s">
        <v>136</v>
      </c>
      <c r="O32" s="103" t="s">
        <v>637</v>
      </c>
      <c r="P32" s="101">
        <v>4</v>
      </c>
      <c r="Q32" s="101">
        <v>1</v>
      </c>
      <c r="R32" s="133">
        <v>3</v>
      </c>
      <c r="S32" s="133">
        <v>2</v>
      </c>
      <c r="T32" s="133">
        <v>1</v>
      </c>
      <c r="U32" s="133" t="s">
        <v>136</v>
      </c>
      <c r="V32" s="101">
        <v>1</v>
      </c>
      <c r="W32" s="133" t="s">
        <v>136</v>
      </c>
    </row>
    <row r="33" spans="4:23" s="100" customFormat="1" ht="11.25" customHeight="1" x14ac:dyDescent="0.15">
      <c r="D33" s="103" t="s">
        <v>636</v>
      </c>
      <c r="E33" s="101">
        <v>15</v>
      </c>
      <c r="F33" s="133">
        <v>1</v>
      </c>
      <c r="G33" s="133">
        <v>14</v>
      </c>
      <c r="H33" s="133">
        <v>7</v>
      </c>
      <c r="I33" s="133">
        <v>7</v>
      </c>
      <c r="J33" s="133" t="s">
        <v>136</v>
      </c>
      <c r="K33" s="101">
        <v>4</v>
      </c>
      <c r="L33" s="133" t="s">
        <v>136</v>
      </c>
      <c r="O33" s="103" t="s">
        <v>636</v>
      </c>
      <c r="P33" s="101">
        <v>16</v>
      </c>
      <c r="Q33" s="133">
        <v>1</v>
      </c>
      <c r="R33" s="133">
        <v>15</v>
      </c>
      <c r="S33" s="133">
        <v>3</v>
      </c>
      <c r="T33" s="133">
        <v>12</v>
      </c>
      <c r="U33" s="133" t="s">
        <v>136</v>
      </c>
      <c r="V33" s="101">
        <v>1</v>
      </c>
      <c r="W33" s="133" t="s">
        <v>136</v>
      </c>
    </row>
    <row r="34" spans="4:23" s="100" customFormat="1" ht="11.25" customHeight="1" x14ac:dyDescent="0.15">
      <c r="D34" s="103" t="s">
        <v>635</v>
      </c>
      <c r="E34" s="101">
        <v>5496</v>
      </c>
      <c r="F34" s="101">
        <v>2112</v>
      </c>
      <c r="G34" s="133">
        <v>3333</v>
      </c>
      <c r="H34" s="133">
        <v>719</v>
      </c>
      <c r="I34" s="133">
        <v>2530</v>
      </c>
      <c r="J34" s="133">
        <v>51</v>
      </c>
      <c r="K34" s="101">
        <v>4431</v>
      </c>
      <c r="L34" s="133">
        <v>588</v>
      </c>
      <c r="O34" s="103" t="s">
        <v>635</v>
      </c>
      <c r="P34" s="101">
        <v>4116</v>
      </c>
      <c r="Q34" s="101">
        <v>1431</v>
      </c>
      <c r="R34" s="133">
        <v>2632</v>
      </c>
      <c r="S34" s="133">
        <v>987</v>
      </c>
      <c r="T34" s="133">
        <v>1593</v>
      </c>
      <c r="U34" s="133">
        <v>53</v>
      </c>
      <c r="V34" s="101">
        <v>2741</v>
      </c>
      <c r="W34" s="133">
        <v>337</v>
      </c>
    </row>
    <row r="35" spans="4:23" s="100" customFormat="1" ht="11.25" customHeight="1" x14ac:dyDescent="0.15">
      <c r="D35" s="103" t="s">
        <v>634</v>
      </c>
      <c r="E35" s="101">
        <v>8801</v>
      </c>
      <c r="F35" s="101">
        <v>2065</v>
      </c>
      <c r="G35" s="133">
        <v>6710</v>
      </c>
      <c r="H35" s="133">
        <v>1041</v>
      </c>
      <c r="I35" s="133">
        <v>5616</v>
      </c>
      <c r="J35" s="133">
        <v>26</v>
      </c>
      <c r="K35" s="101">
        <v>4849</v>
      </c>
      <c r="L35" s="133">
        <v>795</v>
      </c>
      <c r="O35" s="103" t="s">
        <v>634</v>
      </c>
      <c r="P35" s="101">
        <v>6102</v>
      </c>
      <c r="Q35" s="101">
        <v>1152</v>
      </c>
      <c r="R35" s="133">
        <v>4916</v>
      </c>
      <c r="S35" s="133">
        <v>1307</v>
      </c>
      <c r="T35" s="133">
        <v>3581</v>
      </c>
      <c r="U35" s="133">
        <v>34</v>
      </c>
      <c r="V35" s="101">
        <v>2726</v>
      </c>
      <c r="W35" s="133">
        <v>354</v>
      </c>
    </row>
    <row r="36" spans="4:23" s="100" customFormat="1" ht="11.25" customHeight="1" x14ac:dyDescent="0.15">
      <c r="D36" s="103" t="s">
        <v>633</v>
      </c>
      <c r="E36" s="101">
        <v>339</v>
      </c>
      <c r="F36" s="101">
        <v>39</v>
      </c>
      <c r="G36" s="133">
        <v>299</v>
      </c>
      <c r="H36" s="133">
        <v>62</v>
      </c>
      <c r="I36" s="133">
        <v>235</v>
      </c>
      <c r="J36" s="133">
        <v>1</v>
      </c>
      <c r="K36" s="101">
        <v>302</v>
      </c>
      <c r="L36" s="133">
        <v>67</v>
      </c>
      <c r="O36" s="103" t="s">
        <v>633</v>
      </c>
      <c r="P36" s="101">
        <v>378</v>
      </c>
      <c r="Q36" s="101">
        <v>31</v>
      </c>
      <c r="R36" s="133">
        <v>347</v>
      </c>
      <c r="S36" s="133">
        <v>96</v>
      </c>
      <c r="T36" s="133">
        <v>247</v>
      </c>
      <c r="U36" s="133" t="s">
        <v>136</v>
      </c>
      <c r="V36" s="101">
        <v>120</v>
      </c>
      <c r="W36" s="133">
        <v>19</v>
      </c>
    </row>
    <row r="37" spans="4:23" s="100" customFormat="1" ht="11.25" customHeight="1" x14ac:dyDescent="0.15">
      <c r="D37" s="103" t="s">
        <v>632</v>
      </c>
      <c r="E37" s="101">
        <v>4405</v>
      </c>
      <c r="F37" s="101">
        <v>415</v>
      </c>
      <c r="G37" s="133">
        <v>3976</v>
      </c>
      <c r="H37" s="133">
        <v>816</v>
      </c>
      <c r="I37" s="133">
        <v>3132</v>
      </c>
      <c r="J37" s="133">
        <v>14</v>
      </c>
      <c r="K37" s="101">
        <v>780</v>
      </c>
      <c r="L37" s="133">
        <v>63</v>
      </c>
      <c r="O37" s="103" t="s">
        <v>632</v>
      </c>
      <c r="P37" s="101">
        <v>2287</v>
      </c>
      <c r="Q37" s="101">
        <v>311</v>
      </c>
      <c r="R37" s="133">
        <v>1973</v>
      </c>
      <c r="S37" s="133">
        <v>475</v>
      </c>
      <c r="T37" s="133">
        <v>1486</v>
      </c>
      <c r="U37" s="133">
        <v>3</v>
      </c>
      <c r="V37" s="101">
        <v>685</v>
      </c>
      <c r="W37" s="133">
        <v>101</v>
      </c>
    </row>
    <row r="38" spans="4:23" s="100" customFormat="1" ht="11.25" customHeight="1" x14ac:dyDescent="0.15">
      <c r="D38" s="103" t="s">
        <v>631</v>
      </c>
      <c r="E38" s="101">
        <v>5529</v>
      </c>
      <c r="F38" s="101">
        <v>1485</v>
      </c>
      <c r="G38" s="133">
        <v>4008</v>
      </c>
      <c r="H38" s="133">
        <v>867</v>
      </c>
      <c r="I38" s="133">
        <v>3086</v>
      </c>
      <c r="J38" s="133">
        <v>36</v>
      </c>
      <c r="K38" s="101">
        <v>3752</v>
      </c>
      <c r="L38" s="133">
        <v>723</v>
      </c>
      <c r="O38" s="103" t="s">
        <v>631</v>
      </c>
      <c r="P38" s="101">
        <v>3072</v>
      </c>
      <c r="Q38" s="101">
        <v>637</v>
      </c>
      <c r="R38" s="133">
        <v>2412</v>
      </c>
      <c r="S38" s="133">
        <v>902</v>
      </c>
      <c r="T38" s="133">
        <v>1474</v>
      </c>
      <c r="U38" s="133">
        <v>23</v>
      </c>
      <c r="V38" s="101">
        <v>1537</v>
      </c>
      <c r="W38" s="133">
        <v>213</v>
      </c>
    </row>
    <row r="39" spans="4:23" s="100" customFormat="1" ht="11.25" customHeight="1" x14ac:dyDescent="0.15">
      <c r="D39" s="103" t="s">
        <v>630</v>
      </c>
      <c r="E39" s="101">
        <v>13444</v>
      </c>
      <c r="F39" s="101">
        <v>3947</v>
      </c>
      <c r="G39" s="133">
        <v>9441</v>
      </c>
      <c r="H39" s="133">
        <v>3040</v>
      </c>
      <c r="I39" s="133">
        <v>6313</v>
      </c>
      <c r="J39" s="133">
        <v>56</v>
      </c>
      <c r="K39" s="101">
        <v>7528</v>
      </c>
      <c r="L39" s="133">
        <v>1076</v>
      </c>
      <c r="O39" s="103" t="s">
        <v>630</v>
      </c>
      <c r="P39" s="101">
        <v>8762</v>
      </c>
      <c r="Q39" s="101">
        <v>3347</v>
      </c>
      <c r="R39" s="133">
        <v>5356</v>
      </c>
      <c r="S39" s="133">
        <v>2172</v>
      </c>
      <c r="T39" s="133">
        <v>3138</v>
      </c>
      <c r="U39" s="133">
        <v>59</v>
      </c>
      <c r="V39" s="101">
        <v>5676</v>
      </c>
      <c r="W39" s="133">
        <v>611</v>
      </c>
    </row>
    <row r="40" spans="4:23" s="100" customFormat="1" ht="11.25" customHeight="1" x14ac:dyDescent="0.15">
      <c r="D40" s="103" t="s">
        <v>629</v>
      </c>
      <c r="E40" s="101">
        <v>2972</v>
      </c>
      <c r="F40" s="101">
        <v>303</v>
      </c>
      <c r="G40" s="133">
        <v>2664</v>
      </c>
      <c r="H40" s="133">
        <v>797</v>
      </c>
      <c r="I40" s="133">
        <v>1854</v>
      </c>
      <c r="J40" s="133">
        <v>5</v>
      </c>
      <c r="K40" s="101">
        <v>727</v>
      </c>
      <c r="L40" s="133">
        <v>120</v>
      </c>
      <c r="O40" s="103" t="s">
        <v>629</v>
      </c>
      <c r="P40" s="101">
        <v>1849</v>
      </c>
      <c r="Q40" s="101">
        <v>264</v>
      </c>
      <c r="R40" s="133">
        <v>1578</v>
      </c>
      <c r="S40" s="133">
        <v>721</v>
      </c>
      <c r="T40" s="133">
        <v>846</v>
      </c>
      <c r="U40" s="133">
        <v>7</v>
      </c>
      <c r="V40" s="101">
        <v>590</v>
      </c>
      <c r="W40" s="133">
        <v>85</v>
      </c>
    </row>
    <row r="41" spans="4:23" s="100" customFormat="1" ht="11.25" customHeight="1" x14ac:dyDescent="0.15">
      <c r="D41" s="103" t="s">
        <v>628</v>
      </c>
      <c r="E41" s="101">
        <v>2182</v>
      </c>
      <c r="F41" s="101">
        <v>683</v>
      </c>
      <c r="G41" s="133">
        <v>1490</v>
      </c>
      <c r="H41" s="133">
        <v>368</v>
      </c>
      <c r="I41" s="133">
        <v>1110</v>
      </c>
      <c r="J41" s="133">
        <v>9</v>
      </c>
      <c r="K41" s="101">
        <v>1217</v>
      </c>
      <c r="L41" s="133">
        <v>185</v>
      </c>
      <c r="O41" s="103" t="s">
        <v>628</v>
      </c>
      <c r="P41" s="101">
        <v>1363</v>
      </c>
      <c r="Q41" s="101">
        <v>460</v>
      </c>
      <c r="R41" s="133">
        <v>886</v>
      </c>
      <c r="S41" s="133">
        <v>365</v>
      </c>
      <c r="T41" s="133">
        <v>518</v>
      </c>
      <c r="U41" s="133">
        <v>17</v>
      </c>
      <c r="V41" s="101">
        <v>795</v>
      </c>
      <c r="W41" s="133">
        <v>90</v>
      </c>
    </row>
    <row r="42" spans="4:23" s="100" customFormat="1" ht="11.25" customHeight="1" x14ac:dyDescent="0.15">
      <c r="D42" s="103" t="s">
        <v>627</v>
      </c>
      <c r="E42" s="101">
        <v>3037</v>
      </c>
      <c r="F42" s="101">
        <v>832</v>
      </c>
      <c r="G42" s="133">
        <v>2193</v>
      </c>
      <c r="H42" s="133">
        <v>533</v>
      </c>
      <c r="I42" s="133">
        <v>1638</v>
      </c>
      <c r="J42" s="133">
        <v>12</v>
      </c>
      <c r="K42" s="101">
        <v>1344</v>
      </c>
      <c r="L42" s="133">
        <v>125</v>
      </c>
      <c r="O42" s="103" t="s">
        <v>627</v>
      </c>
      <c r="P42" s="101">
        <v>2300</v>
      </c>
      <c r="Q42" s="101">
        <v>816</v>
      </c>
      <c r="R42" s="133">
        <v>1471</v>
      </c>
      <c r="S42" s="133">
        <v>498</v>
      </c>
      <c r="T42" s="133">
        <v>954</v>
      </c>
      <c r="U42" s="133">
        <v>13</v>
      </c>
      <c r="V42" s="101">
        <v>1377</v>
      </c>
      <c r="W42" s="133">
        <v>163</v>
      </c>
    </row>
    <row r="43" spans="4:23" s="100" customFormat="1" ht="11.25" customHeight="1" x14ac:dyDescent="0.15">
      <c r="D43" s="103" t="s">
        <v>626</v>
      </c>
      <c r="E43" s="101">
        <v>4295</v>
      </c>
      <c r="F43" s="101">
        <v>1638</v>
      </c>
      <c r="G43" s="133">
        <v>2634</v>
      </c>
      <c r="H43" s="133">
        <v>1015</v>
      </c>
      <c r="I43" s="133">
        <v>1599</v>
      </c>
      <c r="J43" s="133">
        <v>23</v>
      </c>
      <c r="K43" s="101">
        <v>2547</v>
      </c>
      <c r="L43" s="133">
        <v>315</v>
      </c>
      <c r="O43" s="103" t="s">
        <v>626</v>
      </c>
      <c r="P43" s="101">
        <v>2634</v>
      </c>
      <c r="Q43" s="101">
        <v>1151</v>
      </c>
      <c r="R43" s="133">
        <v>1467</v>
      </c>
      <c r="S43" s="133">
        <v>680</v>
      </c>
      <c r="T43" s="133">
        <v>774</v>
      </c>
      <c r="U43" s="133">
        <v>16</v>
      </c>
      <c r="V43" s="101">
        <v>1779</v>
      </c>
      <c r="W43" s="133">
        <v>163</v>
      </c>
    </row>
    <row r="44" spans="4:23" s="100" customFormat="1" ht="11.25" customHeight="1" x14ac:dyDescent="0.15">
      <c r="D44" s="103" t="s">
        <v>625</v>
      </c>
      <c r="E44" s="101">
        <v>2864</v>
      </c>
      <c r="F44" s="101">
        <v>1031</v>
      </c>
      <c r="G44" s="133">
        <v>1817</v>
      </c>
      <c r="H44" s="133">
        <v>500</v>
      </c>
      <c r="I44" s="133">
        <v>1296</v>
      </c>
      <c r="J44" s="133">
        <v>16</v>
      </c>
      <c r="K44" s="101">
        <v>1772</v>
      </c>
      <c r="L44" s="133">
        <v>225</v>
      </c>
      <c r="O44" s="103" t="s">
        <v>625</v>
      </c>
      <c r="P44" s="101">
        <v>2199</v>
      </c>
      <c r="Q44" s="101">
        <v>958</v>
      </c>
      <c r="R44" s="133">
        <v>1220</v>
      </c>
      <c r="S44" s="133">
        <v>451</v>
      </c>
      <c r="T44" s="133">
        <v>761</v>
      </c>
      <c r="U44" s="133">
        <v>21</v>
      </c>
      <c r="V44" s="101">
        <v>1772</v>
      </c>
      <c r="W44" s="133">
        <v>221</v>
      </c>
    </row>
    <row r="45" spans="4:23" s="100" customFormat="1" ht="11.25" customHeight="1" x14ac:dyDescent="0.15">
      <c r="D45" s="103" t="s">
        <v>624</v>
      </c>
      <c r="E45" s="101">
        <v>3682</v>
      </c>
      <c r="F45" s="101">
        <v>920</v>
      </c>
      <c r="G45" s="133">
        <v>2756</v>
      </c>
      <c r="H45" s="133">
        <v>1090</v>
      </c>
      <c r="I45" s="133">
        <v>1654</v>
      </c>
      <c r="J45" s="133">
        <v>6</v>
      </c>
      <c r="K45" s="101">
        <v>2178</v>
      </c>
      <c r="L45" s="133">
        <v>636</v>
      </c>
      <c r="O45" s="103" t="s">
        <v>624</v>
      </c>
      <c r="P45" s="101">
        <v>2955</v>
      </c>
      <c r="Q45" s="101">
        <v>1007</v>
      </c>
      <c r="R45" s="133">
        <v>1945</v>
      </c>
      <c r="S45" s="133">
        <v>935</v>
      </c>
      <c r="T45" s="133">
        <v>998</v>
      </c>
      <c r="U45" s="133">
        <v>3</v>
      </c>
      <c r="V45" s="101">
        <v>2204</v>
      </c>
      <c r="W45" s="133">
        <v>475</v>
      </c>
    </row>
    <row r="46" spans="4:23" s="100" customFormat="1" ht="11.25" customHeight="1" x14ac:dyDescent="0.15">
      <c r="D46" s="103" t="s">
        <v>623</v>
      </c>
      <c r="E46" s="101">
        <v>7441</v>
      </c>
      <c r="F46" s="101">
        <v>3014</v>
      </c>
      <c r="G46" s="133">
        <v>4401</v>
      </c>
      <c r="H46" s="133">
        <v>1648</v>
      </c>
      <c r="I46" s="133">
        <v>2729</v>
      </c>
      <c r="J46" s="133">
        <v>26</v>
      </c>
      <c r="K46" s="101">
        <v>6234</v>
      </c>
      <c r="L46" s="133">
        <v>1221</v>
      </c>
      <c r="O46" s="103" t="s">
        <v>623</v>
      </c>
      <c r="P46" s="101">
        <v>7513</v>
      </c>
      <c r="Q46" s="101">
        <v>3510</v>
      </c>
      <c r="R46" s="133">
        <v>3965</v>
      </c>
      <c r="S46" s="133">
        <v>2305</v>
      </c>
      <c r="T46" s="133">
        <v>1638</v>
      </c>
      <c r="U46" s="133">
        <v>38</v>
      </c>
      <c r="V46" s="101">
        <v>6959</v>
      </c>
      <c r="W46" s="133">
        <v>1053</v>
      </c>
    </row>
    <row r="47" spans="4:23" s="100" customFormat="1" ht="11.25" customHeight="1" x14ac:dyDescent="0.15">
      <c r="D47" s="103" t="s">
        <v>622</v>
      </c>
      <c r="E47" s="101">
        <v>222</v>
      </c>
      <c r="F47" s="101">
        <v>67</v>
      </c>
      <c r="G47" s="133">
        <v>155</v>
      </c>
      <c r="H47" s="133">
        <v>55</v>
      </c>
      <c r="I47" s="133">
        <v>100</v>
      </c>
      <c r="J47" s="133" t="s">
        <v>136</v>
      </c>
      <c r="K47" s="101">
        <v>149</v>
      </c>
      <c r="L47" s="133">
        <v>36</v>
      </c>
      <c r="O47" s="103" t="s">
        <v>622</v>
      </c>
      <c r="P47" s="101">
        <v>356</v>
      </c>
      <c r="Q47" s="101">
        <v>137</v>
      </c>
      <c r="R47" s="133">
        <v>219</v>
      </c>
      <c r="S47" s="133">
        <v>105</v>
      </c>
      <c r="T47" s="133">
        <v>113</v>
      </c>
      <c r="U47" s="133" t="s">
        <v>136</v>
      </c>
      <c r="V47" s="101">
        <v>273</v>
      </c>
      <c r="W47" s="133">
        <v>51</v>
      </c>
    </row>
    <row r="48" spans="4:23" s="100" customFormat="1" ht="11.25" customHeight="1" x14ac:dyDescent="0.15">
      <c r="D48" s="103" t="s">
        <v>509</v>
      </c>
      <c r="E48" s="101">
        <v>5968</v>
      </c>
      <c r="F48" s="101">
        <v>1723</v>
      </c>
      <c r="G48" s="133">
        <v>4219</v>
      </c>
      <c r="H48" s="133">
        <v>1388</v>
      </c>
      <c r="I48" s="133">
        <v>2775</v>
      </c>
      <c r="J48" s="133">
        <v>26</v>
      </c>
      <c r="K48" s="101">
        <v>3710</v>
      </c>
      <c r="L48" s="133">
        <v>583</v>
      </c>
      <c r="O48" s="103" t="s">
        <v>509</v>
      </c>
      <c r="P48" s="101">
        <v>3627</v>
      </c>
      <c r="Q48" s="101">
        <v>950</v>
      </c>
      <c r="R48" s="133">
        <v>2647</v>
      </c>
      <c r="S48" s="133">
        <v>1276</v>
      </c>
      <c r="T48" s="133">
        <v>1333</v>
      </c>
      <c r="U48" s="133">
        <v>30</v>
      </c>
      <c r="V48" s="101">
        <v>1770</v>
      </c>
      <c r="W48" s="133">
        <v>218</v>
      </c>
    </row>
    <row r="49" spans="3:23" s="100" customFormat="1" ht="11.25" customHeight="1" x14ac:dyDescent="0.15">
      <c r="D49" s="103" t="s">
        <v>621</v>
      </c>
      <c r="E49" s="101">
        <v>1944</v>
      </c>
      <c r="F49" s="101">
        <v>215</v>
      </c>
      <c r="G49" s="133">
        <v>1729</v>
      </c>
      <c r="H49" s="133">
        <v>572</v>
      </c>
      <c r="I49" s="133">
        <v>1152</v>
      </c>
      <c r="J49" s="133" t="s">
        <v>136</v>
      </c>
      <c r="K49" s="101">
        <v>679</v>
      </c>
      <c r="L49" s="133">
        <v>215</v>
      </c>
      <c r="O49" s="103" t="s">
        <v>621</v>
      </c>
      <c r="P49" s="101">
        <v>2208</v>
      </c>
      <c r="Q49" s="101">
        <v>250</v>
      </c>
      <c r="R49" s="133">
        <v>1953</v>
      </c>
      <c r="S49" s="133">
        <v>1003</v>
      </c>
      <c r="T49" s="133">
        <v>941</v>
      </c>
      <c r="U49" s="133">
        <v>5</v>
      </c>
      <c r="V49" s="101">
        <v>643</v>
      </c>
      <c r="W49" s="133">
        <v>139</v>
      </c>
    </row>
    <row r="50" spans="3:23" s="100" customFormat="1" ht="11.25" customHeight="1" x14ac:dyDescent="0.15">
      <c r="D50" s="103" t="s">
        <v>620</v>
      </c>
      <c r="E50" s="101">
        <v>4915</v>
      </c>
      <c r="F50" s="101">
        <v>856</v>
      </c>
      <c r="G50" s="133">
        <v>967</v>
      </c>
      <c r="H50" s="133">
        <v>212</v>
      </c>
      <c r="I50" s="133">
        <v>639</v>
      </c>
      <c r="J50" s="133">
        <v>3092</v>
      </c>
      <c r="K50" s="101">
        <v>4386</v>
      </c>
      <c r="L50" s="133">
        <v>76</v>
      </c>
      <c r="O50" s="103" t="s">
        <v>620</v>
      </c>
      <c r="P50" s="101">
        <v>3275</v>
      </c>
      <c r="Q50" s="101">
        <v>806</v>
      </c>
      <c r="R50" s="133">
        <v>549</v>
      </c>
      <c r="S50" s="133">
        <v>186</v>
      </c>
      <c r="T50" s="133">
        <v>309</v>
      </c>
      <c r="U50" s="133">
        <v>1920</v>
      </c>
      <c r="V50" s="101">
        <v>2955</v>
      </c>
      <c r="W50" s="133">
        <v>53</v>
      </c>
    </row>
    <row r="51" spans="3:23" s="100" customFormat="1" ht="11.25" customHeight="1" x14ac:dyDescent="0.4">
      <c r="C51" s="507" t="s">
        <v>140</v>
      </c>
      <c r="D51" s="479"/>
      <c r="E51" s="101">
        <v>71155</v>
      </c>
      <c r="F51" s="101">
        <v>22541</v>
      </c>
      <c r="G51" s="133">
        <v>46093</v>
      </c>
      <c r="H51" s="133">
        <v>16751</v>
      </c>
      <c r="I51" s="133">
        <v>28730</v>
      </c>
      <c r="J51" s="133">
        <v>2521</v>
      </c>
      <c r="K51" s="101">
        <v>53888</v>
      </c>
      <c r="L51" s="133">
        <v>11536</v>
      </c>
      <c r="N51" s="507" t="s">
        <v>137</v>
      </c>
      <c r="O51" s="479"/>
      <c r="P51" s="101">
        <v>65832</v>
      </c>
      <c r="Q51" s="101">
        <v>22019</v>
      </c>
      <c r="R51" s="133">
        <v>40821</v>
      </c>
      <c r="S51" s="133">
        <v>8038</v>
      </c>
      <c r="T51" s="133">
        <v>32224</v>
      </c>
      <c r="U51" s="133">
        <v>2992</v>
      </c>
      <c r="V51" s="101">
        <v>86221</v>
      </c>
      <c r="W51" s="133">
        <v>22608</v>
      </c>
    </row>
    <row r="52" spans="3:23" s="100" customFormat="1" ht="11.25" customHeight="1" x14ac:dyDescent="0.15">
      <c r="D52" s="103" t="s">
        <v>638</v>
      </c>
      <c r="E52" s="101">
        <v>304</v>
      </c>
      <c r="F52" s="101">
        <v>220</v>
      </c>
      <c r="G52" s="133">
        <v>83</v>
      </c>
      <c r="H52" s="133">
        <v>38</v>
      </c>
      <c r="I52" s="133">
        <v>43</v>
      </c>
      <c r="J52" s="133">
        <v>1</v>
      </c>
      <c r="K52" s="101">
        <v>308</v>
      </c>
      <c r="L52" s="133">
        <v>29</v>
      </c>
      <c r="O52" s="103" t="s">
        <v>638</v>
      </c>
      <c r="P52" s="101">
        <v>77</v>
      </c>
      <c r="Q52" s="101">
        <v>25</v>
      </c>
      <c r="R52" s="133">
        <v>52</v>
      </c>
      <c r="S52" s="133">
        <v>14</v>
      </c>
      <c r="T52" s="133">
        <v>37</v>
      </c>
      <c r="U52" s="133" t="s">
        <v>136</v>
      </c>
      <c r="V52" s="101">
        <v>99</v>
      </c>
      <c r="W52" s="133">
        <v>27</v>
      </c>
    </row>
    <row r="53" spans="3:23" s="100" customFormat="1" ht="11.25" customHeight="1" x14ac:dyDescent="0.15">
      <c r="D53" s="103" t="s">
        <v>637</v>
      </c>
      <c r="E53" s="101">
        <v>3</v>
      </c>
      <c r="F53" s="101">
        <v>2</v>
      </c>
      <c r="G53" s="133">
        <v>1</v>
      </c>
      <c r="H53" s="133" t="s">
        <v>136</v>
      </c>
      <c r="I53" s="133">
        <v>1</v>
      </c>
      <c r="J53" s="133" t="s">
        <v>136</v>
      </c>
      <c r="K53" s="101">
        <v>2</v>
      </c>
      <c r="L53" s="133" t="s">
        <v>136</v>
      </c>
      <c r="O53" s="103" t="s">
        <v>637</v>
      </c>
      <c r="P53" s="101">
        <v>8</v>
      </c>
      <c r="Q53" s="133">
        <v>2</v>
      </c>
      <c r="R53" s="133">
        <v>6</v>
      </c>
      <c r="S53" s="133" t="s">
        <v>136</v>
      </c>
      <c r="T53" s="133">
        <v>6</v>
      </c>
      <c r="U53" s="133" t="s">
        <v>136</v>
      </c>
      <c r="V53" s="101">
        <v>4</v>
      </c>
      <c r="W53" s="133" t="s">
        <v>136</v>
      </c>
    </row>
    <row r="54" spans="3:23" s="100" customFormat="1" ht="11.25" customHeight="1" x14ac:dyDescent="0.15">
      <c r="D54" s="103" t="s">
        <v>636</v>
      </c>
      <c r="E54" s="101">
        <v>16</v>
      </c>
      <c r="F54" s="133" t="s">
        <v>136</v>
      </c>
      <c r="G54" s="133">
        <v>16</v>
      </c>
      <c r="H54" s="133">
        <v>4</v>
      </c>
      <c r="I54" s="133">
        <v>12</v>
      </c>
      <c r="J54" s="133" t="s">
        <v>136</v>
      </c>
      <c r="K54" s="101">
        <v>2</v>
      </c>
      <c r="L54" s="133" t="s">
        <v>136</v>
      </c>
      <c r="O54" s="103" t="s">
        <v>636</v>
      </c>
      <c r="P54" s="101">
        <v>26</v>
      </c>
      <c r="Q54" s="101">
        <v>6</v>
      </c>
      <c r="R54" s="133">
        <v>20</v>
      </c>
      <c r="S54" s="133" t="s">
        <v>136</v>
      </c>
      <c r="T54" s="133">
        <v>20</v>
      </c>
      <c r="U54" s="133" t="s">
        <v>136</v>
      </c>
      <c r="V54" s="101">
        <v>58</v>
      </c>
      <c r="W54" s="133">
        <v>13</v>
      </c>
    </row>
    <row r="55" spans="3:23" s="100" customFormat="1" ht="11.25" customHeight="1" x14ac:dyDescent="0.15">
      <c r="D55" s="103" t="s">
        <v>635</v>
      </c>
      <c r="E55" s="101">
        <v>4924</v>
      </c>
      <c r="F55" s="101">
        <v>1866</v>
      </c>
      <c r="G55" s="133">
        <v>3019</v>
      </c>
      <c r="H55" s="133">
        <v>911</v>
      </c>
      <c r="I55" s="133">
        <v>2030</v>
      </c>
      <c r="J55" s="133">
        <v>39</v>
      </c>
      <c r="K55" s="101">
        <v>4435</v>
      </c>
      <c r="L55" s="133">
        <v>804</v>
      </c>
      <c r="O55" s="103" t="s">
        <v>635</v>
      </c>
      <c r="P55" s="101">
        <v>3023</v>
      </c>
      <c r="Q55" s="101">
        <v>670</v>
      </c>
      <c r="R55" s="133">
        <v>2295</v>
      </c>
      <c r="S55" s="133">
        <v>434</v>
      </c>
      <c r="T55" s="133">
        <v>1816</v>
      </c>
      <c r="U55" s="133">
        <v>58</v>
      </c>
      <c r="V55" s="101">
        <v>3624</v>
      </c>
      <c r="W55" s="133">
        <v>759</v>
      </c>
    </row>
    <row r="56" spans="3:23" s="100" customFormat="1" ht="11.25" customHeight="1" x14ac:dyDescent="0.15">
      <c r="D56" s="103" t="s">
        <v>634</v>
      </c>
      <c r="E56" s="101">
        <v>7144</v>
      </c>
      <c r="F56" s="101">
        <v>1734</v>
      </c>
      <c r="G56" s="133">
        <v>5384</v>
      </c>
      <c r="H56" s="133">
        <v>1349</v>
      </c>
      <c r="I56" s="133">
        <v>3971</v>
      </c>
      <c r="J56" s="133">
        <v>26</v>
      </c>
      <c r="K56" s="101">
        <v>4917</v>
      </c>
      <c r="L56" s="133">
        <v>1246</v>
      </c>
      <c r="O56" s="103" t="s">
        <v>634</v>
      </c>
      <c r="P56" s="101">
        <v>6950</v>
      </c>
      <c r="Q56" s="101">
        <v>1733</v>
      </c>
      <c r="R56" s="133">
        <v>5156</v>
      </c>
      <c r="S56" s="133">
        <v>539</v>
      </c>
      <c r="T56" s="133">
        <v>4555</v>
      </c>
      <c r="U56" s="133">
        <v>61</v>
      </c>
      <c r="V56" s="101">
        <v>8011</v>
      </c>
      <c r="W56" s="133">
        <v>2350</v>
      </c>
    </row>
    <row r="57" spans="3:23" s="100" customFormat="1" ht="11.25" customHeight="1" x14ac:dyDescent="0.15">
      <c r="D57" s="103" t="s">
        <v>633</v>
      </c>
      <c r="E57" s="101">
        <v>314</v>
      </c>
      <c r="F57" s="101">
        <v>26</v>
      </c>
      <c r="G57" s="133">
        <v>287</v>
      </c>
      <c r="H57" s="133">
        <v>91</v>
      </c>
      <c r="I57" s="133">
        <v>195</v>
      </c>
      <c r="J57" s="133">
        <v>1</v>
      </c>
      <c r="K57" s="101">
        <v>65</v>
      </c>
      <c r="L57" s="133">
        <v>5</v>
      </c>
      <c r="O57" s="103" t="s">
        <v>633</v>
      </c>
      <c r="P57" s="101">
        <v>271</v>
      </c>
      <c r="Q57" s="101">
        <v>46</v>
      </c>
      <c r="R57" s="133">
        <v>225</v>
      </c>
      <c r="S57" s="133">
        <v>36</v>
      </c>
      <c r="T57" s="133">
        <v>185</v>
      </c>
      <c r="U57" s="133" t="s">
        <v>136</v>
      </c>
      <c r="V57" s="101">
        <v>532</v>
      </c>
      <c r="W57" s="133">
        <v>138</v>
      </c>
    </row>
    <row r="58" spans="3:23" s="100" customFormat="1" ht="11.25" customHeight="1" x14ac:dyDescent="0.15">
      <c r="D58" s="103" t="s">
        <v>632</v>
      </c>
      <c r="E58" s="101">
        <v>3322</v>
      </c>
      <c r="F58" s="101">
        <v>311</v>
      </c>
      <c r="G58" s="133">
        <v>3006</v>
      </c>
      <c r="H58" s="133">
        <v>500</v>
      </c>
      <c r="I58" s="133">
        <v>2485</v>
      </c>
      <c r="J58" s="133">
        <v>5</v>
      </c>
      <c r="K58" s="101">
        <v>604</v>
      </c>
      <c r="L58" s="133">
        <v>80</v>
      </c>
      <c r="O58" s="103" t="s">
        <v>632</v>
      </c>
      <c r="P58" s="101">
        <v>4896</v>
      </c>
      <c r="Q58" s="101">
        <v>948</v>
      </c>
      <c r="R58" s="133">
        <v>3922</v>
      </c>
      <c r="S58" s="133">
        <v>166</v>
      </c>
      <c r="T58" s="133">
        <v>3719</v>
      </c>
      <c r="U58" s="133">
        <v>26</v>
      </c>
      <c r="V58" s="101">
        <v>7992</v>
      </c>
      <c r="W58" s="133">
        <v>1658</v>
      </c>
    </row>
    <row r="59" spans="3:23" s="100" customFormat="1" ht="11.25" customHeight="1" x14ac:dyDescent="0.15">
      <c r="D59" s="103" t="s">
        <v>631</v>
      </c>
      <c r="E59" s="101">
        <v>4400</v>
      </c>
      <c r="F59" s="101">
        <v>1058</v>
      </c>
      <c r="G59" s="133">
        <v>3303</v>
      </c>
      <c r="H59" s="133">
        <v>1159</v>
      </c>
      <c r="I59" s="133">
        <v>2085</v>
      </c>
      <c r="J59" s="133">
        <v>39</v>
      </c>
      <c r="K59" s="101">
        <v>3300</v>
      </c>
      <c r="L59" s="133">
        <v>846</v>
      </c>
      <c r="O59" s="103" t="s">
        <v>631</v>
      </c>
      <c r="P59" s="101">
        <v>4359</v>
      </c>
      <c r="Q59" s="101">
        <v>1189</v>
      </c>
      <c r="R59" s="133">
        <v>3124</v>
      </c>
      <c r="S59" s="133">
        <v>474</v>
      </c>
      <c r="T59" s="133">
        <v>2609</v>
      </c>
      <c r="U59" s="133">
        <v>46</v>
      </c>
      <c r="V59" s="101">
        <v>4867</v>
      </c>
      <c r="W59" s="133">
        <v>1618</v>
      </c>
    </row>
    <row r="60" spans="3:23" s="100" customFormat="1" ht="11.25" customHeight="1" x14ac:dyDescent="0.15">
      <c r="D60" s="103" t="s">
        <v>630</v>
      </c>
      <c r="E60" s="101">
        <v>11910</v>
      </c>
      <c r="F60" s="101">
        <v>4467</v>
      </c>
      <c r="G60" s="133">
        <v>7393</v>
      </c>
      <c r="H60" s="133">
        <v>2819</v>
      </c>
      <c r="I60" s="133">
        <v>4486</v>
      </c>
      <c r="J60" s="133">
        <v>50</v>
      </c>
      <c r="K60" s="101">
        <v>9765</v>
      </c>
      <c r="L60" s="133">
        <v>2112</v>
      </c>
      <c r="O60" s="103" t="s">
        <v>630</v>
      </c>
      <c r="P60" s="101">
        <v>11557</v>
      </c>
      <c r="Q60" s="101">
        <v>5050</v>
      </c>
      <c r="R60" s="133">
        <v>6427</v>
      </c>
      <c r="S60" s="133">
        <v>1237</v>
      </c>
      <c r="T60" s="133">
        <v>5103</v>
      </c>
      <c r="U60" s="133">
        <v>80</v>
      </c>
      <c r="V60" s="101">
        <v>18177</v>
      </c>
      <c r="W60" s="133">
        <v>4728</v>
      </c>
    </row>
    <row r="61" spans="3:23" s="100" customFormat="1" ht="11.25" customHeight="1" x14ac:dyDescent="0.15">
      <c r="D61" s="103" t="s">
        <v>629</v>
      </c>
      <c r="E61" s="101">
        <v>2762</v>
      </c>
      <c r="F61" s="101">
        <v>328</v>
      </c>
      <c r="G61" s="133">
        <v>2428</v>
      </c>
      <c r="H61" s="133">
        <v>811</v>
      </c>
      <c r="I61" s="133">
        <v>1608</v>
      </c>
      <c r="J61" s="133">
        <v>6</v>
      </c>
      <c r="K61" s="101">
        <v>906</v>
      </c>
      <c r="L61" s="133">
        <v>183</v>
      </c>
      <c r="O61" s="103" t="s">
        <v>629</v>
      </c>
      <c r="P61" s="101">
        <v>3272</v>
      </c>
      <c r="Q61" s="101">
        <v>902</v>
      </c>
      <c r="R61" s="133">
        <v>2351</v>
      </c>
      <c r="S61" s="133">
        <v>359</v>
      </c>
      <c r="T61" s="133">
        <v>1973</v>
      </c>
      <c r="U61" s="133">
        <v>19</v>
      </c>
      <c r="V61" s="101">
        <v>4703</v>
      </c>
      <c r="W61" s="133">
        <v>1233</v>
      </c>
    </row>
    <row r="62" spans="3:23" s="100" customFormat="1" ht="11.25" customHeight="1" x14ac:dyDescent="0.15">
      <c r="D62" s="103" t="s">
        <v>628</v>
      </c>
      <c r="E62" s="101">
        <v>2222</v>
      </c>
      <c r="F62" s="101">
        <v>961</v>
      </c>
      <c r="G62" s="133">
        <v>1243</v>
      </c>
      <c r="H62" s="133">
        <v>403</v>
      </c>
      <c r="I62" s="133">
        <v>828</v>
      </c>
      <c r="J62" s="133">
        <v>18</v>
      </c>
      <c r="K62" s="101">
        <v>1744</v>
      </c>
      <c r="L62" s="133">
        <v>317</v>
      </c>
      <c r="O62" s="103" t="s">
        <v>628</v>
      </c>
      <c r="P62" s="101">
        <v>1815</v>
      </c>
      <c r="Q62" s="101">
        <v>576</v>
      </c>
      <c r="R62" s="133">
        <v>1224</v>
      </c>
      <c r="S62" s="133">
        <v>256</v>
      </c>
      <c r="T62" s="133">
        <v>947</v>
      </c>
      <c r="U62" s="133">
        <v>15</v>
      </c>
      <c r="V62" s="101">
        <v>2617</v>
      </c>
      <c r="W62" s="133">
        <v>559</v>
      </c>
    </row>
    <row r="63" spans="3:23" s="100" customFormat="1" ht="11.25" customHeight="1" x14ac:dyDescent="0.15">
      <c r="D63" s="103" t="s">
        <v>627</v>
      </c>
      <c r="E63" s="101">
        <v>3066</v>
      </c>
      <c r="F63" s="101">
        <v>1128</v>
      </c>
      <c r="G63" s="133">
        <v>1928</v>
      </c>
      <c r="H63" s="133">
        <v>501</v>
      </c>
      <c r="I63" s="133">
        <v>1413</v>
      </c>
      <c r="J63" s="133">
        <v>10</v>
      </c>
      <c r="K63" s="101">
        <v>2429</v>
      </c>
      <c r="L63" s="133">
        <v>457</v>
      </c>
      <c r="O63" s="103" t="s">
        <v>627</v>
      </c>
      <c r="P63" s="101">
        <v>3166</v>
      </c>
      <c r="Q63" s="101">
        <v>1030</v>
      </c>
      <c r="R63" s="133">
        <v>2115</v>
      </c>
      <c r="S63" s="133">
        <v>343</v>
      </c>
      <c r="T63" s="133">
        <v>1756</v>
      </c>
      <c r="U63" s="133">
        <v>21</v>
      </c>
      <c r="V63" s="101">
        <v>2971</v>
      </c>
      <c r="W63" s="133">
        <v>554</v>
      </c>
    </row>
    <row r="64" spans="3:23" s="100" customFormat="1" ht="11.25" customHeight="1" x14ac:dyDescent="0.15">
      <c r="D64" s="103" t="s">
        <v>626</v>
      </c>
      <c r="E64" s="101">
        <v>3969</v>
      </c>
      <c r="F64" s="101">
        <v>1858</v>
      </c>
      <c r="G64" s="133">
        <v>2077</v>
      </c>
      <c r="H64" s="133">
        <v>962</v>
      </c>
      <c r="I64" s="133">
        <v>1088</v>
      </c>
      <c r="J64" s="133">
        <v>34</v>
      </c>
      <c r="K64" s="101">
        <v>3179</v>
      </c>
      <c r="L64" s="133">
        <v>583</v>
      </c>
      <c r="O64" s="103" t="s">
        <v>626</v>
      </c>
      <c r="P64" s="101">
        <v>3758</v>
      </c>
      <c r="Q64" s="101">
        <v>1879</v>
      </c>
      <c r="R64" s="133">
        <v>1833</v>
      </c>
      <c r="S64" s="133">
        <v>509</v>
      </c>
      <c r="T64" s="133">
        <v>1299</v>
      </c>
      <c r="U64" s="133">
        <v>46</v>
      </c>
      <c r="V64" s="101">
        <v>4938</v>
      </c>
      <c r="W64" s="133">
        <v>1444</v>
      </c>
    </row>
    <row r="65" spans="2:23" s="100" customFormat="1" ht="11.25" customHeight="1" x14ac:dyDescent="0.15">
      <c r="D65" s="103" t="s">
        <v>625</v>
      </c>
      <c r="E65" s="101">
        <v>2601</v>
      </c>
      <c r="F65" s="101">
        <v>1056</v>
      </c>
      <c r="G65" s="133">
        <v>1531</v>
      </c>
      <c r="H65" s="133">
        <v>648</v>
      </c>
      <c r="I65" s="133">
        <v>866</v>
      </c>
      <c r="J65" s="133">
        <v>14</v>
      </c>
      <c r="K65" s="101">
        <v>2032</v>
      </c>
      <c r="L65" s="133">
        <v>427</v>
      </c>
      <c r="O65" s="103" t="s">
        <v>625</v>
      </c>
      <c r="P65" s="101">
        <v>2348</v>
      </c>
      <c r="Q65" s="101">
        <v>838</v>
      </c>
      <c r="R65" s="133">
        <v>1482</v>
      </c>
      <c r="S65" s="133">
        <v>291</v>
      </c>
      <c r="T65" s="133">
        <v>1173</v>
      </c>
      <c r="U65" s="133">
        <v>28</v>
      </c>
      <c r="V65" s="101">
        <v>2579</v>
      </c>
      <c r="W65" s="133">
        <v>720</v>
      </c>
    </row>
    <row r="66" spans="2:23" s="100" customFormat="1" ht="11.25" customHeight="1" x14ac:dyDescent="0.15">
      <c r="D66" s="103" t="s">
        <v>624</v>
      </c>
      <c r="E66" s="101">
        <v>4287</v>
      </c>
      <c r="F66" s="101">
        <v>1624</v>
      </c>
      <c r="G66" s="133">
        <v>2657</v>
      </c>
      <c r="H66" s="133">
        <v>1316</v>
      </c>
      <c r="I66" s="133">
        <v>1327</v>
      </c>
      <c r="J66" s="133">
        <v>6</v>
      </c>
      <c r="K66" s="101">
        <v>5028</v>
      </c>
      <c r="L66" s="133">
        <v>1392</v>
      </c>
      <c r="O66" s="103" t="s">
        <v>624</v>
      </c>
      <c r="P66" s="101">
        <v>2989</v>
      </c>
      <c r="Q66" s="101">
        <v>1130</v>
      </c>
      <c r="R66" s="133">
        <v>1847</v>
      </c>
      <c r="S66" s="133">
        <v>618</v>
      </c>
      <c r="T66" s="133">
        <v>1222</v>
      </c>
      <c r="U66" s="133">
        <v>12</v>
      </c>
      <c r="V66" s="101">
        <v>4401</v>
      </c>
      <c r="W66" s="133">
        <v>1421</v>
      </c>
    </row>
    <row r="67" spans="2:23" s="100" customFormat="1" ht="11.25" customHeight="1" x14ac:dyDescent="0.15">
      <c r="D67" s="103" t="s">
        <v>623</v>
      </c>
      <c r="E67" s="101">
        <v>7260</v>
      </c>
      <c r="F67" s="101">
        <v>2872</v>
      </c>
      <c r="G67" s="133">
        <v>4353</v>
      </c>
      <c r="H67" s="133">
        <v>2529</v>
      </c>
      <c r="I67" s="133">
        <v>1800</v>
      </c>
      <c r="J67" s="133">
        <v>35</v>
      </c>
      <c r="K67" s="101">
        <v>6477</v>
      </c>
      <c r="L67" s="133">
        <v>1811</v>
      </c>
      <c r="O67" s="103" t="s">
        <v>623</v>
      </c>
      <c r="P67" s="101">
        <v>5661</v>
      </c>
      <c r="Q67" s="101">
        <v>2586</v>
      </c>
      <c r="R67" s="133">
        <v>3043</v>
      </c>
      <c r="S67" s="133">
        <v>1318</v>
      </c>
      <c r="T67" s="133">
        <v>1709</v>
      </c>
      <c r="U67" s="133">
        <v>32</v>
      </c>
      <c r="V67" s="101">
        <v>6462</v>
      </c>
      <c r="W67" s="133">
        <v>2194</v>
      </c>
    </row>
    <row r="68" spans="2:23" s="100" customFormat="1" ht="11.25" customHeight="1" x14ac:dyDescent="0.15">
      <c r="D68" s="103" t="s">
        <v>622</v>
      </c>
      <c r="E68" s="101">
        <v>205</v>
      </c>
      <c r="F68" s="101">
        <v>50</v>
      </c>
      <c r="G68" s="133">
        <v>155</v>
      </c>
      <c r="H68" s="133">
        <v>85</v>
      </c>
      <c r="I68" s="133">
        <v>70</v>
      </c>
      <c r="J68" s="133" t="s">
        <v>136</v>
      </c>
      <c r="K68" s="101">
        <v>88</v>
      </c>
      <c r="L68" s="133">
        <v>22</v>
      </c>
      <c r="O68" s="103" t="s">
        <v>622</v>
      </c>
      <c r="P68" s="101">
        <v>212</v>
      </c>
      <c r="Q68" s="101">
        <v>71</v>
      </c>
      <c r="R68" s="133">
        <v>140</v>
      </c>
      <c r="S68" s="133">
        <v>64</v>
      </c>
      <c r="T68" s="133">
        <v>75</v>
      </c>
      <c r="U68" s="133">
        <v>1</v>
      </c>
      <c r="V68" s="101">
        <v>181</v>
      </c>
      <c r="W68" s="133">
        <v>58</v>
      </c>
    </row>
    <row r="69" spans="2:23" s="100" customFormat="1" ht="11.25" customHeight="1" x14ac:dyDescent="0.15">
      <c r="D69" s="103" t="s">
        <v>509</v>
      </c>
      <c r="E69" s="101">
        <v>5017</v>
      </c>
      <c r="F69" s="101">
        <v>1520</v>
      </c>
      <c r="G69" s="133">
        <v>3471</v>
      </c>
      <c r="H69" s="133">
        <v>1398</v>
      </c>
      <c r="I69" s="133">
        <v>2001</v>
      </c>
      <c r="J69" s="133">
        <v>26</v>
      </c>
      <c r="K69" s="101">
        <v>3593</v>
      </c>
      <c r="L69" s="133">
        <v>837</v>
      </c>
      <c r="O69" s="103" t="s">
        <v>509</v>
      </c>
      <c r="P69" s="101">
        <v>5382</v>
      </c>
      <c r="Q69" s="101">
        <v>2087</v>
      </c>
      <c r="R69" s="133">
        <v>3240</v>
      </c>
      <c r="S69" s="133">
        <v>699</v>
      </c>
      <c r="T69" s="133">
        <v>2497</v>
      </c>
      <c r="U69" s="133">
        <v>55</v>
      </c>
      <c r="V69" s="101">
        <v>7910</v>
      </c>
      <c r="W69" s="133">
        <v>2362</v>
      </c>
    </row>
    <row r="70" spans="2:23" s="100" customFormat="1" ht="11.25" customHeight="1" x14ac:dyDescent="0.15">
      <c r="D70" s="103" t="s">
        <v>621</v>
      </c>
      <c r="E70" s="101">
        <v>3376</v>
      </c>
      <c r="F70" s="101">
        <v>389</v>
      </c>
      <c r="G70" s="133">
        <v>2981</v>
      </c>
      <c r="H70" s="133">
        <v>1017</v>
      </c>
      <c r="I70" s="133">
        <v>1958</v>
      </c>
      <c r="J70" s="133">
        <v>6</v>
      </c>
      <c r="K70" s="101">
        <v>1083</v>
      </c>
      <c r="L70" s="133">
        <v>225</v>
      </c>
      <c r="O70" s="103" t="s">
        <v>621</v>
      </c>
      <c r="P70" s="101">
        <v>1935</v>
      </c>
      <c r="Q70" s="101">
        <v>397</v>
      </c>
      <c r="R70" s="133">
        <v>1536</v>
      </c>
      <c r="S70" s="133">
        <v>569</v>
      </c>
      <c r="T70" s="133">
        <v>960</v>
      </c>
      <c r="U70" s="133">
        <v>2</v>
      </c>
      <c r="V70" s="101">
        <v>1603</v>
      </c>
      <c r="W70" s="133">
        <v>464</v>
      </c>
    </row>
    <row r="71" spans="2:23" s="100" customFormat="1" ht="11.25" customHeight="1" x14ac:dyDescent="0.15">
      <c r="D71" s="103" t="s">
        <v>620</v>
      </c>
      <c r="E71" s="101">
        <v>4053</v>
      </c>
      <c r="F71" s="101">
        <v>1071</v>
      </c>
      <c r="G71" s="133">
        <v>777</v>
      </c>
      <c r="H71" s="133">
        <v>210</v>
      </c>
      <c r="I71" s="133">
        <v>463</v>
      </c>
      <c r="J71" s="133">
        <v>2205</v>
      </c>
      <c r="K71" s="101">
        <v>3931</v>
      </c>
      <c r="L71" s="133">
        <v>160</v>
      </c>
      <c r="O71" s="103" t="s">
        <v>620</v>
      </c>
      <c r="P71" s="101">
        <v>4127</v>
      </c>
      <c r="Q71" s="101">
        <v>854</v>
      </c>
      <c r="R71" s="133">
        <v>783</v>
      </c>
      <c r="S71" s="133">
        <v>112</v>
      </c>
      <c r="T71" s="133">
        <v>563</v>
      </c>
      <c r="U71" s="133">
        <v>2490</v>
      </c>
      <c r="V71" s="101">
        <v>4492</v>
      </c>
      <c r="W71" s="133">
        <v>308</v>
      </c>
    </row>
    <row r="72" spans="2:23" ht="3" customHeight="1" thickBot="1" x14ac:dyDescent="0.45">
      <c r="B72" s="97"/>
      <c r="C72" s="97"/>
      <c r="D72" s="99"/>
      <c r="E72" s="97"/>
      <c r="F72" s="211"/>
      <c r="G72" s="211"/>
      <c r="H72" s="211"/>
      <c r="I72" s="211"/>
      <c r="J72" s="211"/>
      <c r="K72" s="211"/>
      <c r="L72" s="211"/>
      <c r="M72" s="97"/>
      <c r="N72" s="97"/>
      <c r="O72" s="99"/>
      <c r="P72" s="97"/>
      <c r="Q72" s="211"/>
      <c r="R72" s="211"/>
      <c r="S72" s="211"/>
      <c r="T72" s="211"/>
      <c r="U72" s="211"/>
      <c r="V72" s="211"/>
      <c r="W72" s="211"/>
    </row>
    <row r="73" spans="2:23" ht="3" customHeight="1" x14ac:dyDescent="0.4"/>
    <row r="74" spans="2:23" ht="10.5" customHeight="1" x14ac:dyDescent="0.4">
      <c r="B74" s="96" t="s">
        <v>106</v>
      </c>
      <c r="H74" s="96"/>
      <c r="S74" s="96"/>
    </row>
    <row r="75" spans="2:23" ht="10.5" customHeight="1" x14ac:dyDescent="0.4">
      <c r="D75" s="128" t="s">
        <v>619</v>
      </c>
      <c r="F75" s="96"/>
      <c r="G75" s="128" t="s">
        <v>618</v>
      </c>
      <c r="O75" s="207"/>
    </row>
    <row r="76" spans="2:23" x14ac:dyDescent="0.4">
      <c r="D76" s="207"/>
      <c r="O76" s="207"/>
    </row>
  </sheetData>
  <mergeCells count="22">
    <mergeCell ref="C9:D9"/>
    <mergeCell ref="N9:O9"/>
    <mergeCell ref="C30:D30"/>
    <mergeCell ref="N30:O30"/>
    <mergeCell ref="C51:D51"/>
    <mergeCell ref="N51:O51"/>
    <mergeCell ref="U6:U7"/>
    <mergeCell ref="V6:V7"/>
    <mergeCell ref="B5:D7"/>
    <mergeCell ref="E5:J5"/>
    <mergeCell ref="K5:L5"/>
    <mergeCell ref="M5:O7"/>
    <mergeCell ref="P5:U5"/>
    <mergeCell ref="V5:W5"/>
    <mergeCell ref="E6:E7"/>
    <mergeCell ref="F6:F7"/>
    <mergeCell ref="G6:I6"/>
    <mergeCell ref="J6:J7"/>
    <mergeCell ref="K6:K7"/>
    <mergeCell ref="P6:P7"/>
    <mergeCell ref="Q6:Q7"/>
    <mergeCell ref="R6:T6"/>
  </mergeCells>
  <phoneticPr fontId="2"/>
  <pageMargins left="0.51181102362204722" right="0.23622047244094491" top="0.47244094488188981" bottom="0.55118110236220474" header="0.19685039370078741" footer="0.1574803149606299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0062E-89FC-4165-8B94-F965CC621EBE}">
  <dimension ref="B1:J70"/>
  <sheetViews>
    <sheetView showGridLines="0" zoomScale="85" zoomScaleNormal="85" zoomScaleSheetLayoutView="85" workbookViewId="0">
      <selection activeCell="C2" sqref="C2"/>
    </sheetView>
  </sheetViews>
  <sheetFormatPr defaultRowHeight="11.25" x14ac:dyDescent="0.4"/>
  <cols>
    <col min="1" max="1" width="4" style="96" customWidth="1"/>
    <col min="2" max="4" width="1.25" style="96" customWidth="1"/>
    <col min="5" max="5" width="28.625" style="96" customWidth="1"/>
    <col min="6" max="9" width="16.875" style="96" customWidth="1"/>
    <col min="10" max="16384" width="9" style="96"/>
  </cols>
  <sheetData>
    <row r="1" spans="2:10" s="125" customFormat="1" ht="15" customHeight="1" x14ac:dyDescent="0.4">
      <c r="B1" s="127" t="s">
        <v>25</v>
      </c>
      <c r="F1" s="126"/>
      <c r="G1" s="126"/>
      <c r="H1" s="126"/>
      <c r="I1" s="126"/>
      <c r="J1" s="126"/>
    </row>
    <row r="2" spans="2:10" s="125" customFormat="1" ht="15" customHeight="1" x14ac:dyDescent="0.4">
      <c r="E2" s="127"/>
      <c r="F2" s="126"/>
      <c r="G2" s="126"/>
      <c r="H2" s="126"/>
      <c r="I2" s="126"/>
      <c r="J2" s="126"/>
    </row>
    <row r="3" spans="2:10" s="123" customFormat="1" ht="28.5" customHeight="1" x14ac:dyDescent="0.4">
      <c r="B3" s="480" t="s">
        <v>666</v>
      </c>
      <c r="C3" s="480"/>
      <c r="D3" s="480"/>
      <c r="E3" s="480"/>
      <c r="F3" s="480"/>
      <c r="G3" s="480"/>
      <c r="H3" s="480"/>
      <c r="I3" s="480"/>
    </row>
    <row r="4" spans="2:10" ht="11.25" customHeight="1" thickBot="1" x14ac:dyDescent="0.45"/>
    <row r="5" spans="2:10" s="201" customFormat="1" ht="32.25" customHeight="1" x14ac:dyDescent="0.4">
      <c r="B5" s="468" t="s">
        <v>134</v>
      </c>
      <c r="C5" s="468"/>
      <c r="D5" s="468"/>
      <c r="E5" s="469"/>
      <c r="F5" s="225" t="s">
        <v>665</v>
      </c>
      <c r="G5" s="225" t="s">
        <v>664</v>
      </c>
      <c r="H5" s="225" t="s">
        <v>663</v>
      </c>
      <c r="I5" s="225" t="s">
        <v>662</v>
      </c>
    </row>
    <row r="6" spans="2:10" s="201" customFormat="1" ht="6" customHeight="1" x14ac:dyDescent="0.4">
      <c r="B6" s="204"/>
      <c r="C6" s="204"/>
      <c r="D6" s="204"/>
      <c r="E6" s="203"/>
      <c r="F6" s="202"/>
      <c r="G6" s="202"/>
      <c r="H6" s="202"/>
      <c r="I6" s="202"/>
    </row>
    <row r="7" spans="2:10" s="100" customFormat="1" ht="13.5" customHeight="1" x14ac:dyDescent="0.15">
      <c r="B7" s="466" t="s">
        <v>661</v>
      </c>
      <c r="C7" s="466"/>
      <c r="D7" s="466"/>
      <c r="E7" s="467"/>
      <c r="F7" s="133">
        <v>480068</v>
      </c>
      <c r="G7" s="133">
        <v>430638</v>
      </c>
      <c r="H7" s="133">
        <v>49430</v>
      </c>
      <c r="I7" s="133">
        <v>119269</v>
      </c>
    </row>
    <row r="8" spans="2:10" s="100" customFormat="1" x14ac:dyDescent="0.15">
      <c r="B8" s="200"/>
      <c r="C8" s="233"/>
      <c r="D8" s="466" t="s">
        <v>660</v>
      </c>
      <c r="E8" s="467"/>
      <c r="F8" s="133">
        <v>263371</v>
      </c>
      <c r="G8" s="133">
        <v>237192</v>
      </c>
      <c r="H8" s="133">
        <v>26179</v>
      </c>
      <c r="I8" s="133">
        <v>85876</v>
      </c>
    </row>
    <row r="9" spans="2:10" s="100" customFormat="1" x14ac:dyDescent="0.15">
      <c r="B9" s="200"/>
      <c r="C9" s="233"/>
      <c r="D9" s="200"/>
      <c r="E9" s="103" t="s">
        <v>653</v>
      </c>
      <c r="F9" s="133">
        <v>167222</v>
      </c>
      <c r="G9" s="133">
        <v>151930</v>
      </c>
      <c r="H9" s="133">
        <v>15292</v>
      </c>
      <c r="I9" s="133">
        <v>72164</v>
      </c>
    </row>
    <row r="10" spans="2:10" s="100" customFormat="1" x14ac:dyDescent="0.15">
      <c r="B10" s="200"/>
      <c r="C10" s="233"/>
      <c r="D10" s="200"/>
      <c r="E10" s="103" t="s">
        <v>652</v>
      </c>
      <c r="F10" s="133">
        <v>96149</v>
      </c>
      <c r="G10" s="133">
        <v>85262</v>
      </c>
      <c r="H10" s="133">
        <v>10887</v>
      </c>
      <c r="I10" s="133">
        <v>13712</v>
      </c>
    </row>
    <row r="11" spans="2:10" s="100" customFormat="1" x14ac:dyDescent="0.15">
      <c r="B11" s="200"/>
      <c r="C11" s="233"/>
      <c r="D11" s="466" t="s">
        <v>651</v>
      </c>
      <c r="E11" s="467"/>
      <c r="F11" s="133">
        <v>196138</v>
      </c>
      <c r="G11" s="133">
        <v>174786</v>
      </c>
      <c r="H11" s="133">
        <v>21352</v>
      </c>
      <c r="I11" s="133">
        <v>23046</v>
      </c>
    </row>
    <row r="12" spans="2:10" s="100" customFormat="1" ht="20.25" customHeight="1" x14ac:dyDescent="0.15">
      <c r="B12" s="200"/>
      <c r="C12" s="466" t="s">
        <v>659</v>
      </c>
      <c r="D12" s="507"/>
      <c r="E12" s="467"/>
      <c r="F12" s="133">
        <v>104450</v>
      </c>
      <c r="G12" s="133">
        <v>94319</v>
      </c>
      <c r="H12" s="133">
        <v>10131</v>
      </c>
      <c r="I12" s="133">
        <v>23343</v>
      </c>
    </row>
    <row r="13" spans="2:10" s="100" customFormat="1" x14ac:dyDescent="0.15">
      <c r="B13" s="200"/>
      <c r="C13" s="200"/>
      <c r="D13" s="466" t="s">
        <v>653</v>
      </c>
      <c r="E13" s="467"/>
      <c r="F13" s="133">
        <v>46398</v>
      </c>
      <c r="G13" s="133">
        <v>42655</v>
      </c>
      <c r="H13" s="133">
        <v>3743</v>
      </c>
      <c r="I13" s="133">
        <v>14204</v>
      </c>
    </row>
    <row r="14" spans="2:10" s="100" customFormat="1" x14ac:dyDescent="0.15">
      <c r="B14" s="200"/>
      <c r="C14" s="200"/>
      <c r="D14" s="466" t="s">
        <v>652</v>
      </c>
      <c r="E14" s="467"/>
      <c r="F14" s="133">
        <v>15750</v>
      </c>
      <c r="G14" s="133">
        <v>13624</v>
      </c>
      <c r="H14" s="133">
        <v>2126</v>
      </c>
      <c r="I14" s="133">
        <v>3214</v>
      </c>
    </row>
    <row r="15" spans="2:10" s="100" customFormat="1" x14ac:dyDescent="0.15">
      <c r="B15" s="200"/>
      <c r="C15" s="200"/>
      <c r="D15" s="200"/>
      <c r="E15" s="103" t="s">
        <v>5</v>
      </c>
      <c r="F15" s="133">
        <v>1180</v>
      </c>
      <c r="G15" s="133">
        <v>1128</v>
      </c>
      <c r="H15" s="133">
        <v>52</v>
      </c>
      <c r="I15" s="133">
        <v>71</v>
      </c>
    </row>
    <row r="16" spans="2:10" s="100" customFormat="1" x14ac:dyDescent="0.15">
      <c r="B16" s="200"/>
      <c r="C16" s="200"/>
      <c r="D16" s="200"/>
      <c r="E16" s="103" t="s">
        <v>4</v>
      </c>
      <c r="F16" s="133">
        <v>3600</v>
      </c>
      <c r="G16" s="133">
        <v>2562</v>
      </c>
      <c r="H16" s="133">
        <v>1038</v>
      </c>
      <c r="I16" s="133">
        <v>1714</v>
      </c>
    </row>
    <row r="17" spans="2:9" s="100" customFormat="1" x14ac:dyDescent="0.15">
      <c r="B17" s="200"/>
      <c r="C17" s="200"/>
      <c r="D17" s="200"/>
      <c r="E17" s="103" t="s">
        <v>3</v>
      </c>
      <c r="F17" s="133">
        <v>2819</v>
      </c>
      <c r="G17" s="133">
        <v>2457</v>
      </c>
      <c r="H17" s="133">
        <v>362</v>
      </c>
      <c r="I17" s="133">
        <v>433</v>
      </c>
    </row>
    <row r="18" spans="2:9" s="100" customFormat="1" x14ac:dyDescent="0.15">
      <c r="B18" s="200"/>
      <c r="C18" s="200"/>
      <c r="D18" s="200"/>
      <c r="E18" s="103" t="s">
        <v>2</v>
      </c>
      <c r="F18" s="133">
        <v>2234</v>
      </c>
      <c r="G18" s="133">
        <v>2137</v>
      </c>
      <c r="H18" s="133">
        <v>97</v>
      </c>
      <c r="I18" s="133">
        <v>121</v>
      </c>
    </row>
    <row r="19" spans="2:9" s="100" customFormat="1" x14ac:dyDescent="0.15">
      <c r="B19" s="200"/>
      <c r="C19" s="200"/>
      <c r="D19" s="200"/>
      <c r="E19" s="103" t="s">
        <v>1</v>
      </c>
      <c r="F19" s="133">
        <v>5917</v>
      </c>
      <c r="G19" s="133">
        <v>5340</v>
      </c>
      <c r="H19" s="133">
        <v>577</v>
      </c>
      <c r="I19" s="133">
        <v>875</v>
      </c>
    </row>
    <row r="20" spans="2:9" s="100" customFormat="1" x14ac:dyDescent="0.15">
      <c r="B20" s="200"/>
      <c r="C20" s="200"/>
      <c r="D20" s="466" t="s">
        <v>651</v>
      </c>
      <c r="E20" s="467"/>
      <c r="F20" s="133">
        <v>37026</v>
      </c>
      <c r="G20" s="133">
        <v>33166</v>
      </c>
      <c r="H20" s="133">
        <v>3860</v>
      </c>
      <c r="I20" s="133">
        <v>4220</v>
      </c>
    </row>
    <row r="21" spans="2:9" s="100" customFormat="1" ht="19.5" customHeight="1" x14ac:dyDescent="0.15">
      <c r="B21" s="200"/>
      <c r="C21" s="466" t="s">
        <v>658</v>
      </c>
      <c r="D21" s="507"/>
      <c r="E21" s="467"/>
      <c r="F21" s="133">
        <v>86738</v>
      </c>
      <c r="G21" s="133">
        <v>78077</v>
      </c>
      <c r="H21" s="133">
        <v>8661</v>
      </c>
      <c r="I21" s="133">
        <v>20693</v>
      </c>
    </row>
    <row r="22" spans="2:9" s="100" customFormat="1" x14ac:dyDescent="0.15">
      <c r="B22" s="200"/>
      <c r="C22" s="200"/>
      <c r="D22" s="466" t="s">
        <v>653</v>
      </c>
      <c r="E22" s="467"/>
      <c r="F22" s="133">
        <v>23557</v>
      </c>
      <c r="G22" s="133">
        <v>21776</v>
      </c>
      <c r="H22" s="133">
        <v>1781</v>
      </c>
      <c r="I22" s="133">
        <v>11274</v>
      </c>
    </row>
    <row r="23" spans="2:9" s="100" customFormat="1" x14ac:dyDescent="0.15">
      <c r="B23" s="200"/>
      <c r="C23" s="200"/>
      <c r="D23" s="466" t="s">
        <v>652</v>
      </c>
      <c r="E23" s="467"/>
      <c r="F23" s="133">
        <v>16821</v>
      </c>
      <c r="G23" s="133">
        <v>14769</v>
      </c>
      <c r="H23" s="133">
        <v>2052</v>
      </c>
      <c r="I23" s="133">
        <v>2363</v>
      </c>
    </row>
    <row r="24" spans="2:9" s="100" customFormat="1" x14ac:dyDescent="0.15">
      <c r="B24" s="200"/>
      <c r="C24" s="200"/>
      <c r="D24" s="200"/>
      <c r="E24" s="103" t="s">
        <v>6</v>
      </c>
      <c r="F24" s="133">
        <v>4208</v>
      </c>
      <c r="G24" s="133">
        <v>3803</v>
      </c>
      <c r="H24" s="133">
        <v>405</v>
      </c>
      <c r="I24" s="133">
        <v>418</v>
      </c>
    </row>
    <row r="25" spans="2:9" s="100" customFormat="1" x14ac:dyDescent="0.15">
      <c r="B25" s="200"/>
      <c r="C25" s="200"/>
      <c r="D25" s="200"/>
      <c r="E25" s="103" t="s">
        <v>4</v>
      </c>
      <c r="F25" s="133">
        <v>3773</v>
      </c>
      <c r="G25" s="133">
        <v>2991</v>
      </c>
      <c r="H25" s="133">
        <v>782</v>
      </c>
      <c r="I25" s="133">
        <v>881</v>
      </c>
    </row>
    <row r="26" spans="2:9" s="100" customFormat="1" x14ac:dyDescent="0.15">
      <c r="B26" s="200"/>
      <c r="C26" s="200"/>
      <c r="D26" s="200"/>
      <c r="E26" s="103" t="s">
        <v>3</v>
      </c>
      <c r="F26" s="133">
        <v>781</v>
      </c>
      <c r="G26" s="133">
        <v>670</v>
      </c>
      <c r="H26" s="133">
        <v>111</v>
      </c>
      <c r="I26" s="133">
        <v>119</v>
      </c>
    </row>
    <row r="27" spans="2:9" s="100" customFormat="1" x14ac:dyDescent="0.15">
      <c r="B27" s="200"/>
      <c r="C27" s="200"/>
      <c r="D27" s="200"/>
      <c r="E27" s="103" t="s">
        <v>2</v>
      </c>
      <c r="F27" s="133">
        <v>310</v>
      </c>
      <c r="G27" s="133">
        <v>298</v>
      </c>
      <c r="H27" s="133">
        <v>12</v>
      </c>
      <c r="I27" s="133">
        <v>13</v>
      </c>
    </row>
    <row r="28" spans="2:9" s="100" customFormat="1" x14ac:dyDescent="0.15">
      <c r="B28" s="200"/>
      <c r="C28" s="200"/>
      <c r="D28" s="200"/>
      <c r="E28" s="103" t="s">
        <v>1</v>
      </c>
      <c r="F28" s="133">
        <v>7749</v>
      </c>
      <c r="G28" s="133">
        <v>7007</v>
      </c>
      <c r="H28" s="133">
        <v>742</v>
      </c>
      <c r="I28" s="133">
        <v>932</v>
      </c>
    </row>
    <row r="29" spans="2:9" s="100" customFormat="1" x14ac:dyDescent="0.15">
      <c r="B29" s="200"/>
      <c r="C29" s="200"/>
      <c r="D29" s="466" t="s">
        <v>651</v>
      </c>
      <c r="E29" s="467"/>
      <c r="F29" s="133">
        <v>42562</v>
      </c>
      <c r="G29" s="133">
        <v>38133</v>
      </c>
      <c r="H29" s="133">
        <v>4429</v>
      </c>
      <c r="I29" s="133">
        <v>4753</v>
      </c>
    </row>
    <row r="30" spans="2:9" s="100" customFormat="1" ht="20.25" customHeight="1" x14ac:dyDescent="0.15">
      <c r="B30" s="200"/>
      <c r="C30" s="466" t="s">
        <v>657</v>
      </c>
      <c r="D30" s="507"/>
      <c r="E30" s="467"/>
      <c r="F30" s="133">
        <v>79899</v>
      </c>
      <c r="G30" s="133">
        <v>71155</v>
      </c>
      <c r="H30" s="133">
        <v>8744</v>
      </c>
      <c r="I30" s="133">
        <v>20014</v>
      </c>
    </row>
    <row r="31" spans="2:9" s="100" customFormat="1" x14ac:dyDescent="0.15">
      <c r="B31" s="200"/>
      <c r="C31" s="200"/>
      <c r="D31" s="466" t="s">
        <v>653</v>
      </c>
      <c r="E31" s="467"/>
      <c r="F31" s="133">
        <v>26255</v>
      </c>
      <c r="G31" s="133">
        <v>22541</v>
      </c>
      <c r="H31" s="133">
        <v>3714</v>
      </c>
      <c r="I31" s="133">
        <v>13317</v>
      </c>
    </row>
    <row r="32" spans="2:9" s="100" customFormat="1" x14ac:dyDescent="0.15">
      <c r="B32" s="200"/>
      <c r="C32" s="200"/>
      <c r="D32" s="466" t="s">
        <v>652</v>
      </c>
      <c r="E32" s="467"/>
      <c r="F32" s="133">
        <v>18238</v>
      </c>
      <c r="G32" s="133">
        <v>16751</v>
      </c>
      <c r="H32" s="133">
        <v>1487</v>
      </c>
      <c r="I32" s="133">
        <v>1919</v>
      </c>
    </row>
    <row r="33" spans="2:9" s="100" customFormat="1" x14ac:dyDescent="0.15">
      <c r="B33" s="200"/>
      <c r="C33" s="200"/>
      <c r="D33" s="200"/>
      <c r="E33" s="103" t="s">
        <v>6</v>
      </c>
      <c r="F33" s="133">
        <v>7360</v>
      </c>
      <c r="G33" s="133">
        <v>6865</v>
      </c>
      <c r="H33" s="133">
        <v>495</v>
      </c>
      <c r="I33" s="133">
        <v>538</v>
      </c>
    </row>
    <row r="34" spans="2:9" s="100" customFormat="1" x14ac:dyDescent="0.15">
      <c r="B34" s="200"/>
      <c r="C34" s="200"/>
      <c r="D34" s="200"/>
      <c r="E34" s="103" t="s">
        <v>5</v>
      </c>
      <c r="F34" s="133">
        <v>2852</v>
      </c>
      <c r="G34" s="133">
        <v>2700</v>
      </c>
      <c r="H34" s="133">
        <v>152</v>
      </c>
      <c r="I34" s="133">
        <v>386</v>
      </c>
    </row>
    <row r="35" spans="2:9" s="100" customFormat="1" x14ac:dyDescent="0.15">
      <c r="B35" s="200"/>
      <c r="C35" s="200"/>
      <c r="D35" s="200"/>
      <c r="E35" s="103" t="s">
        <v>3</v>
      </c>
      <c r="F35" s="133">
        <v>2082</v>
      </c>
      <c r="G35" s="133">
        <v>1787</v>
      </c>
      <c r="H35" s="133">
        <v>295</v>
      </c>
      <c r="I35" s="133">
        <v>368</v>
      </c>
    </row>
    <row r="36" spans="2:9" s="100" customFormat="1" x14ac:dyDescent="0.15">
      <c r="B36" s="200"/>
      <c r="C36" s="200"/>
      <c r="D36" s="200"/>
      <c r="E36" s="103" t="s">
        <v>2</v>
      </c>
      <c r="F36" s="133">
        <v>499</v>
      </c>
      <c r="G36" s="133">
        <v>485</v>
      </c>
      <c r="H36" s="133">
        <v>14</v>
      </c>
      <c r="I36" s="133">
        <v>20</v>
      </c>
    </row>
    <row r="37" spans="2:9" s="100" customFormat="1" x14ac:dyDescent="0.15">
      <c r="B37" s="200"/>
      <c r="C37" s="200"/>
      <c r="D37" s="200"/>
      <c r="E37" s="103" t="s">
        <v>1</v>
      </c>
      <c r="F37" s="133">
        <v>5445</v>
      </c>
      <c r="G37" s="133">
        <v>4914</v>
      </c>
      <c r="H37" s="133">
        <v>531</v>
      </c>
      <c r="I37" s="133">
        <v>607</v>
      </c>
    </row>
    <row r="38" spans="2:9" s="100" customFormat="1" x14ac:dyDescent="0.15">
      <c r="B38" s="200"/>
      <c r="C38" s="200"/>
      <c r="D38" s="466" t="s">
        <v>651</v>
      </c>
      <c r="E38" s="467"/>
      <c r="F38" s="133">
        <v>32613</v>
      </c>
      <c r="G38" s="133">
        <v>29342</v>
      </c>
      <c r="H38" s="133">
        <v>3271</v>
      </c>
      <c r="I38" s="133">
        <v>3540</v>
      </c>
    </row>
    <row r="39" spans="2:9" s="100" customFormat="1" ht="19.5" customHeight="1" x14ac:dyDescent="0.15">
      <c r="B39" s="200"/>
      <c r="C39" s="466" t="s">
        <v>656</v>
      </c>
      <c r="D39" s="507"/>
      <c r="E39" s="467"/>
      <c r="F39" s="133">
        <v>72289</v>
      </c>
      <c r="G39" s="133">
        <v>65464</v>
      </c>
      <c r="H39" s="133">
        <v>6825</v>
      </c>
      <c r="I39" s="133">
        <v>16343</v>
      </c>
    </row>
    <row r="40" spans="2:9" s="100" customFormat="1" x14ac:dyDescent="0.15">
      <c r="B40" s="200"/>
      <c r="C40" s="200"/>
      <c r="D40" s="466" t="s">
        <v>653</v>
      </c>
      <c r="E40" s="467"/>
      <c r="F40" s="133">
        <v>27214</v>
      </c>
      <c r="G40" s="133">
        <v>25063</v>
      </c>
      <c r="H40" s="133">
        <v>2151</v>
      </c>
      <c r="I40" s="133">
        <v>10075</v>
      </c>
    </row>
    <row r="41" spans="2:9" s="100" customFormat="1" x14ac:dyDescent="0.15">
      <c r="B41" s="200"/>
      <c r="C41" s="200"/>
      <c r="D41" s="466" t="s">
        <v>652</v>
      </c>
      <c r="E41" s="467"/>
      <c r="F41" s="133">
        <v>19386</v>
      </c>
      <c r="G41" s="133">
        <v>17576</v>
      </c>
      <c r="H41" s="133">
        <v>1810</v>
      </c>
      <c r="I41" s="133">
        <v>2451</v>
      </c>
    </row>
    <row r="42" spans="2:9" s="100" customFormat="1" x14ac:dyDescent="0.15">
      <c r="B42" s="200"/>
      <c r="C42" s="200"/>
      <c r="D42" s="200"/>
      <c r="E42" s="103" t="s">
        <v>6</v>
      </c>
      <c r="F42" s="133">
        <v>9781</v>
      </c>
      <c r="G42" s="133">
        <v>9104</v>
      </c>
      <c r="H42" s="133">
        <v>677</v>
      </c>
      <c r="I42" s="133">
        <v>1017</v>
      </c>
    </row>
    <row r="43" spans="2:9" s="100" customFormat="1" x14ac:dyDescent="0.15">
      <c r="B43" s="200"/>
      <c r="C43" s="200"/>
      <c r="D43" s="200"/>
      <c r="E43" s="103" t="s">
        <v>5</v>
      </c>
      <c r="F43" s="133">
        <v>1302</v>
      </c>
      <c r="G43" s="133">
        <v>1258</v>
      </c>
      <c r="H43" s="133">
        <v>44</v>
      </c>
      <c r="I43" s="133">
        <v>50</v>
      </c>
    </row>
    <row r="44" spans="2:9" s="100" customFormat="1" x14ac:dyDescent="0.15">
      <c r="B44" s="200"/>
      <c r="C44" s="200"/>
      <c r="D44" s="200"/>
      <c r="E44" s="103" t="s">
        <v>4</v>
      </c>
      <c r="F44" s="133">
        <v>4136</v>
      </c>
      <c r="G44" s="133">
        <v>3436</v>
      </c>
      <c r="H44" s="133">
        <v>700</v>
      </c>
      <c r="I44" s="133">
        <v>953</v>
      </c>
    </row>
    <row r="45" spans="2:9" s="100" customFormat="1" x14ac:dyDescent="0.15">
      <c r="B45" s="200"/>
      <c r="C45" s="200"/>
      <c r="D45" s="200"/>
      <c r="E45" s="103" t="s">
        <v>2</v>
      </c>
      <c r="F45" s="133">
        <v>1169</v>
      </c>
      <c r="G45" s="133">
        <v>1144</v>
      </c>
      <c r="H45" s="133">
        <v>25</v>
      </c>
      <c r="I45" s="133">
        <v>31</v>
      </c>
    </row>
    <row r="46" spans="2:9" s="100" customFormat="1" x14ac:dyDescent="0.15">
      <c r="B46" s="200"/>
      <c r="C46" s="200"/>
      <c r="D46" s="200"/>
      <c r="E46" s="103" t="s">
        <v>1</v>
      </c>
      <c r="F46" s="133">
        <v>2998</v>
      </c>
      <c r="G46" s="133">
        <v>2634</v>
      </c>
      <c r="H46" s="133">
        <v>364</v>
      </c>
      <c r="I46" s="133">
        <v>400</v>
      </c>
    </row>
    <row r="47" spans="2:9" s="100" customFormat="1" x14ac:dyDescent="0.15">
      <c r="B47" s="200"/>
      <c r="C47" s="200"/>
      <c r="D47" s="466" t="s">
        <v>651</v>
      </c>
      <c r="E47" s="467"/>
      <c r="F47" s="133">
        <v>22823</v>
      </c>
      <c r="G47" s="133">
        <v>20194</v>
      </c>
      <c r="H47" s="133">
        <v>2629</v>
      </c>
      <c r="I47" s="133">
        <v>2780</v>
      </c>
    </row>
    <row r="48" spans="2:9" s="100" customFormat="1" ht="20.25" customHeight="1" x14ac:dyDescent="0.15">
      <c r="B48" s="200"/>
      <c r="C48" s="466" t="s">
        <v>655</v>
      </c>
      <c r="D48" s="507"/>
      <c r="E48" s="467"/>
      <c r="F48" s="133">
        <v>63156</v>
      </c>
      <c r="G48" s="133">
        <v>55791</v>
      </c>
      <c r="H48" s="133">
        <v>7365</v>
      </c>
      <c r="I48" s="133">
        <v>18938</v>
      </c>
    </row>
    <row r="49" spans="2:9" s="100" customFormat="1" x14ac:dyDescent="0.15">
      <c r="B49" s="200"/>
      <c r="C49" s="200"/>
      <c r="D49" s="466" t="s">
        <v>653</v>
      </c>
      <c r="E49" s="467"/>
      <c r="F49" s="133">
        <v>19506</v>
      </c>
      <c r="G49" s="133">
        <v>17876</v>
      </c>
      <c r="H49" s="133">
        <v>1630</v>
      </c>
      <c r="I49" s="133">
        <v>11236</v>
      </c>
    </row>
    <row r="50" spans="2:9" s="100" customFormat="1" x14ac:dyDescent="0.15">
      <c r="B50" s="200"/>
      <c r="C50" s="200"/>
      <c r="D50" s="466" t="s">
        <v>652</v>
      </c>
      <c r="E50" s="467"/>
      <c r="F50" s="133">
        <v>16619</v>
      </c>
      <c r="G50" s="133">
        <v>14504</v>
      </c>
      <c r="H50" s="133">
        <v>2115</v>
      </c>
      <c r="I50" s="133">
        <v>2291</v>
      </c>
    </row>
    <row r="51" spans="2:9" s="100" customFormat="1" x14ac:dyDescent="0.15">
      <c r="B51" s="200"/>
      <c r="C51" s="200"/>
      <c r="D51" s="200"/>
      <c r="E51" s="103" t="s">
        <v>6</v>
      </c>
      <c r="F51" s="133">
        <v>9447</v>
      </c>
      <c r="G51" s="133">
        <v>8626</v>
      </c>
      <c r="H51" s="133">
        <v>821</v>
      </c>
      <c r="I51" s="133">
        <v>912</v>
      </c>
    </row>
    <row r="52" spans="2:9" s="100" customFormat="1" x14ac:dyDescent="0.15">
      <c r="B52" s="200"/>
      <c r="C52" s="200"/>
      <c r="D52" s="200"/>
      <c r="E52" s="103" t="s">
        <v>5</v>
      </c>
      <c r="F52" s="133">
        <v>557</v>
      </c>
      <c r="G52" s="133">
        <v>534</v>
      </c>
      <c r="H52" s="133">
        <v>23</v>
      </c>
      <c r="I52" s="133">
        <v>27</v>
      </c>
    </row>
    <row r="53" spans="2:9" s="100" customFormat="1" x14ac:dyDescent="0.15">
      <c r="B53" s="200"/>
      <c r="C53" s="200"/>
      <c r="D53" s="200"/>
      <c r="E53" s="103" t="s">
        <v>4</v>
      </c>
      <c r="F53" s="133">
        <v>1646</v>
      </c>
      <c r="G53" s="133">
        <v>1007</v>
      </c>
      <c r="H53" s="133">
        <v>639</v>
      </c>
      <c r="I53" s="133">
        <v>676</v>
      </c>
    </row>
    <row r="54" spans="2:9" s="100" customFormat="1" x14ac:dyDescent="0.15">
      <c r="B54" s="200"/>
      <c r="C54" s="200"/>
      <c r="D54" s="200"/>
      <c r="E54" s="103" t="s">
        <v>3</v>
      </c>
      <c r="F54" s="133">
        <v>1809</v>
      </c>
      <c r="G54" s="133">
        <v>1624</v>
      </c>
      <c r="H54" s="133">
        <v>185</v>
      </c>
      <c r="I54" s="133">
        <v>200</v>
      </c>
    </row>
    <row r="55" spans="2:9" s="100" customFormat="1" x14ac:dyDescent="0.15">
      <c r="B55" s="200"/>
      <c r="C55" s="200"/>
      <c r="D55" s="200"/>
      <c r="E55" s="103" t="s">
        <v>1</v>
      </c>
      <c r="F55" s="133">
        <v>3160</v>
      </c>
      <c r="G55" s="133">
        <v>2713</v>
      </c>
      <c r="H55" s="133">
        <v>447</v>
      </c>
      <c r="I55" s="133">
        <v>476</v>
      </c>
    </row>
    <row r="56" spans="2:9" s="100" customFormat="1" x14ac:dyDescent="0.15">
      <c r="B56" s="200"/>
      <c r="C56" s="200"/>
      <c r="D56" s="466" t="s">
        <v>651</v>
      </c>
      <c r="E56" s="467"/>
      <c r="F56" s="133">
        <v>24502</v>
      </c>
      <c r="G56" s="133">
        <v>21168</v>
      </c>
      <c r="H56" s="133">
        <v>3334</v>
      </c>
      <c r="I56" s="133">
        <v>3483</v>
      </c>
    </row>
    <row r="57" spans="2:9" s="100" customFormat="1" ht="20.25" customHeight="1" x14ac:dyDescent="0.15">
      <c r="B57" s="200"/>
      <c r="C57" s="466" t="s">
        <v>654</v>
      </c>
      <c r="D57" s="507"/>
      <c r="E57" s="467"/>
      <c r="F57" s="133">
        <v>73536</v>
      </c>
      <c r="G57" s="133">
        <v>65832</v>
      </c>
      <c r="H57" s="133">
        <v>7704</v>
      </c>
      <c r="I57" s="133">
        <v>19938</v>
      </c>
    </row>
    <row r="58" spans="2:9" s="100" customFormat="1" x14ac:dyDescent="0.15">
      <c r="B58" s="200"/>
      <c r="C58" s="200"/>
      <c r="D58" s="466" t="s">
        <v>653</v>
      </c>
      <c r="E58" s="467"/>
      <c r="F58" s="133">
        <v>24292</v>
      </c>
      <c r="G58" s="133">
        <v>22019</v>
      </c>
      <c r="H58" s="133">
        <v>2273</v>
      </c>
      <c r="I58" s="133">
        <v>12058</v>
      </c>
    </row>
    <row r="59" spans="2:9" s="100" customFormat="1" x14ac:dyDescent="0.15">
      <c r="B59" s="200"/>
      <c r="C59" s="200"/>
      <c r="D59" s="466" t="s">
        <v>652</v>
      </c>
      <c r="E59" s="467"/>
      <c r="F59" s="133">
        <v>9335</v>
      </c>
      <c r="G59" s="133">
        <v>8038</v>
      </c>
      <c r="H59" s="133">
        <v>1297</v>
      </c>
      <c r="I59" s="133">
        <v>1474</v>
      </c>
    </row>
    <row r="60" spans="2:9" s="100" customFormat="1" x14ac:dyDescent="0.15">
      <c r="B60" s="200"/>
      <c r="C60" s="200"/>
      <c r="D60" s="200"/>
      <c r="E60" s="103" t="s">
        <v>6</v>
      </c>
      <c r="F60" s="133">
        <v>4630</v>
      </c>
      <c r="G60" s="133">
        <v>4204</v>
      </c>
      <c r="H60" s="133">
        <v>426</v>
      </c>
      <c r="I60" s="133">
        <v>463</v>
      </c>
    </row>
    <row r="61" spans="2:9" s="100" customFormat="1" x14ac:dyDescent="0.15">
      <c r="B61" s="200"/>
      <c r="C61" s="200"/>
      <c r="D61" s="200"/>
      <c r="E61" s="103" t="s">
        <v>5</v>
      </c>
      <c r="F61" s="133">
        <v>1546</v>
      </c>
      <c r="G61" s="133">
        <v>1448</v>
      </c>
      <c r="H61" s="133">
        <v>98</v>
      </c>
      <c r="I61" s="133">
        <v>122</v>
      </c>
    </row>
    <row r="62" spans="2:9" s="100" customFormat="1" x14ac:dyDescent="0.15">
      <c r="B62" s="200"/>
      <c r="C62" s="200"/>
      <c r="D62" s="200"/>
      <c r="E62" s="103" t="s">
        <v>4</v>
      </c>
      <c r="F62" s="133">
        <v>2131</v>
      </c>
      <c r="G62" s="133">
        <v>1540</v>
      </c>
      <c r="H62" s="133">
        <v>591</v>
      </c>
      <c r="I62" s="133">
        <v>685</v>
      </c>
    </row>
    <row r="63" spans="2:9" s="100" customFormat="1" x14ac:dyDescent="0.15">
      <c r="B63" s="200"/>
      <c r="C63" s="200"/>
      <c r="D63" s="200"/>
      <c r="E63" s="103" t="s">
        <v>3</v>
      </c>
      <c r="F63" s="133">
        <v>696</v>
      </c>
      <c r="G63" s="133">
        <v>527</v>
      </c>
      <c r="H63" s="133">
        <v>169</v>
      </c>
      <c r="I63" s="133">
        <v>187</v>
      </c>
    </row>
    <row r="64" spans="2:9" s="100" customFormat="1" x14ac:dyDescent="0.15">
      <c r="B64" s="200"/>
      <c r="C64" s="200"/>
      <c r="D64" s="200"/>
      <c r="E64" s="103" t="s">
        <v>2</v>
      </c>
      <c r="F64" s="133">
        <v>332</v>
      </c>
      <c r="G64" s="133">
        <v>319</v>
      </c>
      <c r="H64" s="133">
        <v>13</v>
      </c>
      <c r="I64" s="133">
        <v>17</v>
      </c>
    </row>
    <row r="65" spans="2:9" s="100" customFormat="1" x14ac:dyDescent="0.15">
      <c r="B65" s="200"/>
      <c r="C65" s="200"/>
      <c r="D65" s="466" t="s">
        <v>651</v>
      </c>
      <c r="E65" s="467"/>
      <c r="F65" s="133">
        <v>36612</v>
      </c>
      <c r="G65" s="133">
        <v>32783</v>
      </c>
      <c r="H65" s="133">
        <v>3829</v>
      </c>
      <c r="I65" s="133">
        <v>4270</v>
      </c>
    </row>
    <row r="66" spans="2:9" ht="6" customHeight="1" thickBot="1" x14ac:dyDescent="0.45">
      <c r="B66" s="97"/>
      <c r="C66" s="97"/>
      <c r="D66" s="97"/>
      <c r="E66" s="99"/>
      <c r="F66" s="97"/>
      <c r="G66" s="97"/>
      <c r="H66" s="97"/>
      <c r="I66" s="97"/>
    </row>
    <row r="67" spans="2:9" ht="6" customHeight="1" x14ac:dyDescent="0.4"/>
    <row r="68" spans="2:9" x14ac:dyDescent="0.4">
      <c r="B68" s="96" t="s">
        <v>106</v>
      </c>
    </row>
    <row r="69" spans="2:9" x14ac:dyDescent="0.4">
      <c r="E69" s="128" t="s">
        <v>650</v>
      </c>
      <c r="G69" s="96" t="s">
        <v>649</v>
      </c>
    </row>
    <row r="70" spans="2:9" x14ac:dyDescent="0.4">
      <c r="E70" s="207"/>
    </row>
  </sheetData>
  <mergeCells count="29">
    <mergeCell ref="D50:E50"/>
    <mergeCell ref="D56:E56"/>
    <mergeCell ref="C57:E57"/>
    <mergeCell ref="D58:E58"/>
    <mergeCell ref="D59:E59"/>
    <mergeCell ref="D65:E65"/>
    <mergeCell ref="D49:E49"/>
    <mergeCell ref="D23:E23"/>
    <mergeCell ref="D29:E29"/>
    <mergeCell ref="C30:E30"/>
    <mergeCell ref="D31:E31"/>
    <mergeCell ref="D32:E32"/>
    <mergeCell ref="D38:E38"/>
    <mergeCell ref="C39:E39"/>
    <mergeCell ref="C12:E12"/>
    <mergeCell ref="D40:E40"/>
    <mergeCell ref="D41:E41"/>
    <mergeCell ref="D47:E47"/>
    <mergeCell ref="C48:E48"/>
    <mergeCell ref="B3:I3"/>
    <mergeCell ref="B5:E5"/>
    <mergeCell ref="B7:E7"/>
    <mergeCell ref="D8:E8"/>
    <mergeCell ref="D11:E11"/>
    <mergeCell ref="D13:E13"/>
    <mergeCell ref="D14:E14"/>
    <mergeCell ref="D20:E20"/>
    <mergeCell ref="C21:E21"/>
    <mergeCell ref="D22:E22"/>
  </mergeCells>
  <phoneticPr fontId="2"/>
  <pageMargins left="0.31496062992125984" right="0.27559055118110237" top="0.43307086614173229" bottom="0.43307086614173229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D368C-28B8-49B4-ACBA-6FFD2A70258C}">
  <dimension ref="B1:J69"/>
  <sheetViews>
    <sheetView showGridLines="0" zoomScale="85" zoomScaleNormal="85" zoomScaleSheetLayoutView="85" workbookViewId="0">
      <selection activeCell="C2" sqref="C2"/>
    </sheetView>
  </sheetViews>
  <sheetFormatPr defaultRowHeight="11.25" x14ac:dyDescent="0.4"/>
  <cols>
    <col min="1" max="1" width="3.875" style="96" customWidth="1"/>
    <col min="2" max="4" width="1.375" style="96" customWidth="1"/>
    <col min="5" max="5" width="24.625" style="96" customWidth="1"/>
    <col min="6" max="9" width="16.625" style="96" customWidth="1"/>
    <col min="10" max="16384" width="9" style="96"/>
  </cols>
  <sheetData>
    <row r="1" spans="2:10" s="125" customFormat="1" ht="15" customHeight="1" x14ac:dyDescent="0.4">
      <c r="B1" s="127" t="s">
        <v>25</v>
      </c>
      <c r="F1" s="126"/>
      <c r="G1" s="126"/>
      <c r="H1" s="126"/>
      <c r="I1" s="126"/>
      <c r="J1" s="126"/>
    </row>
    <row r="2" spans="2:10" s="125" customFormat="1" ht="15" customHeight="1" x14ac:dyDescent="0.4">
      <c r="E2" s="127"/>
      <c r="F2" s="126"/>
      <c r="G2" s="126"/>
      <c r="H2" s="126"/>
      <c r="I2" s="126"/>
      <c r="J2" s="126"/>
    </row>
    <row r="3" spans="2:10" s="123" customFormat="1" ht="28.5" customHeight="1" x14ac:dyDescent="0.4">
      <c r="B3" s="480" t="s">
        <v>686</v>
      </c>
      <c r="C3" s="480"/>
      <c r="D3" s="480"/>
      <c r="E3" s="480"/>
      <c r="F3" s="480"/>
      <c r="G3" s="480"/>
      <c r="H3" s="480"/>
      <c r="I3" s="480"/>
    </row>
    <row r="4" spans="2:10" ht="11.25" customHeight="1" thickBot="1" x14ac:dyDescent="0.45"/>
    <row r="5" spans="2:10" ht="33" customHeight="1" x14ac:dyDescent="0.4">
      <c r="B5" s="468" t="s">
        <v>377</v>
      </c>
      <c r="C5" s="578"/>
      <c r="D5" s="578"/>
      <c r="E5" s="522"/>
      <c r="F5" s="225" t="s">
        <v>685</v>
      </c>
      <c r="G5" s="225" t="s">
        <v>664</v>
      </c>
      <c r="H5" s="225" t="s">
        <v>663</v>
      </c>
      <c r="I5" s="225" t="s">
        <v>662</v>
      </c>
    </row>
    <row r="6" spans="2:10" ht="6" customHeight="1" x14ac:dyDescent="0.4">
      <c r="B6" s="204"/>
      <c r="C6" s="257"/>
      <c r="D6" s="257"/>
      <c r="E6" s="256"/>
      <c r="F6" s="202"/>
      <c r="G6" s="202"/>
      <c r="H6" s="202"/>
      <c r="I6" s="202"/>
    </row>
    <row r="7" spans="2:10" s="128" customFormat="1" ht="11.25" customHeight="1" x14ac:dyDescent="0.4">
      <c r="B7" s="464" t="s">
        <v>684</v>
      </c>
      <c r="C7" s="579"/>
      <c r="D7" s="579"/>
      <c r="E7" s="465"/>
      <c r="F7" s="301">
        <v>460072</v>
      </c>
      <c r="G7" s="301">
        <v>407179</v>
      </c>
      <c r="H7" s="301">
        <v>52893</v>
      </c>
      <c r="I7" s="301">
        <v>122374</v>
      </c>
    </row>
    <row r="8" spans="2:10" s="128" customFormat="1" ht="11.25" customHeight="1" x14ac:dyDescent="0.4">
      <c r="B8" s="294"/>
      <c r="C8" s="303"/>
      <c r="D8" s="464" t="s">
        <v>683</v>
      </c>
      <c r="E8" s="465"/>
      <c r="F8" s="301">
        <v>263371</v>
      </c>
      <c r="G8" s="301">
        <v>237192</v>
      </c>
      <c r="H8" s="301">
        <v>26179</v>
      </c>
      <c r="I8" s="301">
        <v>85876</v>
      </c>
    </row>
    <row r="9" spans="2:10" s="128" customFormat="1" ht="11.25" customHeight="1" x14ac:dyDescent="0.4">
      <c r="B9" s="294"/>
      <c r="C9" s="294"/>
      <c r="D9" s="303"/>
      <c r="E9" s="302" t="s">
        <v>682</v>
      </c>
      <c r="F9" s="301">
        <v>167222</v>
      </c>
      <c r="G9" s="301">
        <v>151930</v>
      </c>
      <c r="H9" s="301">
        <v>15292</v>
      </c>
      <c r="I9" s="301">
        <v>72164</v>
      </c>
    </row>
    <row r="10" spans="2:10" s="128" customFormat="1" ht="11.25" customHeight="1" x14ac:dyDescent="0.4">
      <c r="B10" s="294"/>
      <c r="C10" s="294"/>
      <c r="D10" s="303"/>
      <c r="E10" s="302" t="s">
        <v>669</v>
      </c>
      <c r="F10" s="301">
        <v>96149</v>
      </c>
      <c r="G10" s="301">
        <v>85262</v>
      </c>
      <c r="H10" s="301">
        <v>10887</v>
      </c>
      <c r="I10" s="301">
        <v>13712</v>
      </c>
    </row>
    <row r="11" spans="2:10" s="128" customFormat="1" ht="11.25" customHeight="1" x14ac:dyDescent="0.4">
      <c r="B11" s="294"/>
      <c r="C11" s="303"/>
      <c r="D11" s="464" t="s">
        <v>668</v>
      </c>
      <c r="E11" s="465"/>
      <c r="F11" s="301">
        <v>172739</v>
      </c>
      <c r="G11" s="301">
        <v>148117</v>
      </c>
      <c r="H11" s="301">
        <v>24622</v>
      </c>
      <c r="I11" s="301">
        <v>25917</v>
      </c>
    </row>
    <row r="12" spans="2:10" s="128" customFormat="1" ht="14.25" customHeight="1" x14ac:dyDescent="0.4">
      <c r="B12" s="294"/>
      <c r="C12" s="464" t="s">
        <v>681</v>
      </c>
      <c r="D12" s="577"/>
      <c r="E12" s="465"/>
      <c r="F12" s="301">
        <v>153869</v>
      </c>
      <c r="G12" s="301">
        <v>138305</v>
      </c>
      <c r="H12" s="301">
        <v>15564</v>
      </c>
      <c r="I12" s="301">
        <v>28037</v>
      </c>
    </row>
    <row r="13" spans="2:10" s="128" customFormat="1" ht="11.25" customHeight="1" x14ac:dyDescent="0.4">
      <c r="B13" s="294"/>
      <c r="C13" s="294"/>
      <c r="D13" s="464" t="s">
        <v>680</v>
      </c>
      <c r="E13" s="465"/>
      <c r="F13" s="301">
        <v>46398</v>
      </c>
      <c r="G13" s="301">
        <v>42655</v>
      </c>
      <c r="H13" s="301">
        <v>3743</v>
      </c>
      <c r="I13" s="301">
        <v>14204</v>
      </c>
    </row>
    <row r="14" spans="2:10" s="128" customFormat="1" ht="11.25" customHeight="1" x14ac:dyDescent="0.4">
      <c r="B14" s="294"/>
      <c r="C14" s="294"/>
      <c r="D14" s="464" t="s">
        <v>669</v>
      </c>
      <c r="E14" s="465"/>
      <c r="F14" s="301">
        <v>35426</v>
      </c>
      <c r="G14" s="301">
        <v>32602</v>
      </c>
      <c r="H14" s="301">
        <v>2824</v>
      </c>
      <c r="I14" s="301">
        <v>3348</v>
      </c>
    </row>
    <row r="15" spans="2:10" s="128" customFormat="1" ht="11.25" customHeight="1" x14ac:dyDescent="0.4">
      <c r="B15" s="294"/>
      <c r="C15" s="294"/>
      <c r="D15" s="294"/>
      <c r="E15" s="302" t="s">
        <v>5</v>
      </c>
      <c r="F15" s="301">
        <v>4208</v>
      </c>
      <c r="G15" s="301">
        <v>3803</v>
      </c>
      <c r="H15" s="301">
        <v>405</v>
      </c>
      <c r="I15" s="301">
        <v>418</v>
      </c>
    </row>
    <row r="16" spans="2:10" s="128" customFormat="1" ht="11.25" customHeight="1" x14ac:dyDescent="0.4">
      <c r="B16" s="294"/>
      <c r="C16" s="294"/>
      <c r="D16" s="294"/>
      <c r="E16" s="302" t="s">
        <v>4</v>
      </c>
      <c r="F16" s="301">
        <v>7360</v>
      </c>
      <c r="G16" s="301">
        <v>6865</v>
      </c>
      <c r="H16" s="301">
        <v>495</v>
      </c>
      <c r="I16" s="301">
        <v>538</v>
      </c>
    </row>
    <row r="17" spans="2:9" s="128" customFormat="1" ht="11.25" customHeight="1" x14ac:dyDescent="0.4">
      <c r="B17" s="294"/>
      <c r="C17" s="294"/>
      <c r="D17" s="294"/>
      <c r="E17" s="302" t="s">
        <v>3</v>
      </c>
      <c r="F17" s="301">
        <v>9781</v>
      </c>
      <c r="G17" s="301">
        <v>9104</v>
      </c>
      <c r="H17" s="301">
        <v>677</v>
      </c>
      <c r="I17" s="301">
        <v>1017</v>
      </c>
    </row>
    <row r="18" spans="2:9" s="128" customFormat="1" ht="11.25" customHeight="1" x14ac:dyDescent="0.4">
      <c r="B18" s="294"/>
      <c r="C18" s="294"/>
      <c r="D18" s="294"/>
      <c r="E18" s="302" t="s">
        <v>2</v>
      </c>
      <c r="F18" s="301">
        <v>9447</v>
      </c>
      <c r="G18" s="301">
        <v>8626</v>
      </c>
      <c r="H18" s="301">
        <v>821</v>
      </c>
      <c r="I18" s="301">
        <v>912</v>
      </c>
    </row>
    <row r="19" spans="2:9" s="128" customFormat="1" ht="11.25" customHeight="1" x14ac:dyDescent="0.4">
      <c r="B19" s="294"/>
      <c r="C19" s="294"/>
      <c r="D19" s="294"/>
      <c r="E19" s="302" t="s">
        <v>1</v>
      </c>
      <c r="F19" s="301">
        <v>4630</v>
      </c>
      <c r="G19" s="301">
        <v>4204</v>
      </c>
      <c r="H19" s="301">
        <v>426</v>
      </c>
      <c r="I19" s="301">
        <v>463</v>
      </c>
    </row>
    <row r="20" spans="2:9" s="128" customFormat="1" ht="11.25" customHeight="1" x14ac:dyDescent="0.4">
      <c r="B20" s="294"/>
      <c r="C20" s="294"/>
      <c r="D20" s="464" t="s">
        <v>668</v>
      </c>
      <c r="E20" s="465"/>
      <c r="F20" s="301">
        <v>66254</v>
      </c>
      <c r="G20" s="301">
        <v>57699</v>
      </c>
      <c r="H20" s="301">
        <v>8555</v>
      </c>
      <c r="I20" s="301">
        <v>8734</v>
      </c>
    </row>
    <row r="21" spans="2:9" s="128" customFormat="1" ht="14.25" customHeight="1" x14ac:dyDescent="0.4">
      <c r="B21" s="294"/>
      <c r="C21" s="464" t="s">
        <v>679</v>
      </c>
      <c r="D21" s="577"/>
      <c r="E21" s="465"/>
      <c r="F21" s="301">
        <v>50698</v>
      </c>
      <c r="G21" s="301">
        <v>47078</v>
      </c>
      <c r="H21" s="301">
        <v>3620</v>
      </c>
      <c r="I21" s="301">
        <v>15377</v>
      </c>
    </row>
    <row r="22" spans="2:9" s="128" customFormat="1" ht="11.25" customHeight="1" x14ac:dyDescent="0.4">
      <c r="B22" s="294"/>
      <c r="C22" s="294"/>
      <c r="D22" s="464" t="s">
        <v>678</v>
      </c>
      <c r="E22" s="465"/>
      <c r="F22" s="301">
        <v>23557</v>
      </c>
      <c r="G22" s="301">
        <v>21776</v>
      </c>
      <c r="H22" s="301">
        <v>1781</v>
      </c>
      <c r="I22" s="301">
        <v>11274</v>
      </c>
    </row>
    <row r="23" spans="2:9" s="128" customFormat="1" ht="11.25" customHeight="1" x14ac:dyDescent="0.4">
      <c r="B23" s="294"/>
      <c r="C23" s="294"/>
      <c r="D23" s="464" t="s">
        <v>669</v>
      </c>
      <c r="E23" s="465"/>
      <c r="F23" s="301">
        <v>7437</v>
      </c>
      <c r="G23" s="301">
        <v>7068</v>
      </c>
      <c r="H23" s="301">
        <v>369</v>
      </c>
      <c r="I23" s="301">
        <v>656</v>
      </c>
    </row>
    <row r="24" spans="2:9" s="128" customFormat="1" ht="11.25" customHeight="1" x14ac:dyDescent="0.4">
      <c r="B24" s="294"/>
      <c r="C24" s="294"/>
      <c r="D24" s="294"/>
      <c r="E24" s="302" t="s">
        <v>6</v>
      </c>
      <c r="F24" s="301">
        <v>1180</v>
      </c>
      <c r="G24" s="301">
        <v>1128</v>
      </c>
      <c r="H24" s="301">
        <v>52</v>
      </c>
      <c r="I24" s="301">
        <v>71</v>
      </c>
    </row>
    <row r="25" spans="2:9" s="128" customFormat="1" ht="11.25" customHeight="1" x14ac:dyDescent="0.4">
      <c r="B25" s="294"/>
      <c r="C25" s="294"/>
      <c r="D25" s="294"/>
      <c r="E25" s="302" t="s">
        <v>4</v>
      </c>
      <c r="F25" s="301">
        <v>2852</v>
      </c>
      <c r="G25" s="301">
        <v>2700</v>
      </c>
      <c r="H25" s="301">
        <v>152</v>
      </c>
      <c r="I25" s="301">
        <v>386</v>
      </c>
    </row>
    <row r="26" spans="2:9" s="128" customFormat="1" ht="11.25" customHeight="1" x14ac:dyDescent="0.4">
      <c r="B26" s="294"/>
      <c r="C26" s="294"/>
      <c r="D26" s="294"/>
      <c r="E26" s="302" t="s">
        <v>3</v>
      </c>
      <c r="F26" s="301">
        <v>1302</v>
      </c>
      <c r="G26" s="301">
        <v>1258</v>
      </c>
      <c r="H26" s="301">
        <v>44</v>
      </c>
      <c r="I26" s="301">
        <v>50</v>
      </c>
    </row>
    <row r="27" spans="2:9" s="128" customFormat="1" ht="11.25" customHeight="1" x14ac:dyDescent="0.4">
      <c r="B27" s="294"/>
      <c r="C27" s="294"/>
      <c r="D27" s="294"/>
      <c r="E27" s="302" t="s">
        <v>2</v>
      </c>
      <c r="F27" s="301">
        <v>557</v>
      </c>
      <c r="G27" s="301">
        <v>534</v>
      </c>
      <c r="H27" s="301">
        <v>23</v>
      </c>
      <c r="I27" s="301">
        <v>27</v>
      </c>
    </row>
    <row r="28" spans="2:9" s="128" customFormat="1" ht="11.25" customHeight="1" x14ac:dyDescent="0.4">
      <c r="B28" s="294"/>
      <c r="C28" s="294"/>
      <c r="D28" s="294"/>
      <c r="E28" s="302" t="s">
        <v>1</v>
      </c>
      <c r="F28" s="301">
        <v>1546</v>
      </c>
      <c r="G28" s="301">
        <v>1448</v>
      </c>
      <c r="H28" s="301">
        <v>98</v>
      </c>
      <c r="I28" s="301">
        <v>122</v>
      </c>
    </row>
    <row r="29" spans="2:9" s="128" customFormat="1" ht="11.25" customHeight="1" x14ac:dyDescent="0.4">
      <c r="B29" s="294"/>
      <c r="C29" s="294"/>
      <c r="D29" s="464" t="s">
        <v>668</v>
      </c>
      <c r="E29" s="465"/>
      <c r="F29" s="301">
        <v>15259</v>
      </c>
      <c r="G29" s="301">
        <v>14223</v>
      </c>
      <c r="H29" s="301">
        <v>1036</v>
      </c>
      <c r="I29" s="301">
        <v>1107</v>
      </c>
    </row>
    <row r="30" spans="2:9" s="128" customFormat="1" ht="14.25" customHeight="1" x14ac:dyDescent="0.4">
      <c r="B30" s="294"/>
      <c r="C30" s="464" t="s">
        <v>677</v>
      </c>
      <c r="D30" s="577"/>
      <c r="E30" s="465"/>
      <c r="F30" s="301">
        <v>68521</v>
      </c>
      <c r="G30" s="301">
        <v>53888</v>
      </c>
      <c r="H30" s="301">
        <v>14633</v>
      </c>
      <c r="I30" s="301">
        <v>26470</v>
      </c>
    </row>
    <row r="31" spans="2:9" s="128" customFormat="1" ht="11.25" customHeight="1" x14ac:dyDescent="0.4">
      <c r="B31" s="294"/>
      <c r="C31" s="294"/>
      <c r="D31" s="464" t="s">
        <v>676</v>
      </c>
      <c r="E31" s="465"/>
      <c r="F31" s="301">
        <v>26255</v>
      </c>
      <c r="G31" s="301">
        <v>22541</v>
      </c>
      <c r="H31" s="301">
        <v>3714</v>
      </c>
      <c r="I31" s="301">
        <v>13317</v>
      </c>
    </row>
    <row r="32" spans="2:9" s="128" customFormat="1" ht="11.25" customHeight="1" x14ac:dyDescent="0.4">
      <c r="B32" s="294"/>
      <c r="C32" s="294"/>
      <c r="D32" s="464" t="s">
        <v>669</v>
      </c>
      <c r="E32" s="465"/>
      <c r="F32" s="301">
        <v>15286</v>
      </c>
      <c r="G32" s="301">
        <v>11536</v>
      </c>
      <c r="H32" s="301">
        <v>3750</v>
      </c>
      <c r="I32" s="301">
        <v>4909</v>
      </c>
    </row>
    <row r="33" spans="2:9" s="128" customFormat="1" ht="11.25" customHeight="1" x14ac:dyDescent="0.4">
      <c r="B33" s="294"/>
      <c r="C33" s="294"/>
      <c r="D33" s="294"/>
      <c r="E33" s="302" t="s">
        <v>6</v>
      </c>
      <c r="F33" s="301">
        <v>3600</v>
      </c>
      <c r="G33" s="301">
        <v>2562</v>
      </c>
      <c r="H33" s="301">
        <v>1038</v>
      </c>
      <c r="I33" s="301">
        <v>1714</v>
      </c>
    </row>
    <row r="34" spans="2:9" s="128" customFormat="1" ht="11.25" customHeight="1" x14ac:dyDescent="0.4">
      <c r="B34" s="294"/>
      <c r="C34" s="294"/>
      <c r="D34" s="294"/>
      <c r="E34" s="302" t="s">
        <v>5</v>
      </c>
      <c r="F34" s="301">
        <v>3773</v>
      </c>
      <c r="G34" s="301">
        <v>2991</v>
      </c>
      <c r="H34" s="301">
        <v>782</v>
      </c>
      <c r="I34" s="301">
        <v>881</v>
      </c>
    </row>
    <row r="35" spans="2:9" s="128" customFormat="1" ht="11.25" customHeight="1" x14ac:dyDescent="0.4">
      <c r="B35" s="294"/>
      <c r="C35" s="294"/>
      <c r="D35" s="294"/>
      <c r="E35" s="302" t="s">
        <v>3</v>
      </c>
      <c r="F35" s="301">
        <v>4136</v>
      </c>
      <c r="G35" s="301">
        <v>3436</v>
      </c>
      <c r="H35" s="301">
        <v>700</v>
      </c>
      <c r="I35" s="301">
        <v>953</v>
      </c>
    </row>
    <row r="36" spans="2:9" s="128" customFormat="1" ht="11.25" customHeight="1" x14ac:dyDescent="0.4">
      <c r="B36" s="294"/>
      <c r="C36" s="294"/>
      <c r="D36" s="294"/>
      <c r="E36" s="302" t="s">
        <v>2</v>
      </c>
      <c r="F36" s="301">
        <v>1646</v>
      </c>
      <c r="G36" s="301">
        <v>1007</v>
      </c>
      <c r="H36" s="301">
        <v>639</v>
      </c>
      <c r="I36" s="301">
        <v>676</v>
      </c>
    </row>
    <row r="37" spans="2:9" s="128" customFormat="1" ht="11.25" customHeight="1" x14ac:dyDescent="0.4">
      <c r="B37" s="294"/>
      <c r="C37" s="294"/>
      <c r="D37" s="294"/>
      <c r="E37" s="302" t="s">
        <v>1</v>
      </c>
      <c r="F37" s="301">
        <v>2131</v>
      </c>
      <c r="G37" s="301">
        <v>1540</v>
      </c>
      <c r="H37" s="301">
        <v>591</v>
      </c>
      <c r="I37" s="301">
        <v>685</v>
      </c>
    </row>
    <row r="38" spans="2:9" s="128" customFormat="1" ht="11.25" customHeight="1" x14ac:dyDescent="0.4">
      <c r="B38" s="294"/>
      <c r="C38" s="294"/>
      <c r="D38" s="464" t="s">
        <v>668</v>
      </c>
      <c r="E38" s="465"/>
      <c r="F38" s="301">
        <v>23544</v>
      </c>
      <c r="G38" s="301">
        <v>16678</v>
      </c>
      <c r="H38" s="301">
        <v>6866</v>
      </c>
      <c r="I38" s="301">
        <v>6968</v>
      </c>
    </row>
    <row r="39" spans="2:9" s="128" customFormat="1" ht="14.25" customHeight="1" x14ac:dyDescent="0.4">
      <c r="B39" s="294"/>
      <c r="C39" s="464" t="s">
        <v>675</v>
      </c>
      <c r="D39" s="577"/>
      <c r="E39" s="465"/>
      <c r="F39" s="301">
        <v>51724</v>
      </c>
      <c r="G39" s="301">
        <v>46261</v>
      </c>
      <c r="H39" s="301">
        <v>5463</v>
      </c>
      <c r="I39" s="301">
        <v>14479</v>
      </c>
    </row>
    <row r="40" spans="2:9" s="128" customFormat="1" ht="11.25" customHeight="1" x14ac:dyDescent="0.4">
      <c r="B40" s="294"/>
      <c r="C40" s="294"/>
      <c r="D40" s="464" t="s">
        <v>674</v>
      </c>
      <c r="E40" s="465"/>
      <c r="F40" s="301">
        <v>27214</v>
      </c>
      <c r="G40" s="301">
        <v>25063</v>
      </c>
      <c r="H40" s="301">
        <v>2151</v>
      </c>
      <c r="I40" s="301">
        <v>10075</v>
      </c>
    </row>
    <row r="41" spans="2:9" s="128" customFormat="1" ht="11.25" customHeight="1" x14ac:dyDescent="0.4">
      <c r="B41" s="294"/>
      <c r="C41" s="294"/>
      <c r="D41" s="464" t="s">
        <v>669</v>
      </c>
      <c r="E41" s="465"/>
      <c r="F41" s="301">
        <v>8187</v>
      </c>
      <c r="G41" s="301">
        <v>7065</v>
      </c>
      <c r="H41" s="301">
        <v>1122</v>
      </c>
      <c r="I41" s="301">
        <v>1307</v>
      </c>
    </row>
    <row r="42" spans="2:9" s="128" customFormat="1" ht="11.25" customHeight="1" x14ac:dyDescent="0.4">
      <c r="B42" s="294"/>
      <c r="C42" s="294"/>
      <c r="D42" s="294"/>
      <c r="E42" s="302" t="s">
        <v>6</v>
      </c>
      <c r="F42" s="301">
        <v>2819</v>
      </c>
      <c r="G42" s="301">
        <v>2457</v>
      </c>
      <c r="H42" s="301">
        <v>362</v>
      </c>
      <c r="I42" s="301">
        <v>433</v>
      </c>
    </row>
    <row r="43" spans="2:9" s="128" customFormat="1" ht="11.25" customHeight="1" x14ac:dyDescent="0.4">
      <c r="B43" s="294"/>
      <c r="C43" s="294"/>
      <c r="D43" s="294"/>
      <c r="E43" s="302" t="s">
        <v>5</v>
      </c>
      <c r="F43" s="301">
        <v>781</v>
      </c>
      <c r="G43" s="301">
        <v>670</v>
      </c>
      <c r="H43" s="301">
        <v>111</v>
      </c>
      <c r="I43" s="301">
        <v>119</v>
      </c>
    </row>
    <row r="44" spans="2:9" s="128" customFormat="1" ht="11.25" customHeight="1" x14ac:dyDescent="0.4">
      <c r="B44" s="294"/>
      <c r="C44" s="294"/>
      <c r="D44" s="294"/>
      <c r="E44" s="302" t="s">
        <v>4</v>
      </c>
      <c r="F44" s="301">
        <v>2082</v>
      </c>
      <c r="G44" s="301">
        <v>1787</v>
      </c>
      <c r="H44" s="301">
        <v>295</v>
      </c>
      <c r="I44" s="301">
        <v>368</v>
      </c>
    </row>
    <row r="45" spans="2:9" s="128" customFormat="1" ht="11.25" customHeight="1" x14ac:dyDescent="0.4">
      <c r="B45" s="294"/>
      <c r="C45" s="294"/>
      <c r="D45" s="294"/>
      <c r="E45" s="302" t="s">
        <v>2</v>
      </c>
      <c r="F45" s="301">
        <v>1809</v>
      </c>
      <c r="G45" s="301">
        <v>1624</v>
      </c>
      <c r="H45" s="301">
        <v>185</v>
      </c>
      <c r="I45" s="301">
        <v>200</v>
      </c>
    </row>
    <row r="46" spans="2:9" s="128" customFormat="1" ht="11.25" customHeight="1" x14ac:dyDescent="0.4">
      <c r="B46" s="294"/>
      <c r="C46" s="294"/>
      <c r="D46" s="294"/>
      <c r="E46" s="302" t="s">
        <v>1</v>
      </c>
      <c r="F46" s="301">
        <v>696</v>
      </c>
      <c r="G46" s="301">
        <v>527</v>
      </c>
      <c r="H46" s="301">
        <v>169</v>
      </c>
      <c r="I46" s="301">
        <v>187</v>
      </c>
    </row>
    <row r="47" spans="2:9" s="128" customFormat="1" ht="11.25" customHeight="1" x14ac:dyDescent="0.4">
      <c r="B47" s="294"/>
      <c r="C47" s="294"/>
      <c r="D47" s="464" t="s">
        <v>668</v>
      </c>
      <c r="E47" s="465"/>
      <c r="F47" s="301">
        <v>12839</v>
      </c>
      <c r="G47" s="301">
        <v>10920</v>
      </c>
      <c r="H47" s="301">
        <v>1919</v>
      </c>
      <c r="I47" s="301">
        <v>2006</v>
      </c>
    </row>
    <row r="48" spans="2:9" s="128" customFormat="1" ht="14.25" customHeight="1" x14ac:dyDescent="0.4">
      <c r="B48" s="294"/>
      <c r="C48" s="464" t="s">
        <v>673</v>
      </c>
      <c r="D48" s="577"/>
      <c r="E48" s="465"/>
      <c r="F48" s="301">
        <v>38320</v>
      </c>
      <c r="G48" s="301">
        <v>35426</v>
      </c>
      <c r="H48" s="301">
        <v>2894</v>
      </c>
      <c r="I48" s="301">
        <v>14289</v>
      </c>
    </row>
    <row r="49" spans="2:9" s="128" customFormat="1" ht="11.25" customHeight="1" x14ac:dyDescent="0.4">
      <c r="B49" s="294"/>
      <c r="C49" s="294"/>
      <c r="D49" s="464" t="s">
        <v>672</v>
      </c>
      <c r="E49" s="465"/>
      <c r="F49" s="301">
        <v>19506</v>
      </c>
      <c r="G49" s="301">
        <v>17876</v>
      </c>
      <c r="H49" s="301">
        <v>1630</v>
      </c>
      <c r="I49" s="301">
        <v>11236</v>
      </c>
    </row>
    <row r="50" spans="2:9" s="128" customFormat="1" ht="11.25" customHeight="1" x14ac:dyDescent="0.4">
      <c r="B50" s="294"/>
      <c r="C50" s="294"/>
      <c r="D50" s="464" t="s">
        <v>669</v>
      </c>
      <c r="E50" s="465"/>
      <c r="F50" s="301">
        <v>4544</v>
      </c>
      <c r="G50" s="301">
        <v>4383</v>
      </c>
      <c r="H50" s="301">
        <v>161</v>
      </c>
      <c r="I50" s="301">
        <v>202</v>
      </c>
    </row>
    <row r="51" spans="2:9" s="128" customFormat="1" ht="11.25" customHeight="1" x14ac:dyDescent="0.4">
      <c r="B51" s="294"/>
      <c r="C51" s="294"/>
      <c r="D51" s="294"/>
      <c r="E51" s="302" t="s">
        <v>6</v>
      </c>
      <c r="F51" s="301">
        <v>2234</v>
      </c>
      <c r="G51" s="301">
        <v>2137</v>
      </c>
      <c r="H51" s="301">
        <v>97</v>
      </c>
      <c r="I51" s="301">
        <v>121</v>
      </c>
    </row>
    <row r="52" spans="2:9" s="128" customFormat="1" ht="11.25" customHeight="1" x14ac:dyDescent="0.4">
      <c r="B52" s="294"/>
      <c r="C52" s="294"/>
      <c r="D52" s="294"/>
      <c r="E52" s="302" t="s">
        <v>5</v>
      </c>
      <c r="F52" s="301">
        <v>310</v>
      </c>
      <c r="G52" s="301">
        <v>298</v>
      </c>
      <c r="H52" s="301">
        <v>12</v>
      </c>
      <c r="I52" s="301">
        <v>13</v>
      </c>
    </row>
    <row r="53" spans="2:9" s="128" customFormat="1" ht="11.25" customHeight="1" x14ac:dyDescent="0.4">
      <c r="B53" s="294"/>
      <c r="C53" s="294"/>
      <c r="D53" s="294"/>
      <c r="E53" s="302" t="s">
        <v>4</v>
      </c>
      <c r="F53" s="301">
        <v>499</v>
      </c>
      <c r="G53" s="301">
        <v>485</v>
      </c>
      <c r="H53" s="301">
        <v>14</v>
      </c>
      <c r="I53" s="301">
        <v>20</v>
      </c>
    </row>
    <row r="54" spans="2:9" s="128" customFormat="1" ht="11.25" customHeight="1" x14ac:dyDescent="0.4">
      <c r="B54" s="294"/>
      <c r="C54" s="294"/>
      <c r="D54" s="294"/>
      <c r="E54" s="302" t="s">
        <v>3</v>
      </c>
      <c r="F54" s="301">
        <v>1169</v>
      </c>
      <c r="G54" s="301">
        <v>1144</v>
      </c>
      <c r="H54" s="301">
        <v>25</v>
      </c>
      <c r="I54" s="301">
        <v>31</v>
      </c>
    </row>
    <row r="55" spans="2:9" s="128" customFormat="1" ht="11.25" customHeight="1" x14ac:dyDescent="0.4">
      <c r="B55" s="294"/>
      <c r="C55" s="294"/>
      <c r="D55" s="294"/>
      <c r="E55" s="302" t="s">
        <v>1</v>
      </c>
      <c r="F55" s="301">
        <v>332</v>
      </c>
      <c r="G55" s="301">
        <v>319</v>
      </c>
      <c r="H55" s="301">
        <v>13</v>
      </c>
      <c r="I55" s="301">
        <v>17</v>
      </c>
    </row>
    <row r="56" spans="2:9" s="128" customFormat="1" ht="11.25" customHeight="1" x14ac:dyDescent="0.4">
      <c r="B56" s="294"/>
      <c r="C56" s="294"/>
      <c r="D56" s="464" t="s">
        <v>668</v>
      </c>
      <c r="E56" s="465"/>
      <c r="F56" s="301">
        <v>11345</v>
      </c>
      <c r="G56" s="301">
        <v>10554</v>
      </c>
      <c r="H56" s="301">
        <v>791</v>
      </c>
      <c r="I56" s="301">
        <v>893</v>
      </c>
    </row>
    <row r="57" spans="2:9" s="128" customFormat="1" ht="14.25" customHeight="1" x14ac:dyDescent="0.4">
      <c r="B57" s="294"/>
      <c r="C57" s="464" t="s">
        <v>671</v>
      </c>
      <c r="D57" s="577"/>
      <c r="E57" s="465"/>
      <c r="F57" s="301">
        <v>96940</v>
      </c>
      <c r="G57" s="301">
        <v>86221</v>
      </c>
      <c r="H57" s="301">
        <v>10719</v>
      </c>
      <c r="I57" s="301">
        <v>23722</v>
      </c>
    </row>
    <row r="58" spans="2:9" s="128" customFormat="1" ht="11.25" customHeight="1" x14ac:dyDescent="0.4">
      <c r="B58" s="294"/>
      <c r="C58" s="294"/>
      <c r="D58" s="464" t="s">
        <v>670</v>
      </c>
      <c r="E58" s="465"/>
      <c r="F58" s="301">
        <v>24292</v>
      </c>
      <c r="G58" s="301">
        <v>22019</v>
      </c>
      <c r="H58" s="301">
        <v>2273</v>
      </c>
      <c r="I58" s="301">
        <v>12058</v>
      </c>
    </row>
    <row r="59" spans="2:9" s="128" customFormat="1" ht="11.25" customHeight="1" x14ac:dyDescent="0.4">
      <c r="B59" s="294"/>
      <c r="C59" s="294"/>
      <c r="D59" s="464" t="s">
        <v>669</v>
      </c>
      <c r="E59" s="465"/>
      <c r="F59" s="301">
        <v>25269</v>
      </c>
      <c r="G59" s="301">
        <v>22608</v>
      </c>
      <c r="H59" s="301">
        <v>2661</v>
      </c>
      <c r="I59" s="301">
        <v>3290</v>
      </c>
    </row>
    <row r="60" spans="2:9" s="128" customFormat="1" ht="11.25" customHeight="1" x14ac:dyDescent="0.4">
      <c r="B60" s="294"/>
      <c r="C60" s="294"/>
      <c r="D60" s="294"/>
      <c r="E60" s="302" t="s">
        <v>6</v>
      </c>
      <c r="F60" s="301">
        <v>5917</v>
      </c>
      <c r="G60" s="301">
        <v>5340</v>
      </c>
      <c r="H60" s="301">
        <v>577</v>
      </c>
      <c r="I60" s="301">
        <v>875</v>
      </c>
    </row>
    <row r="61" spans="2:9" s="128" customFormat="1" ht="11.25" customHeight="1" x14ac:dyDescent="0.4">
      <c r="B61" s="294"/>
      <c r="C61" s="294"/>
      <c r="D61" s="294"/>
      <c r="E61" s="302" t="s">
        <v>5</v>
      </c>
      <c r="F61" s="301">
        <v>7749</v>
      </c>
      <c r="G61" s="301">
        <v>7007</v>
      </c>
      <c r="H61" s="301">
        <v>742</v>
      </c>
      <c r="I61" s="301">
        <v>932</v>
      </c>
    </row>
    <row r="62" spans="2:9" s="128" customFormat="1" ht="11.25" customHeight="1" x14ac:dyDescent="0.4">
      <c r="B62" s="294"/>
      <c r="C62" s="294"/>
      <c r="D62" s="294"/>
      <c r="E62" s="302" t="s">
        <v>4</v>
      </c>
      <c r="F62" s="301">
        <v>5445</v>
      </c>
      <c r="G62" s="301">
        <v>4914</v>
      </c>
      <c r="H62" s="301">
        <v>531</v>
      </c>
      <c r="I62" s="301">
        <v>607</v>
      </c>
    </row>
    <row r="63" spans="2:9" s="128" customFormat="1" ht="11.25" customHeight="1" x14ac:dyDescent="0.4">
      <c r="B63" s="294"/>
      <c r="C63" s="294"/>
      <c r="D63" s="294"/>
      <c r="E63" s="302" t="s">
        <v>3</v>
      </c>
      <c r="F63" s="301">
        <v>2998</v>
      </c>
      <c r="G63" s="301">
        <v>2634</v>
      </c>
      <c r="H63" s="301">
        <v>364</v>
      </c>
      <c r="I63" s="301">
        <v>400</v>
      </c>
    </row>
    <row r="64" spans="2:9" s="128" customFormat="1" ht="11.25" customHeight="1" x14ac:dyDescent="0.4">
      <c r="B64" s="294"/>
      <c r="C64" s="294"/>
      <c r="D64" s="294"/>
      <c r="E64" s="302" t="s">
        <v>2</v>
      </c>
      <c r="F64" s="301">
        <v>3160</v>
      </c>
      <c r="G64" s="301">
        <v>2713</v>
      </c>
      <c r="H64" s="301">
        <v>447</v>
      </c>
      <c r="I64" s="301">
        <v>476</v>
      </c>
    </row>
    <row r="65" spans="2:9" s="128" customFormat="1" ht="11.25" customHeight="1" x14ac:dyDescent="0.4">
      <c r="B65" s="294"/>
      <c r="C65" s="294"/>
      <c r="D65" s="464" t="s">
        <v>668</v>
      </c>
      <c r="E65" s="465"/>
      <c r="F65" s="301">
        <v>43498</v>
      </c>
      <c r="G65" s="301">
        <v>38043</v>
      </c>
      <c r="H65" s="301">
        <v>5455</v>
      </c>
      <c r="I65" s="301">
        <v>6209</v>
      </c>
    </row>
    <row r="66" spans="2:9" ht="6" customHeight="1" thickBot="1" x14ac:dyDescent="0.45">
      <c r="B66" s="97"/>
      <c r="C66" s="97"/>
      <c r="D66" s="97"/>
      <c r="E66" s="99"/>
      <c r="F66" s="97"/>
      <c r="G66" s="97"/>
      <c r="H66" s="97"/>
      <c r="I66" s="97"/>
    </row>
    <row r="67" spans="2:9" ht="6" customHeight="1" x14ac:dyDescent="0.4"/>
    <row r="68" spans="2:9" x14ac:dyDescent="0.4">
      <c r="B68" s="96" t="s">
        <v>106</v>
      </c>
    </row>
    <row r="69" spans="2:9" x14ac:dyDescent="0.4">
      <c r="E69" s="128" t="s">
        <v>667</v>
      </c>
    </row>
  </sheetData>
  <mergeCells count="29">
    <mergeCell ref="D50:E50"/>
    <mergeCell ref="D56:E56"/>
    <mergeCell ref="C57:E57"/>
    <mergeCell ref="D58:E58"/>
    <mergeCell ref="D59:E59"/>
    <mergeCell ref="D65:E65"/>
    <mergeCell ref="D49:E49"/>
    <mergeCell ref="D23:E23"/>
    <mergeCell ref="D29:E29"/>
    <mergeCell ref="C30:E30"/>
    <mergeCell ref="D31:E31"/>
    <mergeCell ref="D32:E32"/>
    <mergeCell ref="D38:E38"/>
    <mergeCell ref="C39:E39"/>
    <mergeCell ref="C12:E12"/>
    <mergeCell ref="D40:E40"/>
    <mergeCell ref="D41:E41"/>
    <mergeCell ref="D47:E47"/>
    <mergeCell ref="C48:E48"/>
    <mergeCell ref="B3:I3"/>
    <mergeCell ref="B5:E5"/>
    <mergeCell ref="B7:E7"/>
    <mergeCell ref="D8:E8"/>
    <mergeCell ref="D11:E11"/>
    <mergeCell ref="D13:E13"/>
    <mergeCell ref="D14:E14"/>
    <mergeCell ref="D20:E20"/>
    <mergeCell ref="C21:E21"/>
    <mergeCell ref="D22:E22"/>
  </mergeCells>
  <phoneticPr fontId="2"/>
  <pageMargins left="0.51181102362204722" right="0.43307086614173229" top="0.47244094488188981" bottom="0.43307086614173229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CF8EB-22C9-4AAC-BFBF-0106F6186158}">
  <dimension ref="B1:W154"/>
  <sheetViews>
    <sheetView showGridLines="0" zoomScale="85" zoomScaleNormal="85" zoomScaleSheetLayoutView="100" workbookViewId="0">
      <selection activeCell="C2" sqref="C2"/>
    </sheetView>
  </sheetViews>
  <sheetFormatPr defaultRowHeight="11.25" x14ac:dyDescent="0.4"/>
  <cols>
    <col min="1" max="1" width="2.875" style="96" customWidth="1"/>
    <col min="2" max="5" width="1" style="96" customWidth="1"/>
    <col min="6" max="6" width="12" style="96" customWidth="1"/>
    <col min="7" max="15" width="8.875" style="207" customWidth="1"/>
    <col min="16" max="16384" width="9" style="96"/>
  </cols>
  <sheetData>
    <row r="1" spans="2:23" s="125" customFormat="1" ht="15" customHeight="1" x14ac:dyDescent="0.4">
      <c r="B1" s="127" t="s">
        <v>25</v>
      </c>
      <c r="F1" s="126"/>
      <c r="G1" s="126"/>
      <c r="H1" s="126"/>
      <c r="I1" s="126"/>
      <c r="J1" s="126"/>
    </row>
    <row r="2" spans="2:23" s="125" customFormat="1" ht="15" customHeight="1" x14ac:dyDescent="0.4">
      <c r="E2" s="127"/>
      <c r="F2" s="126"/>
      <c r="G2" s="126"/>
      <c r="H2" s="126"/>
      <c r="I2" s="126"/>
      <c r="J2" s="126"/>
    </row>
    <row r="3" spans="2:23" s="123" customFormat="1" ht="28.5" customHeight="1" x14ac:dyDescent="0.4">
      <c r="B3" s="480" t="s">
        <v>810</v>
      </c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316"/>
      <c r="Q3" s="316"/>
      <c r="R3" s="316"/>
      <c r="S3" s="316"/>
      <c r="T3" s="316"/>
      <c r="U3" s="316"/>
      <c r="V3" s="316"/>
      <c r="W3" s="316"/>
    </row>
    <row r="4" spans="2:23" ht="11.25" customHeight="1" thickBot="1" x14ac:dyDescent="0.45"/>
    <row r="5" spans="2:23" ht="21" customHeight="1" x14ac:dyDescent="0.4">
      <c r="B5" s="407" t="s">
        <v>134</v>
      </c>
      <c r="C5" s="581"/>
      <c r="D5" s="581"/>
      <c r="E5" s="581"/>
      <c r="F5" s="582"/>
      <c r="G5" s="474" t="s">
        <v>726</v>
      </c>
      <c r="H5" s="585"/>
      <c r="I5" s="585"/>
      <c r="J5" s="586"/>
      <c r="K5" s="474" t="s">
        <v>725</v>
      </c>
      <c r="L5" s="585"/>
      <c r="M5" s="585"/>
      <c r="N5" s="586"/>
      <c r="O5" s="390" t="s">
        <v>724</v>
      </c>
    </row>
    <row r="6" spans="2:23" s="201" customFormat="1" ht="54" customHeight="1" x14ac:dyDescent="0.4">
      <c r="B6" s="583"/>
      <c r="C6" s="583"/>
      <c r="D6" s="583"/>
      <c r="E6" s="583"/>
      <c r="F6" s="584"/>
      <c r="G6" s="115" t="s">
        <v>723</v>
      </c>
      <c r="H6" s="287" t="s">
        <v>721</v>
      </c>
      <c r="I6" s="287" t="s">
        <v>720</v>
      </c>
      <c r="J6" s="287" t="s">
        <v>719</v>
      </c>
      <c r="K6" s="115" t="s">
        <v>722</v>
      </c>
      <c r="L6" s="287" t="s">
        <v>721</v>
      </c>
      <c r="M6" s="287" t="s">
        <v>720</v>
      </c>
      <c r="N6" s="287" t="s">
        <v>719</v>
      </c>
      <c r="O6" s="587"/>
    </row>
    <row r="7" spans="2:23" s="201" customFormat="1" ht="6" customHeight="1" x14ac:dyDescent="0.4">
      <c r="B7" s="311"/>
      <c r="C7" s="311"/>
      <c r="D7" s="311"/>
      <c r="E7" s="311"/>
      <c r="F7" s="310"/>
      <c r="G7" s="309"/>
      <c r="H7" s="308"/>
      <c r="I7" s="308"/>
      <c r="J7" s="308"/>
      <c r="K7" s="204"/>
      <c r="L7" s="308"/>
      <c r="M7" s="308"/>
      <c r="N7" s="308"/>
      <c r="O7" s="307"/>
    </row>
    <row r="8" spans="2:23" s="312" customFormat="1" ht="19.5" customHeight="1" x14ac:dyDescent="0.4">
      <c r="B8" s="466" t="s">
        <v>809</v>
      </c>
      <c r="C8" s="588"/>
      <c r="D8" s="588"/>
      <c r="E8" s="588"/>
      <c r="F8" s="589"/>
      <c r="G8" s="315">
        <v>196138</v>
      </c>
      <c r="H8" s="314">
        <v>174786</v>
      </c>
      <c r="I8" s="314">
        <v>21352</v>
      </c>
      <c r="J8" s="314">
        <v>23046</v>
      </c>
      <c r="K8" s="314">
        <v>172739</v>
      </c>
      <c r="L8" s="314">
        <v>148117</v>
      </c>
      <c r="M8" s="314">
        <v>24622</v>
      </c>
      <c r="N8" s="314">
        <v>25917</v>
      </c>
      <c r="O8" s="313">
        <f t="shared" ref="O8:O34" si="0">(K8-M8+N8)-(G8-I8+J8)</f>
        <v>-23798</v>
      </c>
    </row>
    <row r="9" spans="2:23" s="100" customFormat="1" ht="35.25" customHeight="1" x14ac:dyDescent="0.15">
      <c r="B9" s="129"/>
      <c r="C9" s="466" t="s">
        <v>808</v>
      </c>
      <c r="D9" s="466"/>
      <c r="E9" s="466"/>
      <c r="F9" s="467"/>
      <c r="G9" s="306">
        <v>86648</v>
      </c>
      <c r="H9" s="133">
        <v>76323</v>
      </c>
      <c r="I9" s="133">
        <v>10325</v>
      </c>
      <c r="J9" s="133">
        <v>11442</v>
      </c>
      <c r="K9" s="133">
        <v>147276</v>
      </c>
      <c r="L9" s="133">
        <v>126882</v>
      </c>
      <c r="M9" s="133">
        <v>20394</v>
      </c>
      <c r="N9" s="133">
        <v>21455</v>
      </c>
      <c r="O9" s="305">
        <f t="shared" si="0"/>
        <v>60572</v>
      </c>
    </row>
    <row r="10" spans="2:23" s="100" customFormat="1" ht="34.5" customHeight="1" x14ac:dyDescent="0.15">
      <c r="B10" s="129"/>
      <c r="C10" s="129"/>
      <c r="D10" s="466" t="s">
        <v>807</v>
      </c>
      <c r="E10" s="466"/>
      <c r="F10" s="467"/>
      <c r="G10" s="306">
        <v>130</v>
      </c>
      <c r="H10" s="133">
        <v>95</v>
      </c>
      <c r="I10" s="133">
        <v>35</v>
      </c>
      <c r="J10" s="133">
        <v>35</v>
      </c>
      <c r="K10" s="133">
        <v>287</v>
      </c>
      <c r="L10" s="133">
        <v>172</v>
      </c>
      <c r="M10" s="133">
        <v>115</v>
      </c>
      <c r="N10" s="133">
        <v>116</v>
      </c>
      <c r="O10" s="305">
        <f t="shared" si="0"/>
        <v>158</v>
      </c>
    </row>
    <row r="11" spans="2:23" s="100" customFormat="1" ht="24" customHeight="1" x14ac:dyDescent="0.15">
      <c r="B11" s="129"/>
      <c r="C11" s="129"/>
      <c r="D11" s="466" t="s">
        <v>806</v>
      </c>
      <c r="E11" s="466"/>
      <c r="F11" s="467"/>
      <c r="G11" s="306">
        <v>7512</v>
      </c>
      <c r="H11" s="133">
        <v>6149</v>
      </c>
      <c r="I11" s="133">
        <v>1363</v>
      </c>
      <c r="J11" s="133">
        <v>1724</v>
      </c>
      <c r="K11" s="133">
        <v>6709</v>
      </c>
      <c r="L11" s="133">
        <v>5651</v>
      </c>
      <c r="M11" s="133">
        <v>1058</v>
      </c>
      <c r="N11" s="133">
        <v>1180</v>
      </c>
      <c r="O11" s="305">
        <f t="shared" si="0"/>
        <v>-1042</v>
      </c>
    </row>
    <row r="12" spans="2:23" s="100" customFormat="1" ht="24" customHeight="1" x14ac:dyDescent="0.15">
      <c r="B12" s="129"/>
      <c r="C12" s="129"/>
      <c r="D12" s="466" t="s">
        <v>805</v>
      </c>
      <c r="E12" s="466"/>
      <c r="F12" s="467"/>
      <c r="G12" s="306">
        <v>15177</v>
      </c>
      <c r="H12" s="133">
        <v>13814</v>
      </c>
      <c r="I12" s="133">
        <v>1363</v>
      </c>
      <c r="J12" s="133">
        <v>1467</v>
      </c>
      <c r="K12" s="133">
        <v>17935</v>
      </c>
      <c r="L12" s="133">
        <v>15594</v>
      </c>
      <c r="M12" s="133">
        <v>2341</v>
      </c>
      <c r="N12" s="133">
        <v>2520</v>
      </c>
      <c r="O12" s="305">
        <f t="shared" si="0"/>
        <v>2833</v>
      </c>
    </row>
    <row r="13" spans="2:23" s="100" customFormat="1" ht="24" customHeight="1" x14ac:dyDescent="0.15">
      <c r="B13" s="129"/>
      <c r="C13" s="129"/>
      <c r="D13" s="466" t="s">
        <v>804</v>
      </c>
      <c r="E13" s="466"/>
      <c r="F13" s="467"/>
      <c r="G13" s="306">
        <v>47</v>
      </c>
      <c r="H13" s="133">
        <v>45</v>
      </c>
      <c r="I13" s="133">
        <v>2</v>
      </c>
      <c r="J13" s="133">
        <v>2</v>
      </c>
      <c r="K13" s="133">
        <v>261</v>
      </c>
      <c r="L13" s="133">
        <v>215</v>
      </c>
      <c r="M13" s="133">
        <v>46</v>
      </c>
      <c r="N13" s="133">
        <v>46</v>
      </c>
      <c r="O13" s="305">
        <f t="shared" si="0"/>
        <v>214</v>
      </c>
    </row>
    <row r="14" spans="2:23" s="100" customFormat="1" ht="24" customHeight="1" x14ac:dyDescent="0.15">
      <c r="B14" s="129"/>
      <c r="C14" s="129"/>
      <c r="D14" s="466" t="s">
        <v>803</v>
      </c>
      <c r="E14" s="466"/>
      <c r="F14" s="467"/>
      <c r="G14" s="306">
        <v>1931</v>
      </c>
      <c r="H14" s="133">
        <v>1499</v>
      </c>
      <c r="I14" s="133">
        <v>432</v>
      </c>
      <c r="J14" s="133">
        <v>504</v>
      </c>
      <c r="K14" s="133">
        <v>3322</v>
      </c>
      <c r="L14" s="133">
        <v>2734</v>
      </c>
      <c r="M14" s="133">
        <v>588</v>
      </c>
      <c r="N14" s="133">
        <v>598</v>
      </c>
      <c r="O14" s="305">
        <f t="shared" si="0"/>
        <v>1329</v>
      </c>
    </row>
    <row r="15" spans="2:23" s="100" customFormat="1" ht="24" customHeight="1" x14ac:dyDescent="0.15">
      <c r="B15" s="129"/>
      <c r="C15" s="129"/>
      <c r="D15" s="466" t="s">
        <v>802</v>
      </c>
      <c r="E15" s="466"/>
      <c r="F15" s="467"/>
      <c r="G15" s="306">
        <v>1635</v>
      </c>
      <c r="H15" s="133">
        <v>1339</v>
      </c>
      <c r="I15" s="133">
        <v>296</v>
      </c>
      <c r="J15" s="133">
        <v>340</v>
      </c>
      <c r="K15" s="133">
        <v>3852</v>
      </c>
      <c r="L15" s="133">
        <v>3209</v>
      </c>
      <c r="M15" s="133">
        <v>643</v>
      </c>
      <c r="N15" s="133">
        <v>686</v>
      </c>
      <c r="O15" s="305">
        <f t="shared" si="0"/>
        <v>2216</v>
      </c>
    </row>
    <row r="16" spans="2:23" s="100" customFormat="1" ht="24" customHeight="1" x14ac:dyDescent="0.15">
      <c r="B16" s="129"/>
      <c r="C16" s="129"/>
      <c r="D16" s="466" t="s">
        <v>801</v>
      </c>
      <c r="E16" s="466"/>
      <c r="F16" s="467"/>
      <c r="G16" s="306">
        <v>300</v>
      </c>
      <c r="H16" s="133">
        <v>169</v>
      </c>
      <c r="I16" s="133">
        <v>131</v>
      </c>
      <c r="J16" s="133">
        <v>131</v>
      </c>
      <c r="K16" s="133">
        <v>401</v>
      </c>
      <c r="L16" s="133">
        <v>334</v>
      </c>
      <c r="M16" s="133">
        <v>67</v>
      </c>
      <c r="N16" s="133">
        <v>71</v>
      </c>
      <c r="O16" s="305">
        <f t="shared" si="0"/>
        <v>105</v>
      </c>
    </row>
    <row r="17" spans="2:15" s="100" customFormat="1" ht="24" customHeight="1" x14ac:dyDescent="0.15">
      <c r="B17" s="129"/>
      <c r="C17" s="129"/>
      <c r="D17" s="466" t="s">
        <v>800</v>
      </c>
      <c r="E17" s="466"/>
      <c r="F17" s="467"/>
      <c r="G17" s="306">
        <v>2205</v>
      </c>
      <c r="H17" s="133">
        <v>1954</v>
      </c>
      <c r="I17" s="133">
        <v>251</v>
      </c>
      <c r="J17" s="133">
        <v>254</v>
      </c>
      <c r="K17" s="133">
        <v>5631</v>
      </c>
      <c r="L17" s="133">
        <v>4931</v>
      </c>
      <c r="M17" s="133">
        <v>700</v>
      </c>
      <c r="N17" s="133">
        <v>704</v>
      </c>
      <c r="O17" s="305">
        <f t="shared" si="0"/>
        <v>3427</v>
      </c>
    </row>
    <row r="18" spans="2:15" s="100" customFormat="1" ht="24" customHeight="1" x14ac:dyDescent="0.15">
      <c r="B18" s="129"/>
      <c r="C18" s="129"/>
      <c r="D18" s="466" t="s">
        <v>799</v>
      </c>
      <c r="E18" s="466"/>
      <c r="F18" s="467"/>
      <c r="G18" s="306">
        <v>3263</v>
      </c>
      <c r="H18" s="133">
        <v>3007</v>
      </c>
      <c r="I18" s="133">
        <v>256</v>
      </c>
      <c r="J18" s="133">
        <v>314</v>
      </c>
      <c r="K18" s="133">
        <v>2912</v>
      </c>
      <c r="L18" s="133">
        <v>2470</v>
      </c>
      <c r="M18" s="133">
        <v>442</v>
      </c>
      <c r="N18" s="133">
        <v>454</v>
      </c>
      <c r="O18" s="305">
        <f t="shared" si="0"/>
        <v>-397</v>
      </c>
    </row>
    <row r="19" spans="2:15" s="100" customFormat="1" ht="24" customHeight="1" x14ac:dyDescent="0.15">
      <c r="B19" s="129"/>
      <c r="C19" s="129"/>
      <c r="D19" s="466" t="s">
        <v>798</v>
      </c>
      <c r="E19" s="466"/>
      <c r="F19" s="467"/>
      <c r="G19" s="306">
        <v>3666</v>
      </c>
      <c r="H19" s="133">
        <v>3429</v>
      </c>
      <c r="I19" s="133">
        <v>237</v>
      </c>
      <c r="J19" s="133">
        <v>238</v>
      </c>
      <c r="K19" s="133">
        <v>8304</v>
      </c>
      <c r="L19" s="133">
        <v>7333</v>
      </c>
      <c r="M19" s="133">
        <v>971</v>
      </c>
      <c r="N19" s="133">
        <v>1007</v>
      </c>
      <c r="O19" s="305">
        <f t="shared" si="0"/>
        <v>4673</v>
      </c>
    </row>
    <row r="20" spans="2:15" s="100" customFormat="1" ht="24" customHeight="1" x14ac:dyDescent="0.15">
      <c r="B20" s="129"/>
      <c r="C20" s="129"/>
      <c r="D20" s="466" t="s">
        <v>797</v>
      </c>
      <c r="E20" s="466"/>
      <c r="F20" s="467"/>
      <c r="G20" s="306">
        <v>1935</v>
      </c>
      <c r="H20" s="133">
        <v>1583</v>
      </c>
      <c r="I20" s="133">
        <v>352</v>
      </c>
      <c r="J20" s="133">
        <v>353</v>
      </c>
      <c r="K20" s="133">
        <v>4149</v>
      </c>
      <c r="L20" s="133">
        <v>3652</v>
      </c>
      <c r="M20" s="133">
        <v>497</v>
      </c>
      <c r="N20" s="133">
        <v>509</v>
      </c>
      <c r="O20" s="305">
        <f t="shared" si="0"/>
        <v>2225</v>
      </c>
    </row>
    <row r="21" spans="2:15" s="100" customFormat="1" ht="24" customHeight="1" x14ac:dyDescent="0.15">
      <c r="B21" s="129"/>
      <c r="C21" s="129"/>
      <c r="D21" s="466" t="s">
        <v>796</v>
      </c>
      <c r="E21" s="466"/>
      <c r="F21" s="467"/>
      <c r="G21" s="306">
        <v>101</v>
      </c>
      <c r="H21" s="133">
        <v>100</v>
      </c>
      <c r="I21" s="133">
        <v>1</v>
      </c>
      <c r="J21" s="133">
        <v>1</v>
      </c>
      <c r="K21" s="133">
        <v>669</v>
      </c>
      <c r="L21" s="133">
        <v>461</v>
      </c>
      <c r="M21" s="133">
        <v>208</v>
      </c>
      <c r="N21" s="133">
        <v>209</v>
      </c>
      <c r="O21" s="305">
        <f t="shared" si="0"/>
        <v>569</v>
      </c>
    </row>
    <row r="22" spans="2:15" s="100" customFormat="1" ht="24" customHeight="1" x14ac:dyDescent="0.15">
      <c r="B22" s="129"/>
      <c r="C22" s="129"/>
      <c r="D22" s="466" t="s">
        <v>795</v>
      </c>
      <c r="E22" s="466"/>
      <c r="F22" s="467"/>
      <c r="G22" s="306">
        <v>10415</v>
      </c>
      <c r="H22" s="133">
        <v>8587</v>
      </c>
      <c r="I22" s="133">
        <v>1828</v>
      </c>
      <c r="J22" s="133">
        <v>2014</v>
      </c>
      <c r="K22" s="133">
        <v>10356</v>
      </c>
      <c r="L22" s="133">
        <v>9100</v>
      </c>
      <c r="M22" s="133">
        <v>1256</v>
      </c>
      <c r="N22" s="133">
        <v>1349</v>
      </c>
      <c r="O22" s="305">
        <f t="shared" si="0"/>
        <v>-152</v>
      </c>
    </row>
    <row r="23" spans="2:15" s="100" customFormat="1" ht="24" customHeight="1" x14ac:dyDescent="0.15">
      <c r="B23" s="129"/>
      <c r="C23" s="129"/>
      <c r="D23" s="466" t="s">
        <v>794</v>
      </c>
      <c r="E23" s="466"/>
      <c r="F23" s="467"/>
      <c r="G23" s="306">
        <v>1439</v>
      </c>
      <c r="H23" s="133">
        <v>1242</v>
      </c>
      <c r="I23" s="133">
        <v>197</v>
      </c>
      <c r="J23" s="133">
        <v>258</v>
      </c>
      <c r="K23" s="133">
        <v>2726</v>
      </c>
      <c r="L23" s="133">
        <v>2317</v>
      </c>
      <c r="M23" s="133">
        <v>409</v>
      </c>
      <c r="N23" s="133">
        <v>446</v>
      </c>
      <c r="O23" s="305">
        <f t="shared" si="0"/>
        <v>1263</v>
      </c>
    </row>
    <row r="24" spans="2:15" s="100" customFormat="1" ht="24" customHeight="1" x14ac:dyDescent="0.15">
      <c r="B24" s="129"/>
      <c r="C24" s="129"/>
      <c r="D24" s="466" t="s">
        <v>793</v>
      </c>
      <c r="E24" s="466"/>
      <c r="F24" s="467"/>
      <c r="G24" s="306">
        <v>86</v>
      </c>
      <c r="H24" s="133">
        <v>68</v>
      </c>
      <c r="I24" s="133">
        <v>18</v>
      </c>
      <c r="J24" s="133">
        <v>18</v>
      </c>
      <c r="K24" s="133">
        <v>263</v>
      </c>
      <c r="L24" s="133">
        <v>207</v>
      </c>
      <c r="M24" s="133">
        <v>56</v>
      </c>
      <c r="N24" s="133">
        <v>58</v>
      </c>
      <c r="O24" s="305">
        <f t="shared" si="0"/>
        <v>179</v>
      </c>
    </row>
    <row r="25" spans="2:15" s="100" customFormat="1" ht="24" customHeight="1" x14ac:dyDescent="0.15">
      <c r="B25" s="129"/>
      <c r="C25" s="129"/>
      <c r="D25" s="466" t="s">
        <v>792</v>
      </c>
      <c r="E25" s="466"/>
      <c r="F25" s="467"/>
      <c r="G25" s="306">
        <v>11580</v>
      </c>
      <c r="H25" s="133">
        <v>10921</v>
      </c>
      <c r="I25" s="133">
        <v>659</v>
      </c>
      <c r="J25" s="133">
        <v>706</v>
      </c>
      <c r="K25" s="133">
        <v>23021</v>
      </c>
      <c r="L25" s="133">
        <v>20167</v>
      </c>
      <c r="M25" s="133">
        <v>2854</v>
      </c>
      <c r="N25" s="133">
        <v>2949</v>
      </c>
      <c r="O25" s="305">
        <f t="shared" si="0"/>
        <v>11489</v>
      </c>
    </row>
    <row r="26" spans="2:15" s="100" customFormat="1" ht="24" customHeight="1" x14ac:dyDescent="0.15">
      <c r="B26" s="129"/>
      <c r="C26" s="129"/>
      <c r="D26" s="466" t="s">
        <v>791</v>
      </c>
      <c r="E26" s="466"/>
      <c r="F26" s="467"/>
      <c r="G26" s="306">
        <v>230</v>
      </c>
      <c r="H26" s="133">
        <v>193</v>
      </c>
      <c r="I26" s="133">
        <v>37</v>
      </c>
      <c r="J26" s="133">
        <v>37</v>
      </c>
      <c r="K26" s="133">
        <v>965</v>
      </c>
      <c r="L26" s="133">
        <v>848</v>
      </c>
      <c r="M26" s="133">
        <v>117</v>
      </c>
      <c r="N26" s="133">
        <v>136</v>
      </c>
      <c r="O26" s="305">
        <f t="shared" si="0"/>
        <v>754</v>
      </c>
    </row>
    <row r="27" spans="2:15" s="100" customFormat="1" ht="24" customHeight="1" x14ac:dyDescent="0.15">
      <c r="B27" s="129"/>
      <c r="C27" s="129"/>
      <c r="D27" s="466" t="s">
        <v>790</v>
      </c>
      <c r="E27" s="466"/>
      <c r="F27" s="467"/>
      <c r="G27" s="306">
        <v>5315</v>
      </c>
      <c r="H27" s="133">
        <v>4496</v>
      </c>
      <c r="I27" s="133">
        <v>819</v>
      </c>
      <c r="J27" s="133">
        <v>931</v>
      </c>
      <c r="K27" s="133">
        <v>7537</v>
      </c>
      <c r="L27" s="133">
        <v>6440</v>
      </c>
      <c r="M27" s="133">
        <v>1097</v>
      </c>
      <c r="N27" s="133">
        <v>1155</v>
      </c>
      <c r="O27" s="305">
        <f t="shared" si="0"/>
        <v>2168</v>
      </c>
    </row>
    <row r="28" spans="2:15" s="100" customFormat="1" ht="24" customHeight="1" x14ac:dyDescent="0.15">
      <c r="B28" s="129"/>
      <c r="C28" s="129"/>
      <c r="D28" s="466" t="s">
        <v>789</v>
      </c>
      <c r="E28" s="466"/>
      <c r="F28" s="467"/>
      <c r="G28" s="306">
        <v>187</v>
      </c>
      <c r="H28" s="133">
        <v>128</v>
      </c>
      <c r="I28" s="133">
        <v>59</v>
      </c>
      <c r="J28" s="133">
        <v>59</v>
      </c>
      <c r="K28" s="133">
        <v>695</v>
      </c>
      <c r="L28" s="133">
        <v>593</v>
      </c>
      <c r="M28" s="133">
        <v>102</v>
      </c>
      <c r="N28" s="133">
        <v>117</v>
      </c>
      <c r="O28" s="305">
        <f t="shared" si="0"/>
        <v>523</v>
      </c>
    </row>
    <row r="29" spans="2:15" s="100" customFormat="1" ht="24" customHeight="1" x14ac:dyDescent="0.15">
      <c r="B29" s="129"/>
      <c r="C29" s="129"/>
      <c r="D29" s="466" t="s">
        <v>788</v>
      </c>
      <c r="E29" s="466"/>
      <c r="F29" s="467"/>
      <c r="G29" s="306">
        <v>80</v>
      </c>
      <c r="H29" s="133">
        <v>68</v>
      </c>
      <c r="I29" s="133">
        <v>12</v>
      </c>
      <c r="J29" s="133">
        <v>12</v>
      </c>
      <c r="K29" s="133">
        <v>129</v>
      </c>
      <c r="L29" s="133">
        <v>97</v>
      </c>
      <c r="M29" s="133">
        <v>32</v>
      </c>
      <c r="N29" s="133">
        <v>33</v>
      </c>
      <c r="O29" s="305">
        <f t="shared" si="0"/>
        <v>50</v>
      </c>
    </row>
    <row r="30" spans="2:15" s="100" customFormat="1" ht="24" customHeight="1" x14ac:dyDescent="0.15">
      <c r="B30" s="129"/>
      <c r="C30" s="129"/>
      <c r="D30" s="466" t="s">
        <v>787</v>
      </c>
      <c r="E30" s="466"/>
      <c r="F30" s="467"/>
      <c r="G30" s="306">
        <v>473</v>
      </c>
      <c r="H30" s="133">
        <v>465</v>
      </c>
      <c r="I30" s="133">
        <v>8</v>
      </c>
      <c r="J30" s="133">
        <v>8</v>
      </c>
      <c r="K30" s="133">
        <v>1818</v>
      </c>
      <c r="L30" s="133">
        <v>1599</v>
      </c>
      <c r="M30" s="133">
        <v>219</v>
      </c>
      <c r="N30" s="133">
        <v>227</v>
      </c>
      <c r="O30" s="305">
        <f t="shared" si="0"/>
        <v>1353</v>
      </c>
    </row>
    <row r="31" spans="2:15" s="100" customFormat="1" ht="24" customHeight="1" x14ac:dyDescent="0.15">
      <c r="B31" s="129"/>
      <c r="C31" s="129"/>
      <c r="D31" s="466" t="s">
        <v>786</v>
      </c>
      <c r="E31" s="466"/>
      <c r="F31" s="467"/>
      <c r="G31" s="306">
        <v>493</v>
      </c>
      <c r="H31" s="133">
        <v>462</v>
      </c>
      <c r="I31" s="133">
        <v>31</v>
      </c>
      <c r="J31" s="133">
        <v>36</v>
      </c>
      <c r="K31" s="133">
        <v>1665</v>
      </c>
      <c r="L31" s="133">
        <v>1353</v>
      </c>
      <c r="M31" s="133">
        <v>312</v>
      </c>
      <c r="N31" s="133">
        <v>316</v>
      </c>
      <c r="O31" s="305">
        <f t="shared" si="0"/>
        <v>1171</v>
      </c>
    </row>
    <row r="32" spans="2:15" s="100" customFormat="1" ht="24" customHeight="1" x14ac:dyDescent="0.15">
      <c r="B32" s="129"/>
      <c r="C32" s="129"/>
      <c r="D32" s="466" t="s">
        <v>785</v>
      </c>
      <c r="E32" s="466"/>
      <c r="F32" s="467"/>
      <c r="G32" s="306">
        <v>266</v>
      </c>
      <c r="H32" s="133">
        <v>265</v>
      </c>
      <c r="I32" s="133">
        <v>1</v>
      </c>
      <c r="J32" s="133">
        <v>1</v>
      </c>
      <c r="K32" s="133">
        <v>726</v>
      </c>
      <c r="L32" s="133">
        <v>575</v>
      </c>
      <c r="M32" s="133">
        <v>151</v>
      </c>
      <c r="N32" s="133">
        <v>152</v>
      </c>
      <c r="O32" s="305">
        <f t="shared" si="0"/>
        <v>461</v>
      </c>
    </row>
    <row r="33" spans="2:15" s="100" customFormat="1" ht="24" customHeight="1" x14ac:dyDescent="0.15">
      <c r="B33" s="129"/>
      <c r="C33" s="129"/>
      <c r="D33" s="466" t="s">
        <v>784</v>
      </c>
      <c r="E33" s="466"/>
      <c r="F33" s="467"/>
      <c r="G33" s="306">
        <v>5960</v>
      </c>
      <c r="H33" s="133">
        <v>5367</v>
      </c>
      <c r="I33" s="133">
        <v>593</v>
      </c>
      <c r="J33" s="133">
        <v>616</v>
      </c>
      <c r="K33" s="133">
        <v>2511</v>
      </c>
      <c r="L33" s="133">
        <v>1753</v>
      </c>
      <c r="M33" s="133">
        <v>758</v>
      </c>
      <c r="N33" s="133">
        <v>888</v>
      </c>
      <c r="O33" s="305">
        <f t="shared" si="0"/>
        <v>-3342</v>
      </c>
    </row>
    <row r="34" spans="2:15" s="100" customFormat="1" ht="24" customHeight="1" x14ac:dyDescent="0.15">
      <c r="B34" s="129"/>
      <c r="C34" s="129"/>
      <c r="D34" s="466" t="s">
        <v>783</v>
      </c>
      <c r="E34" s="466"/>
      <c r="F34" s="467"/>
      <c r="G34" s="306">
        <v>5334</v>
      </c>
      <c r="H34" s="133">
        <v>4324</v>
      </c>
      <c r="I34" s="133">
        <v>1010</v>
      </c>
      <c r="J34" s="133">
        <v>1039</v>
      </c>
      <c r="K34" s="133">
        <v>12514</v>
      </c>
      <c r="L34" s="133">
        <v>11409</v>
      </c>
      <c r="M34" s="133">
        <v>1105</v>
      </c>
      <c r="N34" s="133">
        <v>1177</v>
      </c>
      <c r="O34" s="305">
        <f t="shared" si="0"/>
        <v>7223</v>
      </c>
    </row>
    <row r="35" spans="2:15" ht="6" customHeight="1" thickBot="1" x14ac:dyDescent="0.45">
      <c r="B35" s="97"/>
      <c r="C35" s="97"/>
      <c r="D35" s="97"/>
      <c r="E35" s="97"/>
      <c r="F35" s="97"/>
      <c r="G35" s="304"/>
      <c r="H35" s="211"/>
      <c r="I35" s="211"/>
      <c r="J35" s="211"/>
      <c r="K35" s="211"/>
      <c r="L35" s="211"/>
      <c r="M35" s="211"/>
      <c r="N35" s="211"/>
      <c r="O35" s="211"/>
    </row>
    <row r="36" spans="2:15" ht="6" customHeight="1" x14ac:dyDescent="0.4"/>
    <row r="37" spans="2:15" x14ac:dyDescent="0.4">
      <c r="B37" s="96" t="s">
        <v>106</v>
      </c>
      <c r="H37" s="96"/>
    </row>
    <row r="38" spans="2:15" x14ac:dyDescent="0.4">
      <c r="F38" s="207" t="s">
        <v>322</v>
      </c>
      <c r="G38" s="128" t="s">
        <v>782</v>
      </c>
      <c r="H38" s="96"/>
    </row>
    <row r="39" spans="2:15" ht="11.25" customHeight="1" thickBot="1" x14ac:dyDescent="0.45"/>
    <row r="40" spans="2:15" ht="21" customHeight="1" x14ac:dyDescent="0.4">
      <c r="B40" s="407" t="s">
        <v>134</v>
      </c>
      <c r="C40" s="581"/>
      <c r="D40" s="581"/>
      <c r="E40" s="581"/>
      <c r="F40" s="582"/>
      <c r="G40" s="474" t="s">
        <v>726</v>
      </c>
      <c r="H40" s="585"/>
      <c r="I40" s="585"/>
      <c r="J40" s="586"/>
      <c r="K40" s="474" t="s">
        <v>725</v>
      </c>
      <c r="L40" s="585"/>
      <c r="M40" s="585"/>
      <c r="N40" s="586"/>
      <c r="O40" s="390" t="s">
        <v>724</v>
      </c>
    </row>
    <row r="41" spans="2:15" s="201" customFormat="1" ht="54" customHeight="1" x14ac:dyDescent="0.4">
      <c r="B41" s="583"/>
      <c r="C41" s="583"/>
      <c r="D41" s="583"/>
      <c r="E41" s="583"/>
      <c r="F41" s="584"/>
      <c r="G41" s="115" t="s">
        <v>723</v>
      </c>
      <c r="H41" s="287" t="s">
        <v>721</v>
      </c>
      <c r="I41" s="287" t="s">
        <v>720</v>
      </c>
      <c r="J41" s="287" t="s">
        <v>719</v>
      </c>
      <c r="K41" s="115" t="s">
        <v>722</v>
      </c>
      <c r="L41" s="287" t="s">
        <v>721</v>
      </c>
      <c r="M41" s="287" t="s">
        <v>720</v>
      </c>
      <c r="N41" s="287" t="s">
        <v>719</v>
      </c>
      <c r="O41" s="587"/>
    </row>
    <row r="42" spans="2:15" s="201" customFormat="1" ht="6" customHeight="1" x14ac:dyDescent="0.4">
      <c r="B42" s="311"/>
      <c r="C42" s="311"/>
      <c r="D42" s="311"/>
      <c r="E42" s="311"/>
      <c r="F42" s="310"/>
      <c r="G42" s="309"/>
      <c r="H42" s="308"/>
      <c r="I42" s="308"/>
      <c r="J42" s="308"/>
      <c r="K42" s="204"/>
      <c r="L42" s="308"/>
      <c r="M42" s="308"/>
      <c r="N42" s="308"/>
      <c r="O42" s="307"/>
    </row>
    <row r="43" spans="2:15" s="100" customFormat="1" ht="17.25" customHeight="1" x14ac:dyDescent="0.15">
      <c r="B43" s="129"/>
      <c r="C43" s="129"/>
      <c r="D43" s="466" t="s">
        <v>781</v>
      </c>
      <c r="E43" s="466"/>
      <c r="F43" s="467"/>
      <c r="G43" s="306">
        <v>1231</v>
      </c>
      <c r="H43" s="133">
        <v>1219</v>
      </c>
      <c r="I43" s="133">
        <v>12</v>
      </c>
      <c r="J43" s="133">
        <v>12</v>
      </c>
      <c r="K43" s="133">
        <v>2617</v>
      </c>
      <c r="L43" s="133">
        <v>2197</v>
      </c>
      <c r="M43" s="133">
        <v>420</v>
      </c>
      <c r="N43" s="133">
        <v>433</v>
      </c>
      <c r="O43" s="305">
        <f>(K43-M43+N43)-(G43-I43+J43)</f>
        <v>1399</v>
      </c>
    </row>
    <row r="44" spans="2:15" s="100" customFormat="1" ht="24" customHeight="1" x14ac:dyDescent="0.15">
      <c r="B44" s="129"/>
      <c r="C44" s="129"/>
      <c r="D44" s="466" t="s">
        <v>780</v>
      </c>
      <c r="E44" s="466"/>
      <c r="F44" s="467"/>
      <c r="G44" s="306">
        <v>1174</v>
      </c>
      <c r="H44" s="133">
        <v>1149</v>
      </c>
      <c r="I44" s="133">
        <v>25</v>
      </c>
      <c r="J44" s="133">
        <v>28</v>
      </c>
      <c r="K44" s="133">
        <v>5071</v>
      </c>
      <c r="L44" s="133">
        <v>4440</v>
      </c>
      <c r="M44" s="133">
        <v>631</v>
      </c>
      <c r="N44" s="133">
        <v>650</v>
      </c>
      <c r="O44" s="305">
        <f>(K44-M44+N44)-(G44-I44+J44)</f>
        <v>3913</v>
      </c>
    </row>
    <row r="45" spans="2:15" s="100" customFormat="1" ht="24" customHeight="1" x14ac:dyDescent="0.15">
      <c r="B45" s="129"/>
      <c r="C45" s="129"/>
      <c r="D45" s="466" t="s">
        <v>779</v>
      </c>
      <c r="E45" s="466"/>
      <c r="F45" s="467"/>
      <c r="G45" s="306">
        <v>787</v>
      </c>
      <c r="H45" s="133">
        <v>752</v>
      </c>
      <c r="I45" s="133">
        <v>35</v>
      </c>
      <c r="J45" s="133">
        <v>36</v>
      </c>
      <c r="K45" s="133">
        <v>1519</v>
      </c>
      <c r="L45" s="133">
        <v>1326</v>
      </c>
      <c r="M45" s="133">
        <v>193</v>
      </c>
      <c r="N45" s="133">
        <v>199</v>
      </c>
      <c r="O45" s="305">
        <f>(K45-M45+N45)-(G45-I45+J45)</f>
        <v>737</v>
      </c>
    </row>
    <row r="46" spans="2:15" s="100" customFormat="1" ht="24" customHeight="1" x14ac:dyDescent="0.15">
      <c r="B46" s="129"/>
      <c r="C46" s="129"/>
      <c r="D46" s="466" t="s">
        <v>778</v>
      </c>
      <c r="E46" s="466"/>
      <c r="F46" s="467"/>
      <c r="G46" s="306">
        <v>325</v>
      </c>
      <c r="H46" s="133">
        <v>324</v>
      </c>
      <c r="I46" s="133">
        <v>1</v>
      </c>
      <c r="J46" s="133">
        <v>3</v>
      </c>
      <c r="K46" s="133">
        <v>870</v>
      </c>
      <c r="L46" s="133">
        <v>735</v>
      </c>
      <c r="M46" s="133">
        <v>135</v>
      </c>
      <c r="N46" s="133">
        <v>147</v>
      </c>
      <c r="O46" s="305">
        <f>(K46-M46+N46)-(G46-I46+J46)</f>
        <v>555</v>
      </c>
    </row>
    <row r="47" spans="2:15" s="100" customFormat="1" ht="24" customHeight="1" x14ac:dyDescent="0.15">
      <c r="B47" s="129"/>
      <c r="C47" s="129"/>
      <c r="D47" s="466" t="s">
        <v>777</v>
      </c>
      <c r="E47" s="466"/>
      <c r="F47" s="467"/>
      <c r="G47" s="306">
        <v>310</v>
      </c>
      <c r="H47" s="133">
        <v>308</v>
      </c>
      <c r="I47" s="133">
        <v>2</v>
      </c>
      <c r="J47" s="133">
        <v>2</v>
      </c>
      <c r="K47" s="133">
        <v>1177</v>
      </c>
      <c r="L47" s="133">
        <v>974</v>
      </c>
      <c r="M47" s="133">
        <v>203</v>
      </c>
      <c r="N47" s="133">
        <v>204</v>
      </c>
      <c r="O47" s="305">
        <f>(K47-M47+N47)-(G47-I47+J47)</f>
        <v>868</v>
      </c>
    </row>
    <row r="48" spans="2:15" s="100" customFormat="1" ht="24" customHeight="1" x14ac:dyDescent="0.15">
      <c r="B48" s="129"/>
      <c r="C48" s="129"/>
      <c r="D48" s="466" t="s">
        <v>776</v>
      </c>
      <c r="E48" s="466"/>
      <c r="F48" s="467"/>
      <c r="G48" s="306">
        <v>24</v>
      </c>
      <c r="H48" s="133">
        <v>24</v>
      </c>
      <c r="I48" s="133" t="s">
        <v>136</v>
      </c>
      <c r="J48" s="133" t="s">
        <v>136</v>
      </c>
      <c r="K48" s="133">
        <v>197</v>
      </c>
      <c r="L48" s="133">
        <v>157</v>
      </c>
      <c r="M48" s="133">
        <v>40</v>
      </c>
      <c r="N48" s="133">
        <v>40</v>
      </c>
      <c r="O48" s="305">
        <f>(K48-M48+N48)-G48</f>
        <v>173</v>
      </c>
    </row>
    <row r="49" spans="2:15" s="100" customFormat="1" ht="24" customHeight="1" x14ac:dyDescent="0.15">
      <c r="B49" s="129"/>
      <c r="C49" s="129"/>
      <c r="D49" s="466" t="s">
        <v>775</v>
      </c>
      <c r="E49" s="466"/>
      <c r="F49" s="467"/>
      <c r="G49" s="306">
        <v>117</v>
      </c>
      <c r="H49" s="133">
        <v>117</v>
      </c>
      <c r="I49" s="133" t="s">
        <v>136</v>
      </c>
      <c r="J49" s="133" t="s">
        <v>136</v>
      </c>
      <c r="K49" s="133">
        <v>619</v>
      </c>
      <c r="L49" s="133">
        <v>461</v>
      </c>
      <c r="M49" s="133">
        <v>158</v>
      </c>
      <c r="N49" s="133">
        <v>159</v>
      </c>
      <c r="O49" s="305">
        <f>(K49-M49+N49)-G49</f>
        <v>503</v>
      </c>
    </row>
    <row r="50" spans="2:15" s="100" customFormat="1" ht="24" customHeight="1" x14ac:dyDescent="0.15">
      <c r="B50" s="129"/>
      <c r="C50" s="129"/>
      <c r="D50" s="466" t="s">
        <v>774</v>
      </c>
      <c r="E50" s="466"/>
      <c r="F50" s="467"/>
      <c r="G50" s="306">
        <v>127</v>
      </c>
      <c r="H50" s="133">
        <v>126</v>
      </c>
      <c r="I50" s="133">
        <v>1</v>
      </c>
      <c r="J50" s="133">
        <v>1</v>
      </c>
      <c r="K50" s="133">
        <v>869</v>
      </c>
      <c r="L50" s="133">
        <v>601</v>
      </c>
      <c r="M50" s="133">
        <v>268</v>
      </c>
      <c r="N50" s="133">
        <v>270</v>
      </c>
      <c r="O50" s="305">
        <f>(K50-M50+N50)-(G50-I50+J50)</f>
        <v>744</v>
      </c>
    </row>
    <row r="51" spans="2:15" s="100" customFormat="1" ht="24" customHeight="1" x14ac:dyDescent="0.15">
      <c r="B51" s="129"/>
      <c r="C51" s="129"/>
      <c r="D51" s="466" t="s">
        <v>773</v>
      </c>
      <c r="E51" s="466"/>
      <c r="F51" s="467"/>
      <c r="G51" s="306">
        <v>488</v>
      </c>
      <c r="H51" s="133">
        <v>439</v>
      </c>
      <c r="I51" s="133">
        <v>49</v>
      </c>
      <c r="J51" s="133">
        <v>49</v>
      </c>
      <c r="K51" s="133">
        <v>2246</v>
      </c>
      <c r="L51" s="133">
        <v>1899</v>
      </c>
      <c r="M51" s="133">
        <v>347</v>
      </c>
      <c r="N51" s="133">
        <v>352</v>
      </c>
      <c r="O51" s="305">
        <f>(K51-M51+N51)-(G51-I51+J51)</f>
        <v>1763</v>
      </c>
    </row>
    <row r="52" spans="2:15" s="100" customFormat="1" ht="24" customHeight="1" x14ac:dyDescent="0.15">
      <c r="B52" s="129"/>
      <c r="C52" s="129"/>
      <c r="D52" s="466" t="s">
        <v>772</v>
      </c>
      <c r="E52" s="466"/>
      <c r="F52" s="467"/>
      <c r="G52" s="306">
        <v>114</v>
      </c>
      <c r="H52" s="133">
        <v>110</v>
      </c>
      <c r="I52" s="133">
        <v>4</v>
      </c>
      <c r="J52" s="133">
        <v>4</v>
      </c>
      <c r="K52" s="133">
        <v>1204</v>
      </c>
      <c r="L52" s="133">
        <v>965</v>
      </c>
      <c r="M52" s="133">
        <v>239</v>
      </c>
      <c r="N52" s="133">
        <v>241</v>
      </c>
      <c r="O52" s="305">
        <f>(K52-M52+N52)-(G52-I52+J52)</f>
        <v>1092</v>
      </c>
    </row>
    <row r="53" spans="2:15" s="100" customFormat="1" ht="24" customHeight="1" x14ac:dyDescent="0.15">
      <c r="B53" s="129"/>
      <c r="C53" s="129"/>
      <c r="D53" s="466" t="s">
        <v>771</v>
      </c>
      <c r="E53" s="466"/>
      <c r="F53" s="467"/>
      <c r="G53" s="306">
        <v>848</v>
      </c>
      <c r="H53" s="133">
        <v>718</v>
      </c>
      <c r="I53" s="133">
        <v>130</v>
      </c>
      <c r="J53" s="133">
        <v>134</v>
      </c>
      <c r="K53" s="133">
        <v>4886</v>
      </c>
      <c r="L53" s="133">
        <v>4311</v>
      </c>
      <c r="M53" s="133">
        <v>575</v>
      </c>
      <c r="N53" s="133">
        <v>595</v>
      </c>
      <c r="O53" s="305">
        <f>(K53-M53+N53)-(G53-I53+J53)</f>
        <v>4054</v>
      </c>
    </row>
    <row r="54" spans="2:15" s="100" customFormat="1" ht="24" customHeight="1" x14ac:dyDescent="0.15">
      <c r="B54" s="129"/>
      <c r="C54" s="129"/>
      <c r="D54" s="466" t="s">
        <v>770</v>
      </c>
      <c r="E54" s="466"/>
      <c r="F54" s="467"/>
      <c r="G54" s="306">
        <v>246</v>
      </c>
      <c r="H54" s="133">
        <v>177</v>
      </c>
      <c r="I54" s="133">
        <v>69</v>
      </c>
      <c r="J54" s="133">
        <v>69</v>
      </c>
      <c r="K54" s="133">
        <v>885</v>
      </c>
      <c r="L54" s="133">
        <v>771</v>
      </c>
      <c r="M54" s="133">
        <v>114</v>
      </c>
      <c r="N54" s="133">
        <v>116</v>
      </c>
      <c r="O54" s="305">
        <f>(K54-M54+N54)-(G54-I54+J54)</f>
        <v>641</v>
      </c>
    </row>
    <row r="55" spans="2:15" s="100" customFormat="1" ht="24" customHeight="1" x14ac:dyDescent="0.15">
      <c r="B55" s="129"/>
      <c r="C55" s="129"/>
      <c r="D55" s="466" t="s">
        <v>769</v>
      </c>
      <c r="E55" s="466"/>
      <c r="F55" s="467"/>
      <c r="G55" s="306">
        <v>36</v>
      </c>
      <c r="H55" s="133">
        <v>36</v>
      </c>
      <c r="I55" s="133" t="s">
        <v>136</v>
      </c>
      <c r="J55" s="133" t="s">
        <v>136</v>
      </c>
      <c r="K55" s="133">
        <v>387</v>
      </c>
      <c r="L55" s="133">
        <v>344</v>
      </c>
      <c r="M55" s="133">
        <v>43</v>
      </c>
      <c r="N55" s="133">
        <v>46</v>
      </c>
      <c r="O55" s="305">
        <f t="shared" ref="O55:O62" si="1">(K55-M55+N55)-G55</f>
        <v>354</v>
      </c>
    </row>
    <row r="56" spans="2:15" s="100" customFormat="1" ht="24" customHeight="1" x14ac:dyDescent="0.15">
      <c r="B56" s="129"/>
      <c r="C56" s="129"/>
      <c r="D56" s="466" t="s">
        <v>768</v>
      </c>
      <c r="E56" s="466"/>
      <c r="F56" s="467"/>
      <c r="G56" s="306">
        <v>15</v>
      </c>
      <c r="H56" s="133">
        <v>15</v>
      </c>
      <c r="I56" s="133" t="s">
        <v>136</v>
      </c>
      <c r="J56" s="133" t="s">
        <v>136</v>
      </c>
      <c r="K56" s="133">
        <v>106</v>
      </c>
      <c r="L56" s="133">
        <v>91</v>
      </c>
      <c r="M56" s="133">
        <v>15</v>
      </c>
      <c r="N56" s="133">
        <v>15</v>
      </c>
      <c r="O56" s="305">
        <f t="shared" si="1"/>
        <v>91</v>
      </c>
    </row>
    <row r="57" spans="2:15" s="100" customFormat="1" ht="24" customHeight="1" x14ac:dyDescent="0.15">
      <c r="B57" s="129"/>
      <c r="C57" s="129"/>
      <c r="D57" s="466" t="s">
        <v>767</v>
      </c>
      <c r="E57" s="466"/>
      <c r="F57" s="467"/>
      <c r="G57" s="306">
        <v>61</v>
      </c>
      <c r="H57" s="133">
        <v>61</v>
      </c>
      <c r="I57" s="133" t="s">
        <v>136</v>
      </c>
      <c r="J57" s="133" t="s">
        <v>136</v>
      </c>
      <c r="K57" s="133">
        <v>189</v>
      </c>
      <c r="L57" s="133">
        <v>147</v>
      </c>
      <c r="M57" s="133">
        <v>42</v>
      </c>
      <c r="N57" s="133">
        <v>42</v>
      </c>
      <c r="O57" s="305">
        <f t="shared" si="1"/>
        <v>128</v>
      </c>
    </row>
    <row r="58" spans="2:15" s="100" customFormat="1" ht="24" customHeight="1" x14ac:dyDescent="0.15">
      <c r="B58" s="129"/>
      <c r="C58" s="129"/>
      <c r="D58" s="466" t="s">
        <v>766</v>
      </c>
      <c r="E58" s="466"/>
      <c r="F58" s="467"/>
      <c r="G58" s="306">
        <v>6</v>
      </c>
      <c r="H58" s="133">
        <v>6</v>
      </c>
      <c r="I58" s="133" t="s">
        <v>136</v>
      </c>
      <c r="J58" s="133" t="s">
        <v>136</v>
      </c>
      <c r="K58" s="133">
        <v>88</v>
      </c>
      <c r="L58" s="133">
        <v>55</v>
      </c>
      <c r="M58" s="133">
        <v>33</v>
      </c>
      <c r="N58" s="133">
        <v>33</v>
      </c>
      <c r="O58" s="305">
        <f t="shared" si="1"/>
        <v>82</v>
      </c>
    </row>
    <row r="59" spans="2:15" s="100" customFormat="1" ht="24" customHeight="1" x14ac:dyDescent="0.15">
      <c r="B59" s="129"/>
      <c r="C59" s="129"/>
      <c r="D59" s="466" t="s">
        <v>765</v>
      </c>
      <c r="E59" s="466"/>
      <c r="F59" s="467"/>
      <c r="G59" s="306">
        <v>93</v>
      </c>
      <c r="H59" s="133">
        <v>93</v>
      </c>
      <c r="I59" s="133" t="s">
        <v>136</v>
      </c>
      <c r="J59" s="133" t="s">
        <v>136</v>
      </c>
      <c r="K59" s="133">
        <v>818</v>
      </c>
      <c r="L59" s="133">
        <v>689</v>
      </c>
      <c r="M59" s="133">
        <v>129</v>
      </c>
      <c r="N59" s="133">
        <v>131</v>
      </c>
      <c r="O59" s="305">
        <f t="shared" si="1"/>
        <v>727</v>
      </c>
    </row>
    <row r="60" spans="2:15" s="100" customFormat="1" ht="24" customHeight="1" x14ac:dyDescent="0.15">
      <c r="B60" s="129"/>
      <c r="C60" s="129"/>
      <c r="D60" s="466" t="s">
        <v>764</v>
      </c>
      <c r="E60" s="466"/>
      <c r="F60" s="467"/>
      <c r="G60" s="306">
        <v>175</v>
      </c>
      <c r="H60" s="133">
        <v>175</v>
      </c>
      <c r="I60" s="133" t="s">
        <v>136</v>
      </c>
      <c r="J60" s="133" t="s">
        <v>136</v>
      </c>
      <c r="K60" s="133">
        <v>116</v>
      </c>
      <c r="L60" s="133">
        <v>94</v>
      </c>
      <c r="M60" s="133">
        <v>22</v>
      </c>
      <c r="N60" s="133">
        <v>22</v>
      </c>
      <c r="O60" s="305">
        <f t="shared" si="1"/>
        <v>-59</v>
      </c>
    </row>
    <row r="61" spans="2:15" s="100" customFormat="1" ht="24" customHeight="1" x14ac:dyDescent="0.15">
      <c r="B61" s="129"/>
      <c r="C61" s="129"/>
      <c r="D61" s="466" t="s">
        <v>763</v>
      </c>
      <c r="E61" s="466"/>
      <c r="F61" s="467"/>
      <c r="G61" s="306">
        <v>61</v>
      </c>
      <c r="H61" s="133">
        <v>61</v>
      </c>
      <c r="I61" s="133" t="s">
        <v>136</v>
      </c>
      <c r="J61" s="133" t="s">
        <v>136</v>
      </c>
      <c r="K61" s="133">
        <v>539</v>
      </c>
      <c r="L61" s="133">
        <v>429</v>
      </c>
      <c r="M61" s="133">
        <v>110</v>
      </c>
      <c r="N61" s="133">
        <v>115</v>
      </c>
      <c r="O61" s="305">
        <f t="shared" si="1"/>
        <v>483</v>
      </c>
    </row>
    <row r="62" spans="2:15" s="100" customFormat="1" ht="24" customHeight="1" x14ac:dyDescent="0.15">
      <c r="B62" s="129"/>
      <c r="C62" s="129"/>
      <c r="D62" s="466" t="s">
        <v>762</v>
      </c>
      <c r="E62" s="466"/>
      <c r="F62" s="467"/>
      <c r="G62" s="306">
        <v>61</v>
      </c>
      <c r="H62" s="133">
        <v>61</v>
      </c>
      <c r="I62" s="133" t="s">
        <v>136</v>
      </c>
      <c r="J62" s="133" t="s">
        <v>136</v>
      </c>
      <c r="K62" s="133">
        <v>601</v>
      </c>
      <c r="L62" s="133">
        <v>506</v>
      </c>
      <c r="M62" s="133">
        <v>95</v>
      </c>
      <c r="N62" s="133">
        <v>98</v>
      </c>
      <c r="O62" s="305">
        <f t="shared" si="1"/>
        <v>543</v>
      </c>
    </row>
    <row r="63" spans="2:15" s="100" customFormat="1" ht="24" customHeight="1" x14ac:dyDescent="0.15">
      <c r="B63" s="129"/>
      <c r="C63" s="129"/>
      <c r="D63" s="466" t="s">
        <v>761</v>
      </c>
      <c r="E63" s="466"/>
      <c r="F63" s="467"/>
      <c r="G63" s="306">
        <v>24</v>
      </c>
      <c r="H63" s="133">
        <v>23</v>
      </c>
      <c r="I63" s="133">
        <v>1</v>
      </c>
      <c r="J63" s="133">
        <v>1</v>
      </c>
      <c r="K63" s="133">
        <v>315</v>
      </c>
      <c r="L63" s="133">
        <v>262</v>
      </c>
      <c r="M63" s="133">
        <v>53</v>
      </c>
      <c r="N63" s="133">
        <v>53</v>
      </c>
      <c r="O63" s="305">
        <f>(K63-M63+N63)-(G63-I63+J63)</f>
        <v>291</v>
      </c>
    </row>
    <row r="64" spans="2:15" s="100" customFormat="1" ht="24" customHeight="1" x14ac:dyDescent="0.15">
      <c r="B64" s="129"/>
      <c r="C64" s="129"/>
      <c r="D64" s="466" t="s">
        <v>760</v>
      </c>
      <c r="E64" s="466"/>
      <c r="F64" s="467"/>
      <c r="G64" s="306">
        <v>90</v>
      </c>
      <c r="H64" s="133">
        <v>88</v>
      </c>
      <c r="I64" s="133">
        <v>2</v>
      </c>
      <c r="J64" s="133">
        <v>2</v>
      </c>
      <c r="K64" s="133">
        <v>748</v>
      </c>
      <c r="L64" s="133">
        <v>620</v>
      </c>
      <c r="M64" s="133">
        <v>128</v>
      </c>
      <c r="N64" s="133">
        <v>132</v>
      </c>
      <c r="O64" s="305">
        <f>(K64-M64+N64)-(G64-I64+J64)</f>
        <v>662</v>
      </c>
    </row>
    <row r="65" spans="2:15" s="100" customFormat="1" ht="24" customHeight="1" x14ac:dyDescent="0.15">
      <c r="B65" s="129"/>
      <c r="C65" s="129"/>
      <c r="D65" s="466" t="s">
        <v>759</v>
      </c>
      <c r="E65" s="466"/>
      <c r="F65" s="467"/>
      <c r="G65" s="306">
        <v>56</v>
      </c>
      <c r="H65" s="133">
        <v>56</v>
      </c>
      <c r="I65" s="133" t="s">
        <v>136</v>
      </c>
      <c r="J65" s="133" t="s">
        <v>136</v>
      </c>
      <c r="K65" s="133">
        <v>530</v>
      </c>
      <c r="L65" s="133">
        <v>458</v>
      </c>
      <c r="M65" s="133">
        <v>72</v>
      </c>
      <c r="N65" s="133">
        <v>73</v>
      </c>
      <c r="O65" s="305">
        <f>(K65-M65+N65)-G65</f>
        <v>475</v>
      </c>
    </row>
    <row r="66" spans="2:15" s="100" customFormat="1" ht="24" customHeight="1" x14ac:dyDescent="0.15">
      <c r="B66" s="129"/>
      <c r="C66" s="129"/>
      <c r="D66" s="466" t="s">
        <v>758</v>
      </c>
      <c r="E66" s="466"/>
      <c r="F66" s="467"/>
      <c r="G66" s="306">
        <v>259</v>
      </c>
      <c r="H66" s="133">
        <v>259</v>
      </c>
      <c r="I66" s="133" t="s">
        <v>136</v>
      </c>
      <c r="J66" s="133" t="s">
        <v>136</v>
      </c>
      <c r="K66" s="133">
        <v>540</v>
      </c>
      <c r="L66" s="133">
        <v>492</v>
      </c>
      <c r="M66" s="133">
        <v>48</v>
      </c>
      <c r="N66" s="133">
        <v>49</v>
      </c>
      <c r="O66" s="305">
        <f>(K66-M66+N66)-G66</f>
        <v>282</v>
      </c>
    </row>
    <row r="67" spans="2:15" s="100" customFormat="1" ht="24" customHeight="1" x14ac:dyDescent="0.15">
      <c r="B67" s="129"/>
      <c r="C67" s="129"/>
      <c r="D67" s="466" t="s">
        <v>757</v>
      </c>
      <c r="E67" s="466"/>
      <c r="F67" s="467"/>
      <c r="G67" s="306">
        <v>84</v>
      </c>
      <c r="H67" s="133">
        <v>84</v>
      </c>
      <c r="I67" s="133" t="s">
        <v>136</v>
      </c>
      <c r="J67" s="133" t="s">
        <v>136</v>
      </c>
      <c r="K67" s="133">
        <v>398</v>
      </c>
      <c r="L67" s="133">
        <v>348</v>
      </c>
      <c r="M67" s="133">
        <v>50</v>
      </c>
      <c r="N67" s="133">
        <v>50</v>
      </c>
      <c r="O67" s="305">
        <f>(K67-M67+N67)-G67</f>
        <v>314</v>
      </c>
    </row>
    <row r="68" spans="2:15" s="100" customFormat="1" ht="24" customHeight="1" x14ac:dyDescent="0.15">
      <c r="B68" s="129"/>
      <c r="C68" s="129"/>
      <c r="D68" s="466" t="s">
        <v>756</v>
      </c>
      <c r="E68" s="466"/>
      <c r="F68" s="467"/>
      <c r="G68" s="306">
        <v>52</v>
      </c>
      <c r="H68" s="133">
        <v>49</v>
      </c>
      <c r="I68" s="133">
        <v>3</v>
      </c>
      <c r="J68" s="133">
        <v>3</v>
      </c>
      <c r="K68" s="133">
        <v>164</v>
      </c>
      <c r="L68" s="133">
        <v>126</v>
      </c>
      <c r="M68" s="133">
        <v>38</v>
      </c>
      <c r="N68" s="133">
        <v>38</v>
      </c>
      <c r="O68" s="305">
        <f>(K68-M68+N68)-(G68-I68+J68)</f>
        <v>112</v>
      </c>
    </row>
    <row r="69" spans="2:15" s="100" customFormat="1" ht="24" customHeight="1" x14ac:dyDescent="0.15">
      <c r="B69" s="129"/>
      <c r="C69" s="129"/>
      <c r="D69" s="466" t="s">
        <v>755</v>
      </c>
      <c r="E69" s="466"/>
      <c r="F69" s="467"/>
      <c r="G69" s="306">
        <v>15</v>
      </c>
      <c r="H69" s="133">
        <v>15</v>
      </c>
      <c r="I69" s="133" t="s">
        <v>136</v>
      </c>
      <c r="J69" s="133" t="s">
        <v>136</v>
      </c>
      <c r="K69" s="133">
        <v>128</v>
      </c>
      <c r="L69" s="133">
        <v>101</v>
      </c>
      <c r="M69" s="133">
        <v>27</v>
      </c>
      <c r="N69" s="133">
        <v>27</v>
      </c>
      <c r="O69" s="305">
        <f>(K69-M69+N69)-G69</f>
        <v>113</v>
      </c>
    </row>
    <row r="70" spans="2:15" s="100" customFormat="1" ht="24" customHeight="1" x14ac:dyDescent="0.15">
      <c r="B70" s="129"/>
      <c r="C70" s="129"/>
      <c r="D70" s="466" t="s">
        <v>754</v>
      </c>
      <c r="E70" s="466"/>
      <c r="F70" s="467"/>
      <c r="G70" s="306">
        <v>9</v>
      </c>
      <c r="H70" s="133">
        <v>9</v>
      </c>
      <c r="I70" s="133" t="s">
        <v>136</v>
      </c>
      <c r="J70" s="133" t="s">
        <v>136</v>
      </c>
      <c r="K70" s="133">
        <v>91</v>
      </c>
      <c r="L70" s="133">
        <v>69</v>
      </c>
      <c r="M70" s="133">
        <v>22</v>
      </c>
      <c r="N70" s="133">
        <v>22</v>
      </c>
      <c r="O70" s="305">
        <f>(K70-M70+N70)-G70</f>
        <v>82</v>
      </c>
    </row>
    <row r="71" spans="2:15" ht="6" customHeight="1" thickBot="1" x14ac:dyDescent="0.45">
      <c r="B71" s="97"/>
      <c r="C71" s="97"/>
      <c r="D71" s="97"/>
      <c r="E71" s="97"/>
      <c r="F71" s="97"/>
      <c r="G71" s="304"/>
      <c r="H71" s="211"/>
      <c r="I71" s="211"/>
      <c r="J71" s="211"/>
      <c r="K71" s="211"/>
      <c r="L71" s="211"/>
      <c r="M71" s="211"/>
      <c r="N71" s="211"/>
      <c r="O71" s="211"/>
    </row>
    <row r="72" spans="2:15" ht="6" customHeight="1" x14ac:dyDescent="0.4"/>
    <row r="73" spans="2:15" x14ac:dyDescent="0.4">
      <c r="H73" s="96"/>
    </row>
    <row r="74" spans="2:15" x14ac:dyDescent="0.4">
      <c r="F74" s="207"/>
      <c r="G74" s="128"/>
      <c r="H74" s="96"/>
    </row>
    <row r="75" spans="2:15" ht="11.25" customHeight="1" thickBot="1" x14ac:dyDescent="0.45"/>
    <row r="76" spans="2:15" ht="21" customHeight="1" x14ac:dyDescent="0.4">
      <c r="B76" s="407" t="s">
        <v>134</v>
      </c>
      <c r="C76" s="581"/>
      <c r="D76" s="581"/>
      <c r="E76" s="581"/>
      <c r="F76" s="582"/>
      <c r="G76" s="474" t="s">
        <v>726</v>
      </c>
      <c r="H76" s="585"/>
      <c r="I76" s="585"/>
      <c r="J76" s="586"/>
      <c r="K76" s="474" t="s">
        <v>725</v>
      </c>
      <c r="L76" s="585"/>
      <c r="M76" s="585"/>
      <c r="N76" s="586"/>
      <c r="O76" s="390" t="s">
        <v>724</v>
      </c>
    </row>
    <row r="77" spans="2:15" s="201" customFormat="1" ht="54" customHeight="1" x14ac:dyDescent="0.4">
      <c r="B77" s="583"/>
      <c r="C77" s="583"/>
      <c r="D77" s="583"/>
      <c r="E77" s="583"/>
      <c r="F77" s="584"/>
      <c r="G77" s="115" t="s">
        <v>723</v>
      </c>
      <c r="H77" s="287" t="s">
        <v>721</v>
      </c>
      <c r="I77" s="287" t="s">
        <v>720</v>
      </c>
      <c r="J77" s="287" t="s">
        <v>719</v>
      </c>
      <c r="K77" s="115" t="s">
        <v>722</v>
      </c>
      <c r="L77" s="287" t="s">
        <v>721</v>
      </c>
      <c r="M77" s="287" t="s">
        <v>720</v>
      </c>
      <c r="N77" s="287" t="s">
        <v>719</v>
      </c>
      <c r="O77" s="587"/>
    </row>
    <row r="78" spans="2:15" s="201" customFormat="1" ht="6" customHeight="1" x14ac:dyDescent="0.4">
      <c r="B78" s="311"/>
      <c r="C78" s="311"/>
      <c r="D78" s="311"/>
      <c r="E78" s="311"/>
      <c r="F78" s="310"/>
      <c r="G78" s="309"/>
      <c r="H78" s="308"/>
      <c r="I78" s="308"/>
      <c r="J78" s="308"/>
      <c r="K78" s="204"/>
      <c r="L78" s="308"/>
      <c r="M78" s="308"/>
      <c r="N78" s="308"/>
      <c r="O78" s="307"/>
    </row>
    <row r="79" spans="2:15" s="100" customFormat="1" ht="21" customHeight="1" x14ac:dyDescent="0.15">
      <c r="B79" s="129"/>
      <c r="C79" s="466" t="s">
        <v>753</v>
      </c>
      <c r="D79" s="466"/>
      <c r="E79" s="466"/>
      <c r="F79" s="467"/>
      <c r="G79" s="306">
        <v>106087</v>
      </c>
      <c r="H79" s="133">
        <v>95253</v>
      </c>
      <c r="I79" s="133">
        <v>10834</v>
      </c>
      <c r="J79" s="133">
        <v>11370</v>
      </c>
      <c r="K79" s="133">
        <v>25463</v>
      </c>
      <c r="L79" s="133">
        <v>21235</v>
      </c>
      <c r="M79" s="133">
        <v>4228</v>
      </c>
      <c r="N79" s="133">
        <v>4462</v>
      </c>
      <c r="O79" s="305">
        <f t="shared" ref="O79:O96" si="2">(K79-M79+N79)-(G79-I79+J79)</f>
        <v>-80926</v>
      </c>
    </row>
    <row r="80" spans="2:15" s="100" customFormat="1" ht="29.25" customHeight="1" x14ac:dyDescent="0.15">
      <c r="B80" s="129"/>
      <c r="C80" s="129"/>
      <c r="D80" s="466" t="s">
        <v>752</v>
      </c>
      <c r="E80" s="466"/>
      <c r="F80" s="467"/>
      <c r="G80" s="306">
        <v>777</v>
      </c>
      <c r="H80" s="133">
        <v>691</v>
      </c>
      <c r="I80" s="133">
        <v>86</v>
      </c>
      <c r="J80" s="133">
        <v>98</v>
      </c>
      <c r="K80" s="133">
        <v>1806</v>
      </c>
      <c r="L80" s="133">
        <v>1226</v>
      </c>
      <c r="M80" s="133">
        <v>580</v>
      </c>
      <c r="N80" s="133">
        <v>599</v>
      </c>
      <c r="O80" s="305">
        <f t="shared" si="2"/>
        <v>1036</v>
      </c>
    </row>
    <row r="81" spans="2:15" s="100" customFormat="1" ht="21" customHeight="1" x14ac:dyDescent="0.15">
      <c r="B81" s="129"/>
      <c r="C81" s="129"/>
      <c r="D81" s="129"/>
      <c r="E81" s="466" t="s">
        <v>751</v>
      </c>
      <c r="F81" s="466"/>
      <c r="G81" s="306">
        <v>69</v>
      </c>
      <c r="H81" s="133">
        <v>66</v>
      </c>
      <c r="I81" s="133">
        <v>3</v>
      </c>
      <c r="J81" s="133">
        <v>3</v>
      </c>
      <c r="K81" s="133">
        <v>71</v>
      </c>
      <c r="L81" s="133">
        <v>58</v>
      </c>
      <c r="M81" s="133">
        <v>13</v>
      </c>
      <c r="N81" s="133">
        <v>14</v>
      </c>
      <c r="O81" s="305">
        <f t="shared" si="2"/>
        <v>3</v>
      </c>
    </row>
    <row r="82" spans="2:15" s="100" customFormat="1" ht="21" customHeight="1" x14ac:dyDescent="0.15">
      <c r="B82" s="129"/>
      <c r="C82" s="129"/>
      <c r="D82" s="129"/>
      <c r="E82" s="466" t="s">
        <v>750</v>
      </c>
      <c r="F82" s="466"/>
      <c r="G82" s="306">
        <v>35</v>
      </c>
      <c r="H82" s="133">
        <v>24</v>
      </c>
      <c r="I82" s="133">
        <v>11</v>
      </c>
      <c r="J82" s="133">
        <v>11</v>
      </c>
      <c r="K82" s="133">
        <v>125</v>
      </c>
      <c r="L82" s="133">
        <v>95</v>
      </c>
      <c r="M82" s="133">
        <v>30</v>
      </c>
      <c r="N82" s="133">
        <v>31</v>
      </c>
      <c r="O82" s="305">
        <f t="shared" si="2"/>
        <v>91</v>
      </c>
    </row>
    <row r="83" spans="2:15" s="100" customFormat="1" ht="21" customHeight="1" x14ac:dyDescent="0.15">
      <c r="B83" s="129"/>
      <c r="C83" s="129"/>
      <c r="D83" s="129"/>
      <c r="E83" s="466" t="s">
        <v>749</v>
      </c>
      <c r="F83" s="466"/>
      <c r="G83" s="306">
        <v>70</v>
      </c>
      <c r="H83" s="133">
        <v>46</v>
      </c>
      <c r="I83" s="133">
        <v>24</v>
      </c>
      <c r="J83" s="133">
        <v>33</v>
      </c>
      <c r="K83" s="133">
        <v>236</v>
      </c>
      <c r="L83" s="133">
        <v>183</v>
      </c>
      <c r="M83" s="133">
        <v>53</v>
      </c>
      <c r="N83" s="133">
        <v>54</v>
      </c>
      <c r="O83" s="305">
        <f t="shared" si="2"/>
        <v>158</v>
      </c>
    </row>
    <row r="84" spans="2:15" s="100" customFormat="1" ht="21" customHeight="1" x14ac:dyDescent="0.15">
      <c r="B84" s="129"/>
      <c r="C84" s="129"/>
      <c r="D84" s="129"/>
      <c r="E84" s="466" t="s">
        <v>748</v>
      </c>
      <c r="F84" s="466"/>
      <c r="G84" s="306">
        <v>159</v>
      </c>
      <c r="H84" s="133">
        <v>124</v>
      </c>
      <c r="I84" s="133">
        <v>35</v>
      </c>
      <c r="J84" s="133">
        <v>37</v>
      </c>
      <c r="K84" s="133">
        <v>181</v>
      </c>
      <c r="L84" s="133">
        <v>119</v>
      </c>
      <c r="M84" s="133">
        <v>62</v>
      </c>
      <c r="N84" s="133">
        <v>70</v>
      </c>
      <c r="O84" s="305">
        <f t="shared" si="2"/>
        <v>28</v>
      </c>
    </row>
    <row r="85" spans="2:15" s="100" customFormat="1" ht="21" customHeight="1" x14ac:dyDescent="0.15">
      <c r="B85" s="129"/>
      <c r="C85" s="129"/>
      <c r="D85" s="129"/>
      <c r="E85" s="466" t="s">
        <v>747</v>
      </c>
      <c r="F85" s="466"/>
      <c r="G85" s="306">
        <v>67</v>
      </c>
      <c r="H85" s="133">
        <v>66</v>
      </c>
      <c r="I85" s="133">
        <v>1</v>
      </c>
      <c r="J85" s="133">
        <v>1</v>
      </c>
      <c r="K85" s="133">
        <v>161</v>
      </c>
      <c r="L85" s="133">
        <v>77</v>
      </c>
      <c r="M85" s="133">
        <v>84</v>
      </c>
      <c r="N85" s="133">
        <v>85</v>
      </c>
      <c r="O85" s="305">
        <f t="shared" si="2"/>
        <v>95</v>
      </c>
    </row>
    <row r="86" spans="2:15" s="100" customFormat="1" ht="21" customHeight="1" x14ac:dyDescent="0.15">
      <c r="B86" s="129"/>
      <c r="C86" s="129"/>
      <c r="D86" s="129"/>
      <c r="E86" s="466" t="s">
        <v>688</v>
      </c>
      <c r="F86" s="466"/>
      <c r="G86" s="306">
        <v>377</v>
      </c>
      <c r="H86" s="133">
        <v>365</v>
      </c>
      <c r="I86" s="133">
        <v>12</v>
      </c>
      <c r="J86" s="133">
        <v>13</v>
      </c>
      <c r="K86" s="133">
        <v>1032</v>
      </c>
      <c r="L86" s="133">
        <v>694</v>
      </c>
      <c r="M86" s="133">
        <v>338</v>
      </c>
      <c r="N86" s="133">
        <v>345</v>
      </c>
      <c r="O86" s="305">
        <f t="shared" si="2"/>
        <v>661</v>
      </c>
    </row>
    <row r="87" spans="2:15" s="100" customFormat="1" ht="24" customHeight="1" x14ac:dyDescent="0.15">
      <c r="B87" s="129"/>
      <c r="C87" s="129"/>
      <c r="D87" s="466" t="s">
        <v>746</v>
      </c>
      <c r="E87" s="466"/>
      <c r="F87" s="467"/>
      <c r="G87" s="306">
        <v>2318</v>
      </c>
      <c r="H87" s="133">
        <v>1919</v>
      </c>
      <c r="I87" s="133">
        <v>399</v>
      </c>
      <c r="J87" s="133">
        <v>404</v>
      </c>
      <c r="K87" s="133">
        <v>4472</v>
      </c>
      <c r="L87" s="133">
        <v>3692</v>
      </c>
      <c r="M87" s="133">
        <v>780</v>
      </c>
      <c r="N87" s="133">
        <v>794</v>
      </c>
      <c r="O87" s="305">
        <f t="shared" si="2"/>
        <v>2163</v>
      </c>
    </row>
    <row r="88" spans="2:15" s="100" customFormat="1" ht="21" customHeight="1" x14ac:dyDescent="0.15">
      <c r="B88" s="129"/>
      <c r="C88" s="129"/>
      <c r="D88" s="129"/>
      <c r="E88" s="466" t="s">
        <v>745</v>
      </c>
      <c r="F88" s="466"/>
      <c r="G88" s="306">
        <v>681</v>
      </c>
      <c r="H88" s="133">
        <v>604</v>
      </c>
      <c r="I88" s="133">
        <v>77</v>
      </c>
      <c r="J88" s="133">
        <v>81</v>
      </c>
      <c r="K88" s="133">
        <v>1058</v>
      </c>
      <c r="L88" s="133">
        <v>852</v>
      </c>
      <c r="M88" s="133">
        <v>206</v>
      </c>
      <c r="N88" s="133">
        <v>213</v>
      </c>
      <c r="O88" s="305">
        <f t="shared" si="2"/>
        <v>380</v>
      </c>
    </row>
    <row r="89" spans="2:15" s="100" customFormat="1" ht="21" customHeight="1" x14ac:dyDescent="0.15">
      <c r="B89" s="129"/>
      <c r="C89" s="129"/>
      <c r="D89" s="129"/>
      <c r="E89" s="200"/>
      <c r="F89" s="200" t="s">
        <v>744</v>
      </c>
      <c r="G89" s="306">
        <v>181</v>
      </c>
      <c r="H89" s="133">
        <v>174</v>
      </c>
      <c r="I89" s="133">
        <v>7</v>
      </c>
      <c r="J89" s="133">
        <v>8</v>
      </c>
      <c r="K89" s="133">
        <v>71</v>
      </c>
      <c r="L89" s="133">
        <v>64</v>
      </c>
      <c r="M89" s="133">
        <v>7</v>
      </c>
      <c r="N89" s="133">
        <v>7</v>
      </c>
      <c r="O89" s="305">
        <f t="shared" si="2"/>
        <v>-111</v>
      </c>
    </row>
    <row r="90" spans="2:15" s="100" customFormat="1" ht="21" customHeight="1" x14ac:dyDescent="0.15">
      <c r="B90" s="129"/>
      <c r="C90" s="129"/>
      <c r="D90" s="129"/>
      <c r="E90" s="129"/>
      <c r="F90" s="200" t="s">
        <v>6</v>
      </c>
      <c r="G90" s="306">
        <v>139</v>
      </c>
      <c r="H90" s="133">
        <v>138</v>
      </c>
      <c r="I90" s="133">
        <v>1</v>
      </c>
      <c r="J90" s="133">
        <v>1</v>
      </c>
      <c r="K90" s="133">
        <v>88</v>
      </c>
      <c r="L90" s="133">
        <v>76</v>
      </c>
      <c r="M90" s="133">
        <v>12</v>
      </c>
      <c r="N90" s="133">
        <v>12</v>
      </c>
      <c r="O90" s="305">
        <f t="shared" si="2"/>
        <v>-51</v>
      </c>
    </row>
    <row r="91" spans="2:15" s="100" customFormat="1" ht="21" customHeight="1" x14ac:dyDescent="0.15">
      <c r="B91" s="129"/>
      <c r="C91" s="129"/>
      <c r="D91" s="129"/>
      <c r="E91" s="129"/>
      <c r="F91" s="200" t="s">
        <v>743</v>
      </c>
      <c r="G91" s="306">
        <v>77</v>
      </c>
      <c r="H91" s="133">
        <v>73</v>
      </c>
      <c r="I91" s="133">
        <v>4</v>
      </c>
      <c r="J91" s="133">
        <v>4</v>
      </c>
      <c r="K91" s="133">
        <v>172</v>
      </c>
      <c r="L91" s="133">
        <v>136</v>
      </c>
      <c r="M91" s="133">
        <v>36</v>
      </c>
      <c r="N91" s="133">
        <v>37</v>
      </c>
      <c r="O91" s="305">
        <f t="shared" si="2"/>
        <v>96</v>
      </c>
    </row>
    <row r="92" spans="2:15" s="100" customFormat="1" ht="21" customHeight="1" x14ac:dyDescent="0.15">
      <c r="B92" s="129"/>
      <c r="C92" s="129"/>
      <c r="D92" s="129"/>
      <c r="E92" s="129"/>
      <c r="F92" s="200" t="s">
        <v>742</v>
      </c>
      <c r="G92" s="306">
        <v>78</v>
      </c>
      <c r="H92" s="133">
        <v>77</v>
      </c>
      <c r="I92" s="133">
        <v>1</v>
      </c>
      <c r="J92" s="133">
        <v>1</v>
      </c>
      <c r="K92" s="133">
        <v>226</v>
      </c>
      <c r="L92" s="133">
        <v>181</v>
      </c>
      <c r="M92" s="133">
        <v>45</v>
      </c>
      <c r="N92" s="133">
        <v>49</v>
      </c>
      <c r="O92" s="305">
        <f t="shared" si="2"/>
        <v>152</v>
      </c>
    </row>
    <row r="93" spans="2:15" s="100" customFormat="1" ht="21" customHeight="1" x14ac:dyDescent="0.15">
      <c r="B93" s="129"/>
      <c r="C93" s="129"/>
      <c r="D93" s="129"/>
      <c r="E93" s="129"/>
      <c r="F93" s="200" t="s">
        <v>690</v>
      </c>
      <c r="G93" s="306">
        <v>206</v>
      </c>
      <c r="H93" s="133">
        <v>142</v>
      </c>
      <c r="I93" s="133">
        <v>64</v>
      </c>
      <c r="J93" s="133">
        <v>67</v>
      </c>
      <c r="K93" s="133">
        <v>501</v>
      </c>
      <c r="L93" s="133">
        <v>395</v>
      </c>
      <c r="M93" s="133">
        <v>106</v>
      </c>
      <c r="N93" s="133">
        <v>108</v>
      </c>
      <c r="O93" s="305">
        <f t="shared" si="2"/>
        <v>294</v>
      </c>
    </row>
    <row r="94" spans="2:15" s="100" customFormat="1" ht="21" customHeight="1" x14ac:dyDescent="0.15">
      <c r="B94" s="129"/>
      <c r="C94" s="129"/>
      <c r="D94" s="129"/>
      <c r="E94" s="466" t="s">
        <v>741</v>
      </c>
      <c r="F94" s="466"/>
      <c r="G94" s="306">
        <v>138</v>
      </c>
      <c r="H94" s="133">
        <v>136</v>
      </c>
      <c r="I94" s="133">
        <v>2</v>
      </c>
      <c r="J94" s="133">
        <v>2</v>
      </c>
      <c r="K94" s="133">
        <v>485</v>
      </c>
      <c r="L94" s="133">
        <v>423</v>
      </c>
      <c r="M94" s="133">
        <v>62</v>
      </c>
      <c r="N94" s="133">
        <v>63</v>
      </c>
      <c r="O94" s="305">
        <f t="shared" si="2"/>
        <v>348</v>
      </c>
    </row>
    <row r="95" spans="2:15" s="100" customFormat="1" ht="21" customHeight="1" x14ac:dyDescent="0.15">
      <c r="B95" s="129"/>
      <c r="C95" s="129"/>
      <c r="D95" s="129"/>
      <c r="E95" s="466" t="s">
        <v>740</v>
      </c>
      <c r="F95" s="466"/>
      <c r="G95" s="306">
        <v>180</v>
      </c>
      <c r="H95" s="133">
        <v>117</v>
      </c>
      <c r="I95" s="133">
        <v>63</v>
      </c>
      <c r="J95" s="133">
        <v>63</v>
      </c>
      <c r="K95" s="133">
        <v>261</v>
      </c>
      <c r="L95" s="133">
        <v>210</v>
      </c>
      <c r="M95" s="133">
        <v>51</v>
      </c>
      <c r="N95" s="133">
        <v>52</v>
      </c>
      <c r="O95" s="305">
        <f t="shared" si="2"/>
        <v>82</v>
      </c>
    </row>
    <row r="96" spans="2:15" s="100" customFormat="1" ht="21" customHeight="1" x14ac:dyDescent="0.15">
      <c r="B96" s="129"/>
      <c r="C96" s="129"/>
      <c r="D96" s="129"/>
      <c r="E96" s="466" t="s">
        <v>739</v>
      </c>
      <c r="F96" s="466"/>
      <c r="G96" s="306">
        <v>206</v>
      </c>
      <c r="H96" s="133">
        <v>163</v>
      </c>
      <c r="I96" s="133">
        <v>43</v>
      </c>
      <c r="J96" s="133">
        <v>43</v>
      </c>
      <c r="K96" s="133">
        <v>469</v>
      </c>
      <c r="L96" s="133">
        <v>408</v>
      </c>
      <c r="M96" s="133">
        <v>61</v>
      </c>
      <c r="N96" s="133">
        <v>63</v>
      </c>
      <c r="O96" s="305">
        <f t="shared" si="2"/>
        <v>265</v>
      </c>
    </row>
    <row r="97" spans="2:15" s="100" customFormat="1" ht="21" customHeight="1" x14ac:dyDescent="0.15">
      <c r="B97" s="129"/>
      <c r="C97" s="129"/>
      <c r="D97" s="129"/>
      <c r="E97" s="466" t="s">
        <v>738</v>
      </c>
      <c r="F97" s="466"/>
      <c r="G97" s="306">
        <v>153</v>
      </c>
      <c r="H97" s="133">
        <v>153</v>
      </c>
      <c r="I97" s="133" t="s">
        <v>136</v>
      </c>
      <c r="J97" s="133" t="s">
        <v>136</v>
      </c>
      <c r="K97" s="133">
        <v>322</v>
      </c>
      <c r="L97" s="133">
        <v>278</v>
      </c>
      <c r="M97" s="133">
        <v>44</v>
      </c>
      <c r="N97" s="133">
        <v>45</v>
      </c>
      <c r="O97" s="305">
        <v>170</v>
      </c>
    </row>
    <row r="98" spans="2:15" s="100" customFormat="1" ht="21" customHeight="1" x14ac:dyDescent="0.15">
      <c r="B98" s="129"/>
      <c r="C98" s="129"/>
      <c r="D98" s="129"/>
      <c r="E98" s="466" t="s">
        <v>688</v>
      </c>
      <c r="F98" s="466"/>
      <c r="G98" s="306">
        <v>960</v>
      </c>
      <c r="H98" s="133">
        <v>746</v>
      </c>
      <c r="I98" s="133">
        <v>214</v>
      </c>
      <c r="J98" s="133">
        <v>215</v>
      </c>
      <c r="K98" s="133">
        <v>1877</v>
      </c>
      <c r="L98" s="133">
        <v>1521</v>
      </c>
      <c r="M98" s="133">
        <v>356</v>
      </c>
      <c r="N98" s="133">
        <v>358</v>
      </c>
      <c r="O98" s="305">
        <f t="shared" ref="O98:O110" si="3">(K98-M98+N98)-(G98-I98+J98)</f>
        <v>918</v>
      </c>
    </row>
    <row r="99" spans="2:15" s="100" customFormat="1" ht="23.25" customHeight="1" x14ac:dyDescent="0.15">
      <c r="B99" s="129"/>
      <c r="C99" s="129"/>
      <c r="D99" s="466" t="s">
        <v>737</v>
      </c>
      <c r="E99" s="466"/>
      <c r="F99" s="467"/>
      <c r="G99" s="306">
        <v>96768</v>
      </c>
      <c r="H99" s="133">
        <v>87382</v>
      </c>
      <c r="I99" s="133">
        <v>9386</v>
      </c>
      <c r="J99" s="133">
        <v>9891</v>
      </c>
      <c r="K99" s="133">
        <v>13952</v>
      </c>
      <c r="L99" s="133">
        <v>12046</v>
      </c>
      <c r="M99" s="133">
        <v>1906</v>
      </c>
      <c r="N99" s="133">
        <v>2093</v>
      </c>
      <c r="O99" s="305">
        <f t="shared" si="3"/>
        <v>-83134</v>
      </c>
    </row>
    <row r="100" spans="2:15" s="100" customFormat="1" ht="21" customHeight="1" x14ac:dyDescent="0.15">
      <c r="B100" s="129"/>
      <c r="C100" s="129"/>
      <c r="D100" s="129"/>
      <c r="E100" s="466" t="s">
        <v>736</v>
      </c>
      <c r="F100" s="467"/>
      <c r="G100" s="306">
        <v>94313</v>
      </c>
      <c r="H100" s="133">
        <v>85955</v>
      </c>
      <c r="I100" s="133">
        <v>8358</v>
      </c>
      <c r="J100" s="133">
        <v>8848</v>
      </c>
      <c r="K100" s="133">
        <v>12579</v>
      </c>
      <c r="L100" s="133">
        <v>10875</v>
      </c>
      <c r="M100" s="133">
        <v>1704</v>
      </c>
      <c r="N100" s="133">
        <v>1890</v>
      </c>
      <c r="O100" s="305">
        <f t="shared" si="3"/>
        <v>-82038</v>
      </c>
    </row>
    <row r="101" spans="2:15" s="100" customFormat="1" ht="21" customHeight="1" x14ac:dyDescent="0.15">
      <c r="B101" s="129"/>
      <c r="C101" s="129"/>
      <c r="D101" s="129"/>
      <c r="E101" s="129"/>
      <c r="F101" s="200" t="s">
        <v>735</v>
      </c>
      <c r="G101" s="306">
        <v>17808</v>
      </c>
      <c r="H101" s="133">
        <v>16238</v>
      </c>
      <c r="I101" s="133">
        <v>1570</v>
      </c>
      <c r="J101" s="133">
        <v>1642</v>
      </c>
      <c r="K101" s="133">
        <v>89</v>
      </c>
      <c r="L101" s="133">
        <v>80</v>
      </c>
      <c r="M101" s="133">
        <v>9</v>
      </c>
      <c r="N101" s="133">
        <v>15</v>
      </c>
      <c r="O101" s="305">
        <f t="shared" si="3"/>
        <v>-17785</v>
      </c>
    </row>
    <row r="102" spans="2:15" s="100" customFormat="1" ht="21" customHeight="1" x14ac:dyDescent="0.15">
      <c r="B102" s="129"/>
      <c r="C102" s="129"/>
      <c r="D102" s="129"/>
      <c r="E102" s="129"/>
      <c r="F102" s="200" t="s">
        <v>6</v>
      </c>
      <c r="G102" s="306">
        <v>13669</v>
      </c>
      <c r="H102" s="133">
        <v>13577</v>
      </c>
      <c r="I102" s="133">
        <v>92</v>
      </c>
      <c r="J102" s="133">
        <v>102</v>
      </c>
      <c r="K102" s="133">
        <v>356</v>
      </c>
      <c r="L102" s="133">
        <v>332</v>
      </c>
      <c r="M102" s="133">
        <v>24</v>
      </c>
      <c r="N102" s="133">
        <v>34</v>
      </c>
      <c r="O102" s="305">
        <f t="shared" si="3"/>
        <v>-13313</v>
      </c>
    </row>
    <row r="103" spans="2:15" s="100" customFormat="1" ht="21" customHeight="1" x14ac:dyDescent="0.15">
      <c r="B103" s="129"/>
      <c r="C103" s="129"/>
      <c r="D103" s="129"/>
      <c r="E103" s="129"/>
      <c r="F103" s="200" t="s">
        <v>734</v>
      </c>
      <c r="G103" s="306">
        <v>13215</v>
      </c>
      <c r="H103" s="133">
        <v>12740</v>
      </c>
      <c r="I103" s="133">
        <v>475</v>
      </c>
      <c r="J103" s="133">
        <v>558</v>
      </c>
      <c r="K103" s="133">
        <v>194</v>
      </c>
      <c r="L103" s="133">
        <v>176</v>
      </c>
      <c r="M103" s="133">
        <v>18</v>
      </c>
      <c r="N103" s="133">
        <v>25</v>
      </c>
      <c r="O103" s="305">
        <f t="shared" si="3"/>
        <v>-13097</v>
      </c>
    </row>
    <row r="104" spans="2:15" s="100" customFormat="1" ht="21" customHeight="1" x14ac:dyDescent="0.15">
      <c r="B104" s="129"/>
      <c r="C104" s="129"/>
      <c r="D104" s="129"/>
      <c r="E104" s="129"/>
      <c r="F104" s="200" t="s">
        <v>733</v>
      </c>
      <c r="G104" s="306">
        <v>6670</v>
      </c>
      <c r="H104" s="133">
        <v>5664</v>
      </c>
      <c r="I104" s="133">
        <v>1006</v>
      </c>
      <c r="J104" s="133">
        <v>1045</v>
      </c>
      <c r="K104" s="133">
        <v>234</v>
      </c>
      <c r="L104" s="133">
        <v>208</v>
      </c>
      <c r="M104" s="133">
        <v>26</v>
      </c>
      <c r="N104" s="133">
        <v>31</v>
      </c>
      <c r="O104" s="305">
        <f t="shared" si="3"/>
        <v>-6470</v>
      </c>
    </row>
    <row r="105" spans="2:15" s="100" customFormat="1" ht="21" customHeight="1" x14ac:dyDescent="0.15">
      <c r="B105" s="129"/>
      <c r="C105" s="129"/>
      <c r="D105" s="129"/>
      <c r="E105" s="129"/>
      <c r="F105" s="200" t="s">
        <v>732</v>
      </c>
      <c r="G105" s="306">
        <v>3406</v>
      </c>
      <c r="H105" s="133">
        <v>2440</v>
      </c>
      <c r="I105" s="133">
        <v>966</v>
      </c>
      <c r="J105" s="133">
        <v>1005</v>
      </c>
      <c r="K105" s="133">
        <v>288</v>
      </c>
      <c r="L105" s="133">
        <v>235</v>
      </c>
      <c r="M105" s="133">
        <v>53</v>
      </c>
      <c r="N105" s="133">
        <v>58</v>
      </c>
      <c r="O105" s="305">
        <f t="shared" si="3"/>
        <v>-3152</v>
      </c>
    </row>
    <row r="106" spans="2:15" s="100" customFormat="1" ht="21" customHeight="1" x14ac:dyDescent="0.15">
      <c r="B106" s="129"/>
      <c r="C106" s="129"/>
      <c r="D106" s="129"/>
      <c r="E106" s="129"/>
      <c r="F106" s="200" t="s">
        <v>731</v>
      </c>
      <c r="G106" s="306">
        <v>2857</v>
      </c>
      <c r="H106" s="133">
        <v>2780</v>
      </c>
      <c r="I106" s="133">
        <v>77</v>
      </c>
      <c r="J106" s="133">
        <v>78</v>
      </c>
      <c r="K106" s="133">
        <v>239</v>
      </c>
      <c r="L106" s="133">
        <v>208</v>
      </c>
      <c r="M106" s="133">
        <v>31</v>
      </c>
      <c r="N106" s="133">
        <v>33</v>
      </c>
      <c r="O106" s="305">
        <f t="shared" si="3"/>
        <v>-2617</v>
      </c>
    </row>
    <row r="107" spans="2:15" s="100" customFormat="1" ht="21" customHeight="1" x14ac:dyDescent="0.15">
      <c r="B107" s="129"/>
      <c r="C107" s="129"/>
      <c r="D107" s="129"/>
      <c r="E107" s="129"/>
      <c r="F107" s="200" t="s">
        <v>730</v>
      </c>
      <c r="G107" s="306">
        <v>3360</v>
      </c>
      <c r="H107" s="133">
        <v>3246</v>
      </c>
      <c r="I107" s="133">
        <v>114</v>
      </c>
      <c r="J107" s="133">
        <v>136</v>
      </c>
      <c r="K107" s="133">
        <v>676</v>
      </c>
      <c r="L107" s="133">
        <v>621</v>
      </c>
      <c r="M107" s="133">
        <v>55</v>
      </c>
      <c r="N107" s="133">
        <v>59</v>
      </c>
      <c r="O107" s="305">
        <f t="shared" si="3"/>
        <v>-2702</v>
      </c>
    </row>
    <row r="108" spans="2:15" s="100" customFormat="1" ht="21" customHeight="1" x14ac:dyDescent="0.15">
      <c r="B108" s="129"/>
      <c r="C108" s="129"/>
      <c r="D108" s="129"/>
      <c r="E108" s="129"/>
      <c r="F108" s="200" t="s">
        <v>729</v>
      </c>
      <c r="G108" s="306">
        <v>9124</v>
      </c>
      <c r="H108" s="133">
        <v>8916</v>
      </c>
      <c r="I108" s="133">
        <v>208</v>
      </c>
      <c r="J108" s="133">
        <v>259</v>
      </c>
      <c r="K108" s="133">
        <v>1643</v>
      </c>
      <c r="L108" s="133">
        <v>1425</v>
      </c>
      <c r="M108" s="133">
        <v>218</v>
      </c>
      <c r="N108" s="133">
        <v>255</v>
      </c>
      <c r="O108" s="305">
        <f t="shared" si="3"/>
        <v>-7495</v>
      </c>
    </row>
    <row r="109" spans="2:15" s="100" customFormat="1" ht="21" customHeight="1" x14ac:dyDescent="0.15">
      <c r="B109" s="129"/>
      <c r="C109" s="129"/>
      <c r="D109" s="129"/>
      <c r="E109" s="129"/>
      <c r="F109" s="200" t="s">
        <v>728</v>
      </c>
      <c r="G109" s="306">
        <v>4718</v>
      </c>
      <c r="H109" s="133">
        <v>4390</v>
      </c>
      <c r="I109" s="133">
        <v>328</v>
      </c>
      <c r="J109" s="133">
        <v>345</v>
      </c>
      <c r="K109" s="133">
        <v>454</v>
      </c>
      <c r="L109" s="133">
        <v>405</v>
      </c>
      <c r="M109" s="133">
        <v>49</v>
      </c>
      <c r="N109" s="133">
        <v>54</v>
      </c>
      <c r="O109" s="305">
        <f t="shared" si="3"/>
        <v>-4276</v>
      </c>
    </row>
    <row r="110" spans="2:15" s="100" customFormat="1" ht="21" customHeight="1" x14ac:dyDescent="0.15">
      <c r="B110" s="129"/>
      <c r="C110" s="129"/>
      <c r="D110" s="129"/>
      <c r="E110" s="129"/>
      <c r="F110" s="200" t="s">
        <v>727</v>
      </c>
      <c r="G110" s="306">
        <v>803</v>
      </c>
      <c r="H110" s="133">
        <v>649</v>
      </c>
      <c r="I110" s="133">
        <v>154</v>
      </c>
      <c r="J110" s="133">
        <v>154</v>
      </c>
      <c r="K110" s="133">
        <v>175</v>
      </c>
      <c r="L110" s="133">
        <v>148</v>
      </c>
      <c r="M110" s="133">
        <v>27</v>
      </c>
      <c r="N110" s="133">
        <v>28</v>
      </c>
      <c r="O110" s="305">
        <f t="shared" si="3"/>
        <v>-627</v>
      </c>
    </row>
    <row r="111" spans="2:15" ht="6" customHeight="1" thickBot="1" x14ac:dyDescent="0.45">
      <c r="B111" s="97"/>
      <c r="C111" s="97"/>
      <c r="D111" s="97"/>
      <c r="E111" s="97"/>
      <c r="F111" s="97"/>
      <c r="G111" s="304"/>
      <c r="H111" s="211"/>
      <c r="I111" s="211"/>
      <c r="J111" s="211"/>
      <c r="K111" s="211"/>
      <c r="L111" s="211"/>
      <c r="M111" s="211"/>
      <c r="N111" s="211"/>
      <c r="O111" s="211"/>
    </row>
    <row r="112" spans="2:15" ht="6" customHeight="1" x14ac:dyDescent="0.4"/>
    <row r="113" spans="2:15" ht="11.25" customHeight="1" thickBot="1" x14ac:dyDescent="0.45"/>
    <row r="114" spans="2:15" ht="21" customHeight="1" x14ac:dyDescent="0.4">
      <c r="B114" s="407" t="s">
        <v>134</v>
      </c>
      <c r="C114" s="581"/>
      <c r="D114" s="581"/>
      <c r="E114" s="581"/>
      <c r="F114" s="582"/>
      <c r="G114" s="474" t="s">
        <v>726</v>
      </c>
      <c r="H114" s="585"/>
      <c r="I114" s="585"/>
      <c r="J114" s="586"/>
      <c r="K114" s="474" t="s">
        <v>725</v>
      </c>
      <c r="L114" s="585"/>
      <c r="M114" s="585"/>
      <c r="N114" s="586"/>
      <c r="O114" s="390" t="s">
        <v>724</v>
      </c>
    </row>
    <row r="115" spans="2:15" s="201" customFormat="1" ht="54" customHeight="1" x14ac:dyDescent="0.4">
      <c r="B115" s="583"/>
      <c r="C115" s="583"/>
      <c r="D115" s="583"/>
      <c r="E115" s="583"/>
      <c r="F115" s="584"/>
      <c r="G115" s="115" t="s">
        <v>723</v>
      </c>
      <c r="H115" s="287" t="s">
        <v>721</v>
      </c>
      <c r="I115" s="287" t="s">
        <v>720</v>
      </c>
      <c r="J115" s="287" t="s">
        <v>719</v>
      </c>
      <c r="K115" s="115" t="s">
        <v>722</v>
      </c>
      <c r="L115" s="287" t="s">
        <v>721</v>
      </c>
      <c r="M115" s="287" t="s">
        <v>720</v>
      </c>
      <c r="N115" s="287" t="s">
        <v>719</v>
      </c>
      <c r="O115" s="587"/>
    </row>
    <row r="116" spans="2:15" s="201" customFormat="1" ht="6" customHeight="1" x14ac:dyDescent="0.4">
      <c r="B116" s="311"/>
      <c r="C116" s="311"/>
      <c r="D116" s="311"/>
      <c r="E116" s="311"/>
      <c r="F116" s="310"/>
      <c r="G116" s="309"/>
      <c r="H116" s="308"/>
      <c r="I116" s="308"/>
      <c r="J116" s="308"/>
      <c r="K116" s="204"/>
      <c r="L116" s="308"/>
      <c r="M116" s="308"/>
      <c r="N116" s="308"/>
      <c r="O116" s="307"/>
    </row>
    <row r="117" spans="2:15" s="100" customFormat="1" ht="17.25" customHeight="1" x14ac:dyDescent="0.15">
      <c r="B117" s="129"/>
      <c r="C117" s="129"/>
      <c r="D117" s="129"/>
      <c r="E117" s="129"/>
      <c r="F117" s="200" t="s">
        <v>718</v>
      </c>
      <c r="G117" s="306">
        <v>2150</v>
      </c>
      <c r="H117" s="133">
        <v>2025</v>
      </c>
      <c r="I117" s="133">
        <v>125</v>
      </c>
      <c r="J117" s="133">
        <v>125</v>
      </c>
      <c r="K117" s="133">
        <v>503</v>
      </c>
      <c r="L117" s="133">
        <v>457</v>
      </c>
      <c r="M117" s="133">
        <v>46</v>
      </c>
      <c r="N117" s="133">
        <v>48</v>
      </c>
      <c r="O117" s="305">
        <f t="shared" ref="O117:O150" si="4">(K117-M117+N117)-(G117-I117+J117)</f>
        <v>-1645</v>
      </c>
    </row>
    <row r="118" spans="2:15" s="100" customFormat="1" ht="20.25" customHeight="1" x14ac:dyDescent="0.15">
      <c r="B118" s="129"/>
      <c r="C118" s="129"/>
      <c r="D118" s="129"/>
      <c r="E118" s="129"/>
      <c r="F118" s="200" t="s">
        <v>717</v>
      </c>
      <c r="G118" s="306">
        <v>1467</v>
      </c>
      <c r="H118" s="133">
        <v>765</v>
      </c>
      <c r="I118" s="133">
        <v>702</v>
      </c>
      <c r="J118" s="133">
        <v>711</v>
      </c>
      <c r="K118" s="133">
        <v>494</v>
      </c>
      <c r="L118" s="133">
        <v>423</v>
      </c>
      <c r="M118" s="133">
        <v>71</v>
      </c>
      <c r="N118" s="133">
        <v>76</v>
      </c>
      <c r="O118" s="305">
        <f t="shared" si="4"/>
        <v>-977</v>
      </c>
    </row>
    <row r="119" spans="2:15" s="100" customFormat="1" ht="20.25" customHeight="1" x14ac:dyDescent="0.15">
      <c r="B119" s="129"/>
      <c r="C119" s="129"/>
      <c r="D119" s="129"/>
      <c r="E119" s="129"/>
      <c r="F119" s="200" t="s">
        <v>716</v>
      </c>
      <c r="G119" s="306">
        <v>3947</v>
      </c>
      <c r="H119" s="133">
        <v>3358</v>
      </c>
      <c r="I119" s="133">
        <v>589</v>
      </c>
      <c r="J119" s="133">
        <v>603</v>
      </c>
      <c r="K119" s="133">
        <v>177</v>
      </c>
      <c r="L119" s="133">
        <v>145</v>
      </c>
      <c r="M119" s="133">
        <v>32</v>
      </c>
      <c r="N119" s="133">
        <v>35</v>
      </c>
      <c r="O119" s="305">
        <f t="shared" si="4"/>
        <v>-3781</v>
      </c>
    </row>
    <row r="120" spans="2:15" s="100" customFormat="1" ht="20.25" customHeight="1" x14ac:dyDescent="0.15">
      <c r="B120" s="129"/>
      <c r="C120" s="129"/>
      <c r="D120" s="129"/>
      <c r="E120" s="129"/>
      <c r="F120" s="200" t="s">
        <v>715</v>
      </c>
      <c r="G120" s="306">
        <v>810</v>
      </c>
      <c r="H120" s="133">
        <v>596</v>
      </c>
      <c r="I120" s="133">
        <v>214</v>
      </c>
      <c r="J120" s="133">
        <v>220</v>
      </c>
      <c r="K120" s="133">
        <v>185</v>
      </c>
      <c r="L120" s="133">
        <v>158</v>
      </c>
      <c r="M120" s="133">
        <v>27</v>
      </c>
      <c r="N120" s="133">
        <v>27</v>
      </c>
      <c r="O120" s="305">
        <f t="shared" si="4"/>
        <v>-631</v>
      </c>
    </row>
    <row r="121" spans="2:15" s="100" customFormat="1" ht="20.25" customHeight="1" x14ac:dyDescent="0.15">
      <c r="B121" s="129"/>
      <c r="C121" s="129"/>
      <c r="D121" s="129"/>
      <c r="E121" s="129"/>
      <c r="F121" s="200" t="s">
        <v>714</v>
      </c>
      <c r="G121" s="306">
        <v>640</v>
      </c>
      <c r="H121" s="133">
        <v>423</v>
      </c>
      <c r="I121" s="133">
        <v>217</v>
      </c>
      <c r="J121" s="133">
        <v>222</v>
      </c>
      <c r="K121" s="133">
        <v>420</v>
      </c>
      <c r="L121" s="133">
        <v>368</v>
      </c>
      <c r="M121" s="133">
        <v>52</v>
      </c>
      <c r="N121" s="133">
        <v>56</v>
      </c>
      <c r="O121" s="305">
        <f t="shared" si="4"/>
        <v>-221</v>
      </c>
    </row>
    <row r="122" spans="2:15" s="100" customFormat="1" ht="20.25" customHeight="1" x14ac:dyDescent="0.15">
      <c r="B122" s="129"/>
      <c r="C122" s="129"/>
      <c r="D122" s="129"/>
      <c r="E122" s="129"/>
      <c r="F122" s="200" t="s">
        <v>713</v>
      </c>
      <c r="G122" s="306">
        <v>1984</v>
      </c>
      <c r="H122" s="133">
        <v>1390</v>
      </c>
      <c r="I122" s="133">
        <v>594</v>
      </c>
      <c r="J122" s="133">
        <v>623</v>
      </c>
      <c r="K122" s="133">
        <v>195</v>
      </c>
      <c r="L122" s="133">
        <v>166</v>
      </c>
      <c r="M122" s="133">
        <v>29</v>
      </c>
      <c r="N122" s="133">
        <v>30</v>
      </c>
      <c r="O122" s="305">
        <f t="shared" si="4"/>
        <v>-1817</v>
      </c>
    </row>
    <row r="123" spans="2:15" s="100" customFormat="1" ht="20.25" customHeight="1" x14ac:dyDescent="0.15">
      <c r="B123" s="129"/>
      <c r="C123" s="129"/>
      <c r="D123" s="129"/>
      <c r="E123" s="129"/>
      <c r="F123" s="200" t="s">
        <v>712</v>
      </c>
      <c r="G123" s="306">
        <v>562</v>
      </c>
      <c r="H123" s="133">
        <v>497</v>
      </c>
      <c r="I123" s="133">
        <v>65</v>
      </c>
      <c r="J123" s="133">
        <v>67</v>
      </c>
      <c r="K123" s="133">
        <v>245</v>
      </c>
      <c r="L123" s="133">
        <v>212</v>
      </c>
      <c r="M123" s="133">
        <v>33</v>
      </c>
      <c r="N123" s="133">
        <v>34</v>
      </c>
      <c r="O123" s="305">
        <f t="shared" si="4"/>
        <v>-318</v>
      </c>
    </row>
    <row r="124" spans="2:15" s="100" customFormat="1" ht="20.25" customHeight="1" x14ac:dyDescent="0.15">
      <c r="B124" s="129"/>
      <c r="C124" s="129"/>
      <c r="D124" s="129"/>
      <c r="E124" s="129"/>
      <c r="F124" s="200" t="s">
        <v>711</v>
      </c>
      <c r="G124" s="306">
        <v>552</v>
      </c>
      <c r="H124" s="133">
        <v>483</v>
      </c>
      <c r="I124" s="133">
        <v>69</v>
      </c>
      <c r="J124" s="133">
        <v>85</v>
      </c>
      <c r="K124" s="133">
        <v>237</v>
      </c>
      <c r="L124" s="133">
        <v>199</v>
      </c>
      <c r="M124" s="133">
        <v>38</v>
      </c>
      <c r="N124" s="133">
        <v>41</v>
      </c>
      <c r="O124" s="305">
        <f t="shared" si="4"/>
        <v>-328</v>
      </c>
    </row>
    <row r="125" spans="2:15" s="100" customFormat="1" ht="20.25" customHeight="1" x14ac:dyDescent="0.15">
      <c r="B125" s="129"/>
      <c r="C125" s="129"/>
      <c r="D125" s="129"/>
      <c r="E125" s="129"/>
      <c r="F125" s="200" t="s">
        <v>710</v>
      </c>
      <c r="G125" s="306">
        <v>544</v>
      </c>
      <c r="H125" s="133">
        <v>398</v>
      </c>
      <c r="I125" s="133">
        <v>146</v>
      </c>
      <c r="J125" s="133">
        <v>153</v>
      </c>
      <c r="K125" s="133">
        <v>294</v>
      </c>
      <c r="L125" s="133">
        <v>249</v>
      </c>
      <c r="M125" s="133">
        <v>45</v>
      </c>
      <c r="N125" s="133">
        <v>45</v>
      </c>
      <c r="O125" s="305">
        <f t="shared" si="4"/>
        <v>-257</v>
      </c>
    </row>
    <row r="126" spans="2:15" s="100" customFormat="1" ht="20.25" customHeight="1" x14ac:dyDescent="0.15">
      <c r="B126" s="129"/>
      <c r="C126" s="129"/>
      <c r="D126" s="129"/>
      <c r="E126" s="129"/>
      <c r="F126" s="200" t="s">
        <v>709</v>
      </c>
      <c r="G126" s="306">
        <v>285</v>
      </c>
      <c r="H126" s="133">
        <v>231</v>
      </c>
      <c r="I126" s="133">
        <v>54</v>
      </c>
      <c r="J126" s="133">
        <v>55</v>
      </c>
      <c r="K126" s="133">
        <v>388</v>
      </c>
      <c r="L126" s="133">
        <v>320</v>
      </c>
      <c r="M126" s="133">
        <v>68</v>
      </c>
      <c r="N126" s="133">
        <v>69</v>
      </c>
      <c r="O126" s="305">
        <f t="shared" si="4"/>
        <v>103</v>
      </c>
    </row>
    <row r="127" spans="2:15" s="100" customFormat="1" ht="20.25" customHeight="1" x14ac:dyDescent="0.15">
      <c r="B127" s="129"/>
      <c r="C127" s="129"/>
      <c r="D127" s="129"/>
      <c r="E127" s="129"/>
      <c r="F127" s="200" t="s">
        <v>708</v>
      </c>
      <c r="G127" s="306">
        <v>761</v>
      </c>
      <c r="H127" s="133">
        <v>651</v>
      </c>
      <c r="I127" s="133">
        <v>110</v>
      </c>
      <c r="J127" s="133">
        <v>113</v>
      </c>
      <c r="K127" s="133">
        <v>657</v>
      </c>
      <c r="L127" s="133">
        <v>546</v>
      </c>
      <c r="M127" s="133">
        <v>111</v>
      </c>
      <c r="N127" s="133">
        <v>115</v>
      </c>
      <c r="O127" s="305">
        <f t="shared" si="4"/>
        <v>-103</v>
      </c>
    </row>
    <row r="128" spans="2:15" s="100" customFormat="1" ht="20.25" customHeight="1" x14ac:dyDescent="0.15">
      <c r="B128" s="129"/>
      <c r="C128" s="129"/>
      <c r="D128" s="129"/>
      <c r="E128" s="129"/>
      <c r="F128" s="200" t="s">
        <v>707</v>
      </c>
      <c r="G128" s="306">
        <v>1308</v>
      </c>
      <c r="H128" s="133">
        <v>1211</v>
      </c>
      <c r="I128" s="133">
        <v>97</v>
      </c>
      <c r="J128" s="133">
        <v>103</v>
      </c>
      <c r="K128" s="133">
        <v>1286</v>
      </c>
      <c r="L128" s="133">
        <v>1101</v>
      </c>
      <c r="M128" s="133">
        <v>185</v>
      </c>
      <c r="N128" s="133">
        <v>199</v>
      </c>
      <c r="O128" s="305">
        <f t="shared" si="4"/>
        <v>-14</v>
      </c>
    </row>
    <row r="129" spans="2:15" s="100" customFormat="1" ht="20.25" customHeight="1" x14ac:dyDescent="0.15">
      <c r="B129" s="129"/>
      <c r="C129" s="129"/>
      <c r="D129" s="129"/>
      <c r="E129" s="129"/>
      <c r="F129" s="200" t="s">
        <v>706</v>
      </c>
      <c r="G129" s="306">
        <v>3673</v>
      </c>
      <c r="H129" s="133">
        <v>3287</v>
      </c>
      <c r="I129" s="133">
        <v>386</v>
      </c>
      <c r="J129" s="133">
        <v>444</v>
      </c>
      <c r="K129" s="133">
        <v>3150</v>
      </c>
      <c r="L129" s="133">
        <v>2693</v>
      </c>
      <c r="M129" s="133">
        <v>457</v>
      </c>
      <c r="N129" s="133">
        <v>523</v>
      </c>
      <c r="O129" s="305">
        <f t="shared" si="4"/>
        <v>-515</v>
      </c>
    </row>
    <row r="130" spans="2:15" s="100" customFormat="1" ht="20.25" customHeight="1" x14ac:dyDescent="0.15">
      <c r="B130" s="129"/>
      <c r="C130" s="129"/>
      <c r="D130" s="129"/>
      <c r="E130" s="466" t="s">
        <v>705</v>
      </c>
      <c r="F130" s="466"/>
      <c r="G130" s="306">
        <v>430</v>
      </c>
      <c r="H130" s="133">
        <v>168</v>
      </c>
      <c r="I130" s="133">
        <v>262</v>
      </c>
      <c r="J130" s="133">
        <v>263</v>
      </c>
      <c r="K130" s="133">
        <v>119</v>
      </c>
      <c r="L130" s="133">
        <v>102</v>
      </c>
      <c r="M130" s="133">
        <v>17</v>
      </c>
      <c r="N130" s="133">
        <v>17</v>
      </c>
      <c r="O130" s="305">
        <f t="shared" si="4"/>
        <v>-312</v>
      </c>
    </row>
    <row r="131" spans="2:15" s="100" customFormat="1" ht="20.25" customHeight="1" x14ac:dyDescent="0.15">
      <c r="B131" s="129"/>
      <c r="C131" s="129"/>
      <c r="D131" s="129"/>
      <c r="E131" s="466" t="s">
        <v>704</v>
      </c>
      <c r="F131" s="466"/>
      <c r="G131" s="306">
        <v>369</v>
      </c>
      <c r="H131" s="133">
        <v>180</v>
      </c>
      <c r="I131" s="133">
        <v>189</v>
      </c>
      <c r="J131" s="133">
        <v>192</v>
      </c>
      <c r="K131" s="133">
        <v>107</v>
      </c>
      <c r="L131" s="133">
        <v>90</v>
      </c>
      <c r="M131" s="133">
        <v>17</v>
      </c>
      <c r="N131" s="133">
        <v>17</v>
      </c>
      <c r="O131" s="305">
        <f t="shared" si="4"/>
        <v>-265</v>
      </c>
    </row>
    <row r="132" spans="2:15" s="100" customFormat="1" ht="20.25" customHeight="1" x14ac:dyDescent="0.15">
      <c r="B132" s="129"/>
      <c r="C132" s="129"/>
      <c r="D132" s="129"/>
      <c r="E132" s="466" t="s">
        <v>703</v>
      </c>
      <c r="F132" s="466"/>
      <c r="G132" s="306">
        <v>193</v>
      </c>
      <c r="H132" s="133">
        <v>129</v>
      </c>
      <c r="I132" s="133">
        <v>64</v>
      </c>
      <c r="J132" s="133">
        <v>65</v>
      </c>
      <c r="K132" s="133">
        <v>102</v>
      </c>
      <c r="L132" s="133">
        <v>80</v>
      </c>
      <c r="M132" s="133">
        <v>22</v>
      </c>
      <c r="N132" s="133">
        <v>23</v>
      </c>
      <c r="O132" s="305">
        <f t="shared" si="4"/>
        <v>-91</v>
      </c>
    </row>
    <row r="133" spans="2:15" s="100" customFormat="1" ht="20.25" customHeight="1" x14ac:dyDescent="0.15">
      <c r="B133" s="129"/>
      <c r="C133" s="129"/>
      <c r="D133" s="129"/>
      <c r="E133" s="466" t="s">
        <v>702</v>
      </c>
      <c r="F133" s="466"/>
      <c r="G133" s="306">
        <v>173</v>
      </c>
      <c r="H133" s="133">
        <v>120</v>
      </c>
      <c r="I133" s="133">
        <v>53</v>
      </c>
      <c r="J133" s="133">
        <v>54</v>
      </c>
      <c r="K133" s="133">
        <v>93</v>
      </c>
      <c r="L133" s="133">
        <v>82</v>
      </c>
      <c r="M133" s="133">
        <v>11</v>
      </c>
      <c r="N133" s="133">
        <v>11</v>
      </c>
      <c r="O133" s="305">
        <f t="shared" si="4"/>
        <v>-81</v>
      </c>
    </row>
    <row r="134" spans="2:15" s="100" customFormat="1" ht="20.25" customHeight="1" x14ac:dyDescent="0.15">
      <c r="B134" s="129"/>
      <c r="C134" s="129"/>
      <c r="D134" s="129"/>
      <c r="E134" s="466" t="s">
        <v>688</v>
      </c>
      <c r="F134" s="466"/>
      <c r="G134" s="306">
        <v>1290</v>
      </c>
      <c r="H134" s="133">
        <v>830</v>
      </c>
      <c r="I134" s="133">
        <v>460</v>
      </c>
      <c r="J134" s="133">
        <v>469</v>
      </c>
      <c r="K134" s="133">
        <v>952</v>
      </c>
      <c r="L134" s="133">
        <v>817</v>
      </c>
      <c r="M134" s="133">
        <v>135</v>
      </c>
      <c r="N134" s="133">
        <v>135</v>
      </c>
      <c r="O134" s="305">
        <f t="shared" si="4"/>
        <v>-347</v>
      </c>
    </row>
    <row r="135" spans="2:15" s="100" customFormat="1" ht="20.25" customHeight="1" x14ac:dyDescent="0.15">
      <c r="B135" s="129"/>
      <c r="D135" s="466" t="s">
        <v>701</v>
      </c>
      <c r="E135" s="466"/>
      <c r="F135" s="467"/>
      <c r="G135" s="306">
        <v>4027</v>
      </c>
      <c r="H135" s="133">
        <v>3255</v>
      </c>
      <c r="I135" s="133">
        <v>772</v>
      </c>
      <c r="J135" s="133">
        <v>777</v>
      </c>
      <c r="K135" s="133">
        <v>3098</v>
      </c>
      <c r="L135" s="133">
        <v>2739</v>
      </c>
      <c r="M135" s="133">
        <v>359</v>
      </c>
      <c r="N135" s="133">
        <v>366</v>
      </c>
      <c r="O135" s="305">
        <f t="shared" si="4"/>
        <v>-927</v>
      </c>
    </row>
    <row r="136" spans="2:15" s="100" customFormat="1" ht="20.25" customHeight="1" x14ac:dyDescent="0.4">
      <c r="B136" s="129"/>
      <c r="C136" s="129"/>
      <c r="E136" s="466" t="s">
        <v>700</v>
      </c>
      <c r="F136" s="531"/>
      <c r="G136" s="306">
        <v>1961</v>
      </c>
      <c r="H136" s="133">
        <v>1603</v>
      </c>
      <c r="I136" s="133">
        <v>358</v>
      </c>
      <c r="J136" s="133">
        <v>360</v>
      </c>
      <c r="K136" s="133">
        <v>1595</v>
      </c>
      <c r="L136" s="133">
        <v>1413</v>
      </c>
      <c r="M136" s="133">
        <v>182</v>
      </c>
      <c r="N136" s="133">
        <v>186</v>
      </c>
      <c r="O136" s="305">
        <f t="shared" si="4"/>
        <v>-364</v>
      </c>
    </row>
    <row r="137" spans="2:15" s="100" customFormat="1" ht="20.25" customHeight="1" x14ac:dyDescent="0.15">
      <c r="B137" s="129"/>
      <c r="C137" s="129"/>
      <c r="D137" s="129"/>
      <c r="F137" s="200" t="s">
        <v>699</v>
      </c>
      <c r="G137" s="306">
        <v>186</v>
      </c>
      <c r="H137" s="133">
        <v>177</v>
      </c>
      <c r="I137" s="133">
        <v>9</v>
      </c>
      <c r="J137" s="133">
        <v>10</v>
      </c>
      <c r="K137" s="133">
        <v>126</v>
      </c>
      <c r="L137" s="133">
        <v>115</v>
      </c>
      <c r="M137" s="133">
        <v>11</v>
      </c>
      <c r="N137" s="133">
        <v>13</v>
      </c>
      <c r="O137" s="305">
        <f t="shared" si="4"/>
        <v>-59</v>
      </c>
    </row>
    <row r="138" spans="2:15" s="100" customFormat="1" ht="20.25" customHeight="1" x14ac:dyDescent="0.15">
      <c r="B138" s="129"/>
      <c r="C138" s="129"/>
      <c r="D138" s="129"/>
      <c r="F138" s="200" t="s">
        <v>698</v>
      </c>
      <c r="G138" s="306">
        <v>266</v>
      </c>
      <c r="H138" s="133">
        <v>234</v>
      </c>
      <c r="I138" s="133">
        <v>32</v>
      </c>
      <c r="J138" s="133">
        <v>32</v>
      </c>
      <c r="K138" s="133">
        <v>110</v>
      </c>
      <c r="L138" s="133">
        <v>104</v>
      </c>
      <c r="M138" s="133">
        <v>6</v>
      </c>
      <c r="N138" s="133">
        <v>6</v>
      </c>
      <c r="O138" s="305">
        <f t="shared" si="4"/>
        <v>-156</v>
      </c>
    </row>
    <row r="139" spans="2:15" s="100" customFormat="1" ht="20.25" customHeight="1" x14ac:dyDescent="0.15">
      <c r="B139" s="129"/>
      <c r="C139" s="129"/>
      <c r="D139" s="129"/>
      <c r="F139" s="200" t="s">
        <v>697</v>
      </c>
      <c r="G139" s="306">
        <v>322</v>
      </c>
      <c r="H139" s="133">
        <v>320</v>
      </c>
      <c r="I139" s="133">
        <v>2</v>
      </c>
      <c r="J139" s="133">
        <v>2</v>
      </c>
      <c r="K139" s="133">
        <v>57</v>
      </c>
      <c r="L139" s="133">
        <v>52</v>
      </c>
      <c r="M139" s="133">
        <v>5</v>
      </c>
      <c r="N139" s="133">
        <v>5</v>
      </c>
      <c r="O139" s="305">
        <f t="shared" si="4"/>
        <v>-265</v>
      </c>
    </row>
    <row r="140" spans="2:15" s="100" customFormat="1" ht="20.25" customHeight="1" x14ac:dyDescent="0.15">
      <c r="B140" s="129"/>
      <c r="C140" s="129"/>
      <c r="D140" s="129"/>
      <c r="F140" s="200" t="s">
        <v>696</v>
      </c>
      <c r="G140" s="306">
        <v>262</v>
      </c>
      <c r="H140" s="133">
        <v>255</v>
      </c>
      <c r="I140" s="133">
        <v>7</v>
      </c>
      <c r="J140" s="133">
        <v>7</v>
      </c>
      <c r="K140" s="133">
        <v>63</v>
      </c>
      <c r="L140" s="133">
        <v>60</v>
      </c>
      <c r="M140" s="133">
        <v>3</v>
      </c>
      <c r="N140" s="133">
        <v>3</v>
      </c>
      <c r="O140" s="305">
        <f t="shared" si="4"/>
        <v>-199</v>
      </c>
    </row>
    <row r="141" spans="2:15" s="100" customFormat="1" ht="20.25" customHeight="1" x14ac:dyDescent="0.15">
      <c r="B141" s="129"/>
      <c r="C141" s="129"/>
      <c r="D141" s="129"/>
      <c r="F141" s="200" t="s">
        <v>695</v>
      </c>
      <c r="G141" s="306">
        <v>353</v>
      </c>
      <c r="H141" s="133">
        <v>210</v>
      </c>
      <c r="I141" s="133">
        <v>143</v>
      </c>
      <c r="J141" s="133">
        <v>143</v>
      </c>
      <c r="K141" s="133">
        <v>155</v>
      </c>
      <c r="L141" s="133">
        <v>140</v>
      </c>
      <c r="M141" s="133">
        <v>15</v>
      </c>
      <c r="N141" s="133">
        <v>16</v>
      </c>
      <c r="O141" s="305">
        <f t="shared" si="4"/>
        <v>-197</v>
      </c>
    </row>
    <row r="142" spans="2:15" s="100" customFormat="1" ht="20.25" customHeight="1" x14ac:dyDescent="0.15">
      <c r="B142" s="129"/>
      <c r="C142" s="129"/>
      <c r="D142" s="129"/>
      <c r="F142" s="200" t="s">
        <v>690</v>
      </c>
      <c r="G142" s="306">
        <v>572</v>
      </c>
      <c r="H142" s="133">
        <v>407</v>
      </c>
      <c r="I142" s="133">
        <v>165</v>
      </c>
      <c r="J142" s="133">
        <v>166</v>
      </c>
      <c r="K142" s="133">
        <v>1084</v>
      </c>
      <c r="L142" s="133">
        <v>942</v>
      </c>
      <c r="M142" s="133">
        <v>142</v>
      </c>
      <c r="N142" s="133">
        <v>143</v>
      </c>
      <c r="O142" s="305">
        <f t="shared" si="4"/>
        <v>512</v>
      </c>
    </row>
    <row r="143" spans="2:15" s="100" customFormat="1" ht="20.25" customHeight="1" x14ac:dyDescent="0.4">
      <c r="B143" s="129"/>
      <c r="C143" s="129"/>
      <c r="E143" s="466" t="s">
        <v>694</v>
      </c>
      <c r="F143" s="531"/>
      <c r="G143" s="306">
        <v>1373</v>
      </c>
      <c r="H143" s="133">
        <v>1234</v>
      </c>
      <c r="I143" s="133">
        <v>139</v>
      </c>
      <c r="J143" s="133">
        <v>141</v>
      </c>
      <c r="K143" s="133">
        <v>760</v>
      </c>
      <c r="L143" s="133">
        <v>682</v>
      </c>
      <c r="M143" s="133">
        <v>78</v>
      </c>
      <c r="N143" s="133">
        <v>80</v>
      </c>
      <c r="O143" s="305">
        <f t="shared" si="4"/>
        <v>-613</v>
      </c>
    </row>
    <row r="144" spans="2:15" s="100" customFormat="1" ht="20.25" customHeight="1" x14ac:dyDescent="0.15">
      <c r="B144" s="129"/>
      <c r="C144" s="129"/>
      <c r="D144" s="129"/>
      <c r="F144" s="200" t="s">
        <v>693</v>
      </c>
      <c r="G144" s="306">
        <v>476</v>
      </c>
      <c r="H144" s="133">
        <v>468</v>
      </c>
      <c r="I144" s="133">
        <v>8</v>
      </c>
      <c r="J144" s="133">
        <v>8</v>
      </c>
      <c r="K144" s="133">
        <v>121</v>
      </c>
      <c r="L144" s="133">
        <v>111</v>
      </c>
      <c r="M144" s="133">
        <v>10</v>
      </c>
      <c r="N144" s="133">
        <v>11</v>
      </c>
      <c r="O144" s="305">
        <f t="shared" si="4"/>
        <v>-354</v>
      </c>
    </row>
    <row r="145" spans="2:15" s="100" customFormat="1" ht="20.25" customHeight="1" x14ac:dyDescent="0.15">
      <c r="B145" s="129"/>
      <c r="C145" s="129"/>
      <c r="D145" s="129"/>
      <c r="F145" s="200" t="s">
        <v>692</v>
      </c>
      <c r="G145" s="306">
        <v>391</v>
      </c>
      <c r="H145" s="133">
        <v>388</v>
      </c>
      <c r="I145" s="133">
        <v>3</v>
      </c>
      <c r="J145" s="133">
        <v>4</v>
      </c>
      <c r="K145" s="133">
        <v>126</v>
      </c>
      <c r="L145" s="133">
        <v>114</v>
      </c>
      <c r="M145" s="133">
        <v>12</v>
      </c>
      <c r="N145" s="133">
        <v>13</v>
      </c>
      <c r="O145" s="305">
        <f t="shared" si="4"/>
        <v>-265</v>
      </c>
    </row>
    <row r="146" spans="2:15" s="100" customFormat="1" ht="20.25" customHeight="1" x14ac:dyDescent="0.15">
      <c r="B146" s="129"/>
      <c r="C146" s="129"/>
      <c r="D146" s="129"/>
      <c r="F146" s="200" t="s">
        <v>691</v>
      </c>
      <c r="G146" s="306">
        <v>220</v>
      </c>
      <c r="H146" s="133">
        <v>216</v>
      </c>
      <c r="I146" s="133">
        <v>4</v>
      </c>
      <c r="J146" s="133">
        <v>5</v>
      </c>
      <c r="K146" s="133">
        <v>183</v>
      </c>
      <c r="L146" s="133">
        <v>165</v>
      </c>
      <c r="M146" s="133">
        <v>18</v>
      </c>
      <c r="N146" s="133">
        <v>18</v>
      </c>
      <c r="O146" s="305">
        <f t="shared" si="4"/>
        <v>-38</v>
      </c>
    </row>
    <row r="147" spans="2:15" s="100" customFormat="1" ht="20.25" customHeight="1" x14ac:dyDescent="0.15">
      <c r="B147" s="129"/>
      <c r="C147" s="129"/>
      <c r="D147" s="129"/>
      <c r="F147" s="200" t="s">
        <v>690</v>
      </c>
      <c r="G147" s="306">
        <v>286</v>
      </c>
      <c r="H147" s="133">
        <v>162</v>
      </c>
      <c r="I147" s="133">
        <v>124</v>
      </c>
      <c r="J147" s="133">
        <v>124</v>
      </c>
      <c r="K147" s="133">
        <v>330</v>
      </c>
      <c r="L147" s="133">
        <v>292</v>
      </c>
      <c r="M147" s="133">
        <v>38</v>
      </c>
      <c r="N147" s="133">
        <v>38</v>
      </c>
      <c r="O147" s="305">
        <f t="shared" si="4"/>
        <v>44</v>
      </c>
    </row>
    <row r="148" spans="2:15" s="100" customFormat="1" ht="20.25" customHeight="1" x14ac:dyDescent="0.4">
      <c r="B148" s="129"/>
      <c r="C148" s="129"/>
      <c r="E148" s="466" t="s">
        <v>689</v>
      </c>
      <c r="F148" s="531"/>
      <c r="G148" s="306">
        <v>122</v>
      </c>
      <c r="H148" s="133">
        <v>64</v>
      </c>
      <c r="I148" s="133">
        <v>58</v>
      </c>
      <c r="J148" s="133">
        <v>58</v>
      </c>
      <c r="K148" s="133">
        <v>119</v>
      </c>
      <c r="L148" s="133">
        <v>100</v>
      </c>
      <c r="M148" s="133">
        <v>19</v>
      </c>
      <c r="N148" s="133">
        <v>19</v>
      </c>
      <c r="O148" s="305">
        <f t="shared" si="4"/>
        <v>-3</v>
      </c>
    </row>
    <row r="149" spans="2:15" s="100" customFormat="1" ht="20.25" customHeight="1" x14ac:dyDescent="0.15">
      <c r="B149" s="129"/>
      <c r="C149" s="129"/>
      <c r="E149" s="466" t="s">
        <v>688</v>
      </c>
      <c r="F149" s="466"/>
      <c r="G149" s="306">
        <v>571</v>
      </c>
      <c r="H149" s="133">
        <v>354</v>
      </c>
      <c r="I149" s="133">
        <v>217</v>
      </c>
      <c r="J149" s="133">
        <v>218</v>
      </c>
      <c r="K149" s="133">
        <v>624</v>
      </c>
      <c r="L149" s="133">
        <v>544</v>
      </c>
      <c r="M149" s="133">
        <v>80</v>
      </c>
      <c r="N149" s="133">
        <v>81</v>
      </c>
      <c r="O149" s="305">
        <f t="shared" si="4"/>
        <v>53</v>
      </c>
    </row>
    <row r="150" spans="2:15" s="100" customFormat="1" ht="20.25" customHeight="1" x14ac:dyDescent="0.15">
      <c r="B150" s="129"/>
      <c r="D150" s="466" t="s">
        <v>687</v>
      </c>
      <c r="E150" s="466"/>
      <c r="F150" s="467"/>
      <c r="G150" s="306">
        <v>2197</v>
      </c>
      <c r="H150" s="133">
        <v>2006</v>
      </c>
      <c r="I150" s="133">
        <v>191</v>
      </c>
      <c r="J150" s="133">
        <v>200</v>
      </c>
      <c r="K150" s="133">
        <v>2135</v>
      </c>
      <c r="L150" s="133">
        <v>1532</v>
      </c>
      <c r="M150" s="133">
        <v>603</v>
      </c>
      <c r="N150" s="133">
        <v>610</v>
      </c>
      <c r="O150" s="305">
        <f t="shared" si="4"/>
        <v>-64</v>
      </c>
    </row>
    <row r="151" spans="2:15" ht="6" customHeight="1" thickBot="1" x14ac:dyDescent="0.45">
      <c r="B151" s="97"/>
      <c r="C151" s="97"/>
      <c r="D151" s="97"/>
      <c r="E151" s="97"/>
      <c r="F151" s="97"/>
      <c r="G151" s="304"/>
      <c r="H151" s="211"/>
      <c r="I151" s="211"/>
      <c r="J151" s="211"/>
      <c r="K151" s="211"/>
      <c r="L151" s="211"/>
      <c r="M151" s="211"/>
      <c r="N151" s="211"/>
      <c r="O151" s="211"/>
    </row>
    <row r="152" spans="2:15" ht="6" customHeight="1" x14ac:dyDescent="0.4"/>
    <row r="153" spans="2:15" x14ac:dyDescent="0.4">
      <c r="H153" s="96"/>
    </row>
    <row r="154" spans="2:15" x14ac:dyDescent="0.4">
      <c r="F154" s="207"/>
      <c r="G154" s="128"/>
      <c r="H154" s="96"/>
    </row>
  </sheetData>
  <mergeCells count="100">
    <mergeCell ref="E149:F149"/>
    <mergeCell ref="D150:F150"/>
    <mergeCell ref="E131:F131"/>
    <mergeCell ref="E132:F132"/>
    <mergeCell ref="E133:F133"/>
    <mergeCell ref="E134:F134"/>
    <mergeCell ref="D135:F135"/>
    <mergeCell ref="E136:F136"/>
    <mergeCell ref="G114:J114"/>
    <mergeCell ref="K114:N114"/>
    <mergeCell ref="O114:O115"/>
    <mergeCell ref="E143:F143"/>
    <mergeCell ref="E148:F148"/>
    <mergeCell ref="E130:F130"/>
    <mergeCell ref="E100:F100"/>
    <mergeCell ref="B114:F115"/>
    <mergeCell ref="E88:F88"/>
    <mergeCell ref="K76:N76"/>
    <mergeCell ref="O76:O77"/>
    <mergeCell ref="C79:F79"/>
    <mergeCell ref="D80:F80"/>
    <mergeCell ref="E81:F81"/>
    <mergeCell ref="E82:F82"/>
    <mergeCell ref="G76:J76"/>
    <mergeCell ref="E94:F94"/>
    <mergeCell ref="E95:F95"/>
    <mergeCell ref="E96:F96"/>
    <mergeCell ref="E97:F97"/>
    <mergeCell ref="E98:F98"/>
    <mergeCell ref="D99:F99"/>
    <mergeCell ref="D67:F67"/>
    <mergeCell ref="D68:F68"/>
    <mergeCell ref="D69:F69"/>
    <mergeCell ref="D70:F70"/>
    <mergeCell ref="B76:F77"/>
    <mergeCell ref="E83:F83"/>
    <mergeCell ref="E84:F84"/>
    <mergeCell ref="E85:F85"/>
    <mergeCell ref="E86:F86"/>
    <mergeCell ref="D87:F87"/>
    <mergeCell ref="D66:F66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54:F54"/>
    <mergeCell ref="D43:F43"/>
    <mergeCell ref="D44:F44"/>
    <mergeCell ref="D45:F45"/>
    <mergeCell ref="D46:F46"/>
    <mergeCell ref="D47:F47"/>
    <mergeCell ref="D48:F48"/>
    <mergeCell ref="D49:F49"/>
    <mergeCell ref="O40:O41"/>
    <mergeCell ref="D27:F27"/>
    <mergeCell ref="D28:F28"/>
    <mergeCell ref="D29:F29"/>
    <mergeCell ref="D30:F30"/>
    <mergeCell ref="D31:F31"/>
    <mergeCell ref="K40:N40"/>
    <mergeCell ref="D50:F50"/>
    <mergeCell ref="D51:F51"/>
    <mergeCell ref="D52:F52"/>
    <mergeCell ref="D53:F53"/>
    <mergeCell ref="D32:F32"/>
    <mergeCell ref="D33:F33"/>
    <mergeCell ref="D34:F34"/>
    <mergeCell ref="B40:F41"/>
    <mergeCell ref="G40:J40"/>
    <mergeCell ref="D26:F26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5:F25"/>
    <mergeCell ref="D14:F14"/>
    <mergeCell ref="B3:O3"/>
    <mergeCell ref="B5:F6"/>
    <mergeCell ref="G5:J5"/>
    <mergeCell ref="K5:N5"/>
    <mergeCell ref="O5:O6"/>
    <mergeCell ref="B8:F8"/>
    <mergeCell ref="C9:F9"/>
    <mergeCell ref="D10:F10"/>
    <mergeCell ref="D11:F11"/>
    <mergeCell ref="D12:F12"/>
    <mergeCell ref="D13:F13"/>
    <mergeCell ref="D24:F24"/>
  </mergeCells>
  <phoneticPr fontId="2"/>
  <pageMargins left="0.55118110236220474" right="0.35433070866141736" top="0.39370078740157483" bottom="0.70866141732283472" header="0.23622047244094491" footer="0.27559055118110237"/>
  <pageSetup paperSize="9" orientation="portrait" r:id="rId1"/>
  <rowBreaks count="1" manualBreakCount="1">
    <brk id="8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C0312-6A92-4818-97E5-7E9DC87E364B}">
  <dimension ref="B1:R64"/>
  <sheetViews>
    <sheetView showGridLines="0" zoomScale="85" zoomScaleNormal="85" zoomScaleSheetLayoutView="85" workbookViewId="0">
      <selection activeCell="C2" sqref="C2"/>
    </sheetView>
  </sheetViews>
  <sheetFormatPr defaultRowHeight="11.25" x14ac:dyDescent="0.4"/>
  <cols>
    <col min="1" max="1" width="3.5" style="96" customWidth="1"/>
    <col min="2" max="3" width="1.625" style="96" customWidth="1"/>
    <col min="4" max="4" width="8.625" style="96" customWidth="1"/>
    <col min="5" max="10" width="14.375" style="96" customWidth="1"/>
    <col min="11" max="11" width="14.125" style="96" customWidth="1"/>
    <col min="12" max="17" width="14" style="96" customWidth="1"/>
    <col min="18" max="16384" width="9" style="96"/>
  </cols>
  <sheetData>
    <row r="1" spans="2:17" s="125" customFormat="1" ht="15" customHeight="1" x14ac:dyDescent="0.4">
      <c r="B1" s="127" t="s">
        <v>25</v>
      </c>
      <c r="F1" s="126"/>
      <c r="G1" s="126"/>
      <c r="H1" s="126"/>
      <c r="I1" s="126"/>
      <c r="J1" s="126"/>
    </row>
    <row r="2" spans="2:17" s="125" customFormat="1" ht="15" customHeight="1" x14ac:dyDescent="0.4">
      <c r="E2" s="127"/>
      <c r="F2" s="126"/>
      <c r="G2" s="126"/>
      <c r="H2" s="126"/>
      <c r="I2" s="126"/>
      <c r="J2" s="126"/>
    </row>
    <row r="3" spans="2:17" s="253" customFormat="1" ht="14.25" x14ac:dyDescent="0.4">
      <c r="B3" s="123" t="s">
        <v>838</v>
      </c>
    </row>
    <row r="4" spans="2:17" ht="12" thickBot="1" x14ac:dyDescent="0.45"/>
    <row r="5" spans="2:17" s="323" customFormat="1" ht="12.75" customHeight="1" x14ac:dyDescent="0.4">
      <c r="B5" s="407" t="s">
        <v>377</v>
      </c>
      <c r="C5" s="407"/>
      <c r="D5" s="416"/>
      <c r="E5" s="387" t="s">
        <v>152</v>
      </c>
      <c r="F5" s="325" t="s">
        <v>837</v>
      </c>
      <c r="G5" s="325" t="s">
        <v>836</v>
      </c>
      <c r="H5" s="325" t="s">
        <v>835</v>
      </c>
      <c r="I5" s="325" t="s">
        <v>834</v>
      </c>
      <c r="J5" s="325" t="s">
        <v>833</v>
      </c>
      <c r="K5" s="325" t="s">
        <v>832</v>
      </c>
      <c r="L5" s="325" t="s">
        <v>831</v>
      </c>
      <c r="M5" s="325" t="s">
        <v>830</v>
      </c>
      <c r="N5" s="325" t="s">
        <v>829</v>
      </c>
      <c r="O5" s="325" t="s">
        <v>828</v>
      </c>
      <c r="P5" s="325" t="s">
        <v>827</v>
      </c>
      <c r="Q5" s="324" t="s">
        <v>826</v>
      </c>
    </row>
    <row r="6" spans="2:17" s="201" customFormat="1" ht="24" customHeight="1" x14ac:dyDescent="0.4">
      <c r="B6" s="417"/>
      <c r="C6" s="417"/>
      <c r="D6" s="418"/>
      <c r="E6" s="389"/>
      <c r="F6" s="321" t="s">
        <v>825</v>
      </c>
      <c r="G6" s="321" t="s">
        <v>824</v>
      </c>
      <c r="H6" s="320" t="s">
        <v>823</v>
      </c>
      <c r="I6" s="321" t="s">
        <v>822</v>
      </c>
      <c r="J6" s="321" t="s">
        <v>821</v>
      </c>
      <c r="K6" s="322" t="s">
        <v>820</v>
      </c>
      <c r="L6" s="321" t="s">
        <v>819</v>
      </c>
      <c r="M6" s="321" t="s">
        <v>818</v>
      </c>
      <c r="N6" s="321" t="s">
        <v>817</v>
      </c>
      <c r="O6" s="321" t="s">
        <v>816</v>
      </c>
      <c r="P6" s="320" t="s">
        <v>815</v>
      </c>
      <c r="Q6" s="319" t="s">
        <v>814</v>
      </c>
    </row>
    <row r="7" spans="2:17" s="201" customFormat="1" ht="6" customHeight="1" x14ac:dyDescent="0.4">
      <c r="B7" s="238"/>
      <c r="C7" s="238"/>
      <c r="D7" s="237"/>
      <c r="E7" s="202"/>
      <c r="F7" s="296"/>
      <c r="G7" s="296"/>
      <c r="H7" s="318"/>
      <c r="I7" s="296"/>
      <c r="J7" s="296"/>
      <c r="K7" s="296"/>
      <c r="L7" s="296"/>
      <c r="M7" s="296"/>
      <c r="N7" s="296"/>
      <c r="O7" s="296"/>
      <c r="P7" s="318"/>
      <c r="Q7" s="318"/>
    </row>
    <row r="8" spans="2:17" s="100" customFormat="1" ht="13.5" customHeight="1" x14ac:dyDescent="0.15">
      <c r="B8" s="466" t="s">
        <v>569</v>
      </c>
      <c r="C8" s="466"/>
      <c r="D8" s="467"/>
      <c r="E8" s="101">
        <v>430638</v>
      </c>
      <c r="F8" s="101">
        <v>9755</v>
      </c>
      <c r="G8" s="101">
        <v>76649</v>
      </c>
      <c r="H8" s="101">
        <v>100194</v>
      </c>
      <c r="I8" s="101">
        <v>64128</v>
      </c>
      <c r="J8" s="101">
        <v>47842</v>
      </c>
      <c r="K8" s="101">
        <v>8716</v>
      </c>
      <c r="L8" s="101">
        <v>3013</v>
      </c>
      <c r="M8" s="101">
        <v>35318</v>
      </c>
      <c r="N8" s="101">
        <v>14475</v>
      </c>
      <c r="O8" s="101">
        <v>16865</v>
      </c>
      <c r="P8" s="101">
        <v>28374</v>
      </c>
      <c r="Q8" s="102">
        <v>25309</v>
      </c>
    </row>
    <row r="9" spans="2:17" s="100" customFormat="1" ht="13.5" customHeight="1" x14ac:dyDescent="0.15">
      <c r="B9" s="129"/>
      <c r="C9" s="590" t="s">
        <v>565</v>
      </c>
      <c r="D9" s="591"/>
      <c r="E9" s="101">
        <v>6300</v>
      </c>
      <c r="F9" s="101">
        <v>1</v>
      </c>
      <c r="G9" s="101">
        <v>350</v>
      </c>
      <c r="H9" s="101">
        <v>345</v>
      </c>
      <c r="I9" s="101">
        <v>1670</v>
      </c>
      <c r="J9" s="101">
        <v>2108</v>
      </c>
      <c r="K9" s="101">
        <v>82</v>
      </c>
      <c r="L9" s="101">
        <v>14</v>
      </c>
      <c r="M9" s="101">
        <v>493</v>
      </c>
      <c r="N9" s="101">
        <v>37</v>
      </c>
      <c r="O9" s="101">
        <v>176</v>
      </c>
      <c r="P9" s="101">
        <v>435</v>
      </c>
      <c r="Q9" s="102">
        <v>589</v>
      </c>
    </row>
    <row r="10" spans="2:17" s="100" customFormat="1" ht="13.5" customHeight="1" x14ac:dyDescent="0.15">
      <c r="B10" s="129"/>
      <c r="C10" s="590" t="s">
        <v>489</v>
      </c>
      <c r="D10" s="591"/>
      <c r="E10" s="101">
        <v>25797</v>
      </c>
      <c r="F10" s="101">
        <v>9</v>
      </c>
      <c r="G10" s="101">
        <v>4559</v>
      </c>
      <c r="H10" s="101">
        <v>3644</v>
      </c>
      <c r="I10" s="101">
        <v>5218</v>
      </c>
      <c r="J10" s="101">
        <v>5240</v>
      </c>
      <c r="K10" s="101">
        <v>492</v>
      </c>
      <c r="L10" s="101">
        <v>79</v>
      </c>
      <c r="M10" s="101">
        <v>2111</v>
      </c>
      <c r="N10" s="101">
        <v>256</v>
      </c>
      <c r="O10" s="101">
        <v>829</v>
      </c>
      <c r="P10" s="101">
        <v>1361</v>
      </c>
      <c r="Q10" s="102">
        <v>1999</v>
      </c>
    </row>
    <row r="11" spans="2:17" s="100" customFormat="1" ht="13.5" customHeight="1" x14ac:dyDescent="0.15">
      <c r="B11" s="129"/>
      <c r="C11" s="590" t="s">
        <v>488</v>
      </c>
      <c r="D11" s="591"/>
      <c r="E11" s="101">
        <v>32952</v>
      </c>
      <c r="F11" s="101">
        <v>46</v>
      </c>
      <c r="G11" s="101">
        <v>7692</v>
      </c>
      <c r="H11" s="101">
        <v>7003</v>
      </c>
      <c r="I11" s="101">
        <v>5497</v>
      </c>
      <c r="J11" s="101">
        <v>3707</v>
      </c>
      <c r="K11" s="101">
        <v>780</v>
      </c>
      <c r="L11" s="101">
        <v>115</v>
      </c>
      <c r="M11" s="101">
        <v>2785</v>
      </c>
      <c r="N11" s="101">
        <v>612</v>
      </c>
      <c r="O11" s="101">
        <v>1092</v>
      </c>
      <c r="P11" s="101">
        <v>1414</v>
      </c>
      <c r="Q11" s="102">
        <v>2209</v>
      </c>
    </row>
    <row r="12" spans="2:17" s="100" customFormat="1" ht="13.5" customHeight="1" x14ac:dyDescent="0.15">
      <c r="B12" s="129"/>
      <c r="C12" s="590" t="s">
        <v>487</v>
      </c>
      <c r="D12" s="591"/>
      <c r="E12" s="101">
        <v>37799</v>
      </c>
      <c r="F12" s="101">
        <v>153</v>
      </c>
      <c r="G12" s="101">
        <v>8260</v>
      </c>
      <c r="H12" s="101">
        <v>8555</v>
      </c>
      <c r="I12" s="101">
        <v>5831</v>
      </c>
      <c r="J12" s="101">
        <v>3949</v>
      </c>
      <c r="K12" s="101">
        <v>837</v>
      </c>
      <c r="L12" s="101">
        <v>106</v>
      </c>
      <c r="M12" s="101">
        <v>3298</v>
      </c>
      <c r="N12" s="101">
        <v>919</v>
      </c>
      <c r="O12" s="101">
        <v>1374</v>
      </c>
      <c r="P12" s="101">
        <v>1931</v>
      </c>
      <c r="Q12" s="102">
        <v>2586</v>
      </c>
    </row>
    <row r="13" spans="2:17" s="100" customFormat="1" ht="13.5" customHeight="1" x14ac:dyDescent="0.15">
      <c r="B13" s="129"/>
      <c r="C13" s="590" t="s">
        <v>486</v>
      </c>
      <c r="D13" s="591"/>
      <c r="E13" s="101">
        <v>45441</v>
      </c>
      <c r="F13" s="101">
        <v>334</v>
      </c>
      <c r="G13" s="101">
        <v>9374</v>
      </c>
      <c r="H13" s="101">
        <v>11240</v>
      </c>
      <c r="I13" s="101">
        <v>6677</v>
      </c>
      <c r="J13" s="101">
        <v>4415</v>
      </c>
      <c r="K13" s="101">
        <v>931</v>
      </c>
      <c r="L13" s="101">
        <v>145</v>
      </c>
      <c r="M13" s="101">
        <v>4037</v>
      </c>
      <c r="N13" s="101">
        <v>1308</v>
      </c>
      <c r="O13" s="101">
        <v>1869</v>
      </c>
      <c r="P13" s="101">
        <v>2402</v>
      </c>
      <c r="Q13" s="102">
        <v>2709</v>
      </c>
    </row>
    <row r="14" spans="2:17" s="100" customFormat="1" ht="13.5" customHeight="1" x14ac:dyDescent="0.15">
      <c r="B14" s="129"/>
      <c r="C14" s="590" t="s">
        <v>485</v>
      </c>
      <c r="D14" s="591"/>
      <c r="E14" s="101">
        <v>60372</v>
      </c>
      <c r="F14" s="101">
        <v>754</v>
      </c>
      <c r="G14" s="101">
        <v>10337</v>
      </c>
      <c r="H14" s="101">
        <v>16332</v>
      </c>
      <c r="I14" s="101">
        <v>9238</v>
      </c>
      <c r="J14" s="101">
        <v>5598</v>
      </c>
      <c r="K14" s="101">
        <v>1004</v>
      </c>
      <c r="L14" s="101">
        <v>190</v>
      </c>
      <c r="M14" s="101">
        <v>5497</v>
      </c>
      <c r="N14" s="101">
        <v>2164</v>
      </c>
      <c r="O14" s="101">
        <v>2576</v>
      </c>
      <c r="P14" s="101">
        <v>3507</v>
      </c>
      <c r="Q14" s="102">
        <v>3175</v>
      </c>
    </row>
    <row r="15" spans="2:17" s="100" customFormat="1" ht="13.5" customHeight="1" x14ac:dyDescent="0.15">
      <c r="B15" s="129"/>
      <c r="C15" s="590" t="s">
        <v>484</v>
      </c>
      <c r="D15" s="591"/>
      <c r="E15" s="101">
        <v>56768</v>
      </c>
      <c r="F15" s="101">
        <v>980</v>
      </c>
      <c r="G15" s="101">
        <v>10085</v>
      </c>
      <c r="H15" s="101">
        <v>15964</v>
      </c>
      <c r="I15" s="101">
        <v>8643</v>
      </c>
      <c r="J15" s="101">
        <v>5014</v>
      </c>
      <c r="K15" s="101">
        <v>742</v>
      </c>
      <c r="L15" s="101">
        <v>203</v>
      </c>
      <c r="M15" s="101">
        <v>4661</v>
      </c>
      <c r="N15" s="101">
        <v>2141</v>
      </c>
      <c r="O15" s="101">
        <v>2332</v>
      </c>
      <c r="P15" s="101">
        <v>3257</v>
      </c>
      <c r="Q15" s="102">
        <v>2746</v>
      </c>
    </row>
    <row r="16" spans="2:17" s="100" customFormat="1" ht="13.5" customHeight="1" x14ac:dyDescent="0.15">
      <c r="B16" s="129"/>
      <c r="C16" s="590" t="s">
        <v>483</v>
      </c>
      <c r="D16" s="591"/>
      <c r="E16" s="101">
        <v>47040</v>
      </c>
      <c r="F16" s="101">
        <v>1236</v>
      </c>
      <c r="G16" s="101">
        <v>8869</v>
      </c>
      <c r="H16" s="101">
        <v>13512</v>
      </c>
      <c r="I16" s="101">
        <v>6933</v>
      </c>
      <c r="J16" s="101">
        <v>3993</v>
      </c>
      <c r="K16" s="101">
        <v>864</v>
      </c>
      <c r="L16" s="101">
        <v>176</v>
      </c>
      <c r="M16" s="101">
        <v>3608</v>
      </c>
      <c r="N16" s="101">
        <v>1644</v>
      </c>
      <c r="O16" s="101">
        <v>1572</v>
      </c>
      <c r="P16" s="101">
        <v>2540</v>
      </c>
      <c r="Q16" s="102">
        <v>2093</v>
      </c>
    </row>
    <row r="17" spans="2:18" s="100" customFormat="1" ht="13.5" customHeight="1" x14ac:dyDescent="0.15">
      <c r="B17" s="129"/>
      <c r="C17" s="590" t="s">
        <v>482</v>
      </c>
      <c r="D17" s="591"/>
      <c r="E17" s="101">
        <v>37573</v>
      </c>
      <c r="F17" s="101">
        <v>1535</v>
      </c>
      <c r="G17" s="101">
        <v>6736</v>
      </c>
      <c r="H17" s="101">
        <v>10236</v>
      </c>
      <c r="I17" s="101">
        <v>5027</v>
      </c>
      <c r="J17" s="101">
        <v>3398</v>
      </c>
      <c r="K17" s="101">
        <v>840</v>
      </c>
      <c r="L17" s="101">
        <v>221</v>
      </c>
      <c r="M17" s="101">
        <v>2786</v>
      </c>
      <c r="N17" s="101">
        <v>1385</v>
      </c>
      <c r="O17" s="101">
        <v>1379</v>
      </c>
      <c r="P17" s="101">
        <v>2475</v>
      </c>
      <c r="Q17" s="102">
        <v>1555</v>
      </c>
    </row>
    <row r="18" spans="2:18" s="100" customFormat="1" ht="13.5" customHeight="1" x14ac:dyDescent="0.15">
      <c r="B18" s="129"/>
      <c r="C18" s="590" t="s">
        <v>291</v>
      </c>
      <c r="D18" s="591"/>
      <c r="E18" s="101">
        <v>33793</v>
      </c>
      <c r="F18" s="101">
        <v>1721</v>
      </c>
      <c r="G18" s="101">
        <v>4741</v>
      </c>
      <c r="H18" s="101">
        <v>7400</v>
      </c>
      <c r="I18" s="101">
        <v>3969</v>
      </c>
      <c r="J18" s="101">
        <v>3997</v>
      </c>
      <c r="K18" s="101">
        <v>887</v>
      </c>
      <c r="L18" s="101">
        <v>358</v>
      </c>
      <c r="M18" s="101">
        <v>2761</v>
      </c>
      <c r="N18" s="101">
        <v>1624</v>
      </c>
      <c r="O18" s="101">
        <v>1602</v>
      </c>
      <c r="P18" s="101">
        <v>3218</v>
      </c>
      <c r="Q18" s="102">
        <v>1515</v>
      </c>
    </row>
    <row r="19" spans="2:18" s="100" customFormat="1" ht="13.5" customHeight="1" x14ac:dyDescent="0.15">
      <c r="B19" s="129"/>
      <c r="C19" s="590" t="s">
        <v>813</v>
      </c>
      <c r="D19" s="591"/>
      <c r="E19" s="101">
        <v>46803</v>
      </c>
      <c r="F19" s="101">
        <v>2986</v>
      </c>
      <c r="G19" s="101">
        <v>5646</v>
      </c>
      <c r="H19" s="101">
        <v>5963</v>
      </c>
      <c r="I19" s="101">
        <v>5425</v>
      </c>
      <c r="J19" s="101">
        <v>6423</v>
      </c>
      <c r="K19" s="101">
        <v>1257</v>
      </c>
      <c r="L19" s="101">
        <v>1406</v>
      </c>
      <c r="M19" s="101">
        <v>3281</v>
      </c>
      <c r="N19" s="101">
        <v>2385</v>
      </c>
      <c r="O19" s="101">
        <v>2064</v>
      </c>
      <c r="P19" s="101">
        <v>5834</v>
      </c>
      <c r="Q19" s="102">
        <v>4133</v>
      </c>
    </row>
    <row r="20" spans="2:18" s="100" customFormat="1" ht="13.5" customHeight="1" x14ac:dyDescent="0.15">
      <c r="B20" s="129"/>
      <c r="C20" s="129"/>
      <c r="D20" s="213" t="s">
        <v>289</v>
      </c>
      <c r="E20" s="101">
        <v>26373</v>
      </c>
      <c r="F20" s="101">
        <v>1443</v>
      </c>
      <c r="G20" s="101">
        <v>3137</v>
      </c>
      <c r="H20" s="101">
        <v>3705</v>
      </c>
      <c r="I20" s="101">
        <v>2932</v>
      </c>
      <c r="J20" s="101">
        <v>3853</v>
      </c>
      <c r="K20" s="101">
        <v>701</v>
      </c>
      <c r="L20" s="101">
        <v>476</v>
      </c>
      <c r="M20" s="101">
        <v>1963</v>
      </c>
      <c r="N20" s="101">
        <v>1606</v>
      </c>
      <c r="O20" s="101">
        <v>1347</v>
      </c>
      <c r="P20" s="101">
        <v>3460</v>
      </c>
      <c r="Q20" s="102">
        <v>1750</v>
      </c>
    </row>
    <row r="21" spans="2:18" s="100" customFormat="1" ht="13.5" customHeight="1" x14ac:dyDescent="0.15">
      <c r="B21" s="129"/>
      <c r="C21" s="129"/>
      <c r="D21" s="213" t="s">
        <v>288</v>
      </c>
      <c r="E21" s="101">
        <v>12636</v>
      </c>
      <c r="F21" s="101">
        <v>851</v>
      </c>
      <c r="G21" s="101">
        <v>1446</v>
      </c>
      <c r="H21" s="101">
        <v>1503</v>
      </c>
      <c r="I21" s="101">
        <v>1431</v>
      </c>
      <c r="J21" s="101">
        <v>1777</v>
      </c>
      <c r="K21" s="101">
        <v>430</v>
      </c>
      <c r="L21" s="101">
        <v>350</v>
      </c>
      <c r="M21" s="101">
        <v>857</v>
      </c>
      <c r="N21" s="101">
        <v>609</v>
      </c>
      <c r="O21" s="101">
        <v>533</v>
      </c>
      <c r="P21" s="101">
        <v>1743</v>
      </c>
      <c r="Q21" s="102">
        <v>1106</v>
      </c>
    </row>
    <row r="22" spans="2:18" s="100" customFormat="1" ht="13.5" customHeight="1" x14ac:dyDescent="0.15">
      <c r="B22" s="129"/>
      <c r="C22" s="129"/>
      <c r="D22" s="213" t="s">
        <v>287</v>
      </c>
      <c r="E22" s="101">
        <v>5175</v>
      </c>
      <c r="F22" s="101">
        <v>419</v>
      </c>
      <c r="G22" s="101">
        <v>669</v>
      </c>
      <c r="H22" s="101">
        <v>527</v>
      </c>
      <c r="I22" s="101">
        <v>638</v>
      </c>
      <c r="J22" s="101">
        <v>594</v>
      </c>
      <c r="K22" s="101">
        <v>116</v>
      </c>
      <c r="L22" s="101">
        <v>301</v>
      </c>
      <c r="M22" s="101">
        <v>350</v>
      </c>
      <c r="N22" s="101">
        <v>141</v>
      </c>
      <c r="O22" s="101">
        <v>149</v>
      </c>
      <c r="P22" s="101">
        <v>520</v>
      </c>
      <c r="Q22" s="102">
        <v>751</v>
      </c>
    </row>
    <row r="23" spans="2:18" s="100" customFormat="1" ht="13.5" customHeight="1" x14ac:dyDescent="0.15">
      <c r="B23" s="129"/>
      <c r="C23" s="129"/>
      <c r="D23" s="213" t="s">
        <v>286</v>
      </c>
      <c r="E23" s="101">
        <v>1924</v>
      </c>
      <c r="F23" s="101">
        <v>204</v>
      </c>
      <c r="G23" s="101">
        <v>282</v>
      </c>
      <c r="H23" s="101">
        <v>180</v>
      </c>
      <c r="I23" s="101">
        <v>282</v>
      </c>
      <c r="J23" s="101">
        <v>152</v>
      </c>
      <c r="K23" s="101">
        <v>9</v>
      </c>
      <c r="L23" s="101">
        <v>192</v>
      </c>
      <c r="M23" s="101">
        <v>91</v>
      </c>
      <c r="N23" s="101">
        <v>27</v>
      </c>
      <c r="O23" s="101">
        <v>30</v>
      </c>
      <c r="P23" s="101">
        <v>90</v>
      </c>
      <c r="Q23" s="102">
        <v>385</v>
      </c>
    </row>
    <row r="24" spans="2:18" s="100" customFormat="1" ht="13.5" customHeight="1" x14ac:dyDescent="0.15">
      <c r="B24" s="129"/>
      <c r="C24" s="129"/>
      <c r="D24" s="213" t="s">
        <v>284</v>
      </c>
      <c r="E24" s="101">
        <v>695</v>
      </c>
      <c r="F24" s="101">
        <v>69</v>
      </c>
      <c r="G24" s="101">
        <v>112</v>
      </c>
      <c r="H24" s="101">
        <v>48</v>
      </c>
      <c r="I24" s="101">
        <v>142</v>
      </c>
      <c r="J24" s="101">
        <v>47</v>
      </c>
      <c r="K24" s="101">
        <v>1</v>
      </c>
      <c r="L24" s="101">
        <v>87</v>
      </c>
      <c r="M24" s="101">
        <v>20</v>
      </c>
      <c r="N24" s="133">
        <v>2</v>
      </c>
      <c r="O24" s="101">
        <v>5</v>
      </c>
      <c r="P24" s="101">
        <v>21</v>
      </c>
      <c r="Q24" s="102">
        <v>141</v>
      </c>
    </row>
    <row r="25" spans="2:18" s="100" customFormat="1" ht="13.5" customHeight="1" x14ac:dyDescent="0.4">
      <c r="B25" s="129"/>
      <c r="C25" s="590" t="s">
        <v>812</v>
      </c>
      <c r="D25" s="592"/>
      <c r="E25" s="220">
        <v>46.086028172200002</v>
      </c>
      <c r="F25" s="220">
        <v>58.6886212199</v>
      </c>
      <c r="G25" s="220">
        <v>44.472237080699998</v>
      </c>
      <c r="H25" s="220">
        <v>46.028225243000001</v>
      </c>
      <c r="I25" s="220">
        <v>44.099192240500003</v>
      </c>
      <c r="J25" s="220">
        <v>44.567555704199997</v>
      </c>
      <c r="K25" s="220">
        <v>47.203074805</v>
      </c>
      <c r="L25" s="220">
        <v>59.882675074700003</v>
      </c>
      <c r="M25" s="220">
        <v>45.271023274299999</v>
      </c>
      <c r="N25" s="220">
        <v>50.343799654599998</v>
      </c>
      <c r="O25" s="220">
        <v>46.9815297954</v>
      </c>
      <c r="P25" s="220">
        <v>50.035490237499999</v>
      </c>
      <c r="Q25" s="317">
        <v>45.899936781400001</v>
      </c>
    </row>
    <row r="26" spans="2:18" s="100" customFormat="1" ht="17.25" customHeight="1" x14ac:dyDescent="0.15">
      <c r="B26" s="490" t="s">
        <v>507</v>
      </c>
      <c r="C26" s="490"/>
      <c r="D26" s="213"/>
      <c r="E26" s="101">
        <v>246567</v>
      </c>
      <c r="F26" s="101">
        <v>8399</v>
      </c>
      <c r="G26" s="101">
        <v>43480</v>
      </c>
      <c r="H26" s="101">
        <v>43546</v>
      </c>
      <c r="I26" s="101">
        <v>38687</v>
      </c>
      <c r="J26" s="101">
        <v>16323</v>
      </c>
      <c r="K26" s="101">
        <v>8081</v>
      </c>
      <c r="L26" s="101">
        <v>1946</v>
      </c>
      <c r="M26" s="101">
        <v>25947</v>
      </c>
      <c r="N26" s="101">
        <v>13895</v>
      </c>
      <c r="O26" s="101">
        <v>16457</v>
      </c>
      <c r="P26" s="101">
        <v>15172</v>
      </c>
      <c r="Q26" s="102">
        <v>14634</v>
      </c>
      <c r="R26" s="246"/>
    </row>
    <row r="27" spans="2:18" s="100" customFormat="1" ht="13.5" customHeight="1" x14ac:dyDescent="0.15">
      <c r="B27" s="129"/>
      <c r="C27" s="590" t="s">
        <v>565</v>
      </c>
      <c r="D27" s="591"/>
      <c r="E27" s="101">
        <v>3058</v>
      </c>
      <c r="F27" s="101">
        <v>1</v>
      </c>
      <c r="G27" s="101">
        <v>181</v>
      </c>
      <c r="H27" s="101">
        <v>144</v>
      </c>
      <c r="I27" s="101">
        <v>629</v>
      </c>
      <c r="J27" s="101">
        <v>843</v>
      </c>
      <c r="K27" s="101">
        <v>70</v>
      </c>
      <c r="L27" s="101">
        <v>11</v>
      </c>
      <c r="M27" s="101">
        <v>374</v>
      </c>
      <c r="N27" s="101">
        <v>35</v>
      </c>
      <c r="O27" s="101">
        <v>169</v>
      </c>
      <c r="P27" s="101">
        <v>338</v>
      </c>
      <c r="Q27" s="102">
        <v>263</v>
      </c>
      <c r="R27" s="246"/>
    </row>
    <row r="28" spans="2:18" s="100" customFormat="1" ht="13.5" customHeight="1" x14ac:dyDescent="0.15">
      <c r="B28" s="129"/>
      <c r="C28" s="590" t="s">
        <v>489</v>
      </c>
      <c r="D28" s="591"/>
      <c r="E28" s="101">
        <v>12712</v>
      </c>
      <c r="F28" s="101">
        <v>7</v>
      </c>
      <c r="G28" s="101">
        <v>1846</v>
      </c>
      <c r="H28" s="101">
        <v>1122</v>
      </c>
      <c r="I28" s="101">
        <v>2338</v>
      </c>
      <c r="J28" s="101">
        <v>2140</v>
      </c>
      <c r="K28" s="101">
        <v>423</v>
      </c>
      <c r="L28" s="101">
        <v>56</v>
      </c>
      <c r="M28" s="101">
        <v>1627</v>
      </c>
      <c r="N28" s="101">
        <v>236</v>
      </c>
      <c r="O28" s="101">
        <v>799</v>
      </c>
      <c r="P28" s="101">
        <v>987</v>
      </c>
      <c r="Q28" s="102">
        <v>1131</v>
      </c>
      <c r="R28" s="246"/>
    </row>
    <row r="29" spans="2:18" s="100" customFormat="1" ht="13.5" customHeight="1" x14ac:dyDescent="0.15">
      <c r="B29" s="129"/>
      <c r="C29" s="590" t="s">
        <v>488</v>
      </c>
      <c r="D29" s="591"/>
      <c r="E29" s="101">
        <v>17571</v>
      </c>
      <c r="F29" s="101">
        <v>42</v>
      </c>
      <c r="G29" s="101">
        <v>3773</v>
      </c>
      <c r="H29" s="101">
        <v>2301</v>
      </c>
      <c r="I29" s="101">
        <v>3133</v>
      </c>
      <c r="J29" s="101">
        <v>1488</v>
      </c>
      <c r="K29" s="101">
        <v>669</v>
      </c>
      <c r="L29" s="101">
        <v>86</v>
      </c>
      <c r="M29" s="101">
        <v>2200</v>
      </c>
      <c r="N29" s="101">
        <v>550</v>
      </c>
      <c r="O29" s="101">
        <v>1055</v>
      </c>
      <c r="P29" s="101">
        <v>982</v>
      </c>
      <c r="Q29" s="102">
        <v>1292</v>
      </c>
      <c r="R29" s="246"/>
    </row>
    <row r="30" spans="2:18" s="100" customFormat="1" ht="13.5" customHeight="1" x14ac:dyDescent="0.15">
      <c r="B30" s="129"/>
      <c r="C30" s="590" t="s">
        <v>487</v>
      </c>
      <c r="D30" s="591"/>
      <c r="E30" s="101">
        <v>21708</v>
      </c>
      <c r="F30" s="101">
        <v>136</v>
      </c>
      <c r="G30" s="101">
        <v>4439</v>
      </c>
      <c r="H30" s="101">
        <v>3235</v>
      </c>
      <c r="I30" s="101">
        <v>3700</v>
      </c>
      <c r="J30" s="101">
        <v>1695</v>
      </c>
      <c r="K30" s="101">
        <v>756</v>
      </c>
      <c r="L30" s="101">
        <v>73</v>
      </c>
      <c r="M30" s="101">
        <v>2597</v>
      </c>
      <c r="N30" s="101">
        <v>870</v>
      </c>
      <c r="O30" s="101">
        <v>1337</v>
      </c>
      <c r="P30" s="101">
        <v>1355</v>
      </c>
      <c r="Q30" s="102">
        <v>1515</v>
      </c>
      <c r="R30" s="246"/>
    </row>
    <row r="31" spans="2:18" s="100" customFormat="1" ht="13.5" customHeight="1" x14ac:dyDescent="0.15">
      <c r="B31" s="129"/>
      <c r="C31" s="590" t="s">
        <v>486</v>
      </c>
      <c r="D31" s="591"/>
      <c r="E31" s="101">
        <v>26398</v>
      </c>
      <c r="F31" s="101">
        <v>276</v>
      </c>
      <c r="G31" s="101">
        <v>5493</v>
      </c>
      <c r="H31" s="101">
        <v>4396</v>
      </c>
      <c r="I31" s="101">
        <v>4291</v>
      </c>
      <c r="J31" s="101">
        <v>1652</v>
      </c>
      <c r="K31" s="101">
        <v>844</v>
      </c>
      <c r="L31" s="101">
        <v>115</v>
      </c>
      <c r="M31" s="101">
        <v>3155</v>
      </c>
      <c r="N31" s="101">
        <v>1254</v>
      </c>
      <c r="O31" s="101">
        <v>1833</v>
      </c>
      <c r="P31" s="101">
        <v>1519</v>
      </c>
      <c r="Q31" s="102">
        <v>1570</v>
      </c>
      <c r="R31" s="246"/>
    </row>
    <row r="32" spans="2:18" s="100" customFormat="1" ht="13.5" customHeight="1" x14ac:dyDescent="0.15">
      <c r="B32" s="129"/>
      <c r="C32" s="590" t="s">
        <v>485</v>
      </c>
      <c r="D32" s="591"/>
      <c r="E32" s="101">
        <v>34545</v>
      </c>
      <c r="F32" s="101">
        <v>637</v>
      </c>
      <c r="G32" s="101">
        <v>6006</v>
      </c>
      <c r="H32" s="101">
        <v>6538</v>
      </c>
      <c r="I32" s="101">
        <v>6096</v>
      </c>
      <c r="J32" s="101">
        <v>1763</v>
      </c>
      <c r="K32" s="101">
        <v>910</v>
      </c>
      <c r="L32" s="101">
        <v>121</v>
      </c>
      <c r="M32" s="101">
        <v>4125</v>
      </c>
      <c r="N32" s="101">
        <v>2062</v>
      </c>
      <c r="O32" s="101">
        <v>2523</v>
      </c>
      <c r="P32" s="101">
        <v>1890</v>
      </c>
      <c r="Q32" s="102">
        <v>1874</v>
      </c>
      <c r="R32" s="246"/>
    </row>
    <row r="33" spans="2:18" s="100" customFormat="1" ht="13.5" customHeight="1" x14ac:dyDescent="0.15">
      <c r="B33" s="129"/>
      <c r="C33" s="590" t="s">
        <v>484</v>
      </c>
      <c r="D33" s="591"/>
      <c r="E33" s="101">
        <v>32300</v>
      </c>
      <c r="F33" s="101">
        <v>846</v>
      </c>
      <c r="G33" s="101">
        <v>5869</v>
      </c>
      <c r="H33" s="101">
        <v>6915</v>
      </c>
      <c r="I33" s="101">
        <v>5577</v>
      </c>
      <c r="J33" s="101">
        <v>1335</v>
      </c>
      <c r="K33" s="101">
        <v>686</v>
      </c>
      <c r="L33" s="101">
        <v>141</v>
      </c>
      <c r="M33" s="101">
        <v>3336</v>
      </c>
      <c r="N33" s="101">
        <v>2033</v>
      </c>
      <c r="O33" s="101">
        <v>2290</v>
      </c>
      <c r="P33" s="101">
        <v>1609</v>
      </c>
      <c r="Q33" s="102">
        <v>1663</v>
      </c>
      <c r="R33" s="246"/>
    </row>
    <row r="34" spans="2:18" s="100" customFormat="1" ht="13.5" customHeight="1" x14ac:dyDescent="0.15">
      <c r="B34" s="129"/>
      <c r="C34" s="590" t="s">
        <v>483</v>
      </c>
      <c r="D34" s="591"/>
      <c r="E34" s="101">
        <v>27030</v>
      </c>
      <c r="F34" s="101">
        <v>1096</v>
      </c>
      <c r="G34" s="101">
        <v>5252</v>
      </c>
      <c r="H34" s="101">
        <v>6389</v>
      </c>
      <c r="I34" s="101">
        <v>4407</v>
      </c>
      <c r="J34" s="101">
        <v>894</v>
      </c>
      <c r="K34" s="101">
        <v>817</v>
      </c>
      <c r="L34" s="101">
        <v>118</v>
      </c>
      <c r="M34" s="101">
        <v>2508</v>
      </c>
      <c r="N34" s="101">
        <v>1590</v>
      </c>
      <c r="O34" s="101">
        <v>1541</v>
      </c>
      <c r="P34" s="101">
        <v>1160</v>
      </c>
      <c r="Q34" s="102">
        <v>1258</v>
      </c>
      <c r="R34" s="246"/>
    </row>
    <row r="35" spans="2:18" s="100" customFormat="1" ht="13.5" customHeight="1" x14ac:dyDescent="0.15">
      <c r="B35" s="129"/>
      <c r="C35" s="590" t="s">
        <v>482</v>
      </c>
      <c r="D35" s="591"/>
      <c r="E35" s="101">
        <v>21912</v>
      </c>
      <c r="F35" s="101">
        <v>1352</v>
      </c>
      <c r="G35" s="101">
        <v>3788</v>
      </c>
      <c r="H35" s="101">
        <v>5395</v>
      </c>
      <c r="I35" s="101">
        <v>3047</v>
      </c>
      <c r="J35" s="101">
        <v>816</v>
      </c>
      <c r="K35" s="101">
        <v>807</v>
      </c>
      <c r="L35" s="101">
        <v>122</v>
      </c>
      <c r="M35" s="101">
        <v>1879</v>
      </c>
      <c r="N35" s="101">
        <v>1339</v>
      </c>
      <c r="O35" s="101">
        <v>1346</v>
      </c>
      <c r="P35" s="101">
        <v>1096</v>
      </c>
      <c r="Q35" s="102">
        <v>925</v>
      </c>
      <c r="R35" s="246"/>
    </row>
    <row r="36" spans="2:18" s="100" customFormat="1" ht="13.5" customHeight="1" x14ac:dyDescent="0.15">
      <c r="B36" s="129"/>
      <c r="C36" s="590" t="s">
        <v>291</v>
      </c>
      <c r="D36" s="591"/>
      <c r="E36" s="101">
        <v>20522</v>
      </c>
      <c r="F36" s="101">
        <v>1523</v>
      </c>
      <c r="G36" s="101">
        <v>2888</v>
      </c>
      <c r="H36" s="101">
        <v>4227</v>
      </c>
      <c r="I36" s="101">
        <v>2272</v>
      </c>
      <c r="J36" s="101">
        <v>1207</v>
      </c>
      <c r="K36" s="101">
        <v>864</v>
      </c>
      <c r="L36" s="101">
        <v>237</v>
      </c>
      <c r="M36" s="101">
        <v>1856</v>
      </c>
      <c r="N36" s="101">
        <v>1584</v>
      </c>
      <c r="O36" s="101">
        <v>1563</v>
      </c>
      <c r="P36" s="101">
        <v>1423</v>
      </c>
      <c r="Q36" s="102">
        <v>878</v>
      </c>
      <c r="R36" s="246"/>
    </row>
    <row r="37" spans="2:18" s="100" customFormat="1" ht="13.5" customHeight="1" x14ac:dyDescent="0.15">
      <c r="B37" s="129"/>
      <c r="C37" s="590" t="s">
        <v>813</v>
      </c>
      <c r="D37" s="591"/>
      <c r="E37" s="101">
        <v>28811</v>
      </c>
      <c r="F37" s="101">
        <v>2483</v>
      </c>
      <c r="G37" s="101">
        <v>3945</v>
      </c>
      <c r="H37" s="101">
        <v>2884</v>
      </c>
      <c r="I37" s="101">
        <v>3197</v>
      </c>
      <c r="J37" s="101">
        <v>2490</v>
      </c>
      <c r="K37" s="101">
        <v>1235</v>
      </c>
      <c r="L37" s="101">
        <v>866</v>
      </c>
      <c r="M37" s="101">
        <v>2290</v>
      </c>
      <c r="N37" s="101">
        <v>2342</v>
      </c>
      <c r="O37" s="101">
        <v>2001</v>
      </c>
      <c r="P37" s="101">
        <v>2813</v>
      </c>
      <c r="Q37" s="102">
        <v>2265</v>
      </c>
      <c r="R37" s="246"/>
    </row>
    <row r="38" spans="2:18" s="100" customFormat="1" ht="13.5" customHeight="1" x14ac:dyDescent="0.15">
      <c r="B38" s="129"/>
      <c r="C38" s="129"/>
      <c r="D38" s="213" t="s">
        <v>289</v>
      </c>
      <c r="E38" s="101">
        <v>16018</v>
      </c>
      <c r="F38" s="101">
        <v>1223</v>
      </c>
      <c r="G38" s="101">
        <v>2119</v>
      </c>
      <c r="H38" s="101">
        <v>1882</v>
      </c>
      <c r="I38" s="101">
        <v>1673</v>
      </c>
      <c r="J38" s="101">
        <v>1439</v>
      </c>
      <c r="K38" s="101">
        <v>684</v>
      </c>
      <c r="L38" s="101">
        <v>301</v>
      </c>
      <c r="M38" s="101">
        <v>1291</v>
      </c>
      <c r="N38" s="101">
        <v>1573</v>
      </c>
      <c r="O38" s="101">
        <v>1312</v>
      </c>
      <c r="P38" s="101">
        <v>1551</v>
      </c>
      <c r="Q38" s="102">
        <v>970</v>
      </c>
      <c r="R38" s="246"/>
    </row>
    <row r="39" spans="2:18" s="100" customFormat="1" ht="13.5" customHeight="1" x14ac:dyDescent="0.15">
      <c r="B39" s="129"/>
      <c r="C39" s="129"/>
      <c r="D39" s="213" t="s">
        <v>288</v>
      </c>
      <c r="E39" s="101">
        <v>7873</v>
      </c>
      <c r="F39" s="101">
        <v>709</v>
      </c>
      <c r="G39" s="101">
        <v>1014</v>
      </c>
      <c r="H39" s="101">
        <v>674</v>
      </c>
      <c r="I39" s="101">
        <v>875</v>
      </c>
      <c r="J39" s="101">
        <v>704</v>
      </c>
      <c r="K39" s="101">
        <v>426</v>
      </c>
      <c r="L39" s="101">
        <v>226</v>
      </c>
      <c r="M39" s="101">
        <v>651</v>
      </c>
      <c r="N39" s="101">
        <v>601</v>
      </c>
      <c r="O39" s="101">
        <v>515</v>
      </c>
      <c r="P39" s="101">
        <v>897</v>
      </c>
      <c r="Q39" s="102">
        <v>581</v>
      </c>
      <c r="R39" s="246"/>
    </row>
    <row r="40" spans="2:18" s="100" customFormat="1" ht="13.5" customHeight="1" x14ac:dyDescent="0.15">
      <c r="B40" s="129"/>
      <c r="C40" s="129"/>
      <c r="D40" s="213" t="s">
        <v>287</v>
      </c>
      <c r="E40" s="101">
        <v>3296</v>
      </c>
      <c r="F40" s="101">
        <v>348</v>
      </c>
      <c r="G40" s="101">
        <v>510</v>
      </c>
      <c r="H40" s="101">
        <v>239</v>
      </c>
      <c r="I40" s="101">
        <v>397</v>
      </c>
      <c r="J40" s="101">
        <v>253</v>
      </c>
      <c r="K40" s="101">
        <v>115</v>
      </c>
      <c r="L40" s="101">
        <v>178</v>
      </c>
      <c r="M40" s="101">
        <v>265</v>
      </c>
      <c r="N40" s="101">
        <v>141</v>
      </c>
      <c r="O40" s="101">
        <v>143</v>
      </c>
      <c r="P40" s="101">
        <v>300</v>
      </c>
      <c r="Q40" s="102">
        <v>407</v>
      </c>
      <c r="R40" s="246"/>
    </row>
    <row r="41" spans="2:18" s="100" customFormat="1" ht="13.5" customHeight="1" x14ac:dyDescent="0.15">
      <c r="B41" s="129"/>
      <c r="C41" s="129"/>
      <c r="D41" s="213" t="s">
        <v>286</v>
      </c>
      <c r="E41" s="101">
        <v>1228</v>
      </c>
      <c r="F41" s="101">
        <v>156</v>
      </c>
      <c r="G41" s="101">
        <v>215</v>
      </c>
      <c r="H41" s="101">
        <v>70</v>
      </c>
      <c r="I41" s="101">
        <v>175</v>
      </c>
      <c r="J41" s="101">
        <v>73</v>
      </c>
      <c r="K41" s="101">
        <v>9</v>
      </c>
      <c r="L41" s="101">
        <v>116</v>
      </c>
      <c r="M41" s="101">
        <v>68</v>
      </c>
      <c r="N41" s="101">
        <v>25</v>
      </c>
      <c r="O41" s="101">
        <v>26</v>
      </c>
      <c r="P41" s="101">
        <v>55</v>
      </c>
      <c r="Q41" s="102">
        <v>240</v>
      </c>
      <c r="R41" s="246"/>
    </row>
    <row r="42" spans="2:18" s="100" customFormat="1" ht="13.5" customHeight="1" x14ac:dyDescent="0.15">
      <c r="B42" s="129"/>
      <c r="C42" s="129"/>
      <c r="D42" s="213" t="s">
        <v>284</v>
      </c>
      <c r="E42" s="101">
        <v>396</v>
      </c>
      <c r="F42" s="101">
        <v>47</v>
      </c>
      <c r="G42" s="101">
        <v>87</v>
      </c>
      <c r="H42" s="101">
        <v>19</v>
      </c>
      <c r="I42" s="101">
        <v>77</v>
      </c>
      <c r="J42" s="101">
        <v>21</v>
      </c>
      <c r="K42" s="101">
        <v>1</v>
      </c>
      <c r="L42" s="101">
        <v>45</v>
      </c>
      <c r="M42" s="101">
        <v>15</v>
      </c>
      <c r="N42" s="133">
        <v>2</v>
      </c>
      <c r="O42" s="101">
        <v>5</v>
      </c>
      <c r="P42" s="101">
        <v>10</v>
      </c>
      <c r="Q42" s="102">
        <v>67</v>
      </c>
      <c r="R42" s="246"/>
    </row>
    <row r="43" spans="2:18" s="100" customFormat="1" ht="13.5" customHeight="1" x14ac:dyDescent="0.4">
      <c r="B43" s="129"/>
      <c r="C43" s="590" t="s">
        <v>812</v>
      </c>
      <c r="D43" s="592"/>
      <c r="E43" s="220">
        <v>46.735465411</v>
      </c>
      <c r="F43" s="220">
        <v>58.5176211454</v>
      </c>
      <c r="G43" s="220">
        <v>45.713569457200002</v>
      </c>
      <c r="H43" s="220">
        <v>47.742042897200001</v>
      </c>
      <c r="I43" s="220">
        <v>44.760009822400001</v>
      </c>
      <c r="J43" s="220">
        <v>43.135177357099998</v>
      </c>
      <c r="K43" s="220">
        <v>47.8581239946</v>
      </c>
      <c r="L43" s="220">
        <v>58.783658787299998</v>
      </c>
      <c r="M43" s="220">
        <v>44.6041353528</v>
      </c>
      <c r="N43" s="220">
        <v>50.557718603799998</v>
      </c>
      <c r="O43" s="220">
        <v>46.988120556600002</v>
      </c>
      <c r="P43" s="220">
        <v>47.710848932200001</v>
      </c>
      <c r="Q43" s="317">
        <v>45.8847205139</v>
      </c>
    </row>
    <row r="44" spans="2:18" s="100" customFormat="1" ht="17.25" customHeight="1" x14ac:dyDescent="0.15">
      <c r="B44" s="490" t="s">
        <v>506</v>
      </c>
      <c r="C44" s="490"/>
      <c r="D44" s="213"/>
      <c r="E44" s="101">
        <v>184071</v>
      </c>
      <c r="F44" s="101">
        <v>1356</v>
      </c>
      <c r="G44" s="101">
        <v>33169</v>
      </c>
      <c r="H44" s="101">
        <v>56648</v>
      </c>
      <c r="I44" s="101">
        <v>25441</v>
      </c>
      <c r="J44" s="101">
        <v>31519</v>
      </c>
      <c r="K44" s="101">
        <v>635</v>
      </c>
      <c r="L44" s="101">
        <v>1067</v>
      </c>
      <c r="M44" s="101">
        <v>9371</v>
      </c>
      <c r="N44" s="101">
        <v>580</v>
      </c>
      <c r="O44" s="101">
        <v>408</v>
      </c>
      <c r="P44" s="101">
        <v>13202</v>
      </c>
      <c r="Q44" s="102">
        <v>10675</v>
      </c>
    </row>
    <row r="45" spans="2:18" s="100" customFormat="1" ht="13.5" customHeight="1" x14ac:dyDescent="0.15">
      <c r="B45" s="129"/>
      <c r="C45" s="590" t="s">
        <v>565</v>
      </c>
      <c r="D45" s="591"/>
      <c r="E45" s="101">
        <v>3242</v>
      </c>
      <c r="F45" s="133" t="s">
        <v>136</v>
      </c>
      <c r="G45" s="101">
        <v>169</v>
      </c>
      <c r="H45" s="101">
        <v>201</v>
      </c>
      <c r="I45" s="101">
        <v>1041</v>
      </c>
      <c r="J45" s="101">
        <v>1265</v>
      </c>
      <c r="K45" s="101">
        <v>12</v>
      </c>
      <c r="L45" s="101">
        <v>3</v>
      </c>
      <c r="M45" s="101">
        <v>119</v>
      </c>
      <c r="N45" s="101">
        <v>2</v>
      </c>
      <c r="O45" s="101">
        <v>7</v>
      </c>
      <c r="P45" s="101">
        <v>97</v>
      </c>
      <c r="Q45" s="102">
        <v>326</v>
      </c>
    </row>
    <row r="46" spans="2:18" s="100" customFormat="1" ht="13.5" customHeight="1" x14ac:dyDescent="0.15">
      <c r="B46" s="129"/>
      <c r="C46" s="590" t="s">
        <v>489</v>
      </c>
      <c r="D46" s="591"/>
      <c r="E46" s="101">
        <v>13085</v>
      </c>
      <c r="F46" s="101">
        <v>2</v>
      </c>
      <c r="G46" s="101">
        <v>2713</v>
      </c>
      <c r="H46" s="101">
        <v>2522</v>
      </c>
      <c r="I46" s="101">
        <v>2880</v>
      </c>
      <c r="J46" s="101">
        <v>3100</v>
      </c>
      <c r="K46" s="101">
        <v>69</v>
      </c>
      <c r="L46" s="101">
        <v>23</v>
      </c>
      <c r="M46" s="101">
        <v>484</v>
      </c>
      <c r="N46" s="101">
        <v>20</v>
      </c>
      <c r="O46" s="101">
        <v>30</v>
      </c>
      <c r="P46" s="101">
        <v>374</v>
      </c>
      <c r="Q46" s="102">
        <v>868</v>
      </c>
    </row>
    <row r="47" spans="2:18" s="100" customFormat="1" ht="13.5" customHeight="1" x14ac:dyDescent="0.15">
      <c r="B47" s="129"/>
      <c r="C47" s="590" t="s">
        <v>488</v>
      </c>
      <c r="D47" s="591"/>
      <c r="E47" s="101">
        <v>15381</v>
      </c>
      <c r="F47" s="101">
        <v>4</v>
      </c>
      <c r="G47" s="101">
        <v>3919</v>
      </c>
      <c r="H47" s="101">
        <v>4702</v>
      </c>
      <c r="I47" s="101">
        <v>2364</v>
      </c>
      <c r="J47" s="101">
        <v>2219</v>
      </c>
      <c r="K47" s="101">
        <v>111</v>
      </c>
      <c r="L47" s="101">
        <v>29</v>
      </c>
      <c r="M47" s="101">
        <v>585</v>
      </c>
      <c r="N47" s="101">
        <v>62</v>
      </c>
      <c r="O47" s="101">
        <v>37</v>
      </c>
      <c r="P47" s="101">
        <v>432</v>
      </c>
      <c r="Q47" s="102">
        <v>917</v>
      </c>
    </row>
    <row r="48" spans="2:18" s="100" customFormat="1" ht="13.5" customHeight="1" x14ac:dyDescent="0.15">
      <c r="B48" s="129"/>
      <c r="C48" s="590" t="s">
        <v>487</v>
      </c>
      <c r="D48" s="591"/>
      <c r="E48" s="101">
        <v>16091</v>
      </c>
      <c r="F48" s="101">
        <v>17</v>
      </c>
      <c r="G48" s="101">
        <v>3821</v>
      </c>
      <c r="H48" s="101">
        <v>5320</v>
      </c>
      <c r="I48" s="101">
        <v>2131</v>
      </c>
      <c r="J48" s="101">
        <v>2254</v>
      </c>
      <c r="K48" s="101">
        <v>81</v>
      </c>
      <c r="L48" s="101">
        <v>33</v>
      </c>
      <c r="M48" s="101">
        <v>701</v>
      </c>
      <c r="N48" s="101">
        <v>49</v>
      </c>
      <c r="O48" s="101">
        <v>37</v>
      </c>
      <c r="P48" s="101">
        <v>576</v>
      </c>
      <c r="Q48" s="102">
        <v>1071</v>
      </c>
    </row>
    <row r="49" spans="2:17" s="100" customFormat="1" ht="13.5" customHeight="1" x14ac:dyDescent="0.15">
      <c r="B49" s="129"/>
      <c r="C49" s="590" t="s">
        <v>486</v>
      </c>
      <c r="D49" s="591"/>
      <c r="E49" s="101">
        <v>19043</v>
      </c>
      <c r="F49" s="101">
        <v>58</v>
      </c>
      <c r="G49" s="101">
        <v>3881</v>
      </c>
      <c r="H49" s="101">
        <v>6844</v>
      </c>
      <c r="I49" s="101">
        <v>2386</v>
      </c>
      <c r="J49" s="101">
        <v>2763</v>
      </c>
      <c r="K49" s="101">
        <v>87</v>
      </c>
      <c r="L49" s="101">
        <v>30</v>
      </c>
      <c r="M49" s="101">
        <v>882</v>
      </c>
      <c r="N49" s="101">
        <v>54</v>
      </c>
      <c r="O49" s="101">
        <v>36</v>
      </c>
      <c r="P49" s="101">
        <v>883</v>
      </c>
      <c r="Q49" s="102">
        <v>1139</v>
      </c>
    </row>
    <row r="50" spans="2:17" s="100" customFormat="1" ht="13.5" customHeight="1" x14ac:dyDescent="0.15">
      <c r="B50" s="129"/>
      <c r="C50" s="590" t="s">
        <v>485</v>
      </c>
      <c r="D50" s="591"/>
      <c r="E50" s="101">
        <v>25827</v>
      </c>
      <c r="F50" s="101">
        <v>117</v>
      </c>
      <c r="G50" s="101">
        <v>4331</v>
      </c>
      <c r="H50" s="101">
        <v>9794</v>
      </c>
      <c r="I50" s="101">
        <v>3142</v>
      </c>
      <c r="J50" s="101">
        <v>3835</v>
      </c>
      <c r="K50" s="101">
        <v>94</v>
      </c>
      <c r="L50" s="101">
        <v>69</v>
      </c>
      <c r="M50" s="101">
        <v>1372</v>
      </c>
      <c r="N50" s="101">
        <v>102</v>
      </c>
      <c r="O50" s="101">
        <v>53</v>
      </c>
      <c r="P50" s="101">
        <v>1617</v>
      </c>
      <c r="Q50" s="102">
        <v>1301</v>
      </c>
    </row>
    <row r="51" spans="2:17" s="100" customFormat="1" ht="13.5" customHeight="1" x14ac:dyDescent="0.15">
      <c r="B51" s="129"/>
      <c r="C51" s="590" t="s">
        <v>484</v>
      </c>
      <c r="D51" s="591"/>
      <c r="E51" s="101">
        <v>24468</v>
      </c>
      <c r="F51" s="101">
        <v>134</v>
      </c>
      <c r="G51" s="101">
        <v>4216</v>
      </c>
      <c r="H51" s="101">
        <v>9049</v>
      </c>
      <c r="I51" s="101">
        <v>3066</v>
      </c>
      <c r="J51" s="101">
        <v>3679</v>
      </c>
      <c r="K51" s="101">
        <v>56</v>
      </c>
      <c r="L51" s="101">
        <v>62</v>
      </c>
      <c r="M51" s="101">
        <v>1325</v>
      </c>
      <c r="N51" s="101">
        <v>108</v>
      </c>
      <c r="O51" s="101">
        <v>42</v>
      </c>
      <c r="P51" s="101">
        <v>1648</v>
      </c>
      <c r="Q51" s="102">
        <v>1083</v>
      </c>
    </row>
    <row r="52" spans="2:17" s="100" customFormat="1" ht="13.5" customHeight="1" x14ac:dyDescent="0.15">
      <c r="B52" s="129"/>
      <c r="C52" s="590" t="s">
        <v>483</v>
      </c>
      <c r="D52" s="591"/>
      <c r="E52" s="101">
        <v>20010</v>
      </c>
      <c r="F52" s="101">
        <v>140</v>
      </c>
      <c r="G52" s="101">
        <v>3617</v>
      </c>
      <c r="H52" s="101">
        <v>7123</v>
      </c>
      <c r="I52" s="101">
        <v>2526</v>
      </c>
      <c r="J52" s="101">
        <v>3099</v>
      </c>
      <c r="K52" s="101">
        <v>47</v>
      </c>
      <c r="L52" s="101">
        <v>58</v>
      </c>
      <c r="M52" s="101">
        <v>1100</v>
      </c>
      <c r="N52" s="101">
        <v>54</v>
      </c>
      <c r="O52" s="101">
        <v>31</v>
      </c>
      <c r="P52" s="101">
        <v>1380</v>
      </c>
      <c r="Q52" s="102">
        <v>835</v>
      </c>
    </row>
    <row r="53" spans="2:17" s="100" customFormat="1" ht="13.5" customHeight="1" x14ac:dyDescent="0.15">
      <c r="B53" s="129"/>
      <c r="C53" s="590" t="s">
        <v>482</v>
      </c>
      <c r="D53" s="591"/>
      <c r="E53" s="101">
        <v>15661</v>
      </c>
      <c r="F53" s="101">
        <v>183</v>
      </c>
      <c r="G53" s="101">
        <v>2948</v>
      </c>
      <c r="H53" s="101">
        <v>4841</v>
      </c>
      <c r="I53" s="101">
        <v>1980</v>
      </c>
      <c r="J53" s="101">
        <v>2582</v>
      </c>
      <c r="K53" s="101">
        <v>33</v>
      </c>
      <c r="L53" s="101">
        <v>99</v>
      </c>
      <c r="M53" s="101">
        <v>907</v>
      </c>
      <c r="N53" s="101">
        <v>46</v>
      </c>
      <c r="O53" s="101">
        <v>33</v>
      </c>
      <c r="P53" s="101">
        <v>1379</v>
      </c>
      <c r="Q53" s="102">
        <v>630</v>
      </c>
    </row>
    <row r="54" spans="2:17" s="100" customFormat="1" ht="13.5" customHeight="1" x14ac:dyDescent="0.15">
      <c r="B54" s="129"/>
      <c r="C54" s="590" t="s">
        <v>291</v>
      </c>
      <c r="D54" s="591"/>
      <c r="E54" s="101">
        <v>13271</v>
      </c>
      <c r="F54" s="101">
        <v>198</v>
      </c>
      <c r="G54" s="101">
        <v>1853</v>
      </c>
      <c r="H54" s="101">
        <v>3173</v>
      </c>
      <c r="I54" s="101">
        <v>1697</v>
      </c>
      <c r="J54" s="101">
        <v>2790</v>
      </c>
      <c r="K54" s="101">
        <v>23</v>
      </c>
      <c r="L54" s="101">
        <v>121</v>
      </c>
      <c r="M54" s="101">
        <v>905</v>
      </c>
      <c r="N54" s="101">
        <v>40</v>
      </c>
      <c r="O54" s="101">
        <v>39</v>
      </c>
      <c r="P54" s="101">
        <v>1795</v>
      </c>
      <c r="Q54" s="102">
        <v>637</v>
      </c>
    </row>
    <row r="55" spans="2:17" s="100" customFormat="1" ht="13.5" customHeight="1" x14ac:dyDescent="0.15">
      <c r="B55" s="129"/>
      <c r="C55" s="590" t="s">
        <v>813</v>
      </c>
      <c r="D55" s="591"/>
      <c r="E55" s="101">
        <v>17992</v>
      </c>
      <c r="F55" s="101">
        <v>503</v>
      </c>
      <c r="G55" s="101">
        <v>1701</v>
      </c>
      <c r="H55" s="101">
        <v>3079</v>
      </c>
      <c r="I55" s="101">
        <v>2228</v>
      </c>
      <c r="J55" s="101">
        <v>3933</v>
      </c>
      <c r="K55" s="101">
        <v>22</v>
      </c>
      <c r="L55" s="101">
        <v>540</v>
      </c>
      <c r="M55" s="101">
        <v>991</v>
      </c>
      <c r="N55" s="101">
        <v>43</v>
      </c>
      <c r="O55" s="101">
        <v>63</v>
      </c>
      <c r="P55" s="101">
        <v>3021</v>
      </c>
      <c r="Q55" s="102">
        <v>1868</v>
      </c>
    </row>
    <row r="56" spans="2:17" s="100" customFormat="1" ht="13.5" customHeight="1" x14ac:dyDescent="0.15">
      <c r="B56" s="129"/>
      <c r="C56" s="129"/>
      <c r="D56" s="213" t="s">
        <v>289</v>
      </c>
      <c r="E56" s="101">
        <v>10355</v>
      </c>
      <c r="F56" s="101">
        <v>220</v>
      </c>
      <c r="G56" s="101">
        <v>1018</v>
      </c>
      <c r="H56" s="101">
        <v>1823</v>
      </c>
      <c r="I56" s="101">
        <v>1259</v>
      </c>
      <c r="J56" s="101">
        <v>2414</v>
      </c>
      <c r="K56" s="101">
        <v>17</v>
      </c>
      <c r="L56" s="101">
        <v>175</v>
      </c>
      <c r="M56" s="101">
        <v>672</v>
      </c>
      <c r="N56" s="101">
        <v>33</v>
      </c>
      <c r="O56" s="101">
        <v>35</v>
      </c>
      <c r="P56" s="101">
        <v>1909</v>
      </c>
      <c r="Q56" s="102">
        <v>780</v>
      </c>
    </row>
    <row r="57" spans="2:17" s="100" customFormat="1" ht="13.5" customHeight="1" x14ac:dyDescent="0.15">
      <c r="B57" s="129"/>
      <c r="C57" s="129"/>
      <c r="D57" s="213" t="s">
        <v>288</v>
      </c>
      <c r="E57" s="101">
        <v>4763</v>
      </c>
      <c r="F57" s="101">
        <v>142</v>
      </c>
      <c r="G57" s="101">
        <v>432</v>
      </c>
      <c r="H57" s="101">
        <v>829</v>
      </c>
      <c r="I57" s="101">
        <v>556</v>
      </c>
      <c r="J57" s="101">
        <v>1073</v>
      </c>
      <c r="K57" s="101">
        <v>4</v>
      </c>
      <c r="L57" s="101">
        <v>124</v>
      </c>
      <c r="M57" s="101">
        <v>206</v>
      </c>
      <c r="N57" s="101">
        <v>8</v>
      </c>
      <c r="O57" s="101">
        <v>18</v>
      </c>
      <c r="P57" s="101">
        <v>846</v>
      </c>
      <c r="Q57" s="102">
        <v>525</v>
      </c>
    </row>
    <row r="58" spans="2:17" s="100" customFormat="1" ht="13.5" customHeight="1" x14ac:dyDescent="0.15">
      <c r="B58" s="129"/>
      <c r="C58" s="129"/>
      <c r="D58" s="213" t="s">
        <v>287</v>
      </c>
      <c r="E58" s="101">
        <v>1879</v>
      </c>
      <c r="F58" s="101">
        <v>71</v>
      </c>
      <c r="G58" s="101">
        <v>159</v>
      </c>
      <c r="H58" s="101">
        <v>288</v>
      </c>
      <c r="I58" s="101">
        <v>241</v>
      </c>
      <c r="J58" s="101">
        <v>341</v>
      </c>
      <c r="K58" s="101">
        <v>1</v>
      </c>
      <c r="L58" s="101">
        <v>123</v>
      </c>
      <c r="M58" s="101">
        <v>85</v>
      </c>
      <c r="N58" s="133" t="s">
        <v>136</v>
      </c>
      <c r="O58" s="101">
        <v>6</v>
      </c>
      <c r="P58" s="101">
        <v>220</v>
      </c>
      <c r="Q58" s="102">
        <v>344</v>
      </c>
    </row>
    <row r="59" spans="2:17" s="100" customFormat="1" ht="13.5" customHeight="1" x14ac:dyDescent="0.15">
      <c r="B59" s="129"/>
      <c r="C59" s="129"/>
      <c r="D59" s="213" t="s">
        <v>286</v>
      </c>
      <c r="E59" s="101">
        <v>696</v>
      </c>
      <c r="F59" s="101">
        <v>48</v>
      </c>
      <c r="G59" s="101">
        <v>67</v>
      </c>
      <c r="H59" s="101">
        <v>110</v>
      </c>
      <c r="I59" s="101">
        <v>107</v>
      </c>
      <c r="J59" s="101">
        <v>79</v>
      </c>
      <c r="K59" s="133" t="s">
        <v>136</v>
      </c>
      <c r="L59" s="101">
        <v>76</v>
      </c>
      <c r="M59" s="101">
        <v>23</v>
      </c>
      <c r="N59" s="101">
        <v>2</v>
      </c>
      <c r="O59" s="133">
        <v>4</v>
      </c>
      <c r="P59" s="101">
        <v>35</v>
      </c>
      <c r="Q59" s="102">
        <v>145</v>
      </c>
    </row>
    <row r="60" spans="2:17" s="100" customFormat="1" ht="13.5" customHeight="1" x14ac:dyDescent="0.15">
      <c r="B60" s="129"/>
      <c r="C60" s="129"/>
      <c r="D60" s="213" t="s">
        <v>284</v>
      </c>
      <c r="E60" s="101">
        <v>299</v>
      </c>
      <c r="F60" s="101">
        <v>22</v>
      </c>
      <c r="G60" s="101">
        <v>25</v>
      </c>
      <c r="H60" s="101">
        <v>29</v>
      </c>
      <c r="I60" s="101">
        <v>65</v>
      </c>
      <c r="J60" s="101">
        <v>26</v>
      </c>
      <c r="K60" s="133" t="s">
        <v>136</v>
      </c>
      <c r="L60" s="101">
        <v>42</v>
      </c>
      <c r="M60" s="101">
        <v>5</v>
      </c>
      <c r="N60" s="133" t="s">
        <v>136</v>
      </c>
      <c r="O60" s="133" t="s">
        <v>136</v>
      </c>
      <c r="P60" s="101">
        <v>11</v>
      </c>
      <c r="Q60" s="102">
        <v>74</v>
      </c>
    </row>
    <row r="61" spans="2:17" s="100" customFormat="1" ht="13.5" customHeight="1" x14ac:dyDescent="0.4">
      <c r="B61" s="129"/>
      <c r="C61" s="590" t="s">
        <v>812</v>
      </c>
      <c r="D61" s="592"/>
      <c r="E61" s="220">
        <v>45.216093246600003</v>
      </c>
      <c r="F61" s="220">
        <v>59.7477876106</v>
      </c>
      <c r="G61" s="220">
        <v>42.845020953300001</v>
      </c>
      <c r="H61" s="220">
        <v>44.710792967099998</v>
      </c>
      <c r="I61" s="220">
        <v>43.094316261199999</v>
      </c>
      <c r="J61" s="220">
        <v>45.309353088599998</v>
      </c>
      <c r="K61" s="220">
        <v>38.866929133900001</v>
      </c>
      <c r="L61" s="220">
        <v>61.887066541700001</v>
      </c>
      <c r="M61" s="220">
        <v>47.117543485200002</v>
      </c>
      <c r="N61" s="220">
        <v>45.218965517199997</v>
      </c>
      <c r="O61" s="220">
        <v>46.715686274500001</v>
      </c>
      <c r="P61" s="220">
        <v>52.707014088800001</v>
      </c>
      <c r="Q61" s="317">
        <v>45.920796252899997</v>
      </c>
    </row>
    <row r="62" spans="2:17" ht="4.5" customHeight="1" thickBot="1" x14ac:dyDescent="0.45">
      <c r="B62" s="97"/>
      <c r="C62" s="97"/>
      <c r="D62" s="99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8"/>
    </row>
    <row r="63" spans="2:17" s="210" customFormat="1" ht="4.5" customHeight="1" x14ac:dyDescent="0.4"/>
    <row r="64" spans="2:17" x14ac:dyDescent="0.4">
      <c r="B64" s="96" t="s">
        <v>811</v>
      </c>
    </row>
  </sheetData>
  <mergeCells count="41">
    <mergeCell ref="C55:D55"/>
    <mergeCell ref="C61:D61"/>
    <mergeCell ref="C51:D51"/>
    <mergeCell ref="B44:C44"/>
    <mergeCell ref="C45:D45"/>
    <mergeCell ref="C52:D52"/>
    <mergeCell ref="C53:D53"/>
    <mergeCell ref="C54:D54"/>
    <mergeCell ref="C34:D34"/>
    <mergeCell ref="C35:D35"/>
    <mergeCell ref="C36:D36"/>
    <mergeCell ref="C37:D37"/>
    <mergeCell ref="C43:D43"/>
    <mergeCell ref="C46:D46"/>
    <mergeCell ref="C47:D47"/>
    <mergeCell ref="C48:D48"/>
    <mergeCell ref="C49:D49"/>
    <mergeCell ref="C50:D50"/>
    <mergeCell ref="C33:D33"/>
    <mergeCell ref="C17:D17"/>
    <mergeCell ref="C18:D18"/>
    <mergeCell ref="C19:D19"/>
    <mergeCell ref="C25:D25"/>
    <mergeCell ref="B26:C26"/>
    <mergeCell ref="C27:D27"/>
    <mergeCell ref="C28:D28"/>
    <mergeCell ref="C11:D11"/>
    <mergeCell ref="C29:D29"/>
    <mergeCell ref="C30:D30"/>
    <mergeCell ref="C31:D31"/>
    <mergeCell ref="C32:D32"/>
    <mergeCell ref="B5:D6"/>
    <mergeCell ref="E5:E6"/>
    <mergeCell ref="B8:D8"/>
    <mergeCell ref="C9:D9"/>
    <mergeCell ref="C10:D10"/>
    <mergeCell ref="C12:D12"/>
    <mergeCell ref="C13:D13"/>
    <mergeCell ref="C14:D14"/>
    <mergeCell ref="C15:D15"/>
    <mergeCell ref="C16:D16"/>
  </mergeCells>
  <phoneticPr fontId="2"/>
  <pageMargins left="0.55118110236220474" right="0.15748031496062992" top="0.27559055118110237" bottom="0.23622047244094491" header="0.19685039370078741" footer="0.1574803149606299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3EB69-1CF8-4FA7-B4F9-FD344C557D31}">
  <sheetPr>
    <pageSetUpPr fitToPage="1"/>
  </sheetPr>
  <dimension ref="A1:AE20"/>
  <sheetViews>
    <sheetView showGridLines="0" zoomScaleNormal="100" workbookViewId="0">
      <selection activeCell="A2" sqref="A2"/>
    </sheetView>
  </sheetViews>
  <sheetFormatPr defaultRowHeight="15" customHeight="1" x14ac:dyDescent="0.15"/>
  <cols>
    <col min="1" max="1" width="1.375" style="73" customWidth="1"/>
    <col min="2" max="2" width="7.875" style="73" customWidth="1"/>
    <col min="3" max="30" width="6.875" style="73" customWidth="1"/>
    <col min="31" max="31" width="6.875" style="72" customWidth="1"/>
    <col min="32" max="16384" width="9" style="72"/>
  </cols>
  <sheetData>
    <row r="1" spans="1:31" s="69" customFormat="1" ht="15" customHeight="1" x14ac:dyDescent="0.4">
      <c r="A1" s="71" t="s">
        <v>25</v>
      </c>
      <c r="E1" s="70"/>
      <c r="F1" s="70"/>
      <c r="G1" s="70"/>
      <c r="H1" s="70"/>
      <c r="I1" s="70"/>
    </row>
    <row r="2" spans="1:31" s="69" customFormat="1" ht="15" customHeight="1" x14ac:dyDescent="0.4">
      <c r="D2" s="71"/>
      <c r="E2" s="70"/>
      <c r="F2" s="70"/>
      <c r="G2" s="70"/>
      <c r="H2" s="70"/>
      <c r="I2" s="70"/>
    </row>
    <row r="3" spans="1:31" s="79" customFormat="1" ht="15" customHeight="1" x14ac:dyDescent="0.15">
      <c r="A3" s="39" t="s">
        <v>83</v>
      </c>
      <c r="B3" s="39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31" ht="15" customHeight="1" thickBot="1" x14ac:dyDescent="0.2"/>
    <row r="5" spans="1:31" ht="15" customHeight="1" x14ac:dyDescent="0.15">
      <c r="A5" s="371" t="s">
        <v>22</v>
      </c>
      <c r="B5" s="372"/>
      <c r="C5" s="372" t="s">
        <v>82</v>
      </c>
      <c r="D5" s="372"/>
      <c r="E5" s="372"/>
      <c r="F5" s="341" t="s">
        <v>81</v>
      </c>
      <c r="G5" s="371"/>
      <c r="H5" s="341" t="s">
        <v>80</v>
      </c>
      <c r="I5" s="371"/>
      <c r="J5" s="341" t="s">
        <v>79</v>
      </c>
      <c r="K5" s="371"/>
      <c r="L5" s="341" t="s">
        <v>78</v>
      </c>
      <c r="M5" s="371"/>
      <c r="N5" s="369" t="s">
        <v>77</v>
      </c>
      <c r="O5" s="370"/>
      <c r="P5" s="369" t="s">
        <v>76</v>
      </c>
      <c r="Q5" s="370"/>
      <c r="R5" s="341" t="s">
        <v>75</v>
      </c>
      <c r="S5" s="371"/>
      <c r="T5" s="341" t="s">
        <v>74</v>
      </c>
      <c r="U5" s="371"/>
      <c r="V5" s="369" t="s">
        <v>73</v>
      </c>
      <c r="W5" s="370"/>
      <c r="X5" s="369" t="s">
        <v>72</v>
      </c>
      <c r="Y5" s="370"/>
      <c r="Z5" s="369" t="s">
        <v>71</v>
      </c>
      <c r="AA5" s="370"/>
      <c r="AB5" s="341" t="s">
        <v>70</v>
      </c>
      <c r="AC5" s="371"/>
      <c r="AD5" s="341" t="s">
        <v>69</v>
      </c>
      <c r="AE5" s="375"/>
    </row>
    <row r="6" spans="1:31" ht="15" customHeight="1" x14ac:dyDescent="0.15">
      <c r="A6" s="373"/>
      <c r="B6" s="374"/>
      <c r="C6" s="82" t="s">
        <v>68</v>
      </c>
      <c r="D6" s="82" t="s">
        <v>66</v>
      </c>
      <c r="E6" s="82" t="s">
        <v>14</v>
      </c>
      <c r="F6" s="82" t="s">
        <v>66</v>
      </c>
      <c r="G6" s="82" t="s">
        <v>65</v>
      </c>
      <c r="H6" s="82" t="s">
        <v>66</v>
      </c>
      <c r="I6" s="82" t="s">
        <v>65</v>
      </c>
      <c r="J6" s="82" t="s">
        <v>66</v>
      </c>
      <c r="K6" s="82" t="s">
        <v>65</v>
      </c>
      <c r="L6" s="82" t="s">
        <v>66</v>
      </c>
      <c r="M6" s="82" t="s">
        <v>65</v>
      </c>
      <c r="N6" s="82" t="s">
        <v>66</v>
      </c>
      <c r="O6" s="82" t="s">
        <v>65</v>
      </c>
      <c r="P6" s="82" t="s">
        <v>66</v>
      </c>
      <c r="Q6" s="82" t="s">
        <v>65</v>
      </c>
      <c r="R6" s="82" t="s">
        <v>67</v>
      </c>
      <c r="S6" s="82" t="s">
        <v>65</v>
      </c>
      <c r="T6" s="82" t="s">
        <v>67</v>
      </c>
      <c r="U6" s="82" t="s">
        <v>65</v>
      </c>
      <c r="V6" s="82" t="s">
        <v>66</v>
      </c>
      <c r="W6" s="82" t="s">
        <v>65</v>
      </c>
      <c r="X6" s="82" t="s">
        <v>66</v>
      </c>
      <c r="Y6" s="82" t="s">
        <v>65</v>
      </c>
      <c r="Z6" s="82" t="s">
        <v>66</v>
      </c>
      <c r="AA6" s="82" t="s">
        <v>65</v>
      </c>
      <c r="AB6" s="82" t="s">
        <v>66</v>
      </c>
      <c r="AC6" s="82" t="s">
        <v>65</v>
      </c>
      <c r="AD6" s="82" t="s">
        <v>66</v>
      </c>
      <c r="AE6" s="81" t="s">
        <v>65</v>
      </c>
    </row>
    <row r="7" spans="1:31" ht="16.5" customHeight="1" x14ac:dyDescent="0.15">
      <c r="A7" s="376" t="s">
        <v>64</v>
      </c>
      <c r="B7" s="377"/>
      <c r="C7" s="52">
        <v>14394</v>
      </c>
      <c r="D7" s="52">
        <v>6498</v>
      </c>
      <c r="E7" s="52">
        <v>7896</v>
      </c>
      <c r="F7" s="52">
        <v>1156</v>
      </c>
      <c r="G7" s="52">
        <v>1729</v>
      </c>
      <c r="H7" s="52">
        <v>2762</v>
      </c>
      <c r="I7" s="52">
        <v>3267</v>
      </c>
      <c r="J7" s="52">
        <v>254</v>
      </c>
      <c r="K7" s="52">
        <v>1042</v>
      </c>
      <c r="L7" s="52">
        <v>48</v>
      </c>
      <c r="M7" s="52">
        <v>266</v>
      </c>
      <c r="N7" s="78">
        <v>64</v>
      </c>
      <c r="O7" s="78">
        <v>65</v>
      </c>
      <c r="P7" s="78">
        <v>72</v>
      </c>
      <c r="Q7" s="78">
        <v>75</v>
      </c>
      <c r="R7" s="78" t="s">
        <v>62</v>
      </c>
      <c r="S7" s="78" t="s">
        <v>62</v>
      </c>
      <c r="T7" s="78" t="s">
        <v>62</v>
      </c>
      <c r="U7" s="78" t="s">
        <v>62</v>
      </c>
      <c r="V7" s="52">
        <v>69</v>
      </c>
      <c r="W7" s="52">
        <v>12</v>
      </c>
      <c r="X7" s="52">
        <v>152</v>
      </c>
      <c r="Y7" s="52">
        <v>114</v>
      </c>
      <c r="Z7" s="52">
        <v>125</v>
      </c>
      <c r="AA7" s="52">
        <v>104</v>
      </c>
      <c r="AB7" s="52">
        <v>55</v>
      </c>
      <c r="AC7" s="52">
        <v>47</v>
      </c>
      <c r="AD7" s="52">
        <v>1741</v>
      </c>
      <c r="AE7" s="52">
        <v>1175</v>
      </c>
    </row>
    <row r="8" spans="1:31" ht="12.75" customHeight="1" x14ac:dyDescent="0.15">
      <c r="A8" s="378" t="s">
        <v>63</v>
      </c>
      <c r="B8" s="379"/>
      <c r="C8" s="52">
        <v>16506</v>
      </c>
      <c r="D8" s="52">
        <v>7393</v>
      </c>
      <c r="E8" s="52">
        <v>9113</v>
      </c>
      <c r="F8" s="52">
        <v>1149</v>
      </c>
      <c r="G8" s="52">
        <v>1614</v>
      </c>
      <c r="H8" s="52">
        <v>2887</v>
      </c>
      <c r="I8" s="52">
        <v>3581</v>
      </c>
      <c r="J8" s="52">
        <v>382</v>
      </c>
      <c r="K8" s="52">
        <v>1310</v>
      </c>
      <c r="L8" s="52">
        <v>66</v>
      </c>
      <c r="M8" s="52">
        <v>280</v>
      </c>
      <c r="N8" s="52">
        <v>80</v>
      </c>
      <c r="O8" s="52">
        <v>73</v>
      </c>
      <c r="P8" s="52">
        <v>204</v>
      </c>
      <c r="Q8" s="52">
        <v>148</v>
      </c>
      <c r="R8" s="78">
        <v>59</v>
      </c>
      <c r="S8" s="78">
        <v>30</v>
      </c>
      <c r="T8" s="78" t="s">
        <v>62</v>
      </c>
      <c r="U8" s="78" t="s">
        <v>62</v>
      </c>
      <c r="V8" s="52">
        <v>77</v>
      </c>
      <c r="W8" s="52">
        <v>16</v>
      </c>
      <c r="X8" s="52">
        <v>188</v>
      </c>
      <c r="Y8" s="52">
        <v>126</v>
      </c>
      <c r="Z8" s="52">
        <v>150</v>
      </c>
      <c r="AA8" s="52">
        <v>126</v>
      </c>
      <c r="AB8" s="52">
        <v>91</v>
      </c>
      <c r="AC8" s="52">
        <v>95</v>
      </c>
      <c r="AD8" s="52">
        <v>2060</v>
      </c>
      <c r="AE8" s="52">
        <v>1714</v>
      </c>
    </row>
    <row r="9" spans="1:31" s="79" customFormat="1" ht="12.75" customHeight="1" x14ac:dyDescent="0.15">
      <c r="A9" s="333" t="s">
        <v>61</v>
      </c>
      <c r="B9" s="334"/>
      <c r="C9" s="80">
        <v>23142</v>
      </c>
      <c r="D9" s="80">
        <v>11049</v>
      </c>
      <c r="E9" s="80">
        <v>12093</v>
      </c>
      <c r="F9" s="80">
        <v>1194</v>
      </c>
      <c r="G9" s="80">
        <v>1689</v>
      </c>
      <c r="H9" s="80">
        <v>4932</v>
      </c>
      <c r="I9" s="80">
        <v>5377</v>
      </c>
      <c r="J9" s="80">
        <v>546</v>
      </c>
      <c r="K9" s="80">
        <v>1645</v>
      </c>
      <c r="L9" s="80">
        <v>114</v>
      </c>
      <c r="M9" s="80">
        <v>379</v>
      </c>
      <c r="N9" s="80">
        <v>203</v>
      </c>
      <c r="O9" s="80">
        <v>111</v>
      </c>
      <c r="P9" s="80">
        <v>1104</v>
      </c>
      <c r="Q9" s="80">
        <v>760</v>
      </c>
      <c r="R9" s="80">
        <v>113</v>
      </c>
      <c r="S9" s="80">
        <v>54</v>
      </c>
      <c r="T9" s="80">
        <v>391</v>
      </c>
      <c r="U9" s="80">
        <v>305</v>
      </c>
      <c r="V9" s="80">
        <v>82</v>
      </c>
      <c r="W9" s="80">
        <v>18</v>
      </c>
      <c r="X9" s="80">
        <v>229</v>
      </c>
      <c r="Y9" s="80">
        <v>115</v>
      </c>
      <c r="Z9" s="80">
        <v>168</v>
      </c>
      <c r="AA9" s="80">
        <v>135</v>
      </c>
      <c r="AB9" s="80">
        <v>126</v>
      </c>
      <c r="AC9" s="80">
        <v>132</v>
      </c>
      <c r="AD9" s="80">
        <v>1847</v>
      </c>
      <c r="AE9" s="80">
        <v>1373</v>
      </c>
    </row>
    <row r="10" spans="1:31" ht="11.25" customHeight="1" x14ac:dyDescent="0.15">
      <c r="A10" s="2"/>
      <c r="B10" s="20" t="s">
        <v>6</v>
      </c>
      <c r="C10" s="52">
        <v>3098</v>
      </c>
      <c r="D10" s="52">
        <v>1218</v>
      </c>
      <c r="E10" s="52">
        <v>1880</v>
      </c>
      <c r="F10" s="52">
        <v>401</v>
      </c>
      <c r="G10" s="52">
        <v>569</v>
      </c>
      <c r="H10" s="52">
        <v>438</v>
      </c>
      <c r="I10" s="52">
        <v>677</v>
      </c>
      <c r="J10" s="52">
        <v>72</v>
      </c>
      <c r="K10" s="52">
        <v>331</v>
      </c>
      <c r="L10" s="52">
        <v>15</v>
      </c>
      <c r="M10" s="52">
        <v>53</v>
      </c>
      <c r="N10" s="52">
        <v>6</v>
      </c>
      <c r="O10" s="52">
        <v>13</v>
      </c>
      <c r="P10" s="52">
        <v>30</v>
      </c>
      <c r="Q10" s="52">
        <v>24</v>
      </c>
      <c r="R10" s="52">
        <v>6</v>
      </c>
      <c r="S10" s="52">
        <v>2</v>
      </c>
      <c r="T10" s="52">
        <v>53</v>
      </c>
      <c r="U10" s="52">
        <v>39</v>
      </c>
      <c r="V10" s="52">
        <v>20</v>
      </c>
      <c r="W10" s="52">
        <v>6</v>
      </c>
      <c r="X10" s="52">
        <v>33</v>
      </c>
      <c r="Y10" s="52">
        <v>28</v>
      </c>
      <c r="Z10" s="52">
        <v>15</v>
      </c>
      <c r="AA10" s="52">
        <v>11</v>
      </c>
      <c r="AB10" s="52">
        <v>11</v>
      </c>
      <c r="AC10" s="52">
        <v>5</v>
      </c>
      <c r="AD10" s="52">
        <v>171</v>
      </c>
      <c r="AE10" s="52">
        <v>161</v>
      </c>
    </row>
    <row r="11" spans="1:31" ht="11.25" customHeight="1" x14ac:dyDescent="0.15">
      <c r="A11" s="2"/>
      <c r="B11" s="20" t="s">
        <v>5</v>
      </c>
      <c r="C11" s="52">
        <v>2545</v>
      </c>
      <c r="D11" s="52">
        <v>1252</v>
      </c>
      <c r="E11" s="52">
        <v>1293</v>
      </c>
      <c r="F11" s="52">
        <v>152</v>
      </c>
      <c r="G11" s="52">
        <v>173</v>
      </c>
      <c r="H11" s="52">
        <v>307</v>
      </c>
      <c r="I11" s="52">
        <v>376</v>
      </c>
      <c r="J11" s="52">
        <v>63</v>
      </c>
      <c r="K11" s="52">
        <v>200</v>
      </c>
      <c r="L11" s="52">
        <v>15</v>
      </c>
      <c r="M11" s="52">
        <v>42</v>
      </c>
      <c r="N11" s="52">
        <v>14</v>
      </c>
      <c r="O11" s="52">
        <v>12</v>
      </c>
      <c r="P11" s="52">
        <v>60</v>
      </c>
      <c r="Q11" s="52">
        <v>46</v>
      </c>
      <c r="R11" s="52">
        <v>6</v>
      </c>
      <c r="S11" s="52">
        <v>1</v>
      </c>
      <c r="T11" s="52">
        <v>156</v>
      </c>
      <c r="U11" s="52">
        <v>128</v>
      </c>
      <c r="V11" s="52">
        <v>12</v>
      </c>
      <c r="W11" s="52">
        <v>1</v>
      </c>
      <c r="X11" s="52">
        <v>53</v>
      </c>
      <c r="Y11" s="52">
        <v>42</v>
      </c>
      <c r="Z11" s="52">
        <v>94</v>
      </c>
      <c r="AA11" s="52">
        <v>80</v>
      </c>
      <c r="AB11" s="52">
        <v>54</v>
      </c>
      <c r="AC11" s="52">
        <v>64</v>
      </c>
      <c r="AD11" s="52">
        <v>422</v>
      </c>
      <c r="AE11" s="52">
        <v>256</v>
      </c>
    </row>
    <row r="12" spans="1:31" ht="11.25" customHeight="1" x14ac:dyDescent="0.15">
      <c r="A12" s="2"/>
      <c r="B12" s="20" t="s">
        <v>4</v>
      </c>
      <c r="C12" s="52">
        <v>2303</v>
      </c>
      <c r="D12" s="52">
        <v>1025</v>
      </c>
      <c r="E12" s="52">
        <v>1278</v>
      </c>
      <c r="F12" s="52">
        <v>125</v>
      </c>
      <c r="G12" s="52">
        <v>207</v>
      </c>
      <c r="H12" s="52">
        <v>403</v>
      </c>
      <c r="I12" s="52">
        <v>528</v>
      </c>
      <c r="J12" s="52">
        <v>34</v>
      </c>
      <c r="K12" s="52">
        <v>152</v>
      </c>
      <c r="L12" s="52">
        <v>9</v>
      </c>
      <c r="M12" s="52">
        <v>36</v>
      </c>
      <c r="N12" s="52">
        <v>35</v>
      </c>
      <c r="O12" s="52">
        <v>20</v>
      </c>
      <c r="P12" s="52">
        <v>43</v>
      </c>
      <c r="Q12" s="52">
        <v>32</v>
      </c>
      <c r="R12" s="52">
        <v>2</v>
      </c>
      <c r="S12" s="52">
        <v>3</v>
      </c>
      <c r="T12" s="52">
        <v>72</v>
      </c>
      <c r="U12" s="52">
        <v>47</v>
      </c>
      <c r="V12" s="52">
        <v>8</v>
      </c>
      <c r="W12" s="52">
        <v>1</v>
      </c>
      <c r="X12" s="52">
        <v>20</v>
      </c>
      <c r="Y12" s="52">
        <v>12</v>
      </c>
      <c r="Z12" s="52">
        <v>15</v>
      </c>
      <c r="AA12" s="52">
        <v>11</v>
      </c>
      <c r="AB12" s="52">
        <v>10</v>
      </c>
      <c r="AC12" s="52">
        <v>10</v>
      </c>
      <c r="AD12" s="52">
        <v>321</v>
      </c>
      <c r="AE12" s="52">
        <v>266</v>
      </c>
    </row>
    <row r="13" spans="1:31" ht="11.25" customHeight="1" x14ac:dyDescent="0.15">
      <c r="A13" s="2"/>
      <c r="B13" s="20" t="s">
        <v>3</v>
      </c>
      <c r="C13" s="52">
        <v>2126</v>
      </c>
      <c r="D13" s="52">
        <v>848</v>
      </c>
      <c r="E13" s="52">
        <v>1278</v>
      </c>
      <c r="F13" s="52">
        <v>196</v>
      </c>
      <c r="G13" s="52">
        <v>324</v>
      </c>
      <c r="H13" s="52">
        <v>198</v>
      </c>
      <c r="I13" s="52">
        <v>284</v>
      </c>
      <c r="J13" s="52">
        <v>121</v>
      </c>
      <c r="K13" s="52">
        <v>382</v>
      </c>
      <c r="L13" s="52">
        <v>21</v>
      </c>
      <c r="M13" s="52">
        <v>82</v>
      </c>
      <c r="N13" s="52">
        <v>12</v>
      </c>
      <c r="O13" s="52">
        <v>9</v>
      </c>
      <c r="P13" s="52">
        <v>34</v>
      </c>
      <c r="Q13" s="52">
        <v>14</v>
      </c>
      <c r="R13" s="52">
        <v>6</v>
      </c>
      <c r="S13" s="78" t="s">
        <v>60</v>
      </c>
      <c r="T13" s="78">
        <v>68</v>
      </c>
      <c r="U13" s="78">
        <v>53</v>
      </c>
      <c r="V13" s="52">
        <v>7</v>
      </c>
      <c r="W13" s="78" t="s">
        <v>60</v>
      </c>
      <c r="X13" s="52">
        <v>17</v>
      </c>
      <c r="Y13" s="52">
        <v>9</v>
      </c>
      <c r="Z13" s="52">
        <v>11</v>
      </c>
      <c r="AA13" s="52">
        <v>10</v>
      </c>
      <c r="AB13" s="52">
        <v>7</v>
      </c>
      <c r="AC13" s="52">
        <v>7</v>
      </c>
      <c r="AD13" s="52">
        <v>218</v>
      </c>
      <c r="AE13" s="52">
        <v>157</v>
      </c>
    </row>
    <row r="14" spans="1:31" ht="11.25" customHeight="1" x14ac:dyDescent="0.15">
      <c r="A14" s="2"/>
      <c r="B14" s="20" t="s">
        <v>2</v>
      </c>
      <c r="C14" s="52">
        <v>994</v>
      </c>
      <c r="D14" s="52">
        <v>397</v>
      </c>
      <c r="E14" s="52">
        <v>597</v>
      </c>
      <c r="F14" s="52">
        <v>109</v>
      </c>
      <c r="G14" s="52">
        <v>162</v>
      </c>
      <c r="H14" s="52">
        <v>139</v>
      </c>
      <c r="I14" s="52">
        <v>200</v>
      </c>
      <c r="J14" s="52">
        <v>14</v>
      </c>
      <c r="K14" s="52">
        <v>108</v>
      </c>
      <c r="L14" s="52">
        <v>5</v>
      </c>
      <c r="M14" s="52">
        <v>37</v>
      </c>
      <c r="N14" s="52">
        <v>1</v>
      </c>
      <c r="O14" s="52">
        <v>2</v>
      </c>
      <c r="P14" s="52">
        <v>20</v>
      </c>
      <c r="Q14" s="52">
        <v>7</v>
      </c>
      <c r="R14" s="52">
        <v>4</v>
      </c>
      <c r="S14" s="78" t="s">
        <v>60</v>
      </c>
      <c r="T14" s="78">
        <v>18</v>
      </c>
      <c r="U14" s="78">
        <v>14</v>
      </c>
      <c r="V14" s="52">
        <v>5</v>
      </c>
      <c r="W14" s="52">
        <v>2</v>
      </c>
      <c r="X14" s="52">
        <v>21</v>
      </c>
      <c r="Y14" s="52">
        <v>8</v>
      </c>
      <c r="Z14" s="52">
        <v>9</v>
      </c>
      <c r="AA14" s="52">
        <v>7</v>
      </c>
      <c r="AB14" s="52">
        <v>4</v>
      </c>
      <c r="AC14" s="52">
        <v>4</v>
      </c>
      <c r="AD14" s="52">
        <v>66</v>
      </c>
      <c r="AE14" s="52">
        <v>60</v>
      </c>
    </row>
    <row r="15" spans="1:31" ht="11.25" customHeight="1" x14ac:dyDescent="0.15">
      <c r="A15" s="2"/>
      <c r="B15" s="20" t="s">
        <v>1</v>
      </c>
      <c r="C15" s="52">
        <v>5440</v>
      </c>
      <c r="D15" s="52">
        <v>2653</v>
      </c>
      <c r="E15" s="52">
        <v>2787</v>
      </c>
      <c r="F15" s="52">
        <v>166</v>
      </c>
      <c r="G15" s="52">
        <v>179</v>
      </c>
      <c r="H15" s="52">
        <v>1402</v>
      </c>
      <c r="I15" s="52">
        <v>1516</v>
      </c>
      <c r="J15" s="52">
        <v>78</v>
      </c>
      <c r="K15" s="52">
        <v>137</v>
      </c>
      <c r="L15" s="52">
        <v>1</v>
      </c>
      <c r="M15" s="52">
        <v>30</v>
      </c>
      <c r="N15" s="52">
        <v>12</v>
      </c>
      <c r="O15" s="52">
        <v>17</v>
      </c>
      <c r="P15" s="52">
        <v>17</v>
      </c>
      <c r="Q15" s="52">
        <v>25</v>
      </c>
      <c r="R15" s="52">
        <v>35</v>
      </c>
      <c r="S15" s="52">
        <v>24</v>
      </c>
      <c r="T15" s="52">
        <v>24</v>
      </c>
      <c r="U15" s="52">
        <v>24</v>
      </c>
      <c r="V15" s="52">
        <v>25</v>
      </c>
      <c r="W15" s="52">
        <v>6</v>
      </c>
      <c r="X15" s="52">
        <v>44</v>
      </c>
      <c r="Y15" s="52">
        <v>27</v>
      </c>
      <c r="Z15" s="52">
        <v>6</v>
      </c>
      <c r="AA15" s="52">
        <v>7</v>
      </c>
      <c r="AB15" s="52">
        <v>5</v>
      </c>
      <c r="AC15" s="52">
        <v>5</v>
      </c>
      <c r="AD15" s="52">
        <v>862</v>
      </c>
      <c r="AE15" s="52">
        <v>814</v>
      </c>
    </row>
    <row r="16" spans="1:31" ht="6" customHeight="1" thickBot="1" x14ac:dyDescent="0.2">
      <c r="A16" s="13"/>
      <c r="B16" s="77"/>
      <c r="C16" s="11"/>
      <c r="D16" s="49"/>
      <c r="E16" s="11"/>
      <c r="F16" s="8"/>
      <c r="G16" s="8"/>
      <c r="H16" s="1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0" ht="6" customHeight="1" x14ac:dyDescent="0.15">
      <c r="A17" s="72"/>
      <c r="B17" s="72"/>
      <c r="C17" s="76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</row>
    <row r="18" spans="1:30" s="75" customFormat="1" ht="12.75" customHeight="1" x14ac:dyDescent="0.4">
      <c r="A18" s="43" t="s">
        <v>59</v>
      </c>
      <c r="B18" s="43"/>
      <c r="C18" s="43"/>
      <c r="D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:30" ht="15" customHeight="1" x14ac:dyDescent="0.15">
      <c r="C19" s="74" t="s">
        <v>58</v>
      </c>
      <c r="D19" s="43" t="s">
        <v>57</v>
      </c>
      <c r="I19" s="74" t="s">
        <v>56</v>
      </c>
      <c r="J19" s="43" t="s">
        <v>55</v>
      </c>
      <c r="K19" s="74"/>
      <c r="L19" s="43"/>
      <c r="P19" s="74" t="s">
        <v>54</v>
      </c>
      <c r="Q19" s="43" t="s">
        <v>53</v>
      </c>
    </row>
    <row r="20" spans="1:30" ht="15" customHeight="1" x14ac:dyDescent="0.15">
      <c r="C20" s="74"/>
      <c r="D20" s="43"/>
    </row>
  </sheetData>
  <mergeCells count="18">
    <mergeCell ref="Z5:AA5"/>
    <mergeCell ref="AB5:AC5"/>
    <mergeCell ref="AD5:AE5"/>
    <mergeCell ref="A7:B7"/>
    <mergeCell ref="A8:B8"/>
    <mergeCell ref="V5:W5"/>
    <mergeCell ref="X5:Y5"/>
    <mergeCell ref="L5:M5"/>
    <mergeCell ref="A9:B9"/>
    <mergeCell ref="N5:O5"/>
    <mergeCell ref="P5:Q5"/>
    <mergeCell ref="R5:S5"/>
    <mergeCell ref="T5:U5"/>
    <mergeCell ref="A5:B6"/>
    <mergeCell ref="C5:E5"/>
    <mergeCell ref="F5:G5"/>
    <mergeCell ref="H5:I5"/>
    <mergeCell ref="J5:K5"/>
  </mergeCells>
  <phoneticPr fontId="2"/>
  <printOptions horizontalCentered="1"/>
  <pageMargins left="0.23622047244094491" right="0.19685039370078741" top="0.59055118110236227" bottom="0.59055118110236227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8D33D-44AF-452D-AF09-B7B035ED58B9}">
  <sheetPr>
    <pageSetUpPr fitToPage="1"/>
  </sheetPr>
  <dimension ref="A1:I31"/>
  <sheetViews>
    <sheetView showGridLines="0" zoomScaleNormal="100" workbookViewId="0">
      <selection activeCell="C2" sqref="C2"/>
    </sheetView>
  </sheetViews>
  <sheetFormatPr defaultRowHeight="15" customHeight="1" x14ac:dyDescent="0.15"/>
  <cols>
    <col min="1" max="1" width="1.375" style="1" customWidth="1"/>
    <col min="2" max="9" width="9.625" style="1" customWidth="1"/>
    <col min="10" max="16384" width="9" style="1"/>
  </cols>
  <sheetData>
    <row r="1" spans="1:9" s="69" customFormat="1" ht="15" customHeight="1" x14ac:dyDescent="0.4">
      <c r="A1" s="71" t="s">
        <v>25</v>
      </c>
      <c r="E1" s="70"/>
      <c r="F1" s="70"/>
      <c r="G1" s="70"/>
      <c r="H1" s="70"/>
      <c r="I1" s="70"/>
    </row>
    <row r="2" spans="1:9" s="69" customFormat="1" ht="15" customHeight="1" x14ac:dyDescent="0.4">
      <c r="D2" s="71"/>
      <c r="E2" s="70"/>
      <c r="F2" s="70"/>
      <c r="G2" s="70"/>
      <c r="H2" s="70"/>
      <c r="I2" s="70"/>
    </row>
    <row r="3" spans="1:9" s="37" customFormat="1" ht="15" customHeight="1" x14ac:dyDescent="0.15">
      <c r="A3" s="39" t="s">
        <v>105</v>
      </c>
      <c r="B3" s="39"/>
    </row>
    <row r="4" spans="1:9" s="37" customFormat="1" ht="15" customHeight="1" thickBot="1" x14ac:dyDescent="0.2">
      <c r="A4" s="39"/>
      <c r="B4" s="39"/>
    </row>
    <row r="5" spans="1:9" ht="12" customHeight="1" x14ac:dyDescent="0.15">
      <c r="A5" s="382" t="s">
        <v>104</v>
      </c>
      <c r="B5" s="336"/>
      <c r="C5" s="362" t="s">
        <v>103</v>
      </c>
      <c r="D5" s="357" t="s">
        <v>102</v>
      </c>
      <c r="E5" s="342"/>
      <c r="F5" s="326" t="s">
        <v>101</v>
      </c>
      <c r="G5" s="326" t="s">
        <v>100</v>
      </c>
      <c r="H5" s="383" t="s">
        <v>99</v>
      </c>
      <c r="I5" s="384"/>
    </row>
    <row r="6" spans="1:9" ht="12" customHeight="1" x14ac:dyDescent="0.15">
      <c r="A6" s="339"/>
      <c r="B6" s="340"/>
      <c r="C6" s="331"/>
      <c r="D6" s="95" t="s">
        <v>13</v>
      </c>
      <c r="E6" s="95" t="s">
        <v>12</v>
      </c>
      <c r="F6" s="328"/>
      <c r="G6" s="328"/>
      <c r="H6" s="95" t="s">
        <v>98</v>
      </c>
      <c r="I6" s="95" t="s">
        <v>97</v>
      </c>
    </row>
    <row r="7" spans="1:9" s="22" customFormat="1" ht="16.5" customHeight="1" x14ac:dyDescent="0.15">
      <c r="A7" s="347" t="s">
        <v>96</v>
      </c>
      <c r="B7" s="348"/>
      <c r="C7" s="18">
        <v>790574</v>
      </c>
      <c r="D7" s="17">
        <v>36049</v>
      </c>
      <c r="E7" s="91">
        <v>4.8</v>
      </c>
      <c r="F7" s="51">
        <v>116.78</v>
      </c>
      <c r="G7" s="89">
        <v>6769.8</v>
      </c>
      <c r="H7" s="51">
        <v>89.1</v>
      </c>
      <c r="I7" s="51">
        <v>42.9</v>
      </c>
    </row>
    <row r="8" spans="1:9" s="31" customFormat="1" ht="12.75" customHeight="1" x14ac:dyDescent="0.15">
      <c r="A8" s="380" t="s">
        <v>95</v>
      </c>
      <c r="B8" s="348"/>
      <c r="C8" s="18">
        <v>830383</v>
      </c>
      <c r="D8" s="17">
        <v>39809</v>
      </c>
      <c r="E8" s="91">
        <v>5</v>
      </c>
      <c r="F8" s="51">
        <v>118.24</v>
      </c>
      <c r="G8" s="89">
        <v>7022.9</v>
      </c>
      <c r="H8" s="51">
        <v>89.8</v>
      </c>
      <c r="I8" s="51">
        <v>43.4</v>
      </c>
    </row>
    <row r="9" spans="1:9" s="22" customFormat="1" ht="12.75" customHeight="1" x14ac:dyDescent="0.15">
      <c r="A9" s="380" t="s">
        <v>94</v>
      </c>
      <c r="B9" s="348"/>
      <c r="C9" s="18">
        <v>869241</v>
      </c>
      <c r="D9" s="17">
        <v>38858</v>
      </c>
      <c r="E9" s="91">
        <v>4.7</v>
      </c>
      <c r="F9" s="90">
        <v>120.33</v>
      </c>
      <c r="G9" s="89">
        <v>7223.8</v>
      </c>
      <c r="H9" s="51">
        <v>90.4</v>
      </c>
      <c r="I9" s="51">
        <v>44.2</v>
      </c>
    </row>
    <row r="10" spans="1:9" s="22" customFormat="1" ht="12.75" customHeight="1" x14ac:dyDescent="0.15">
      <c r="A10" s="380" t="s">
        <v>93</v>
      </c>
      <c r="B10" s="348"/>
      <c r="C10" s="18">
        <v>884360</v>
      </c>
      <c r="D10" s="17">
        <v>15119</v>
      </c>
      <c r="E10" s="91">
        <v>1.7393335105000001</v>
      </c>
      <c r="F10" s="90">
        <v>121.83</v>
      </c>
      <c r="G10" s="89">
        <v>7259</v>
      </c>
      <c r="H10" s="51">
        <v>90.9945857624691</v>
      </c>
      <c r="I10" s="51">
        <v>44.829997056226084</v>
      </c>
    </row>
    <row r="11" spans="1:9" s="22" customFormat="1" ht="12.75" customHeight="1" x14ac:dyDescent="0.15">
      <c r="A11" s="333" t="s">
        <v>61</v>
      </c>
      <c r="B11" s="334"/>
      <c r="C11" s="29">
        <v>891873</v>
      </c>
      <c r="D11" s="28">
        <v>7513</v>
      </c>
      <c r="E11" s="94">
        <v>0.84953999999999996</v>
      </c>
      <c r="F11" s="93">
        <v>123.7</v>
      </c>
      <c r="G11" s="92">
        <v>7210</v>
      </c>
      <c r="H11" s="54">
        <v>91.478751239805902</v>
      </c>
      <c r="I11" s="54">
        <v>45.514754580911038</v>
      </c>
    </row>
    <row r="12" spans="1:9" s="22" customFormat="1" ht="11.25" customHeight="1" x14ac:dyDescent="0.15">
      <c r="A12" s="21"/>
      <c r="B12" s="20" t="s">
        <v>92</v>
      </c>
      <c r="C12" s="18">
        <v>204864</v>
      </c>
      <c r="D12" s="17">
        <v>6269</v>
      </c>
      <c r="E12" s="91">
        <v>3.1566800000000002</v>
      </c>
      <c r="F12" s="90">
        <v>38.03</v>
      </c>
      <c r="G12" s="89">
        <v>5386.9</v>
      </c>
      <c r="H12" s="51">
        <v>96.754448936411379</v>
      </c>
      <c r="I12" s="51">
        <v>85.040250447227194</v>
      </c>
    </row>
    <row r="13" spans="1:9" s="22" customFormat="1" ht="11.25" customHeight="1" x14ac:dyDescent="0.15">
      <c r="A13" s="21"/>
      <c r="B13" s="20" t="s">
        <v>91</v>
      </c>
      <c r="C13" s="18">
        <v>158033</v>
      </c>
      <c r="D13" s="17">
        <v>-1818</v>
      </c>
      <c r="E13" s="91">
        <v>-1.13731</v>
      </c>
      <c r="F13" s="90">
        <v>16.62</v>
      </c>
      <c r="G13" s="89">
        <v>9508.6</v>
      </c>
      <c r="H13" s="51">
        <v>89.119033655147533</v>
      </c>
      <c r="I13" s="51">
        <v>48.610704884469143</v>
      </c>
    </row>
    <row r="14" spans="1:9" s="22" customFormat="1" ht="11.25" customHeight="1" x14ac:dyDescent="0.15">
      <c r="A14" s="21"/>
      <c r="B14" s="20" t="s">
        <v>90</v>
      </c>
      <c r="C14" s="18">
        <v>156851</v>
      </c>
      <c r="D14" s="17">
        <v>-209</v>
      </c>
      <c r="E14" s="91">
        <v>-0.13306999999999999</v>
      </c>
      <c r="F14" s="90">
        <v>17.87</v>
      </c>
      <c r="G14" s="89">
        <v>8777.2999999999993</v>
      </c>
      <c r="H14" s="51">
        <v>97.676576453151668</v>
      </c>
      <c r="I14" s="51">
        <v>84.213006597549494</v>
      </c>
    </row>
    <row r="15" spans="1:9" ht="11.25" customHeight="1" x14ac:dyDescent="0.15">
      <c r="A15" s="21"/>
      <c r="B15" s="20" t="s">
        <v>89</v>
      </c>
      <c r="C15" s="18">
        <v>117229</v>
      </c>
      <c r="D15" s="17">
        <v>-2307</v>
      </c>
      <c r="E15" s="91">
        <v>-1.9299599999999999</v>
      </c>
      <c r="F15" s="90">
        <v>16.11</v>
      </c>
      <c r="G15" s="89">
        <v>7276.8</v>
      </c>
      <c r="H15" s="51">
        <v>79.780182387368995</v>
      </c>
      <c r="I15" s="51">
        <v>19.13528922674902</v>
      </c>
    </row>
    <row r="16" spans="1:9" ht="11.25" customHeight="1" x14ac:dyDescent="0.15">
      <c r="A16" s="21"/>
      <c r="B16" s="20" t="s">
        <v>88</v>
      </c>
      <c r="C16" s="18">
        <v>105952</v>
      </c>
      <c r="D16" s="17">
        <v>5352</v>
      </c>
      <c r="E16" s="91">
        <v>5.3200799999999999</v>
      </c>
      <c r="F16" s="90">
        <v>13.88</v>
      </c>
      <c r="G16" s="89">
        <v>7633.4</v>
      </c>
      <c r="H16" s="51">
        <v>81.866157733289029</v>
      </c>
      <c r="I16" s="51">
        <v>20.950943396226414</v>
      </c>
    </row>
    <row r="17" spans="1:9" ht="11.25" customHeight="1" x14ac:dyDescent="0.15">
      <c r="A17" s="21"/>
      <c r="B17" s="20" t="s">
        <v>87</v>
      </c>
      <c r="C17" s="18">
        <v>148944</v>
      </c>
      <c r="D17" s="17">
        <v>226</v>
      </c>
      <c r="E17" s="91">
        <v>0.15196999999999999</v>
      </c>
      <c r="F17" s="90">
        <v>21.2</v>
      </c>
      <c r="G17" s="89">
        <v>7025.7</v>
      </c>
      <c r="H17" s="51">
        <v>100</v>
      </c>
      <c r="I17" s="51">
        <v>100</v>
      </c>
    </row>
    <row r="18" spans="1:9" ht="6" customHeight="1" thickBot="1" x14ac:dyDescent="0.2">
      <c r="A18" s="13"/>
      <c r="B18" s="12"/>
      <c r="C18" s="11"/>
      <c r="D18" s="10"/>
      <c r="E18" s="88"/>
      <c r="F18" s="47"/>
      <c r="G18" s="87"/>
      <c r="H18" s="47"/>
      <c r="I18" s="47"/>
    </row>
    <row r="19" spans="1:9" ht="6" customHeight="1" x14ac:dyDescent="0.15">
      <c r="A19" s="6"/>
      <c r="B19" s="6"/>
    </row>
    <row r="20" spans="1:9" s="3" customFormat="1" ht="12.75" customHeight="1" x14ac:dyDescent="0.4">
      <c r="A20" s="3" t="s">
        <v>86</v>
      </c>
      <c r="D20" s="86"/>
      <c r="E20" s="84"/>
      <c r="F20" s="84"/>
      <c r="G20" s="84"/>
      <c r="H20" s="84"/>
      <c r="I20" s="84"/>
    </row>
    <row r="21" spans="1:9" s="3" customFormat="1" ht="26.25" customHeight="1" x14ac:dyDescent="0.4">
      <c r="B21" s="85" t="s">
        <v>85</v>
      </c>
      <c r="C21" s="381" t="s">
        <v>84</v>
      </c>
      <c r="D21" s="381"/>
      <c r="E21" s="381"/>
      <c r="F21" s="381"/>
      <c r="G21" s="381"/>
      <c r="H21" s="381"/>
      <c r="I21" s="381"/>
    </row>
    <row r="22" spans="1:9" s="3" customFormat="1" ht="12.75" customHeight="1" x14ac:dyDescent="0.4">
      <c r="D22" s="84"/>
      <c r="E22" s="84"/>
      <c r="F22" s="84"/>
      <c r="G22" s="84"/>
      <c r="H22" s="84"/>
      <c r="I22" s="84"/>
    </row>
    <row r="26" spans="1:9" ht="15" customHeight="1" x14ac:dyDescent="0.15">
      <c r="A26" s="2"/>
    </row>
    <row r="27" spans="1:9" ht="15" customHeight="1" x14ac:dyDescent="0.15">
      <c r="A27" s="2"/>
    </row>
    <row r="28" spans="1:9" ht="15" customHeight="1" x14ac:dyDescent="0.15">
      <c r="A28" s="2"/>
    </row>
    <row r="29" spans="1:9" ht="15" customHeight="1" x14ac:dyDescent="0.15">
      <c r="A29" s="2"/>
    </row>
    <row r="30" spans="1:9" ht="15" customHeight="1" x14ac:dyDescent="0.15">
      <c r="A30" s="2"/>
    </row>
    <row r="31" spans="1:9" ht="15" customHeight="1" x14ac:dyDescent="0.15">
      <c r="A31" s="2"/>
    </row>
  </sheetData>
  <mergeCells count="12">
    <mergeCell ref="A10:B10"/>
    <mergeCell ref="A11:B11"/>
    <mergeCell ref="C21:I21"/>
    <mergeCell ref="A5:B6"/>
    <mergeCell ref="C5:C6"/>
    <mergeCell ref="D5:E5"/>
    <mergeCell ref="F5:F6"/>
    <mergeCell ref="G5:G6"/>
    <mergeCell ref="H5:I5"/>
    <mergeCell ref="A7:B7"/>
    <mergeCell ref="A8:B8"/>
    <mergeCell ref="A9:B9"/>
  </mergeCells>
  <phoneticPr fontId="2"/>
  <printOptions horizontalCentered="1"/>
  <pageMargins left="0.51181102362204722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A1839-1E03-4003-97F4-7B2872DC1E6D}">
  <dimension ref="B1:W21"/>
  <sheetViews>
    <sheetView showGridLines="0" zoomScale="85" zoomScaleNormal="85" zoomScaleSheetLayoutView="85" workbookViewId="0">
      <selection activeCell="D6" sqref="D6:D7"/>
    </sheetView>
  </sheetViews>
  <sheetFormatPr defaultRowHeight="11.25" x14ac:dyDescent="0.4"/>
  <cols>
    <col min="1" max="1" width="3.125" style="96" customWidth="1"/>
    <col min="2" max="2" width="1.625" style="96" customWidth="1"/>
    <col min="3" max="3" width="11.5" style="96" customWidth="1"/>
    <col min="4" max="23" width="10.625" style="96" customWidth="1"/>
    <col min="24" max="16384" width="9" style="96"/>
  </cols>
  <sheetData>
    <row r="1" spans="2:23" s="125" customFormat="1" ht="15" customHeight="1" x14ac:dyDescent="0.4">
      <c r="B1" s="127" t="s">
        <v>25</v>
      </c>
      <c r="F1" s="126"/>
      <c r="G1" s="126"/>
      <c r="H1" s="126"/>
      <c r="I1" s="126"/>
      <c r="J1" s="126"/>
    </row>
    <row r="2" spans="2:23" s="125" customFormat="1" ht="15" customHeight="1" x14ac:dyDescent="0.4">
      <c r="E2" s="127"/>
      <c r="F2" s="126"/>
      <c r="G2" s="126"/>
      <c r="H2" s="126"/>
      <c r="I2" s="126"/>
      <c r="J2" s="126"/>
    </row>
    <row r="3" spans="2:23" s="123" customFormat="1" ht="14.25" x14ac:dyDescent="0.4">
      <c r="B3" s="124" t="s">
        <v>135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2:23" ht="12" thickBot="1" x14ac:dyDescent="0.45"/>
    <row r="5" spans="2:23" s="110" customFormat="1" ht="17.25" customHeight="1" x14ac:dyDescent="0.4">
      <c r="B5" s="407" t="s">
        <v>134</v>
      </c>
      <c r="C5" s="408"/>
      <c r="D5" s="413" t="s">
        <v>133</v>
      </c>
      <c r="E5" s="408"/>
      <c r="F5" s="122" t="s">
        <v>132</v>
      </c>
      <c r="G5" s="121"/>
      <c r="H5" s="121"/>
      <c r="I5" s="121"/>
      <c r="J5" s="121"/>
      <c r="K5" s="121"/>
      <c r="L5" s="121"/>
      <c r="M5" s="121"/>
      <c r="N5" s="121"/>
      <c r="O5" s="120"/>
      <c r="P5" s="385" t="s">
        <v>131</v>
      </c>
      <c r="Q5" s="386"/>
      <c r="R5" s="386"/>
      <c r="S5" s="386"/>
      <c r="T5" s="386"/>
      <c r="U5" s="119"/>
      <c r="V5" s="387" t="s">
        <v>130</v>
      </c>
      <c r="W5" s="390" t="s">
        <v>129</v>
      </c>
    </row>
    <row r="6" spans="2:23" s="110" customFormat="1" ht="17.25" customHeight="1" x14ac:dyDescent="0.4">
      <c r="B6" s="409"/>
      <c r="C6" s="410"/>
      <c r="D6" s="393" t="s">
        <v>128</v>
      </c>
      <c r="E6" s="393" t="s">
        <v>127</v>
      </c>
      <c r="F6" s="118" t="s">
        <v>126</v>
      </c>
      <c r="G6" s="117"/>
      <c r="H6" s="117"/>
      <c r="I6" s="117"/>
      <c r="J6" s="117"/>
      <c r="K6" s="117"/>
      <c r="L6" s="117"/>
      <c r="M6" s="117"/>
      <c r="N6" s="116"/>
      <c r="O6" s="393" t="s">
        <v>124</v>
      </c>
      <c r="P6" s="396" t="s">
        <v>125</v>
      </c>
      <c r="Q6" s="397"/>
      <c r="R6" s="397"/>
      <c r="S6" s="397"/>
      <c r="T6" s="398"/>
      <c r="U6" s="399" t="s">
        <v>124</v>
      </c>
      <c r="V6" s="388"/>
      <c r="W6" s="391"/>
    </row>
    <row r="7" spans="2:23" s="110" customFormat="1" ht="32.25" customHeight="1" x14ac:dyDescent="0.4">
      <c r="B7" s="411"/>
      <c r="C7" s="412"/>
      <c r="D7" s="394"/>
      <c r="E7" s="394"/>
      <c r="F7" s="114" t="s">
        <v>115</v>
      </c>
      <c r="G7" s="115" t="s">
        <v>123</v>
      </c>
      <c r="H7" s="114" t="s">
        <v>122</v>
      </c>
      <c r="I7" s="114" t="s">
        <v>121</v>
      </c>
      <c r="J7" s="114" t="s">
        <v>120</v>
      </c>
      <c r="K7" s="114" t="s">
        <v>119</v>
      </c>
      <c r="L7" s="114" t="s">
        <v>118</v>
      </c>
      <c r="M7" s="114" t="s">
        <v>117</v>
      </c>
      <c r="N7" s="113" t="s">
        <v>116</v>
      </c>
      <c r="O7" s="395"/>
      <c r="P7" s="111" t="s">
        <v>115</v>
      </c>
      <c r="Q7" s="112" t="s">
        <v>114</v>
      </c>
      <c r="R7" s="111" t="s">
        <v>113</v>
      </c>
      <c r="S7" s="111" t="s">
        <v>112</v>
      </c>
      <c r="T7" s="111" t="s">
        <v>111</v>
      </c>
      <c r="U7" s="400"/>
      <c r="V7" s="389"/>
      <c r="W7" s="392"/>
    </row>
    <row r="8" spans="2:23" s="107" customFormat="1" ht="27" customHeight="1" x14ac:dyDescent="0.15">
      <c r="B8" s="401" t="s">
        <v>33</v>
      </c>
      <c r="C8" s="402"/>
      <c r="D8" s="101">
        <v>348159</v>
      </c>
      <c r="E8" s="101">
        <v>887164</v>
      </c>
      <c r="F8" s="101">
        <v>345488</v>
      </c>
      <c r="G8" s="101">
        <v>98833</v>
      </c>
      <c r="H8" s="101">
        <v>86500</v>
      </c>
      <c r="I8" s="101">
        <v>71218</v>
      </c>
      <c r="J8" s="101">
        <v>64578</v>
      </c>
      <c r="K8" s="101">
        <v>18034</v>
      </c>
      <c r="L8" s="101">
        <v>4741</v>
      </c>
      <c r="M8" s="101">
        <v>1282</v>
      </c>
      <c r="N8" s="101">
        <v>302</v>
      </c>
      <c r="O8" s="101">
        <v>873907</v>
      </c>
      <c r="P8" s="102">
        <v>339</v>
      </c>
      <c r="Q8" s="102">
        <v>185</v>
      </c>
      <c r="R8" s="102">
        <v>56</v>
      </c>
      <c r="S8" s="102">
        <v>28</v>
      </c>
      <c r="T8" s="102">
        <v>70</v>
      </c>
      <c r="U8" s="102">
        <v>9101</v>
      </c>
      <c r="V8" s="101">
        <v>2090</v>
      </c>
      <c r="W8" s="101">
        <v>10147</v>
      </c>
    </row>
    <row r="9" spans="2:23" s="107" customFormat="1" ht="28.5" customHeight="1" x14ac:dyDescent="0.15">
      <c r="B9" s="109" t="s">
        <v>110</v>
      </c>
      <c r="C9" s="108"/>
      <c r="D9" s="101">
        <v>373766</v>
      </c>
      <c r="E9" s="101">
        <v>924319</v>
      </c>
      <c r="F9" s="101">
        <v>369571</v>
      </c>
      <c r="G9" s="101">
        <v>107233</v>
      </c>
      <c r="H9" s="101">
        <v>101533</v>
      </c>
      <c r="I9" s="101">
        <v>75818</v>
      </c>
      <c r="J9" s="101">
        <v>62790</v>
      </c>
      <c r="K9" s="101">
        <v>16665</v>
      </c>
      <c r="L9" s="101">
        <v>4176</v>
      </c>
      <c r="M9" s="101">
        <v>1078</v>
      </c>
      <c r="N9" s="101">
        <v>278</v>
      </c>
      <c r="O9" s="101">
        <v>907157</v>
      </c>
      <c r="P9" s="102">
        <v>971</v>
      </c>
      <c r="Q9" s="102">
        <v>723</v>
      </c>
      <c r="R9" s="102">
        <v>107</v>
      </c>
      <c r="S9" s="102">
        <v>63</v>
      </c>
      <c r="T9" s="102">
        <v>78</v>
      </c>
      <c r="U9" s="102">
        <v>12393</v>
      </c>
      <c r="V9" s="101">
        <v>1573</v>
      </c>
      <c r="W9" s="101">
        <v>7008</v>
      </c>
    </row>
    <row r="10" spans="2:23" s="107" customFormat="1" ht="28.5" customHeight="1" x14ac:dyDescent="0.15">
      <c r="B10" s="403" t="s">
        <v>109</v>
      </c>
      <c r="C10" s="404"/>
      <c r="D10" s="101">
        <v>406309</v>
      </c>
      <c r="E10" s="101">
        <v>961749</v>
      </c>
      <c r="F10" s="101">
        <v>405602</v>
      </c>
      <c r="G10" s="101">
        <v>131700</v>
      </c>
      <c r="H10" s="101">
        <v>115015</v>
      </c>
      <c r="I10" s="101">
        <v>77203</v>
      </c>
      <c r="J10" s="101">
        <v>61971</v>
      </c>
      <c r="K10" s="101">
        <v>15054</v>
      </c>
      <c r="L10" s="101">
        <v>3515</v>
      </c>
      <c r="M10" s="101">
        <v>874</v>
      </c>
      <c r="N10" s="101">
        <v>270</v>
      </c>
      <c r="O10" s="101">
        <v>945953</v>
      </c>
      <c r="P10" s="102">
        <v>707</v>
      </c>
      <c r="Q10" s="102">
        <v>339</v>
      </c>
      <c r="R10" s="102">
        <v>178</v>
      </c>
      <c r="S10" s="102">
        <v>86</v>
      </c>
      <c r="T10" s="102">
        <v>104</v>
      </c>
      <c r="U10" s="102">
        <v>15796</v>
      </c>
      <c r="V10" s="101">
        <v>2525</v>
      </c>
      <c r="W10" s="101">
        <v>6852</v>
      </c>
    </row>
    <row r="11" spans="2:23" s="107" customFormat="1" ht="28.5" customHeight="1" x14ac:dyDescent="0.15">
      <c r="B11" s="403" t="s">
        <v>108</v>
      </c>
      <c r="C11" s="404"/>
      <c r="D11" s="101">
        <v>417857</v>
      </c>
      <c r="E11" s="101">
        <v>971882</v>
      </c>
      <c r="F11" s="101">
        <v>416827</v>
      </c>
      <c r="G11" s="101">
        <v>140014</v>
      </c>
      <c r="H11" s="101">
        <v>119457</v>
      </c>
      <c r="I11" s="101">
        <v>78756</v>
      </c>
      <c r="J11" s="101">
        <v>59875</v>
      </c>
      <c r="K11" s="101">
        <v>14594</v>
      </c>
      <c r="L11" s="101">
        <v>3163</v>
      </c>
      <c r="M11" s="101">
        <v>734</v>
      </c>
      <c r="N11" s="101">
        <v>234</v>
      </c>
      <c r="O11" s="101">
        <v>953753</v>
      </c>
      <c r="P11" s="102">
        <v>1030</v>
      </c>
      <c r="Q11" s="102">
        <v>625</v>
      </c>
      <c r="R11" s="102">
        <v>186</v>
      </c>
      <c r="S11" s="102">
        <v>82</v>
      </c>
      <c r="T11" s="102">
        <v>137</v>
      </c>
      <c r="U11" s="102">
        <v>18129</v>
      </c>
      <c r="V11" s="101">
        <v>1988</v>
      </c>
      <c r="W11" s="101">
        <v>5419</v>
      </c>
    </row>
    <row r="12" spans="2:23" s="104" customFormat="1" ht="28.5" customHeight="1" x14ac:dyDescent="0.15">
      <c r="B12" s="405" t="s">
        <v>107</v>
      </c>
      <c r="C12" s="406"/>
      <c r="D12" s="105">
        <v>447982</v>
      </c>
      <c r="E12" s="105">
        <v>974951</v>
      </c>
      <c r="F12" s="105">
        <v>445814</v>
      </c>
      <c r="G12" s="105">
        <v>175696</v>
      </c>
      <c r="H12" s="105">
        <v>124093</v>
      </c>
      <c r="I12" s="105">
        <v>75160</v>
      </c>
      <c r="J12" s="105">
        <v>54416</v>
      </c>
      <c r="K12" s="105">
        <v>13079</v>
      </c>
      <c r="L12" s="105">
        <v>2628</v>
      </c>
      <c r="M12" s="105">
        <v>584</v>
      </c>
      <c r="N12" s="105">
        <v>158</v>
      </c>
      <c r="O12" s="105">
        <v>953587</v>
      </c>
      <c r="P12" s="106">
        <v>2168</v>
      </c>
      <c r="Q12" s="106">
        <v>1713</v>
      </c>
      <c r="R12" s="106">
        <v>230</v>
      </c>
      <c r="S12" s="106">
        <v>84</v>
      </c>
      <c r="T12" s="106">
        <v>141</v>
      </c>
      <c r="U12" s="106">
        <v>21364</v>
      </c>
      <c r="V12" s="105">
        <v>3775</v>
      </c>
      <c r="W12" s="105">
        <v>4223</v>
      </c>
    </row>
    <row r="13" spans="2:23" s="100" customFormat="1" ht="28.5" customHeight="1" x14ac:dyDescent="0.15">
      <c r="C13" s="103" t="s">
        <v>6</v>
      </c>
      <c r="D13" s="101">
        <v>109336</v>
      </c>
      <c r="E13" s="101">
        <v>211736</v>
      </c>
      <c r="F13" s="101">
        <v>108870</v>
      </c>
      <c r="G13" s="101">
        <v>57085</v>
      </c>
      <c r="H13" s="101">
        <v>23681</v>
      </c>
      <c r="I13" s="101">
        <v>14296</v>
      </c>
      <c r="J13" s="101">
        <v>10569</v>
      </c>
      <c r="K13" s="101">
        <v>2569</v>
      </c>
      <c r="L13" s="101">
        <v>514</v>
      </c>
      <c r="M13" s="101">
        <v>120</v>
      </c>
      <c r="N13" s="101">
        <v>36</v>
      </c>
      <c r="O13" s="101">
        <v>206676</v>
      </c>
      <c r="P13" s="102">
        <v>466</v>
      </c>
      <c r="Q13" s="102">
        <v>351</v>
      </c>
      <c r="R13" s="102">
        <v>60</v>
      </c>
      <c r="S13" s="102">
        <v>26</v>
      </c>
      <c r="T13" s="102">
        <v>29</v>
      </c>
      <c r="U13" s="102">
        <v>5060</v>
      </c>
      <c r="V13" s="101">
        <v>907</v>
      </c>
      <c r="W13" s="101">
        <v>1153</v>
      </c>
    </row>
    <row r="14" spans="2:23" s="100" customFormat="1" ht="28.5" customHeight="1" x14ac:dyDescent="0.15">
      <c r="C14" s="103" t="s">
        <v>5</v>
      </c>
      <c r="D14" s="101">
        <v>81123</v>
      </c>
      <c r="E14" s="101">
        <v>177328</v>
      </c>
      <c r="F14" s="101">
        <v>80978</v>
      </c>
      <c r="G14" s="101">
        <v>30656</v>
      </c>
      <c r="H14" s="101">
        <v>23711</v>
      </c>
      <c r="I14" s="101">
        <v>13963</v>
      </c>
      <c r="J14" s="101">
        <v>9800</v>
      </c>
      <c r="K14" s="101">
        <v>2223</v>
      </c>
      <c r="L14" s="101">
        <v>492</v>
      </c>
      <c r="M14" s="101">
        <v>102</v>
      </c>
      <c r="N14" s="101">
        <v>31</v>
      </c>
      <c r="O14" s="101">
        <v>174203</v>
      </c>
      <c r="P14" s="102">
        <v>145</v>
      </c>
      <c r="Q14" s="102">
        <v>63</v>
      </c>
      <c r="R14" s="102">
        <v>48</v>
      </c>
      <c r="S14" s="102">
        <v>11</v>
      </c>
      <c r="T14" s="102">
        <v>23</v>
      </c>
      <c r="U14" s="102">
        <v>3125</v>
      </c>
      <c r="V14" s="101">
        <v>702</v>
      </c>
      <c r="W14" s="101">
        <v>743</v>
      </c>
    </row>
    <row r="15" spans="2:23" s="100" customFormat="1" ht="28.5" customHeight="1" x14ac:dyDescent="0.15">
      <c r="C15" s="103" t="s">
        <v>4</v>
      </c>
      <c r="D15" s="101">
        <v>74796</v>
      </c>
      <c r="E15" s="101">
        <v>160582</v>
      </c>
      <c r="F15" s="101">
        <v>74088</v>
      </c>
      <c r="G15" s="101">
        <v>29617</v>
      </c>
      <c r="H15" s="101">
        <v>20449</v>
      </c>
      <c r="I15" s="101">
        <v>12231</v>
      </c>
      <c r="J15" s="101">
        <v>9084</v>
      </c>
      <c r="K15" s="101">
        <v>2192</v>
      </c>
      <c r="L15" s="101">
        <v>413</v>
      </c>
      <c r="M15" s="101">
        <v>82</v>
      </c>
      <c r="N15" s="101">
        <v>20</v>
      </c>
      <c r="O15" s="101">
        <v>157723</v>
      </c>
      <c r="P15" s="102">
        <v>708</v>
      </c>
      <c r="Q15" s="102">
        <v>658</v>
      </c>
      <c r="R15" s="102">
        <v>23</v>
      </c>
      <c r="S15" s="102">
        <v>8</v>
      </c>
      <c r="T15" s="102">
        <v>19</v>
      </c>
      <c r="U15" s="102">
        <v>2859</v>
      </c>
      <c r="V15" s="101">
        <v>625</v>
      </c>
      <c r="W15" s="101">
        <v>769</v>
      </c>
    </row>
    <row r="16" spans="2:23" s="100" customFormat="1" ht="28.5" customHeight="1" x14ac:dyDescent="0.15">
      <c r="C16" s="103" t="s">
        <v>3</v>
      </c>
      <c r="D16" s="101">
        <v>64840</v>
      </c>
      <c r="E16" s="101">
        <v>146940</v>
      </c>
      <c r="F16" s="101">
        <v>64173</v>
      </c>
      <c r="G16" s="101">
        <v>22863</v>
      </c>
      <c r="H16" s="101">
        <v>19724</v>
      </c>
      <c r="I16" s="101">
        <v>11212</v>
      </c>
      <c r="J16" s="101">
        <v>7661</v>
      </c>
      <c r="K16" s="101">
        <v>2049</v>
      </c>
      <c r="L16" s="101">
        <v>491</v>
      </c>
      <c r="M16" s="101">
        <v>136</v>
      </c>
      <c r="N16" s="101">
        <v>37</v>
      </c>
      <c r="O16" s="101">
        <v>141040</v>
      </c>
      <c r="P16" s="102">
        <v>667</v>
      </c>
      <c r="Q16" s="102">
        <v>553</v>
      </c>
      <c r="R16" s="102">
        <v>61</v>
      </c>
      <c r="S16" s="102">
        <v>14</v>
      </c>
      <c r="T16" s="102">
        <v>39</v>
      </c>
      <c r="U16" s="102">
        <v>5900</v>
      </c>
      <c r="V16" s="101">
        <v>773</v>
      </c>
      <c r="W16" s="101">
        <v>669</v>
      </c>
    </row>
    <row r="17" spans="2:23" s="100" customFormat="1" ht="28.5" customHeight="1" x14ac:dyDescent="0.15">
      <c r="C17" s="103" t="s">
        <v>2</v>
      </c>
      <c r="D17" s="101">
        <v>50996</v>
      </c>
      <c r="E17" s="101">
        <v>129421</v>
      </c>
      <c r="F17" s="101">
        <v>50834</v>
      </c>
      <c r="G17" s="101">
        <v>13074</v>
      </c>
      <c r="H17" s="101">
        <v>15569</v>
      </c>
      <c r="I17" s="101">
        <v>10825</v>
      </c>
      <c r="J17" s="101">
        <v>8360</v>
      </c>
      <c r="K17" s="101">
        <v>2369</v>
      </c>
      <c r="L17" s="101">
        <v>491</v>
      </c>
      <c r="M17" s="101">
        <v>115</v>
      </c>
      <c r="N17" s="101">
        <v>31</v>
      </c>
      <c r="O17" s="101">
        <v>125982</v>
      </c>
      <c r="P17" s="102">
        <v>162</v>
      </c>
      <c r="Q17" s="102">
        <v>85</v>
      </c>
      <c r="R17" s="102">
        <v>32</v>
      </c>
      <c r="S17" s="102">
        <v>23</v>
      </c>
      <c r="T17" s="102">
        <v>22</v>
      </c>
      <c r="U17" s="102">
        <v>3439</v>
      </c>
      <c r="V17" s="101">
        <v>335</v>
      </c>
      <c r="W17" s="101">
        <v>277</v>
      </c>
    </row>
    <row r="18" spans="2:23" s="100" customFormat="1" ht="28.5" customHeight="1" x14ac:dyDescent="0.15">
      <c r="C18" s="103" t="s">
        <v>1</v>
      </c>
      <c r="D18" s="101">
        <v>66891</v>
      </c>
      <c r="E18" s="101">
        <v>148944</v>
      </c>
      <c r="F18" s="101">
        <v>66871</v>
      </c>
      <c r="G18" s="101">
        <v>22401</v>
      </c>
      <c r="H18" s="101">
        <v>20959</v>
      </c>
      <c r="I18" s="101">
        <v>12633</v>
      </c>
      <c r="J18" s="101">
        <v>8942</v>
      </c>
      <c r="K18" s="101">
        <v>1677</v>
      </c>
      <c r="L18" s="101">
        <v>227</v>
      </c>
      <c r="M18" s="101">
        <v>29</v>
      </c>
      <c r="N18" s="101">
        <v>3</v>
      </c>
      <c r="O18" s="101">
        <v>147963</v>
      </c>
      <c r="P18" s="102">
        <v>20</v>
      </c>
      <c r="Q18" s="102">
        <v>3</v>
      </c>
      <c r="R18" s="102">
        <v>6</v>
      </c>
      <c r="S18" s="102">
        <v>2</v>
      </c>
      <c r="T18" s="102">
        <v>9</v>
      </c>
      <c r="U18" s="102">
        <v>981</v>
      </c>
      <c r="V18" s="101">
        <v>433</v>
      </c>
      <c r="W18" s="101">
        <v>612</v>
      </c>
    </row>
    <row r="19" spans="2:23" ht="16.5" customHeight="1" thickBot="1" x14ac:dyDescent="0.45">
      <c r="B19" s="97"/>
      <c r="C19" s="99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8"/>
      <c r="Q19" s="98"/>
      <c r="R19" s="98"/>
      <c r="S19" s="98"/>
      <c r="T19" s="98"/>
      <c r="U19" s="98"/>
      <c r="V19" s="97"/>
      <c r="W19" s="97"/>
    </row>
    <row r="20" spans="2:23" ht="6" customHeight="1" x14ac:dyDescent="0.4"/>
    <row r="21" spans="2:23" x14ac:dyDescent="0.4">
      <c r="B21" s="96" t="s">
        <v>106</v>
      </c>
    </row>
  </sheetData>
  <mergeCells count="14">
    <mergeCell ref="B8:C8"/>
    <mergeCell ref="B10:C10"/>
    <mergeCell ref="B11:C11"/>
    <mergeCell ref="B12:C12"/>
    <mergeCell ref="B5:C7"/>
    <mergeCell ref="P5:T5"/>
    <mergeCell ref="V5:V7"/>
    <mergeCell ref="W5:W7"/>
    <mergeCell ref="D6:D7"/>
    <mergeCell ref="E6:E7"/>
    <mergeCell ref="O6:O7"/>
    <mergeCell ref="P6:T6"/>
    <mergeCell ref="U6:U7"/>
    <mergeCell ref="D5:E5"/>
  </mergeCells>
  <phoneticPr fontId="2"/>
  <pageMargins left="0.35433070866141736" right="0.27559055118110237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B6539-691E-4F0C-907D-1DD61825584E}">
  <dimension ref="B1:W19"/>
  <sheetViews>
    <sheetView showGridLines="0" zoomScale="85" zoomScaleNormal="85" zoomScaleSheetLayoutView="85" workbookViewId="0">
      <selection activeCell="C2" sqref="C2"/>
    </sheetView>
  </sheetViews>
  <sheetFormatPr defaultRowHeight="11.25" x14ac:dyDescent="0.4"/>
  <cols>
    <col min="1" max="1" width="2.375" style="96" customWidth="1"/>
    <col min="2" max="2" width="1.625" style="96" customWidth="1"/>
    <col min="3" max="3" width="13.625" style="96" customWidth="1"/>
    <col min="4" max="9" width="13.5" style="96" customWidth="1"/>
    <col min="10" max="12" width="12.125" style="96" customWidth="1"/>
    <col min="13" max="16" width="12" style="96" customWidth="1"/>
    <col min="17" max="17" width="11.875" style="96" customWidth="1"/>
    <col min="18" max="16384" width="9" style="96"/>
  </cols>
  <sheetData>
    <row r="1" spans="2:23" s="125" customFormat="1" ht="15" customHeight="1" x14ac:dyDescent="0.4">
      <c r="B1" s="127" t="s">
        <v>25</v>
      </c>
      <c r="F1" s="126"/>
      <c r="G1" s="126"/>
      <c r="H1" s="126"/>
      <c r="I1" s="126"/>
      <c r="J1" s="126"/>
    </row>
    <row r="2" spans="2:23" s="125" customFormat="1" ht="15" customHeight="1" x14ac:dyDescent="0.4">
      <c r="E2" s="127"/>
      <c r="F2" s="126"/>
      <c r="G2" s="126"/>
      <c r="H2" s="126"/>
      <c r="I2" s="126"/>
      <c r="J2" s="126"/>
    </row>
    <row r="3" spans="2:23" s="123" customFormat="1" ht="13.5" customHeight="1" x14ac:dyDescent="0.4">
      <c r="B3" s="123" t="s">
        <v>153</v>
      </c>
    </row>
    <row r="4" spans="2:23" s="138" customFormat="1" ht="12.75" customHeight="1" thickBot="1" x14ac:dyDescent="0.45">
      <c r="B4" s="141"/>
      <c r="C4" s="140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</row>
    <row r="5" spans="2:23" s="136" customFormat="1" ht="19.5" customHeight="1" x14ac:dyDescent="0.4">
      <c r="B5" s="407" t="s">
        <v>134</v>
      </c>
      <c r="C5" s="416"/>
      <c r="D5" s="389" t="s">
        <v>152</v>
      </c>
      <c r="E5" s="419"/>
      <c r="F5" s="389" t="s">
        <v>151</v>
      </c>
      <c r="G5" s="419"/>
      <c r="H5" s="389" t="s">
        <v>150</v>
      </c>
      <c r="I5" s="419"/>
      <c r="J5" s="389" t="s">
        <v>149</v>
      </c>
      <c r="K5" s="419"/>
      <c r="L5" s="389" t="s">
        <v>148</v>
      </c>
      <c r="M5" s="419"/>
      <c r="N5" s="389" t="s">
        <v>147</v>
      </c>
      <c r="O5" s="419"/>
      <c r="P5" s="389" t="s">
        <v>146</v>
      </c>
      <c r="Q5" s="420"/>
    </row>
    <row r="6" spans="2:23" s="136" customFormat="1" ht="19.5" customHeight="1" x14ac:dyDescent="0.4">
      <c r="B6" s="417"/>
      <c r="C6" s="418"/>
      <c r="D6" s="115" t="s">
        <v>145</v>
      </c>
      <c r="E6" s="115" t="s">
        <v>124</v>
      </c>
      <c r="F6" s="115" t="s">
        <v>145</v>
      </c>
      <c r="G6" s="115" t="s">
        <v>124</v>
      </c>
      <c r="H6" s="115" t="s">
        <v>145</v>
      </c>
      <c r="I6" s="115" t="s">
        <v>124</v>
      </c>
      <c r="J6" s="115" t="s">
        <v>145</v>
      </c>
      <c r="K6" s="115" t="s">
        <v>124</v>
      </c>
      <c r="L6" s="115" t="s">
        <v>145</v>
      </c>
      <c r="M6" s="115" t="s">
        <v>124</v>
      </c>
      <c r="N6" s="115" t="s">
        <v>145</v>
      </c>
      <c r="O6" s="115" t="s">
        <v>124</v>
      </c>
      <c r="P6" s="115" t="s">
        <v>145</v>
      </c>
      <c r="Q6" s="137" t="s">
        <v>124</v>
      </c>
    </row>
    <row r="7" spans="2:23" s="135" customFormat="1" ht="21.75" customHeight="1" x14ac:dyDescent="0.15">
      <c r="B7" s="421" t="s">
        <v>144</v>
      </c>
      <c r="C7" s="422"/>
      <c r="D7" s="101">
        <v>971</v>
      </c>
      <c r="E7" s="101">
        <v>12393</v>
      </c>
      <c r="F7" s="101">
        <v>27</v>
      </c>
      <c r="G7" s="101">
        <v>1703</v>
      </c>
      <c r="H7" s="101">
        <v>60</v>
      </c>
      <c r="I7" s="101">
        <v>2416</v>
      </c>
      <c r="J7" s="101">
        <v>168</v>
      </c>
      <c r="K7" s="101">
        <v>6529</v>
      </c>
      <c r="L7" s="101">
        <v>11</v>
      </c>
      <c r="M7" s="101">
        <v>415</v>
      </c>
      <c r="N7" s="101">
        <v>4</v>
      </c>
      <c r="O7" s="101">
        <v>1229</v>
      </c>
      <c r="P7" s="101">
        <v>701</v>
      </c>
      <c r="Q7" s="101">
        <v>701</v>
      </c>
    </row>
    <row r="8" spans="2:23" s="134" customFormat="1" ht="21.75" customHeight="1" x14ac:dyDescent="0.15">
      <c r="B8" s="423" t="s">
        <v>109</v>
      </c>
      <c r="C8" s="424"/>
      <c r="D8" s="101">
        <v>707</v>
      </c>
      <c r="E8" s="101">
        <v>15796</v>
      </c>
      <c r="F8" s="101">
        <v>28</v>
      </c>
      <c r="G8" s="101">
        <v>974</v>
      </c>
      <c r="H8" s="101">
        <v>52</v>
      </c>
      <c r="I8" s="101">
        <v>2545</v>
      </c>
      <c r="J8" s="101">
        <v>294</v>
      </c>
      <c r="K8" s="101">
        <v>10527</v>
      </c>
      <c r="L8" s="101">
        <v>14</v>
      </c>
      <c r="M8" s="101">
        <v>355</v>
      </c>
      <c r="N8" s="101">
        <v>5</v>
      </c>
      <c r="O8" s="101">
        <v>1012</v>
      </c>
      <c r="P8" s="101">
        <v>314</v>
      </c>
      <c r="Q8" s="101">
        <v>383</v>
      </c>
    </row>
    <row r="9" spans="2:23" s="100" customFormat="1" ht="21.75" customHeight="1" x14ac:dyDescent="0.15">
      <c r="B9" s="423" t="s">
        <v>108</v>
      </c>
      <c r="C9" s="424"/>
      <c r="D9" s="101">
        <v>1030</v>
      </c>
      <c r="E9" s="101">
        <v>18129</v>
      </c>
      <c r="F9" s="101">
        <v>17</v>
      </c>
      <c r="G9" s="101">
        <v>645</v>
      </c>
      <c r="H9" s="101">
        <v>47</v>
      </c>
      <c r="I9" s="101">
        <v>2188</v>
      </c>
      <c r="J9" s="101">
        <v>356</v>
      </c>
      <c r="K9" s="101">
        <v>13429</v>
      </c>
      <c r="L9" s="101">
        <v>13</v>
      </c>
      <c r="M9" s="101">
        <v>321</v>
      </c>
      <c r="N9" s="101">
        <v>7</v>
      </c>
      <c r="O9" s="101">
        <v>956</v>
      </c>
      <c r="P9" s="101">
        <v>590</v>
      </c>
      <c r="Q9" s="101">
        <v>590</v>
      </c>
    </row>
    <row r="10" spans="2:23" s="100" customFormat="1" ht="21.75" customHeight="1" x14ac:dyDescent="0.15">
      <c r="B10" s="414" t="s">
        <v>143</v>
      </c>
      <c r="C10" s="415"/>
      <c r="D10" s="105">
        <v>2168</v>
      </c>
      <c r="E10" s="105">
        <v>21364</v>
      </c>
      <c r="F10" s="105">
        <v>9</v>
      </c>
      <c r="G10" s="105">
        <v>242</v>
      </c>
      <c r="H10" s="105">
        <v>42</v>
      </c>
      <c r="I10" s="105">
        <v>1959</v>
      </c>
      <c r="J10" s="105">
        <v>427</v>
      </c>
      <c r="K10" s="105">
        <v>15965</v>
      </c>
      <c r="L10" s="105">
        <v>13</v>
      </c>
      <c r="M10" s="105">
        <v>402</v>
      </c>
      <c r="N10" s="105">
        <v>7</v>
      </c>
      <c r="O10" s="105">
        <v>931</v>
      </c>
      <c r="P10" s="105">
        <v>1670</v>
      </c>
      <c r="Q10" s="105">
        <v>1865</v>
      </c>
      <c r="R10" s="105"/>
      <c r="S10" s="105"/>
      <c r="T10" s="105"/>
      <c r="U10" s="105"/>
      <c r="V10" s="105"/>
      <c r="W10" s="105"/>
    </row>
    <row r="11" spans="2:23" s="100" customFormat="1" ht="21.75" customHeight="1" x14ac:dyDescent="0.15">
      <c r="B11" s="129"/>
      <c r="C11" s="103" t="s">
        <v>142</v>
      </c>
      <c r="D11" s="101">
        <v>466</v>
      </c>
      <c r="E11" s="101">
        <v>5060</v>
      </c>
      <c r="F11" s="101">
        <v>5</v>
      </c>
      <c r="G11" s="101">
        <v>76</v>
      </c>
      <c r="H11" s="101">
        <v>17</v>
      </c>
      <c r="I11" s="101">
        <v>785</v>
      </c>
      <c r="J11" s="101">
        <v>99</v>
      </c>
      <c r="K11" s="101">
        <v>3854</v>
      </c>
      <c r="L11" s="133" t="s">
        <v>136</v>
      </c>
      <c r="M11" s="133" t="s">
        <v>136</v>
      </c>
      <c r="N11" s="133" t="s">
        <v>136</v>
      </c>
      <c r="O11" s="133" t="s">
        <v>136</v>
      </c>
      <c r="P11" s="133">
        <v>345</v>
      </c>
      <c r="Q11" s="101">
        <v>345</v>
      </c>
      <c r="R11" s="133"/>
      <c r="S11" s="133"/>
      <c r="T11" s="133"/>
      <c r="U11" s="133"/>
      <c r="V11" s="101"/>
      <c r="W11" s="101"/>
    </row>
    <row r="12" spans="2:23" s="100" customFormat="1" ht="21.75" customHeight="1" x14ac:dyDescent="0.15">
      <c r="B12" s="129"/>
      <c r="C12" s="103" t="s">
        <v>141</v>
      </c>
      <c r="D12" s="101">
        <v>145</v>
      </c>
      <c r="E12" s="101">
        <v>3125</v>
      </c>
      <c r="F12" s="101">
        <v>1</v>
      </c>
      <c r="G12" s="101">
        <v>4</v>
      </c>
      <c r="H12" s="101">
        <v>4</v>
      </c>
      <c r="I12" s="101">
        <v>100</v>
      </c>
      <c r="J12" s="101">
        <v>81</v>
      </c>
      <c r="K12" s="101">
        <v>2807</v>
      </c>
      <c r="L12" s="133" t="s">
        <v>136</v>
      </c>
      <c r="M12" s="133" t="s">
        <v>136</v>
      </c>
      <c r="N12" s="133" t="s">
        <v>136</v>
      </c>
      <c r="O12" s="133" t="s">
        <v>136</v>
      </c>
      <c r="P12" s="133">
        <v>59</v>
      </c>
      <c r="Q12" s="101">
        <v>214</v>
      </c>
      <c r="R12" s="133"/>
      <c r="S12" s="133"/>
      <c r="T12" s="133"/>
      <c r="U12" s="133"/>
      <c r="V12" s="101"/>
      <c r="W12" s="101"/>
    </row>
    <row r="13" spans="2:23" s="100" customFormat="1" ht="21.75" customHeight="1" x14ac:dyDescent="0.15">
      <c r="B13" s="129"/>
      <c r="C13" s="103" t="s">
        <v>140</v>
      </c>
      <c r="D13" s="101">
        <v>708</v>
      </c>
      <c r="E13" s="101">
        <v>2859</v>
      </c>
      <c r="F13" s="101">
        <v>2</v>
      </c>
      <c r="G13" s="101">
        <v>113</v>
      </c>
      <c r="H13" s="101">
        <v>3</v>
      </c>
      <c r="I13" s="101">
        <v>95</v>
      </c>
      <c r="J13" s="101">
        <v>55</v>
      </c>
      <c r="K13" s="101">
        <v>2003</v>
      </c>
      <c r="L13" s="133" t="s">
        <v>136</v>
      </c>
      <c r="M13" s="133" t="s">
        <v>136</v>
      </c>
      <c r="N13" s="133" t="s">
        <v>136</v>
      </c>
      <c r="O13" s="133" t="s">
        <v>136</v>
      </c>
      <c r="P13" s="133">
        <v>648</v>
      </c>
      <c r="Q13" s="101">
        <v>648</v>
      </c>
      <c r="R13" s="133"/>
      <c r="S13" s="133"/>
      <c r="T13" s="133"/>
      <c r="U13" s="133"/>
      <c r="V13" s="101"/>
      <c r="W13" s="101"/>
    </row>
    <row r="14" spans="2:23" s="100" customFormat="1" ht="21.75" customHeight="1" x14ac:dyDescent="0.15">
      <c r="B14" s="129"/>
      <c r="C14" s="103" t="s">
        <v>139</v>
      </c>
      <c r="D14" s="101">
        <v>667</v>
      </c>
      <c r="E14" s="101">
        <v>5900</v>
      </c>
      <c r="F14" s="133" t="s">
        <v>136</v>
      </c>
      <c r="G14" s="133" t="s">
        <v>136</v>
      </c>
      <c r="H14" s="101">
        <v>6</v>
      </c>
      <c r="I14" s="101">
        <v>478</v>
      </c>
      <c r="J14" s="101">
        <v>101</v>
      </c>
      <c r="K14" s="101">
        <v>3539</v>
      </c>
      <c r="L14" s="133">
        <v>13</v>
      </c>
      <c r="M14" s="133">
        <v>402</v>
      </c>
      <c r="N14" s="133">
        <v>7</v>
      </c>
      <c r="O14" s="133">
        <v>931</v>
      </c>
      <c r="P14" s="133">
        <v>540</v>
      </c>
      <c r="Q14" s="101">
        <v>550</v>
      </c>
      <c r="R14" s="101"/>
      <c r="S14" s="101"/>
      <c r="T14" s="101"/>
      <c r="U14" s="101"/>
      <c r="V14" s="101"/>
      <c r="W14" s="101"/>
    </row>
    <row r="15" spans="2:23" s="100" customFormat="1" ht="21.75" customHeight="1" x14ac:dyDescent="0.15">
      <c r="B15" s="129"/>
      <c r="C15" s="103" t="s">
        <v>138</v>
      </c>
      <c r="D15" s="101">
        <v>162</v>
      </c>
      <c r="E15" s="101">
        <v>3439</v>
      </c>
      <c r="F15" s="101">
        <v>1</v>
      </c>
      <c r="G15" s="133">
        <v>49</v>
      </c>
      <c r="H15" s="101">
        <v>9</v>
      </c>
      <c r="I15" s="101">
        <v>436</v>
      </c>
      <c r="J15" s="101">
        <v>75</v>
      </c>
      <c r="K15" s="101">
        <v>2847</v>
      </c>
      <c r="L15" s="133" t="s">
        <v>136</v>
      </c>
      <c r="M15" s="133" t="s">
        <v>136</v>
      </c>
      <c r="N15" s="133" t="s">
        <v>136</v>
      </c>
      <c r="O15" s="133" t="s">
        <v>136</v>
      </c>
      <c r="P15" s="133">
        <v>77</v>
      </c>
      <c r="Q15" s="101">
        <v>107</v>
      </c>
      <c r="R15" s="133"/>
      <c r="S15" s="133"/>
      <c r="T15" s="133"/>
      <c r="U15" s="133"/>
      <c r="V15" s="101"/>
      <c r="W15" s="101"/>
    </row>
    <row r="16" spans="2:23" s="100" customFormat="1" ht="21.75" customHeight="1" x14ac:dyDescent="0.15">
      <c r="B16" s="129"/>
      <c r="C16" s="103" t="s">
        <v>137</v>
      </c>
      <c r="D16" s="101">
        <v>20</v>
      </c>
      <c r="E16" s="101">
        <v>981</v>
      </c>
      <c r="F16" s="133" t="s">
        <v>136</v>
      </c>
      <c r="G16" s="133" t="s">
        <v>136</v>
      </c>
      <c r="H16" s="133">
        <v>3</v>
      </c>
      <c r="I16" s="133">
        <v>65</v>
      </c>
      <c r="J16" s="133">
        <v>16</v>
      </c>
      <c r="K16" s="133">
        <v>915</v>
      </c>
      <c r="L16" s="133" t="s">
        <v>136</v>
      </c>
      <c r="M16" s="133" t="s">
        <v>136</v>
      </c>
      <c r="N16" s="133" t="s">
        <v>136</v>
      </c>
      <c r="O16" s="133" t="s">
        <v>136</v>
      </c>
      <c r="P16" s="133">
        <v>1</v>
      </c>
      <c r="Q16" s="101">
        <v>1</v>
      </c>
      <c r="R16" s="133"/>
      <c r="S16" s="133"/>
      <c r="T16" s="133"/>
      <c r="U16" s="133"/>
      <c r="V16" s="101"/>
      <c r="W16" s="101"/>
    </row>
    <row r="17" spans="2:17" s="129" customFormat="1" ht="15" customHeight="1" thickBot="1" x14ac:dyDescent="0.2">
      <c r="B17" s="132"/>
      <c r="C17" s="131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</row>
    <row r="18" spans="2:17" ht="6" customHeight="1" x14ac:dyDescent="0.4"/>
    <row r="19" spans="2:17" s="128" customFormat="1" ht="12.75" customHeight="1" x14ac:dyDescent="0.4">
      <c r="B19" s="128" t="s">
        <v>106</v>
      </c>
    </row>
  </sheetData>
  <mergeCells count="12">
    <mergeCell ref="N5:O5"/>
    <mergeCell ref="P5:Q5"/>
    <mergeCell ref="B7:C7"/>
    <mergeCell ref="B8:C8"/>
    <mergeCell ref="B9:C9"/>
    <mergeCell ref="J5:K5"/>
    <mergeCell ref="L5:M5"/>
    <mergeCell ref="B10:C10"/>
    <mergeCell ref="B5:C6"/>
    <mergeCell ref="D5:E5"/>
    <mergeCell ref="F5:G5"/>
    <mergeCell ref="H5:I5"/>
  </mergeCells>
  <phoneticPr fontId="2"/>
  <pageMargins left="0.51181102362204722" right="0.35433070866141736" top="0.82677165354330717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5D284-D0B9-4400-A5DB-199F3EF28698}">
  <dimension ref="B1:Q165"/>
  <sheetViews>
    <sheetView showGridLines="0" zoomScaleNormal="100" zoomScaleSheetLayoutView="85" workbookViewId="0">
      <selection activeCell="B2" sqref="B2"/>
    </sheetView>
  </sheetViews>
  <sheetFormatPr defaultRowHeight="15" customHeight="1" x14ac:dyDescent="0.15"/>
  <cols>
    <col min="1" max="1" width="3.125" style="73" customWidth="1"/>
    <col min="2" max="2" width="10.5" style="73" customWidth="1"/>
    <col min="3" max="8" width="8.75" style="73" customWidth="1"/>
    <col min="9" max="9" width="8.75" style="1" customWidth="1"/>
    <col min="10" max="11" width="8.75" style="73" customWidth="1"/>
    <col min="12" max="16384" width="9" style="73"/>
  </cols>
  <sheetData>
    <row r="1" spans="2:17" s="69" customFormat="1" ht="15" customHeight="1" x14ac:dyDescent="0.4">
      <c r="B1" s="71" t="s">
        <v>25</v>
      </c>
      <c r="F1" s="70"/>
      <c r="G1" s="70"/>
      <c r="H1" s="70"/>
      <c r="I1" s="70"/>
      <c r="J1" s="70"/>
    </row>
    <row r="2" spans="2:17" s="69" customFormat="1" ht="15" customHeight="1" x14ac:dyDescent="0.4">
      <c r="E2" s="71"/>
      <c r="F2" s="70"/>
      <c r="G2" s="70"/>
      <c r="H2" s="70"/>
      <c r="I2" s="70"/>
      <c r="J2" s="70"/>
    </row>
    <row r="3" spans="2:17" ht="15" customHeight="1" x14ac:dyDescent="0.15">
      <c r="B3" s="37" t="s">
        <v>192</v>
      </c>
    </row>
    <row r="4" spans="2:17" ht="12.75" customHeight="1" thickBot="1" x14ac:dyDescent="0.2">
      <c r="B4" s="37"/>
    </row>
    <row r="5" spans="2:17" ht="10.5" customHeight="1" x14ac:dyDescent="0.15">
      <c r="B5" s="370" t="s">
        <v>169</v>
      </c>
      <c r="C5" s="426" t="s">
        <v>168</v>
      </c>
      <c r="D5" s="427"/>
      <c r="E5" s="428"/>
      <c r="F5" s="426" t="s">
        <v>167</v>
      </c>
      <c r="G5" s="429"/>
      <c r="H5" s="429"/>
      <c r="I5" s="426" t="s">
        <v>166</v>
      </c>
      <c r="J5" s="429"/>
      <c r="K5" s="429"/>
    </row>
    <row r="6" spans="2:17" ht="10.5" customHeight="1" x14ac:dyDescent="0.15">
      <c r="B6" s="425"/>
      <c r="C6" s="82" t="s">
        <v>45</v>
      </c>
      <c r="D6" s="82" t="s">
        <v>15</v>
      </c>
      <c r="E6" s="81" t="s">
        <v>14</v>
      </c>
      <c r="F6" s="152" t="s">
        <v>45</v>
      </c>
      <c r="G6" s="82" t="s">
        <v>15</v>
      </c>
      <c r="H6" s="81" t="s">
        <v>14</v>
      </c>
      <c r="I6" s="152" t="s">
        <v>45</v>
      </c>
      <c r="J6" s="82" t="s">
        <v>15</v>
      </c>
      <c r="K6" s="81" t="s">
        <v>14</v>
      </c>
    </row>
    <row r="7" spans="2:17" ht="3" customHeight="1" x14ac:dyDescent="0.15">
      <c r="B7" s="151"/>
      <c r="C7" s="149"/>
      <c r="D7" s="149"/>
      <c r="E7" s="149"/>
      <c r="F7" s="150"/>
      <c r="G7" s="149"/>
      <c r="H7" s="149"/>
      <c r="I7" s="150"/>
      <c r="J7" s="149"/>
      <c r="K7" s="149"/>
    </row>
    <row r="8" spans="2:17" s="83" customFormat="1" ht="10.5" customHeight="1" x14ac:dyDescent="0.15">
      <c r="B8" s="155" t="s">
        <v>191</v>
      </c>
      <c r="C8" s="146">
        <v>961749</v>
      </c>
      <c r="D8" s="146">
        <v>480194</v>
      </c>
      <c r="E8" s="146">
        <v>481555</v>
      </c>
      <c r="F8" s="146">
        <v>971882</v>
      </c>
      <c r="G8" s="146">
        <v>482840</v>
      </c>
      <c r="H8" s="146">
        <v>489042</v>
      </c>
      <c r="I8" s="146">
        <v>974951</v>
      </c>
      <c r="J8" s="146">
        <v>481246</v>
      </c>
      <c r="K8" s="146">
        <v>493705</v>
      </c>
    </row>
    <row r="9" spans="2:17" s="83" customFormat="1" ht="10.5" customHeight="1" x14ac:dyDescent="0.15">
      <c r="B9" s="153" t="s">
        <v>190</v>
      </c>
      <c r="C9" s="146">
        <v>39466</v>
      </c>
      <c r="D9" s="146">
        <v>20126</v>
      </c>
      <c r="E9" s="146">
        <v>19340</v>
      </c>
      <c r="F9" s="146">
        <v>36984</v>
      </c>
      <c r="G9" s="146">
        <v>19032</v>
      </c>
      <c r="H9" s="146">
        <v>17952</v>
      </c>
      <c r="I9" s="146">
        <v>32437</v>
      </c>
      <c r="J9" s="146">
        <v>16627</v>
      </c>
      <c r="K9" s="146">
        <v>15810</v>
      </c>
    </row>
    <row r="10" spans="2:17" ht="10.5" customHeight="1" x14ac:dyDescent="0.15">
      <c r="B10" s="154" t="s">
        <v>189</v>
      </c>
      <c r="C10" s="146">
        <v>7917</v>
      </c>
      <c r="D10" s="146">
        <v>4001</v>
      </c>
      <c r="E10" s="146">
        <v>3916</v>
      </c>
      <c r="F10" s="146">
        <v>7133</v>
      </c>
      <c r="G10" s="146">
        <v>3640</v>
      </c>
      <c r="H10" s="146">
        <v>3493</v>
      </c>
      <c r="I10" s="146">
        <v>5953</v>
      </c>
      <c r="J10" s="146">
        <v>3034</v>
      </c>
      <c r="K10" s="146">
        <v>2919</v>
      </c>
      <c r="M10" s="83"/>
      <c r="N10" s="83"/>
      <c r="O10" s="83"/>
      <c r="Q10" s="83"/>
    </row>
    <row r="11" spans="2:17" ht="10.5" customHeight="1" x14ac:dyDescent="0.15">
      <c r="B11" s="154" t="s">
        <v>188</v>
      </c>
      <c r="C11" s="146">
        <v>7669</v>
      </c>
      <c r="D11" s="146">
        <v>3888</v>
      </c>
      <c r="E11" s="146">
        <v>3781</v>
      </c>
      <c r="F11" s="146">
        <v>7078</v>
      </c>
      <c r="G11" s="146">
        <v>3666</v>
      </c>
      <c r="H11" s="146">
        <v>3412</v>
      </c>
      <c r="I11" s="146">
        <v>6233</v>
      </c>
      <c r="J11" s="146">
        <v>3232</v>
      </c>
      <c r="K11" s="146">
        <v>3001</v>
      </c>
      <c r="Q11" s="83"/>
    </row>
    <row r="12" spans="2:17" ht="10.5" customHeight="1" x14ac:dyDescent="0.15">
      <c r="B12" s="154" t="s">
        <v>187</v>
      </c>
      <c r="C12" s="146">
        <v>8086</v>
      </c>
      <c r="D12" s="146">
        <v>4177</v>
      </c>
      <c r="E12" s="146">
        <v>3909</v>
      </c>
      <c r="F12" s="146">
        <v>7504</v>
      </c>
      <c r="G12" s="146">
        <v>3881</v>
      </c>
      <c r="H12" s="146">
        <v>3623</v>
      </c>
      <c r="I12" s="146">
        <v>6485</v>
      </c>
      <c r="J12" s="146">
        <v>3321</v>
      </c>
      <c r="K12" s="146">
        <v>3164</v>
      </c>
      <c r="Q12" s="83"/>
    </row>
    <row r="13" spans="2:17" ht="10.5" customHeight="1" x14ac:dyDescent="0.15">
      <c r="B13" s="154" t="s">
        <v>186</v>
      </c>
      <c r="C13" s="146">
        <v>7943</v>
      </c>
      <c r="D13" s="146">
        <v>4005</v>
      </c>
      <c r="E13" s="146">
        <v>3938</v>
      </c>
      <c r="F13" s="146">
        <v>7508</v>
      </c>
      <c r="G13" s="146">
        <v>3822</v>
      </c>
      <c r="H13" s="146">
        <v>3686</v>
      </c>
      <c r="I13" s="146">
        <v>6694</v>
      </c>
      <c r="J13" s="146">
        <v>3442</v>
      </c>
      <c r="K13" s="146">
        <v>3252</v>
      </c>
      <c r="Q13" s="83"/>
    </row>
    <row r="14" spans="2:17" ht="10.5" customHeight="1" x14ac:dyDescent="0.15">
      <c r="B14" s="154" t="s">
        <v>185</v>
      </c>
      <c r="C14" s="146">
        <v>7851</v>
      </c>
      <c r="D14" s="146">
        <v>4055</v>
      </c>
      <c r="E14" s="146">
        <v>3796</v>
      </c>
      <c r="F14" s="146">
        <v>7761</v>
      </c>
      <c r="G14" s="146">
        <v>4023</v>
      </c>
      <c r="H14" s="146">
        <v>3738</v>
      </c>
      <c r="I14" s="146">
        <v>7072</v>
      </c>
      <c r="J14" s="146">
        <v>3598</v>
      </c>
      <c r="K14" s="146">
        <v>3474</v>
      </c>
      <c r="Q14" s="83"/>
    </row>
    <row r="15" spans="2:17" s="83" customFormat="1" ht="10.5" customHeight="1" x14ac:dyDescent="0.15">
      <c r="B15" s="153" t="s">
        <v>184</v>
      </c>
      <c r="C15" s="146">
        <v>41885</v>
      </c>
      <c r="D15" s="146">
        <v>21397</v>
      </c>
      <c r="E15" s="146">
        <v>20488</v>
      </c>
      <c r="F15" s="146">
        <v>40766</v>
      </c>
      <c r="G15" s="146">
        <v>20766</v>
      </c>
      <c r="H15" s="146">
        <v>20000</v>
      </c>
      <c r="I15" s="146">
        <v>37478</v>
      </c>
      <c r="J15" s="146">
        <v>19262</v>
      </c>
      <c r="K15" s="146">
        <v>18216</v>
      </c>
    </row>
    <row r="16" spans="2:17" ht="10.5" customHeight="1" x14ac:dyDescent="0.15">
      <c r="B16" s="154" t="s">
        <v>183</v>
      </c>
      <c r="C16" s="146">
        <v>8082</v>
      </c>
      <c r="D16" s="146">
        <v>4108</v>
      </c>
      <c r="E16" s="146">
        <v>3974</v>
      </c>
      <c r="F16" s="146">
        <v>7920</v>
      </c>
      <c r="G16" s="146">
        <v>4073</v>
      </c>
      <c r="H16" s="146">
        <v>3847</v>
      </c>
      <c r="I16" s="146">
        <v>7302</v>
      </c>
      <c r="J16" s="146">
        <v>3747</v>
      </c>
      <c r="K16" s="146">
        <v>3555</v>
      </c>
      <c r="Q16" s="83"/>
    </row>
    <row r="17" spans="2:15" ht="10.5" customHeight="1" x14ac:dyDescent="0.15">
      <c r="B17" s="154" t="s">
        <v>182</v>
      </c>
      <c r="C17" s="146">
        <v>8219</v>
      </c>
      <c r="D17" s="146">
        <v>4222</v>
      </c>
      <c r="E17" s="146">
        <v>3997</v>
      </c>
      <c r="F17" s="146">
        <v>8015</v>
      </c>
      <c r="G17" s="146">
        <v>4057</v>
      </c>
      <c r="H17" s="146">
        <v>3958</v>
      </c>
      <c r="I17" s="146">
        <v>7251</v>
      </c>
      <c r="J17" s="146">
        <v>3743</v>
      </c>
      <c r="K17" s="146">
        <v>3508</v>
      </c>
      <c r="M17" s="83"/>
      <c r="N17" s="83"/>
      <c r="O17" s="83"/>
    </row>
    <row r="18" spans="2:15" ht="10.5" customHeight="1" x14ac:dyDescent="0.15">
      <c r="B18" s="154" t="s">
        <v>181</v>
      </c>
      <c r="C18" s="146">
        <v>8380</v>
      </c>
      <c r="D18" s="146">
        <v>4266</v>
      </c>
      <c r="E18" s="146">
        <v>4114</v>
      </c>
      <c r="F18" s="146">
        <v>8279</v>
      </c>
      <c r="G18" s="146">
        <v>4251</v>
      </c>
      <c r="H18" s="146">
        <v>4028</v>
      </c>
      <c r="I18" s="146">
        <v>7556</v>
      </c>
      <c r="J18" s="146">
        <v>3904</v>
      </c>
      <c r="K18" s="146">
        <v>3652</v>
      </c>
    </row>
    <row r="19" spans="2:15" ht="10.5" customHeight="1" x14ac:dyDescent="0.15">
      <c r="B19" s="154" t="s">
        <v>180</v>
      </c>
      <c r="C19" s="146">
        <v>8598</v>
      </c>
      <c r="D19" s="146">
        <v>4431</v>
      </c>
      <c r="E19" s="146">
        <v>4167</v>
      </c>
      <c r="F19" s="146">
        <v>8219</v>
      </c>
      <c r="G19" s="146">
        <v>4103</v>
      </c>
      <c r="H19" s="146">
        <v>4116</v>
      </c>
      <c r="I19" s="146">
        <v>7506</v>
      </c>
      <c r="J19" s="146">
        <v>3845</v>
      </c>
      <c r="K19" s="146">
        <v>3661</v>
      </c>
    </row>
    <row r="20" spans="2:15" ht="10.5" customHeight="1" x14ac:dyDescent="0.15">
      <c r="B20" s="154" t="s">
        <v>179</v>
      </c>
      <c r="C20" s="146">
        <v>8606</v>
      </c>
      <c r="D20" s="146">
        <v>4370</v>
      </c>
      <c r="E20" s="146">
        <v>4236</v>
      </c>
      <c r="F20" s="146">
        <v>8333</v>
      </c>
      <c r="G20" s="146">
        <v>4282</v>
      </c>
      <c r="H20" s="146">
        <v>4051</v>
      </c>
      <c r="I20" s="146">
        <v>7863</v>
      </c>
      <c r="J20" s="146">
        <v>4023</v>
      </c>
      <c r="K20" s="146">
        <v>3840</v>
      </c>
    </row>
    <row r="21" spans="2:15" s="83" customFormat="1" ht="10.5" customHeight="1" x14ac:dyDescent="0.15">
      <c r="B21" s="153" t="s">
        <v>178</v>
      </c>
      <c r="C21" s="146">
        <v>42621</v>
      </c>
      <c r="D21" s="146">
        <v>21958</v>
      </c>
      <c r="E21" s="146">
        <v>20663</v>
      </c>
      <c r="F21" s="146">
        <v>44312</v>
      </c>
      <c r="G21" s="146">
        <v>22513</v>
      </c>
      <c r="H21" s="146">
        <v>21799</v>
      </c>
      <c r="I21" s="146">
        <v>41014</v>
      </c>
      <c r="J21" s="146">
        <v>20974</v>
      </c>
      <c r="K21" s="146">
        <v>20040</v>
      </c>
    </row>
    <row r="22" spans="2:15" ht="10.5" customHeight="1" x14ac:dyDescent="0.15">
      <c r="B22" s="147">
        <v>10</v>
      </c>
      <c r="C22" s="146">
        <v>8736</v>
      </c>
      <c r="D22" s="146">
        <v>4488</v>
      </c>
      <c r="E22" s="146">
        <v>4248</v>
      </c>
      <c r="F22" s="146">
        <v>8391</v>
      </c>
      <c r="G22" s="146">
        <v>4240</v>
      </c>
      <c r="H22" s="146">
        <v>4151</v>
      </c>
      <c r="I22" s="146">
        <v>7865</v>
      </c>
      <c r="J22" s="146">
        <v>4083</v>
      </c>
      <c r="K22" s="146">
        <v>3782</v>
      </c>
    </row>
    <row r="23" spans="2:15" ht="10.5" customHeight="1" x14ac:dyDescent="0.15">
      <c r="B23" s="147">
        <v>11</v>
      </c>
      <c r="C23" s="146">
        <v>8627</v>
      </c>
      <c r="D23" s="146">
        <v>4384</v>
      </c>
      <c r="E23" s="146">
        <v>4243</v>
      </c>
      <c r="F23" s="146">
        <v>8653</v>
      </c>
      <c r="G23" s="146">
        <v>4392</v>
      </c>
      <c r="H23" s="146">
        <v>4261</v>
      </c>
      <c r="I23" s="146">
        <v>8107</v>
      </c>
      <c r="J23" s="146">
        <v>4115</v>
      </c>
      <c r="K23" s="146">
        <v>3992</v>
      </c>
    </row>
    <row r="24" spans="2:15" ht="10.5" customHeight="1" x14ac:dyDescent="0.15">
      <c r="B24" s="147">
        <v>12</v>
      </c>
      <c r="C24" s="146">
        <v>8625</v>
      </c>
      <c r="D24" s="146">
        <v>4435</v>
      </c>
      <c r="E24" s="146">
        <v>4190</v>
      </c>
      <c r="F24" s="146">
        <v>8911</v>
      </c>
      <c r="G24" s="146">
        <v>4481</v>
      </c>
      <c r="H24" s="146">
        <v>4430</v>
      </c>
      <c r="I24" s="146">
        <v>8340</v>
      </c>
      <c r="J24" s="146">
        <v>4315</v>
      </c>
      <c r="K24" s="146">
        <v>4025</v>
      </c>
      <c r="M24" s="83"/>
      <c r="N24" s="83"/>
      <c r="O24" s="83"/>
    </row>
    <row r="25" spans="2:15" ht="10.5" customHeight="1" x14ac:dyDescent="0.15">
      <c r="B25" s="147">
        <v>13</v>
      </c>
      <c r="C25" s="146">
        <v>8463</v>
      </c>
      <c r="D25" s="146">
        <v>4397</v>
      </c>
      <c r="E25" s="146">
        <v>4066</v>
      </c>
      <c r="F25" s="146">
        <v>9127</v>
      </c>
      <c r="G25" s="146">
        <v>4681</v>
      </c>
      <c r="H25" s="146">
        <v>4446</v>
      </c>
      <c r="I25" s="146">
        <v>8339</v>
      </c>
      <c r="J25" s="146">
        <v>4200</v>
      </c>
      <c r="K25" s="146">
        <v>4139</v>
      </c>
    </row>
    <row r="26" spans="2:15" ht="10.5" customHeight="1" x14ac:dyDescent="0.15">
      <c r="B26" s="147">
        <v>14</v>
      </c>
      <c r="C26" s="146">
        <v>8170</v>
      </c>
      <c r="D26" s="146">
        <v>4254</v>
      </c>
      <c r="E26" s="146">
        <v>3916</v>
      </c>
      <c r="F26" s="146">
        <v>9230</v>
      </c>
      <c r="G26" s="146">
        <v>4719</v>
      </c>
      <c r="H26" s="146">
        <v>4511</v>
      </c>
      <c r="I26" s="146">
        <v>8363</v>
      </c>
      <c r="J26" s="146">
        <v>4261</v>
      </c>
      <c r="K26" s="146">
        <v>4102</v>
      </c>
    </row>
    <row r="27" spans="2:15" s="83" customFormat="1" ht="10.5" customHeight="1" x14ac:dyDescent="0.15">
      <c r="B27" s="153" t="s">
        <v>177</v>
      </c>
      <c r="C27" s="146">
        <v>42590</v>
      </c>
      <c r="D27" s="146">
        <v>22223</v>
      </c>
      <c r="E27" s="146">
        <v>20367</v>
      </c>
      <c r="F27" s="146">
        <v>46852</v>
      </c>
      <c r="G27" s="146">
        <v>24082</v>
      </c>
      <c r="H27" s="146">
        <v>22770</v>
      </c>
      <c r="I27" s="146">
        <v>44907</v>
      </c>
      <c r="J27" s="146">
        <v>22735</v>
      </c>
      <c r="K27" s="146">
        <v>22172</v>
      </c>
    </row>
    <row r="28" spans="2:15" ht="10.5" customHeight="1" x14ac:dyDescent="0.15">
      <c r="B28" s="147">
        <v>15</v>
      </c>
      <c r="C28" s="146">
        <v>8642</v>
      </c>
      <c r="D28" s="146">
        <v>4538</v>
      </c>
      <c r="E28" s="146">
        <v>4104</v>
      </c>
      <c r="F28" s="146">
        <v>9355</v>
      </c>
      <c r="G28" s="146">
        <v>4862</v>
      </c>
      <c r="H28" s="146">
        <v>4493</v>
      </c>
      <c r="I28" s="146">
        <v>8411</v>
      </c>
      <c r="J28" s="146">
        <v>4275</v>
      </c>
      <c r="K28" s="146">
        <v>4136</v>
      </c>
    </row>
    <row r="29" spans="2:15" ht="10.5" customHeight="1" x14ac:dyDescent="0.15">
      <c r="B29" s="147">
        <v>16</v>
      </c>
      <c r="C29" s="146">
        <v>8440</v>
      </c>
      <c r="D29" s="146">
        <v>4369</v>
      </c>
      <c r="E29" s="146">
        <v>4071</v>
      </c>
      <c r="F29" s="146">
        <v>9195</v>
      </c>
      <c r="G29" s="146">
        <v>4690</v>
      </c>
      <c r="H29" s="146">
        <v>4505</v>
      </c>
      <c r="I29" s="146">
        <v>8676</v>
      </c>
      <c r="J29" s="146">
        <v>4421</v>
      </c>
      <c r="K29" s="146">
        <v>4255</v>
      </c>
    </row>
    <row r="30" spans="2:15" ht="10.5" customHeight="1" x14ac:dyDescent="0.15">
      <c r="B30" s="147">
        <v>17</v>
      </c>
      <c r="C30" s="146">
        <v>7905</v>
      </c>
      <c r="D30" s="146">
        <v>4068</v>
      </c>
      <c r="E30" s="146">
        <v>3837</v>
      </c>
      <c r="F30" s="146">
        <v>9168</v>
      </c>
      <c r="G30" s="146">
        <v>4724</v>
      </c>
      <c r="H30" s="146">
        <v>4444</v>
      </c>
      <c r="I30" s="146">
        <v>8678</v>
      </c>
      <c r="J30" s="146">
        <v>4398</v>
      </c>
      <c r="K30" s="146">
        <v>4280</v>
      </c>
    </row>
    <row r="31" spans="2:15" ht="10.5" customHeight="1" x14ac:dyDescent="0.15">
      <c r="B31" s="147">
        <v>18</v>
      </c>
      <c r="C31" s="146">
        <v>8608</v>
      </c>
      <c r="D31" s="146">
        <v>4486</v>
      </c>
      <c r="E31" s="146">
        <v>4122</v>
      </c>
      <c r="F31" s="146">
        <v>9443</v>
      </c>
      <c r="G31" s="146">
        <v>4845</v>
      </c>
      <c r="H31" s="146">
        <v>4598</v>
      </c>
      <c r="I31" s="146">
        <v>9300</v>
      </c>
      <c r="J31" s="146">
        <v>4752</v>
      </c>
      <c r="K31" s="146">
        <v>4548</v>
      </c>
      <c r="M31" s="83"/>
      <c r="N31" s="83"/>
      <c r="O31" s="83"/>
    </row>
    <row r="32" spans="2:15" ht="10.5" customHeight="1" x14ac:dyDescent="0.15">
      <c r="B32" s="147">
        <v>19</v>
      </c>
      <c r="C32" s="146">
        <v>8995</v>
      </c>
      <c r="D32" s="146">
        <v>4762</v>
      </c>
      <c r="E32" s="146">
        <v>4233</v>
      </c>
      <c r="F32" s="146">
        <v>9691</v>
      </c>
      <c r="G32" s="146">
        <v>4961</v>
      </c>
      <c r="H32" s="146">
        <v>4730</v>
      </c>
      <c r="I32" s="146">
        <v>9842</v>
      </c>
      <c r="J32" s="146">
        <v>4889</v>
      </c>
      <c r="K32" s="146">
        <v>4953</v>
      </c>
    </row>
    <row r="33" spans="2:15" s="83" customFormat="1" ht="10.5" customHeight="1" x14ac:dyDescent="0.15">
      <c r="B33" s="153" t="s">
        <v>176</v>
      </c>
      <c r="C33" s="146">
        <v>47217</v>
      </c>
      <c r="D33" s="146">
        <v>24182</v>
      </c>
      <c r="E33" s="146">
        <v>23035</v>
      </c>
      <c r="F33" s="146">
        <v>48074</v>
      </c>
      <c r="G33" s="146">
        <v>24768</v>
      </c>
      <c r="H33" s="146">
        <v>23306</v>
      </c>
      <c r="I33" s="146">
        <v>50031</v>
      </c>
      <c r="J33" s="146">
        <v>25333</v>
      </c>
      <c r="K33" s="146">
        <v>24698</v>
      </c>
    </row>
    <row r="34" spans="2:15" s="1" customFormat="1" ht="10.5" customHeight="1" x14ac:dyDescent="0.15">
      <c r="B34" s="147">
        <v>20</v>
      </c>
      <c r="C34" s="146">
        <v>9448</v>
      </c>
      <c r="D34" s="146">
        <v>4917</v>
      </c>
      <c r="E34" s="146">
        <v>4531</v>
      </c>
      <c r="F34" s="146">
        <v>9940</v>
      </c>
      <c r="G34" s="146">
        <v>5140</v>
      </c>
      <c r="H34" s="146">
        <v>4800</v>
      </c>
      <c r="I34" s="146">
        <v>10066</v>
      </c>
      <c r="J34" s="146">
        <v>5099</v>
      </c>
      <c r="K34" s="146">
        <v>4967</v>
      </c>
      <c r="M34" s="73"/>
      <c r="N34" s="73"/>
      <c r="O34" s="73"/>
    </row>
    <row r="35" spans="2:15" s="1" customFormat="1" ht="10.5" customHeight="1" x14ac:dyDescent="0.15">
      <c r="B35" s="147">
        <v>21</v>
      </c>
      <c r="C35" s="146">
        <v>9460</v>
      </c>
      <c r="D35" s="146">
        <v>4868</v>
      </c>
      <c r="E35" s="146">
        <v>4592</v>
      </c>
      <c r="F35" s="146">
        <v>10060</v>
      </c>
      <c r="G35" s="146">
        <v>5116</v>
      </c>
      <c r="H35" s="146">
        <v>4944</v>
      </c>
      <c r="I35" s="146">
        <v>10303</v>
      </c>
      <c r="J35" s="146">
        <v>5189</v>
      </c>
      <c r="K35" s="146">
        <v>5114</v>
      </c>
      <c r="M35" s="73"/>
      <c r="N35" s="73"/>
      <c r="O35" s="73"/>
    </row>
    <row r="36" spans="2:15" s="1" customFormat="1" ht="10.5" customHeight="1" x14ac:dyDescent="0.15">
      <c r="B36" s="147">
        <v>22</v>
      </c>
      <c r="C36" s="146">
        <v>9525</v>
      </c>
      <c r="D36" s="146">
        <v>4826</v>
      </c>
      <c r="E36" s="146">
        <v>4699</v>
      </c>
      <c r="F36" s="146">
        <v>9495</v>
      </c>
      <c r="G36" s="146">
        <v>4854</v>
      </c>
      <c r="H36" s="146">
        <v>4641</v>
      </c>
      <c r="I36" s="146">
        <v>10160</v>
      </c>
      <c r="J36" s="146">
        <v>5145</v>
      </c>
      <c r="K36" s="146">
        <v>5015</v>
      </c>
      <c r="M36" s="73"/>
      <c r="N36" s="73"/>
      <c r="O36" s="73"/>
    </row>
    <row r="37" spans="2:15" s="1" customFormat="1" ht="10.5" customHeight="1" x14ac:dyDescent="0.15">
      <c r="B37" s="147">
        <v>23</v>
      </c>
      <c r="C37" s="146">
        <v>9417</v>
      </c>
      <c r="D37" s="146">
        <v>4829</v>
      </c>
      <c r="E37" s="146">
        <v>4588</v>
      </c>
      <c r="F37" s="146">
        <v>9490</v>
      </c>
      <c r="G37" s="146">
        <v>4897</v>
      </c>
      <c r="H37" s="146">
        <v>4593</v>
      </c>
      <c r="I37" s="146">
        <v>9969</v>
      </c>
      <c r="J37" s="146">
        <v>5062</v>
      </c>
      <c r="K37" s="146">
        <v>4907</v>
      </c>
      <c r="M37" s="73"/>
      <c r="N37" s="73"/>
      <c r="O37" s="73"/>
    </row>
    <row r="38" spans="2:15" s="1" customFormat="1" ht="10.5" customHeight="1" x14ac:dyDescent="0.15">
      <c r="B38" s="147">
        <v>24</v>
      </c>
      <c r="C38" s="146">
        <v>9367</v>
      </c>
      <c r="D38" s="146">
        <v>4742</v>
      </c>
      <c r="E38" s="146">
        <v>4625</v>
      </c>
      <c r="F38" s="146">
        <v>9089</v>
      </c>
      <c r="G38" s="146">
        <v>4761</v>
      </c>
      <c r="H38" s="146">
        <v>4328</v>
      </c>
      <c r="I38" s="146">
        <v>9533</v>
      </c>
      <c r="J38" s="146">
        <v>4838</v>
      </c>
      <c r="K38" s="146">
        <v>4695</v>
      </c>
      <c r="M38" s="83"/>
      <c r="N38" s="83"/>
      <c r="O38" s="83"/>
    </row>
    <row r="39" spans="2:15" s="83" customFormat="1" ht="10.5" customHeight="1" x14ac:dyDescent="0.15">
      <c r="B39" s="153" t="s">
        <v>175</v>
      </c>
      <c r="C39" s="146">
        <v>51618</v>
      </c>
      <c r="D39" s="146">
        <v>25925</v>
      </c>
      <c r="E39" s="146">
        <v>25693</v>
      </c>
      <c r="F39" s="146">
        <v>47065</v>
      </c>
      <c r="G39" s="146">
        <v>23771</v>
      </c>
      <c r="H39" s="146">
        <v>23294</v>
      </c>
      <c r="I39" s="146">
        <v>45365</v>
      </c>
      <c r="J39" s="146">
        <v>22899</v>
      </c>
      <c r="K39" s="146">
        <v>22466</v>
      </c>
    </row>
    <row r="40" spans="2:15" s="1" customFormat="1" ht="10.5" customHeight="1" x14ac:dyDescent="0.15">
      <c r="B40" s="147">
        <v>25</v>
      </c>
      <c r="C40" s="146">
        <v>9809</v>
      </c>
      <c r="D40" s="146">
        <v>4940</v>
      </c>
      <c r="E40" s="146">
        <v>4869</v>
      </c>
      <c r="F40" s="146">
        <v>9384</v>
      </c>
      <c r="G40" s="146">
        <v>4741</v>
      </c>
      <c r="H40" s="146">
        <v>4643</v>
      </c>
      <c r="I40" s="146">
        <v>9532</v>
      </c>
      <c r="J40" s="146">
        <v>4795</v>
      </c>
      <c r="K40" s="146">
        <v>4737</v>
      </c>
    </row>
    <row r="41" spans="2:15" s="1" customFormat="1" ht="10.5" customHeight="1" x14ac:dyDescent="0.15">
      <c r="B41" s="147">
        <v>26</v>
      </c>
      <c r="C41" s="146">
        <v>10063</v>
      </c>
      <c r="D41" s="146">
        <v>5057</v>
      </c>
      <c r="E41" s="146">
        <v>5006</v>
      </c>
      <c r="F41" s="146">
        <v>9159</v>
      </c>
      <c r="G41" s="146">
        <v>4683</v>
      </c>
      <c r="H41" s="146">
        <v>4476</v>
      </c>
      <c r="I41" s="146">
        <v>9276</v>
      </c>
      <c r="J41" s="146">
        <v>4697</v>
      </c>
      <c r="K41" s="146">
        <v>4579</v>
      </c>
    </row>
    <row r="42" spans="2:15" s="1" customFormat="1" ht="10.5" customHeight="1" x14ac:dyDescent="0.15">
      <c r="B42" s="147">
        <v>27</v>
      </c>
      <c r="C42" s="146">
        <v>10409</v>
      </c>
      <c r="D42" s="146">
        <v>5173</v>
      </c>
      <c r="E42" s="146">
        <v>5236</v>
      </c>
      <c r="F42" s="146">
        <v>9359</v>
      </c>
      <c r="G42" s="146">
        <v>4615</v>
      </c>
      <c r="H42" s="146">
        <v>4744</v>
      </c>
      <c r="I42" s="146">
        <v>8777</v>
      </c>
      <c r="J42" s="146">
        <v>4468</v>
      </c>
      <c r="K42" s="146">
        <v>4309</v>
      </c>
    </row>
    <row r="43" spans="2:15" s="1" customFormat="1" ht="10.5" customHeight="1" x14ac:dyDescent="0.15">
      <c r="B43" s="147">
        <v>28</v>
      </c>
      <c r="C43" s="146">
        <v>10607</v>
      </c>
      <c r="D43" s="146">
        <v>5356</v>
      </c>
      <c r="E43" s="146">
        <v>5251</v>
      </c>
      <c r="F43" s="146">
        <v>9486</v>
      </c>
      <c r="G43" s="146">
        <v>4765</v>
      </c>
      <c r="H43" s="146">
        <v>4721</v>
      </c>
      <c r="I43" s="146">
        <v>8997</v>
      </c>
      <c r="J43" s="146">
        <v>4490</v>
      </c>
      <c r="K43" s="146">
        <v>4507</v>
      </c>
    </row>
    <row r="44" spans="2:15" s="1" customFormat="1" ht="10.5" customHeight="1" x14ac:dyDescent="0.15">
      <c r="B44" s="147">
        <v>29</v>
      </c>
      <c r="C44" s="146">
        <v>10730</v>
      </c>
      <c r="D44" s="146">
        <v>5399</v>
      </c>
      <c r="E44" s="146">
        <v>5331</v>
      </c>
      <c r="F44" s="146">
        <v>9677</v>
      </c>
      <c r="G44" s="146">
        <v>4967</v>
      </c>
      <c r="H44" s="146">
        <v>4710</v>
      </c>
      <c r="I44" s="146">
        <v>8783</v>
      </c>
      <c r="J44" s="146">
        <v>4449</v>
      </c>
      <c r="K44" s="146">
        <v>4334</v>
      </c>
    </row>
    <row r="45" spans="2:15" s="83" customFormat="1" ht="10.5" customHeight="1" x14ac:dyDescent="0.15">
      <c r="B45" s="153" t="s">
        <v>174</v>
      </c>
      <c r="C45" s="146">
        <v>62444</v>
      </c>
      <c r="D45" s="146">
        <v>31325</v>
      </c>
      <c r="E45" s="146">
        <v>31119</v>
      </c>
      <c r="F45" s="146">
        <v>55046</v>
      </c>
      <c r="G45" s="146">
        <v>27891</v>
      </c>
      <c r="H45" s="146">
        <v>27155</v>
      </c>
      <c r="I45" s="146">
        <v>47461</v>
      </c>
      <c r="J45" s="146">
        <v>24386</v>
      </c>
      <c r="K45" s="146">
        <v>23075</v>
      </c>
    </row>
    <row r="46" spans="2:15" s="1" customFormat="1" ht="10.5" customHeight="1" x14ac:dyDescent="0.15">
      <c r="B46" s="147">
        <v>30</v>
      </c>
      <c r="C46" s="146">
        <v>11179</v>
      </c>
      <c r="D46" s="146">
        <v>5668</v>
      </c>
      <c r="E46" s="146">
        <v>5511</v>
      </c>
      <c r="F46" s="146">
        <v>10442</v>
      </c>
      <c r="G46" s="146">
        <v>5146</v>
      </c>
      <c r="H46" s="146">
        <v>5296</v>
      </c>
      <c r="I46" s="146">
        <v>9219</v>
      </c>
      <c r="J46" s="146">
        <v>4756</v>
      </c>
      <c r="K46" s="146">
        <v>4463</v>
      </c>
      <c r="M46" s="83"/>
      <c r="N46" s="83"/>
      <c r="O46" s="83"/>
    </row>
    <row r="47" spans="2:15" s="1" customFormat="1" ht="10.5" customHeight="1" x14ac:dyDescent="0.15">
      <c r="B47" s="147">
        <v>31</v>
      </c>
      <c r="C47" s="146">
        <v>12000</v>
      </c>
      <c r="D47" s="146">
        <v>6122</v>
      </c>
      <c r="E47" s="146">
        <v>5878</v>
      </c>
      <c r="F47" s="146">
        <v>10762</v>
      </c>
      <c r="G47" s="146">
        <v>5369</v>
      </c>
      <c r="H47" s="146">
        <v>5393</v>
      </c>
      <c r="I47" s="146">
        <v>9200</v>
      </c>
      <c r="J47" s="146">
        <v>4734</v>
      </c>
      <c r="K47" s="146">
        <v>4466</v>
      </c>
    </row>
    <row r="48" spans="2:15" s="1" customFormat="1" ht="10.5" customHeight="1" x14ac:dyDescent="0.15">
      <c r="B48" s="147">
        <v>32</v>
      </c>
      <c r="C48" s="146">
        <v>12311</v>
      </c>
      <c r="D48" s="146">
        <v>6099</v>
      </c>
      <c r="E48" s="146">
        <v>6212</v>
      </c>
      <c r="F48" s="146">
        <v>11201</v>
      </c>
      <c r="G48" s="146">
        <v>5725</v>
      </c>
      <c r="H48" s="146">
        <v>5476</v>
      </c>
      <c r="I48" s="146">
        <v>9604</v>
      </c>
      <c r="J48" s="146">
        <v>4900</v>
      </c>
      <c r="K48" s="146">
        <v>4704</v>
      </c>
    </row>
    <row r="49" spans="2:15" s="1" customFormat="1" ht="10.5" customHeight="1" x14ac:dyDescent="0.15">
      <c r="B49" s="147">
        <v>33</v>
      </c>
      <c r="C49" s="146">
        <v>13016</v>
      </c>
      <c r="D49" s="146">
        <v>6481</v>
      </c>
      <c r="E49" s="146">
        <v>6535</v>
      </c>
      <c r="F49" s="146">
        <v>11236</v>
      </c>
      <c r="G49" s="146">
        <v>5799</v>
      </c>
      <c r="H49" s="146">
        <v>5437</v>
      </c>
      <c r="I49" s="146">
        <v>9768</v>
      </c>
      <c r="J49" s="146">
        <v>5064</v>
      </c>
      <c r="K49" s="146">
        <v>4704</v>
      </c>
    </row>
    <row r="50" spans="2:15" s="1" customFormat="1" ht="10.5" customHeight="1" x14ac:dyDescent="0.15">
      <c r="B50" s="147">
        <v>34</v>
      </c>
      <c r="C50" s="146">
        <v>13938</v>
      </c>
      <c r="D50" s="146">
        <v>6955</v>
      </c>
      <c r="E50" s="146">
        <v>6983</v>
      </c>
      <c r="F50" s="146">
        <v>11405</v>
      </c>
      <c r="G50" s="146">
        <v>5852</v>
      </c>
      <c r="H50" s="146">
        <v>5553</v>
      </c>
      <c r="I50" s="146">
        <v>9670</v>
      </c>
      <c r="J50" s="146">
        <v>4932</v>
      </c>
      <c r="K50" s="146">
        <v>4738</v>
      </c>
    </row>
    <row r="51" spans="2:15" s="83" customFormat="1" ht="10.5" customHeight="1" x14ac:dyDescent="0.15">
      <c r="B51" s="153" t="s">
        <v>173</v>
      </c>
      <c r="C51" s="146">
        <v>80437</v>
      </c>
      <c r="D51" s="146">
        <v>40643</v>
      </c>
      <c r="E51" s="146">
        <v>39794</v>
      </c>
      <c r="F51" s="146">
        <v>65527</v>
      </c>
      <c r="G51" s="146">
        <v>32858</v>
      </c>
      <c r="H51" s="146">
        <v>32669</v>
      </c>
      <c r="I51" s="146">
        <v>54121</v>
      </c>
      <c r="J51" s="146">
        <v>27643</v>
      </c>
      <c r="K51" s="146">
        <v>26478</v>
      </c>
    </row>
    <row r="52" spans="2:15" s="1" customFormat="1" ht="10.5" customHeight="1" x14ac:dyDescent="0.15">
      <c r="B52" s="147">
        <v>35</v>
      </c>
      <c r="C52" s="146">
        <v>14820</v>
      </c>
      <c r="D52" s="146">
        <v>7457</v>
      </c>
      <c r="E52" s="146">
        <v>7363</v>
      </c>
      <c r="F52" s="146">
        <v>11803</v>
      </c>
      <c r="G52" s="146">
        <v>5912</v>
      </c>
      <c r="H52" s="146">
        <v>5891</v>
      </c>
      <c r="I52" s="146">
        <v>10319</v>
      </c>
      <c r="J52" s="146">
        <v>5323</v>
      </c>
      <c r="K52" s="146">
        <v>4996</v>
      </c>
    </row>
    <row r="53" spans="2:15" s="1" customFormat="1" ht="10.5" customHeight="1" x14ac:dyDescent="0.15">
      <c r="B53" s="147">
        <v>36</v>
      </c>
      <c r="C53" s="146">
        <v>15951</v>
      </c>
      <c r="D53" s="146">
        <v>8102</v>
      </c>
      <c r="E53" s="146">
        <v>7849</v>
      </c>
      <c r="F53" s="146">
        <v>12581</v>
      </c>
      <c r="G53" s="146">
        <v>6434</v>
      </c>
      <c r="H53" s="146">
        <v>6147</v>
      </c>
      <c r="I53" s="146">
        <v>10668</v>
      </c>
      <c r="J53" s="146">
        <v>5501</v>
      </c>
      <c r="K53" s="146">
        <v>5167</v>
      </c>
      <c r="M53" s="83"/>
      <c r="N53" s="83"/>
      <c r="O53" s="83"/>
    </row>
    <row r="54" spans="2:15" s="1" customFormat="1" ht="10.5" customHeight="1" x14ac:dyDescent="0.15">
      <c r="B54" s="147">
        <v>37</v>
      </c>
      <c r="C54" s="146">
        <v>16660</v>
      </c>
      <c r="D54" s="146">
        <v>8236</v>
      </c>
      <c r="E54" s="146">
        <v>8424</v>
      </c>
      <c r="F54" s="146">
        <v>13047</v>
      </c>
      <c r="G54" s="146">
        <v>6436</v>
      </c>
      <c r="H54" s="146">
        <v>6611</v>
      </c>
      <c r="I54" s="146">
        <v>10971</v>
      </c>
      <c r="J54" s="146">
        <v>5586</v>
      </c>
      <c r="K54" s="146">
        <v>5385</v>
      </c>
    </row>
    <row r="55" spans="2:15" s="1" customFormat="1" ht="10.5" customHeight="1" x14ac:dyDescent="0.15">
      <c r="B55" s="147">
        <v>38</v>
      </c>
      <c r="C55" s="146">
        <v>16564</v>
      </c>
      <c r="D55" s="146">
        <v>8401</v>
      </c>
      <c r="E55" s="146">
        <v>8163</v>
      </c>
      <c r="F55" s="146">
        <v>13699</v>
      </c>
      <c r="G55" s="146">
        <v>6998</v>
      </c>
      <c r="H55" s="146">
        <v>6701</v>
      </c>
      <c r="I55" s="146">
        <v>11067</v>
      </c>
      <c r="J55" s="146">
        <v>5596</v>
      </c>
      <c r="K55" s="146">
        <v>5471</v>
      </c>
    </row>
    <row r="56" spans="2:15" s="1" customFormat="1" ht="10.5" customHeight="1" x14ac:dyDescent="0.15">
      <c r="B56" s="147">
        <v>39</v>
      </c>
      <c r="C56" s="146">
        <v>16442</v>
      </c>
      <c r="D56" s="146">
        <v>8447</v>
      </c>
      <c r="E56" s="146">
        <v>7995</v>
      </c>
      <c r="F56" s="146">
        <v>14397</v>
      </c>
      <c r="G56" s="146">
        <v>7078</v>
      </c>
      <c r="H56" s="146">
        <v>7319</v>
      </c>
      <c r="I56" s="146">
        <v>11096</v>
      </c>
      <c r="J56" s="146">
        <v>5637</v>
      </c>
      <c r="K56" s="146">
        <v>5459</v>
      </c>
    </row>
    <row r="57" spans="2:15" s="83" customFormat="1" ht="10.5" customHeight="1" x14ac:dyDescent="0.15">
      <c r="B57" s="153" t="s">
        <v>172</v>
      </c>
      <c r="C57" s="146">
        <v>73766</v>
      </c>
      <c r="D57" s="146">
        <v>37744</v>
      </c>
      <c r="E57" s="146">
        <v>36022</v>
      </c>
      <c r="F57" s="146">
        <v>83643</v>
      </c>
      <c r="G57" s="146">
        <v>42234</v>
      </c>
      <c r="H57" s="146">
        <v>41409</v>
      </c>
      <c r="I57" s="146">
        <v>63763</v>
      </c>
      <c r="J57" s="146">
        <v>32121</v>
      </c>
      <c r="K57" s="146">
        <v>31642</v>
      </c>
    </row>
    <row r="58" spans="2:15" s="1" customFormat="1" ht="10.5" customHeight="1" x14ac:dyDescent="0.15">
      <c r="B58" s="147">
        <v>40</v>
      </c>
      <c r="C58" s="146">
        <v>16062</v>
      </c>
      <c r="D58" s="146">
        <v>8065</v>
      </c>
      <c r="E58" s="146">
        <v>7997</v>
      </c>
      <c r="F58" s="146">
        <v>15416</v>
      </c>
      <c r="G58" s="146">
        <v>7621</v>
      </c>
      <c r="H58" s="146">
        <v>7795</v>
      </c>
      <c r="I58" s="146">
        <v>11620</v>
      </c>
      <c r="J58" s="146">
        <v>5855</v>
      </c>
      <c r="K58" s="146">
        <v>5765</v>
      </c>
    </row>
    <row r="59" spans="2:15" s="1" customFormat="1" ht="10.5" customHeight="1" x14ac:dyDescent="0.15">
      <c r="B59" s="147">
        <v>41</v>
      </c>
      <c r="C59" s="146">
        <v>15788</v>
      </c>
      <c r="D59" s="146">
        <v>8082</v>
      </c>
      <c r="E59" s="146">
        <v>7706</v>
      </c>
      <c r="F59" s="146">
        <v>16588</v>
      </c>
      <c r="G59" s="146">
        <v>8333</v>
      </c>
      <c r="H59" s="146">
        <v>8255</v>
      </c>
      <c r="I59" s="146">
        <v>12249</v>
      </c>
      <c r="J59" s="146">
        <v>6249</v>
      </c>
      <c r="K59" s="146">
        <v>6000</v>
      </c>
    </row>
    <row r="60" spans="2:15" s="1" customFormat="1" ht="10.5" customHeight="1" x14ac:dyDescent="0.15">
      <c r="B60" s="147">
        <v>42</v>
      </c>
      <c r="C60" s="146">
        <v>15504</v>
      </c>
      <c r="D60" s="146">
        <v>7996</v>
      </c>
      <c r="E60" s="146">
        <v>7508</v>
      </c>
      <c r="F60" s="146">
        <v>17283</v>
      </c>
      <c r="G60" s="146">
        <v>8475</v>
      </c>
      <c r="H60" s="146">
        <v>8808</v>
      </c>
      <c r="I60" s="146">
        <v>12751</v>
      </c>
      <c r="J60" s="146">
        <v>6359</v>
      </c>
      <c r="K60" s="146">
        <v>6392</v>
      </c>
      <c r="M60" s="83"/>
      <c r="N60" s="83"/>
      <c r="O60" s="83"/>
    </row>
    <row r="61" spans="2:15" s="1" customFormat="1" ht="10.5" customHeight="1" x14ac:dyDescent="0.15">
      <c r="B61" s="147">
        <v>43</v>
      </c>
      <c r="C61" s="146">
        <v>14837</v>
      </c>
      <c r="D61" s="146">
        <v>7740</v>
      </c>
      <c r="E61" s="146">
        <v>7097</v>
      </c>
      <c r="F61" s="146">
        <v>17152</v>
      </c>
      <c r="G61" s="146">
        <v>8821</v>
      </c>
      <c r="H61" s="146">
        <v>8331</v>
      </c>
      <c r="I61" s="146">
        <v>13107</v>
      </c>
      <c r="J61" s="146">
        <v>6587</v>
      </c>
      <c r="K61" s="146">
        <v>6520</v>
      </c>
    </row>
    <row r="62" spans="2:15" s="1" customFormat="1" ht="10.5" customHeight="1" x14ac:dyDescent="0.15">
      <c r="B62" s="147">
        <v>44</v>
      </c>
      <c r="C62" s="146">
        <v>11575</v>
      </c>
      <c r="D62" s="146">
        <v>5861</v>
      </c>
      <c r="E62" s="146">
        <v>5714</v>
      </c>
      <c r="F62" s="146">
        <v>17204</v>
      </c>
      <c r="G62" s="146">
        <v>8984</v>
      </c>
      <c r="H62" s="146">
        <v>8220</v>
      </c>
      <c r="I62" s="146">
        <v>14036</v>
      </c>
      <c r="J62" s="146">
        <v>7071</v>
      </c>
      <c r="K62" s="146">
        <v>6965</v>
      </c>
    </row>
    <row r="63" spans="2:15" s="83" customFormat="1" ht="10.5" customHeight="1" x14ac:dyDescent="0.15">
      <c r="B63" s="153" t="s">
        <v>171</v>
      </c>
      <c r="C63" s="146">
        <v>61931</v>
      </c>
      <c r="D63" s="146">
        <v>32021</v>
      </c>
      <c r="E63" s="146">
        <v>29910</v>
      </c>
      <c r="F63" s="146">
        <v>76725</v>
      </c>
      <c r="G63" s="146">
        <v>39487</v>
      </c>
      <c r="H63" s="146">
        <v>37238</v>
      </c>
      <c r="I63" s="146">
        <v>81432</v>
      </c>
      <c r="J63" s="146">
        <v>41114</v>
      </c>
      <c r="K63" s="146">
        <v>40318</v>
      </c>
    </row>
    <row r="64" spans="2:15" s="1" customFormat="1" ht="10.5" customHeight="1" x14ac:dyDescent="0.15">
      <c r="B64" s="147">
        <v>45</v>
      </c>
      <c r="C64" s="146">
        <v>14125</v>
      </c>
      <c r="D64" s="146">
        <v>7302</v>
      </c>
      <c r="E64" s="146">
        <v>6823</v>
      </c>
      <c r="F64" s="146">
        <v>16740</v>
      </c>
      <c r="G64" s="146">
        <v>8568</v>
      </c>
      <c r="H64" s="146">
        <v>8172</v>
      </c>
      <c r="I64" s="146">
        <v>14980</v>
      </c>
      <c r="J64" s="146">
        <v>7590</v>
      </c>
      <c r="K64" s="146">
        <v>7390</v>
      </c>
    </row>
    <row r="65" spans="2:15" s="1" customFormat="1" ht="10.5" customHeight="1" x14ac:dyDescent="0.15">
      <c r="B65" s="147">
        <v>46</v>
      </c>
      <c r="C65" s="146">
        <v>12878</v>
      </c>
      <c r="D65" s="146">
        <v>6732</v>
      </c>
      <c r="E65" s="146">
        <v>6146</v>
      </c>
      <c r="F65" s="146">
        <v>16494</v>
      </c>
      <c r="G65" s="146">
        <v>8504</v>
      </c>
      <c r="H65" s="146">
        <v>7990</v>
      </c>
      <c r="I65" s="146">
        <v>16268</v>
      </c>
      <c r="J65" s="146">
        <v>8214</v>
      </c>
      <c r="K65" s="146">
        <v>8054</v>
      </c>
    </row>
    <row r="66" spans="2:15" s="1" customFormat="1" ht="10.5" customHeight="1" x14ac:dyDescent="0.15">
      <c r="B66" s="147">
        <v>47</v>
      </c>
      <c r="C66" s="146">
        <v>12154</v>
      </c>
      <c r="D66" s="146">
        <v>6265</v>
      </c>
      <c r="E66" s="146">
        <v>5889</v>
      </c>
      <c r="F66" s="146">
        <v>16009</v>
      </c>
      <c r="G66" s="146">
        <v>8179</v>
      </c>
      <c r="H66" s="146">
        <v>7830</v>
      </c>
      <c r="I66" s="146">
        <v>16821</v>
      </c>
      <c r="J66" s="146">
        <v>8367</v>
      </c>
      <c r="K66" s="146">
        <v>8454</v>
      </c>
    </row>
    <row r="67" spans="2:15" s="1" customFormat="1" ht="10.5" customHeight="1" x14ac:dyDescent="0.15">
      <c r="B67" s="147">
        <v>48</v>
      </c>
      <c r="C67" s="146">
        <v>11443</v>
      </c>
      <c r="D67" s="146">
        <v>5888</v>
      </c>
      <c r="E67" s="146">
        <v>5555</v>
      </c>
      <c r="F67" s="146">
        <v>15514</v>
      </c>
      <c r="G67" s="146">
        <v>8164</v>
      </c>
      <c r="H67" s="146">
        <v>7350</v>
      </c>
      <c r="I67" s="146">
        <v>16730</v>
      </c>
      <c r="J67" s="146">
        <v>8440</v>
      </c>
      <c r="K67" s="146">
        <v>8290</v>
      </c>
      <c r="M67" s="83"/>
      <c r="N67" s="83"/>
      <c r="O67" s="83"/>
    </row>
    <row r="68" spans="2:15" s="1" customFormat="1" ht="10.5" customHeight="1" x14ac:dyDescent="0.15">
      <c r="B68" s="147">
        <v>49</v>
      </c>
      <c r="C68" s="144">
        <v>11331</v>
      </c>
      <c r="D68" s="144">
        <v>5834</v>
      </c>
      <c r="E68" s="144">
        <v>5497</v>
      </c>
      <c r="F68" s="144">
        <v>11968</v>
      </c>
      <c r="G68" s="144">
        <v>6072</v>
      </c>
      <c r="H68" s="144">
        <v>5896</v>
      </c>
      <c r="I68" s="146">
        <v>16633</v>
      </c>
      <c r="J68" s="146">
        <v>8503</v>
      </c>
      <c r="K68" s="146">
        <v>8130</v>
      </c>
    </row>
    <row r="69" spans="2:15" s="83" customFormat="1" ht="3" customHeight="1" thickBot="1" x14ac:dyDescent="0.2">
      <c r="B69" s="143"/>
      <c r="C69" s="142"/>
      <c r="D69" s="142"/>
      <c r="E69" s="142"/>
      <c r="F69" s="49"/>
      <c r="G69" s="142"/>
      <c r="H69" s="142"/>
      <c r="I69" s="49"/>
      <c r="J69" s="142"/>
      <c r="K69" s="142"/>
      <c r="M69" s="1"/>
      <c r="N69" s="1"/>
      <c r="O69" s="1"/>
    </row>
    <row r="70" spans="2:15" ht="3" customHeight="1" x14ac:dyDescent="0.15">
      <c r="M70" s="1"/>
      <c r="N70" s="1"/>
      <c r="O70" s="1"/>
    </row>
    <row r="71" spans="2:15" ht="9.75" customHeight="1" x14ac:dyDescent="0.15">
      <c r="B71" s="73" t="s">
        <v>170</v>
      </c>
      <c r="M71" s="1"/>
      <c r="N71" s="1"/>
      <c r="O71" s="1"/>
    </row>
    <row r="72" spans="2:15" ht="12" thickBot="1" x14ac:dyDescent="0.2">
      <c r="M72" s="1"/>
      <c r="N72" s="1"/>
      <c r="O72" s="1"/>
    </row>
    <row r="73" spans="2:15" ht="10.5" customHeight="1" x14ac:dyDescent="0.15">
      <c r="B73" s="370" t="s">
        <v>169</v>
      </c>
      <c r="C73" s="426" t="s">
        <v>168</v>
      </c>
      <c r="D73" s="427"/>
      <c r="E73" s="428"/>
      <c r="F73" s="426" t="s">
        <v>167</v>
      </c>
      <c r="G73" s="429"/>
      <c r="H73" s="429"/>
      <c r="I73" s="426" t="s">
        <v>166</v>
      </c>
      <c r="J73" s="427"/>
      <c r="K73" s="427"/>
      <c r="M73" s="1"/>
      <c r="N73" s="1"/>
      <c r="O73" s="1"/>
    </row>
    <row r="74" spans="2:15" ht="10.5" customHeight="1" x14ac:dyDescent="0.15">
      <c r="B74" s="425"/>
      <c r="C74" s="82" t="s">
        <v>45</v>
      </c>
      <c r="D74" s="82" t="s">
        <v>15</v>
      </c>
      <c r="E74" s="81" t="s">
        <v>14</v>
      </c>
      <c r="F74" s="152" t="s">
        <v>45</v>
      </c>
      <c r="G74" s="82" t="s">
        <v>15</v>
      </c>
      <c r="H74" s="81" t="s">
        <v>14</v>
      </c>
      <c r="I74" s="152" t="s">
        <v>45</v>
      </c>
      <c r="J74" s="82" t="s">
        <v>15</v>
      </c>
      <c r="K74" s="81" t="s">
        <v>14</v>
      </c>
      <c r="M74" s="1"/>
      <c r="N74" s="1"/>
      <c r="O74" s="1"/>
    </row>
    <row r="75" spans="2:15" ht="3" customHeight="1" x14ac:dyDescent="0.15">
      <c r="B75" s="151"/>
      <c r="C75" s="149"/>
      <c r="D75" s="149"/>
      <c r="E75" s="149"/>
      <c r="F75" s="150"/>
      <c r="G75" s="149"/>
      <c r="H75" s="149"/>
      <c r="I75" s="150"/>
      <c r="J75" s="149"/>
      <c r="K75" s="149"/>
      <c r="M75" s="1"/>
      <c r="N75" s="1"/>
      <c r="O75" s="1"/>
    </row>
    <row r="76" spans="2:15" s="83" customFormat="1" ht="9.75" customHeight="1" x14ac:dyDescent="0.15">
      <c r="B76" s="148" t="s">
        <v>165</v>
      </c>
      <c r="C76" s="146">
        <v>52346</v>
      </c>
      <c r="D76" s="146">
        <v>26471</v>
      </c>
      <c r="E76" s="146">
        <v>25875</v>
      </c>
      <c r="F76" s="146">
        <v>63547</v>
      </c>
      <c r="G76" s="146">
        <v>32814</v>
      </c>
      <c r="H76" s="146">
        <v>30733</v>
      </c>
      <c r="I76" s="146">
        <v>73260</v>
      </c>
      <c r="J76" s="146">
        <v>37356</v>
      </c>
      <c r="K76" s="146">
        <v>35904</v>
      </c>
    </row>
    <row r="77" spans="2:15" s="1" customFormat="1" ht="9.75" customHeight="1" x14ac:dyDescent="0.15">
      <c r="B77" s="147">
        <v>50</v>
      </c>
      <c r="C77" s="146">
        <v>10989</v>
      </c>
      <c r="D77" s="146">
        <v>5640</v>
      </c>
      <c r="E77" s="146">
        <v>5349</v>
      </c>
      <c r="F77" s="146">
        <v>14479</v>
      </c>
      <c r="G77" s="146">
        <v>7536</v>
      </c>
      <c r="H77" s="146">
        <v>6943</v>
      </c>
      <c r="I77" s="146">
        <v>16118</v>
      </c>
      <c r="J77" s="146">
        <v>8124</v>
      </c>
      <c r="K77" s="146">
        <v>7994</v>
      </c>
    </row>
    <row r="78" spans="2:15" s="1" customFormat="1" ht="9.75" customHeight="1" x14ac:dyDescent="0.15">
      <c r="B78" s="147">
        <v>51</v>
      </c>
      <c r="C78" s="146">
        <v>10721</v>
      </c>
      <c r="D78" s="146">
        <v>5487</v>
      </c>
      <c r="E78" s="146">
        <v>5234</v>
      </c>
      <c r="F78" s="146">
        <v>13291</v>
      </c>
      <c r="G78" s="146">
        <v>6820</v>
      </c>
      <c r="H78" s="146">
        <v>6471</v>
      </c>
      <c r="I78" s="146">
        <v>15760</v>
      </c>
      <c r="J78" s="146">
        <v>7961</v>
      </c>
      <c r="K78" s="146">
        <v>7799</v>
      </c>
    </row>
    <row r="79" spans="2:15" s="1" customFormat="1" ht="10.5" customHeight="1" x14ac:dyDescent="0.15">
      <c r="B79" s="147">
        <v>52</v>
      </c>
      <c r="C79" s="146">
        <v>10331</v>
      </c>
      <c r="D79" s="146">
        <v>5217</v>
      </c>
      <c r="E79" s="146">
        <v>5114</v>
      </c>
      <c r="F79" s="146">
        <v>12579</v>
      </c>
      <c r="G79" s="146">
        <v>6512</v>
      </c>
      <c r="H79" s="146">
        <v>6067</v>
      </c>
      <c r="I79" s="146">
        <v>15374</v>
      </c>
      <c r="J79" s="146">
        <v>7891</v>
      </c>
      <c r="K79" s="146">
        <v>7483</v>
      </c>
    </row>
    <row r="80" spans="2:15" s="1" customFormat="1" ht="10.5" customHeight="1" x14ac:dyDescent="0.15">
      <c r="B80" s="147">
        <v>53</v>
      </c>
      <c r="C80" s="146">
        <v>10035</v>
      </c>
      <c r="D80" s="146">
        <v>5011</v>
      </c>
      <c r="E80" s="146">
        <v>5024</v>
      </c>
      <c r="F80" s="146">
        <v>11783</v>
      </c>
      <c r="G80" s="146">
        <v>6017</v>
      </c>
      <c r="H80" s="146">
        <v>5766</v>
      </c>
      <c r="I80" s="146">
        <v>14609</v>
      </c>
      <c r="J80" s="146">
        <v>7555</v>
      </c>
      <c r="K80" s="146">
        <v>7054</v>
      </c>
    </row>
    <row r="81" spans="2:15" s="1" customFormat="1" ht="10.5" customHeight="1" x14ac:dyDescent="0.15">
      <c r="B81" s="147">
        <v>54</v>
      </c>
      <c r="C81" s="146">
        <v>10270</v>
      </c>
      <c r="D81" s="146">
        <v>5116</v>
      </c>
      <c r="E81" s="146">
        <v>5154</v>
      </c>
      <c r="F81" s="146">
        <v>11415</v>
      </c>
      <c r="G81" s="146">
        <v>5929</v>
      </c>
      <c r="H81" s="146">
        <v>5486</v>
      </c>
      <c r="I81" s="146">
        <v>11399</v>
      </c>
      <c r="J81" s="146">
        <v>5825</v>
      </c>
      <c r="K81" s="146">
        <v>5574</v>
      </c>
      <c r="M81" s="83"/>
      <c r="N81" s="83"/>
      <c r="O81" s="83"/>
    </row>
    <row r="82" spans="2:15" s="83" customFormat="1" ht="9.75" customHeight="1" x14ac:dyDescent="0.15">
      <c r="B82" s="148" t="s">
        <v>164</v>
      </c>
      <c r="C82" s="146">
        <v>59207</v>
      </c>
      <c r="D82" s="146">
        <v>29233</v>
      </c>
      <c r="E82" s="146">
        <v>29974</v>
      </c>
      <c r="F82" s="146">
        <v>52660</v>
      </c>
      <c r="G82" s="146">
        <v>26582</v>
      </c>
      <c r="H82" s="146">
        <v>26078</v>
      </c>
      <c r="I82" s="146">
        <v>60041</v>
      </c>
      <c r="J82" s="146">
        <v>30757</v>
      </c>
      <c r="K82" s="146">
        <v>29284</v>
      </c>
    </row>
    <row r="83" spans="2:15" s="1" customFormat="1" ht="10.5" customHeight="1" x14ac:dyDescent="0.15">
      <c r="B83" s="147">
        <v>55</v>
      </c>
      <c r="C83" s="146">
        <v>10878</v>
      </c>
      <c r="D83" s="146">
        <v>5402</v>
      </c>
      <c r="E83" s="146">
        <v>5476</v>
      </c>
      <c r="F83" s="146">
        <v>11128</v>
      </c>
      <c r="G83" s="146">
        <v>5720</v>
      </c>
      <c r="H83" s="146">
        <v>5408</v>
      </c>
      <c r="I83" s="146">
        <v>13722</v>
      </c>
      <c r="J83" s="146">
        <v>6968</v>
      </c>
      <c r="K83" s="146">
        <v>6754</v>
      </c>
    </row>
    <row r="84" spans="2:15" s="1" customFormat="1" ht="10.5" customHeight="1" x14ac:dyDescent="0.15">
      <c r="B84" s="147">
        <v>56</v>
      </c>
      <c r="C84" s="146">
        <v>10944</v>
      </c>
      <c r="D84" s="146">
        <v>5465</v>
      </c>
      <c r="E84" s="146">
        <v>5479</v>
      </c>
      <c r="F84" s="146">
        <v>10786</v>
      </c>
      <c r="G84" s="146">
        <v>5560</v>
      </c>
      <c r="H84" s="146">
        <v>5226</v>
      </c>
      <c r="I84" s="146">
        <v>12567</v>
      </c>
      <c r="J84" s="146">
        <v>6545</v>
      </c>
      <c r="K84" s="146">
        <v>6022</v>
      </c>
    </row>
    <row r="85" spans="2:15" s="1" customFormat="1" ht="10.5" customHeight="1" x14ac:dyDescent="0.15">
      <c r="B85" s="147">
        <v>57</v>
      </c>
      <c r="C85" s="146">
        <v>11600</v>
      </c>
      <c r="D85" s="146">
        <v>5735</v>
      </c>
      <c r="E85" s="146">
        <v>5865</v>
      </c>
      <c r="F85" s="146">
        <v>10345</v>
      </c>
      <c r="G85" s="146">
        <v>5228</v>
      </c>
      <c r="H85" s="146">
        <v>5117</v>
      </c>
      <c r="I85" s="146">
        <v>11964</v>
      </c>
      <c r="J85" s="146">
        <v>6104</v>
      </c>
      <c r="K85" s="146">
        <v>5860</v>
      </c>
    </row>
    <row r="86" spans="2:15" s="1" customFormat="1" ht="10.5" customHeight="1" x14ac:dyDescent="0.15">
      <c r="B86" s="147">
        <v>58</v>
      </c>
      <c r="C86" s="146">
        <v>12603</v>
      </c>
      <c r="D86" s="146">
        <v>6208</v>
      </c>
      <c r="E86" s="146">
        <v>6395</v>
      </c>
      <c r="F86" s="146">
        <v>10121</v>
      </c>
      <c r="G86" s="146">
        <v>5012</v>
      </c>
      <c r="H86" s="146">
        <v>5109</v>
      </c>
      <c r="I86" s="146">
        <v>11078</v>
      </c>
      <c r="J86" s="146">
        <v>5673</v>
      </c>
      <c r="K86" s="146">
        <v>5405</v>
      </c>
    </row>
    <row r="87" spans="2:15" s="1" customFormat="1" ht="10.5" customHeight="1" x14ac:dyDescent="0.15">
      <c r="B87" s="147">
        <v>59</v>
      </c>
      <c r="C87" s="146">
        <v>13182</v>
      </c>
      <c r="D87" s="146">
        <v>6423</v>
      </c>
      <c r="E87" s="146">
        <v>6759</v>
      </c>
      <c r="F87" s="146">
        <v>10280</v>
      </c>
      <c r="G87" s="146">
        <v>5062</v>
      </c>
      <c r="H87" s="146">
        <v>5218</v>
      </c>
      <c r="I87" s="146">
        <v>10710</v>
      </c>
      <c r="J87" s="146">
        <v>5467</v>
      </c>
      <c r="K87" s="146">
        <v>5243</v>
      </c>
    </row>
    <row r="88" spans="2:15" s="83" customFormat="1" ht="9.75" customHeight="1" x14ac:dyDescent="0.15">
      <c r="B88" s="148" t="s">
        <v>163</v>
      </c>
      <c r="C88" s="146">
        <v>74940</v>
      </c>
      <c r="D88" s="146">
        <v>36083</v>
      </c>
      <c r="E88" s="146">
        <v>38857</v>
      </c>
      <c r="F88" s="146">
        <v>58441</v>
      </c>
      <c r="G88" s="146">
        <v>28999</v>
      </c>
      <c r="H88" s="146">
        <v>29442</v>
      </c>
      <c r="I88" s="146">
        <v>49506</v>
      </c>
      <c r="J88" s="146">
        <v>24972</v>
      </c>
      <c r="K88" s="146">
        <v>24534</v>
      </c>
    </row>
    <row r="89" spans="2:15" s="1" customFormat="1" ht="10.5" customHeight="1" x14ac:dyDescent="0.15">
      <c r="B89" s="147">
        <v>60</v>
      </c>
      <c r="C89" s="146">
        <v>14712</v>
      </c>
      <c r="D89" s="146">
        <v>7041</v>
      </c>
      <c r="E89" s="146">
        <v>7671</v>
      </c>
      <c r="F89" s="146">
        <v>10814</v>
      </c>
      <c r="G89" s="146">
        <v>5469</v>
      </c>
      <c r="H89" s="146">
        <v>5345</v>
      </c>
      <c r="I89" s="146">
        <v>10403</v>
      </c>
      <c r="J89" s="146">
        <v>5355</v>
      </c>
      <c r="K89" s="146">
        <v>5048</v>
      </c>
      <c r="M89" s="83"/>
      <c r="N89" s="83"/>
      <c r="O89" s="83"/>
    </row>
    <row r="90" spans="2:15" s="1" customFormat="1" ht="10.5" customHeight="1" x14ac:dyDescent="0.15">
      <c r="B90" s="147">
        <v>61</v>
      </c>
      <c r="C90" s="146">
        <v>16252</v>
      </c>
      <c r="D90" s="146">
        <v>7928</v>
      </c>
      <c r="E90" s="146">
        <v>8324</v>
      </c>
      <c r="F90" s="146">
        <v>10737</v>
      </c>
      <c r="G90" s="146">
        <v>5415</v>
      </c>
      <c r="H90" s="146">
        <v>5322</v>
      </c>
      <c r="I90" s="146">
        <v>10246</v>
      </c>
      <c r="J90" s="146">
        <v>5218</v>
      </c>
      <c r="K90" s="146">
        <v>5028</v>
      </c>
      <c r="M90" s="73"/>
      <c r="N90" s="73"/>
      <c r="O90" s="73"/>
    </row>
    <row r="91" spans="2:15" s="1" customFormat="1" ht="10.5" customHeight="1" x14ac:dyDescent="0.15">
      <c r="B91" s="147">
        <v>62</v>
      </c>
      <c r="C91" s="146">
        <v>16557</v>
      </c>
      <c r="D91" s="146">
        <v>7924</v>
      </c>
      <c r="E91" s="146">
        <v>8633</v>
      </c>
      <c r="F91" s="146">
        <v>11454</v>
      </c>
      <c r="G91" s="146">
        <v>5694</v>
      </c>
      <c r="H91" s="146">
        <v>5760</v>
      </c>
      <c r="I91" s="146">
        <v>9805</v>
      </c>
      <c r="J91" s="146">
        <v>4953</v>
      </c>
      <c r="K91" s="146">
        <v>4852</v>
      </c>
      <c r="M91" s="73"/>
      <c r="N91" s="73"/>
      <c r="O91" s="73"/>
    </row>
    <row r="92" spans="2:15" s="1" customFormat="1" ht="10.5" customHeight="1" x14ac:dyDescent="0.15">
      <c r="B92" s="147">
        <v>63</v>
      </c>
      <c r="C92" s="146">
        <v>16525</v>
      </c>
      <c r="D92" s="146">
        <v>7944</v>
      </c>
      <c r="E92" s="146">
        <v>8581</v>
      </c>
      <c r="F92" s="146">
        <v>12419</v>
      </c>
      <c r="G92" s="146">
        <v>6108</v>
      </c>
      <c r="H92" s="146">
        <v>6311</v>
      </c>
      <c r="I92" s="146">
        <v>9494</v>
      </c>
      <c r="J92" s="146">
        <v>4740</v>
      </c>
      <c r="K92" s="146">
        <v>4754</v>
      </c>
      <c r="M92" s="73"/>
      <c r="N92" s="73"/>
      <c r="O92" s="73"/>
    </row>
    <row r="93" spans="2:15" s="1" customFormat="1" ht="10.5" customHeight="1" x14ac:dyDescent="0.15">
      <c r="B93" s="147">
        <v>64</v>
      </c>
      <c r="C93" s="146">
        <v>10894</v>
      </c>
      <c r="D93" s="146">
        <v>5246</v>
      </c>
      <c r="E93" s="146">
        <v>5648</v>
      </c>
      <c r="F93" s="146">
        <v>13017</v>
      </c>
      <c r="G93" s="146">
        <v>6313</v>
      </c>
      <c r="H93" s="146">
        <v>6704</v>
      </c>
      <c r="I93" s="146">
        <v>9558</v>
      </c>
      <c r="J93" s="146">
        <v>4706</v>
      </c>
      <c r="K93" s="146">
        <v>4852</v>
      </c>
      <c r="M93" s="73"/>
      <c r="N93" s="73"/>
      <c r="O93" s="73"/>
    </row>
    <row r="94" spans="2:15" s="83" customFormat="1" ht="9.75" customHeight="1" x14ac:dyDescent="0.15">
      <c r="B94" s="148" t="s">
        <v>162</v>
      </c>
      <c r="C94" s="146">
        <v>67594</v>
      </c>
      <c r="D94" s="146">
        <v>32838</v>
      </c>
      <c r="E94" s="146">
        <v>34756</v>
      </c>
      <c r="F94" s="146">
        <v>72656</v>
      </c>
      <c r="G94" s="146">
        <v>34705</v>
      </c>
      <c r="H94" s="146">
        <v>37951</v>
      </c>
      <c r="I94" s="146">
        <v>53970</v>
      </c>
      <c r="J94" s="146">
        <v>26234</v>
      </c>
      <c r="K94" s="146">
        <v>27736</v>
      </c>
    </row>
    <row r="95" spans="2:15" s="1" customFormat="1" ht="10.5" customHeight="1" x14ac:dyDescent="0.15">
      <c r="B95" s="147">
        <v>65</v>
      </c>
      <c r="C95" s="146">
        <v>11412</v>
      </c>
      <c r="D95" s="146">
        <v>5503</v>
      </c>
      <c r="E95" s="146">
        <v>5909</v>
      </c>
      <c r="F95" s="146">
        <v>14437</v>
      </c>
      <c r="G95" s="146">
        <v>6817</v>
      </c>
      <c r="H95" s="146">
        <v>7620</v>
      </c>
      <c r="I95" s="146">
        <v>9981</v>
      </c>
      <c r="J95" s="146">
        <v>4908</v>
      </c>
      <c r="K95" s="146">
        <v>5073</v>
      </c>
      <c r="M95" s="73"/>
      <c r="N95" s="73"/>
      <c r="O95" s="73"/>
    </row>
    <row r="96" spans="2:15" s="1" customFormat="1" ht="10.5" customHeight="1" x14ac:dyDescent="0.15">
      <c r="B96" s="147">
        <v>66</v>
      </c>
      <c r="C96" s="146">
        <v>14455</v>
      </c>
      <c r="D96" s="146">
        <v>7037</v>
      </c>
      <c r="E96" s="146">
        <v>7418</v>
      </c>
      <c r="F96" s="146">
        <v>15972</v>
      </c>
      <c r="G96" s="146">
        <v>7842</v>
      </c>
      <c r="H96" s="146">
        <v>8130</v>
      </c>
      <c r="I96" s="146">
        <v>9975</v>
      </c>
      <c r="J96" s="146">
        <v>4941</v>
      </c>
      <c r="K96" s="146">
        <v>5034</v>
      </c>
      <c r="M96" s="73"/>
      <c r="N96" s="73"/>
      <c r="O96" s="73"/>
    </row>
    <row r="97" spans="2:15" s="1" customFormat="1" ht="10.5" customHeight="1" x14ac:dyDescent="0.15">
      <c r="B97" s="147">
        <v>67</v>
      </c>
      <c r="C97" s="146">
        <v>13984</v>
      </c>
      <c r="D97" s="146">
        <v>6747</v>
      </c>
      <c r="E97" s="146">
        <v>7237</v>
      </c>
      <c r="F97" s="146">
        <v>16217</v>
      </c>
      <c r="G97" s="146">
        <v>7653</v>
      </c>
      <c r="H97" s="146">
        <v>8564</v>
      </c>
      <c r="I97" s="146">
        <v>10678</v>
      </c>
      <c r="J97" s="146">
        <v>5178</v>
      </c>
      <c r="K97" s="146">
        <v>5500</v>
      </c>
      <c r="M97" s="83"/>
      <c r="N97" s="83"/>
      <c r="O97" s="83"/>
    </row>
    <row r="98" spans="2:15" s="1" customFormat="1" ht="10.5" customHeight="1" x14ac:dyDescent="0.15">
      <c r="B98" s="147">
        <v>68</v>
      </c>
      <c r="C98" s="146">
        <v>14188</v>
      </c>
      <c r="D98" s="146">
        <v>6823</v>
      </c>
      <c r="E98" s="146">
        <v>7365</v>
      </c>
      <c r="F98" s="146">
        <v>15999</v>
      </c>
      <c r="G98" s="146">
        <v>7669</v>
      </c>
      <c r="H98" s="146">
        <v>8330</v>
      </c>
      <c r="I98" s="146">
        <v>11410</v>
      </c>
      <c r="J98" s="146">
        <v>5528</v>
      </c>
      <c r="K98" s="146">
        <v>5882</v>
      </c>
    </row>
    <row r="99" spans="2:15" s="1" customFormat="1" ht="10.5" customHeight="1" x14ac:dyDescent="0.15">
      <c r="B99" s="147">
        <v>69</v>
      </c>
      <c r="C99" s="146">
        <v>13555</v>
      </c>
      <c r="D99" s="146">
        <v>6728</v>
      </c>
      <c r="E99" s="146">
        <v>6827</v>
      </c>
      <c r="F99" s="146">
        <v>10031</v>
      </c>
      <c r="G99" s="146">
        <v>4724</v>
      </c>
      <c r="H99" s="146">
        <v>5307</v>
      </c>
      <c r="I99" s="146">
        <v>11926</v>
      </c>
      <c r="J99" s="146">
        <v>5679</v>
      </c>
      <c r="K99" s="146">
        <v>6247</v>
      </c>
    </row>
    <row r="100" spans="2:15" s="83" customFormat="1" ht="9.75" customHeight="1" x14ac:dyDescent="0.15">
      <c r="B100" s="148" t="s">
        <v>161</v>
      </c>
      <c r="C100" s="146">
        <v>53540</v>
      </c>
      <c r="D100" s="146">
        <v>26658</v>
      </c>
      <c r="E100" s="146">
        <v>26882</v>
      </c>
      <c r="F100" s="146">
        <v>62127</v>
      </c>
      <c r="G100" s="146">
        <v>29436</v>
      </c>
      <c r="H100" s="146">
        <v>32691</v>
      </c>
      <c r="I100" s="146">
        <v>65747</v>
      </c>
      <c r="J100" s="146">
        <v>30398</v>
      </c>
      <c r="K100" s="146">
        <v>35349</v>
      </c>
    </row>
    <row r="101" spans="2:15" s="1" customFormat="1" ht="10.5" customHeight="1" x14ac:dyDescent="0.15">
      <c r="B101" s="147">
        <v>70</v>
      </c>
      <c r="C101" s="146">
        <v>12049</v>
      </c>
      <c r="D101" s="146">
        <v>5964</v>
      </c>
      <c r="E101" s="146">
        <v>6085</v>
      </c>
      <c r="F101" s="146">
        <v>10567</v>
      </c>
      <c r="G101" s="146">
        <v>5006</v>
      </c>
      <c r="H101" s="146">
        <v>5561</v>
      </c>
      <c r="I101" s="146">
        <v>13073</v>
      </c>
      <c r="J101" s="146">
        <v>6060</v>
      </c>
      <c r="K101" s="146">
        <v>7013</v>
      </c>
    </row>
    <row r="102" spans="2:15" s="1" customFormat="1" ht="10.5" customHeight="1" x14ac:dyDescent="0.15">
      <c r="B102" s="147">
        <v>71</v>
      </c>
      <c r="C102" s="146">
        <v>10324</v>
      </c>
      <c r="D102" s="146">
        <v>5154</v>
      </c>
      <c r="E102" s="146">
        <v>5170</v>
      </c>
      <c r="F102" s="146">
        <v>13361</v>
      </c>
      <c r="G102" s="146">
        <v>6359</v>
      </c>
      <c r="H102" s="146">
        <v>7002</v>
      </c>
      <c r="I102" s="146">
        <v>14478</v>
      </c>
      <c r="J102" s="146">
        <v>6811</v>
      </c>
      <c r="K102" s="146">
        <v>7667</v>
      </c>
    </row>
    <row r="103" spans="2:15" s="1" customFormat="1" ht="10.5" customHeight="1" x14ac:dyDescent="0.15">
      <c r="B103" s="147">
        <v>72</v>
      </c>
      <c r="C103" s="146">
        <v>10590</v>
      </c>
      <c r="D103" s="146">
        <v>5248</v>
      </c>
      <c r="E103" s="146">
        <v>5342</v>
      </c>
      <c r="F103" s="146">
        <v>12907</v>
      </c>
      <c r="G103" s="146">
        <v>6086</v>
      </c>
      <c r="H103" s="146">
        <v>6821</v>
      </c>
      <c r="I103" s="146">
        <v>14607</v>
      </c>
      <c r="J103" s="146">
        <v>6782</v>
      </c>
      <c r="K103" s="146">
        <v>7825</v>
      </c>
    </row>
    <row r="104" spans="2:15" s="1" customFormat="1" ht="10.5" customHeight="1" x14ac:dyDescent="0.15">
      <c r="B104" s="147">
        <v>73</v>
      </c>
      <c r="C104" s="146">
        <v>10514</v>
      </c>
      <c r="D104" s="146">
        <v>5244</v>
      </c>
      <c r="E104" s="146">
        <v>5270</v>
      </c>
      <c r="F104" s="146">
        <v>12982</v>
      </c>
      <c r="G104" s="146">
        <v>6068</v>
      </c>
      <c r="H104" s="146">
        <v>6914</v>
      </c>
      <c r="I104" s="146">
        <v>14391</v>
      </c>
      <c r="J104" s="146">
        <v>6592</v>
      </c>
      <c r="K104" s="146">
        <v>7799</v>
      </c>
      <c r="M104" s="83"/>
      <c r="N104" s="83"/>
      <c r="O104" s="83"/>
    </row>
    <row r="105" spans="2:15" s="1" customFormat="1" ht="10.5" customHeight="1" x14ac:dyDescent="0.15">
      <c r="B105" s="147">
        <v>74</v>
      </c>
      <c r="C105" s="146">
        <v>10063</v>
      </c>
      <c r="D105" s="146">
        <v>5048</v>
      </c>
      <c r="E105" s="146">
        <v>5015</v>
      </c>
      <c r="F105" s="146">
        <v>12310</v>
      </c>
      <c r="G105" s="146">
        <v>5917</v>
      </c>
      <c r="H105" s="146">
        <v>6393</v>
      </c>
      <c r="I105" s="146">
        <v>9198</v>
      </c>
      <c r="J105" s="146">
        <v>4153</v>
      </c>
      <c r="K105" s="146">
        <v>5045</v>
      </c>
    </row>
    <row r="106" spans="2:15" s="83" customFormat="1" ht="9.75" customHeight="1" x14ac:dyDescent="0.15">
      <c r="B106" s="148" t="s">
        <v>160</v>
      </c>
      <c r="C106" s="146">
        <v>37440</v>
      </c>
      <c r="D106" s="146">
        <v>18083</v>
      </c>
      <c r="E106" s="146">
        <v>19357</v>
      </c>
      <c r="F106" s="146">
        <v>47563</v>
      </c>
      <c r="G106" s="146">
        <v>22744</v>
      </c>
      <c r="H106" s="146">
        <v>24819</v>
      </c>
      <c r="I106" s="146">
        <v>55508</v>
      </c>
      <c r="J106" s="146">
        <v>24947</v>
      </c>
      <c r="K106" s="146">
        <v>30561</v>
      </c>
    </row>
    <row r="107" spans="2:15" s="1" customFormat="1" ht="10.5" customHeight="1" x14ac:dyDescent="0.15">
      <c r="B107" s="147">
        <v>75</v>
      </c>
      <c r="C107" s="146">
        <v>9104</v>
      </c>
      <c r="D107" s="146">
        <v>4459</v>
      </c>
      <c r="E107" s="146">
        <v>4645</v>
      </c>
      <c r="F107" s="146">
        <v>10926</v>
      </c>
      <c r="G107" s="146">
        <v>5229</v>
      </c>
      <c r="H107" s="146">
        <v>5697</v>
      </c>
      <c r="I107" s="146">
        <v>9519</v>
      </c>
      <c r="J107" s="146">
        <v>4273</v>
      </c>
      <c r="K107" s="146">
        <v>5246</v>
      </c>
    </row>
    <row r="108" spans="2:15" s="1" customFormat="1" ht="10.5" customHeight="1" x14ac:dyDescent="0.15">
      <c r="B108" s="147">
        <v>76</v>
      </c>
      <c r="C108" s="146">
        <v>7995</v>
      </c>
      <c r="D108" s="146">
        <v>3952</v>
      </c>
      <c r="E108" s="146">
        <v>4043</v>
      </c>
      <c r="F108" s="146">
        <v>9205</v>
      </c>
      <c r="G108" s="146">
        <v>4422</v>
      </c>
      <c r="H108" s="146">
        <v>4783</v>
      </c>
      <c r="I108" s="146">
        <v>12080</v>
      </c>
      <c r="J108" s="146">
        <v>5471</v>
      </c>
      <c r="K108" s="146">
        <v>6609</v>
      </c>
    </row>
    <row r="109" spans="2:15" s="1" customFormat="1" ht="10.5" customHeight="1" x14ac:dyDescent="0.15">
      <c r="B109" s="147">
        <v>77</v>
      </c>
      <c r="C109" s="146">
        <v>7522</v>
      </c>
      <c r="D109" s="146">
        <v>3623</v>
      </c>
      <c r="E109" s="146">
        <v>3899</v>
      </c>
      <c r="F109" s="146">
        <v>9392</v>
      </c>
      <c r="G109" s="146">
        <v>4477</v>
      </c>
      <c r="H109" s="146">
        <v>4915</v>
      </c>
      <c r="I109" s="146">
        <v>11637</v>
      </c>
      <c r="J109" s="146">
        <v>5184</v>
      </c>
      <c r="K109" s="146">
        <v>6453</v>
      </c>
    </row>
    <row r="110" spans="2:15" s="1" customFormat="1" ht="10.5" customHeight="1" x14ac:dyDescent="0.15">
      <c r="B110" s="147">
        <v>78</v>
      </c>
      <c r="C110" s="146">
        <v>6782</v>
      </c>
      <c r="D110" s="146">
        <v>3217</v>
      </c>
      <c r="E110" s="146">
        <v>3565</v>
      </c>
      <c r="F110" s="146">
        <v>9169</v>
      </c>
      <c r="G110" s="146">
        <v>4363</v>
      </c>
      <c r="H110" s="146">
        <v>4806</v>
      </c>
      <c r="I110" s="146">
        <v>11488</v>
      </c>
      <c r="J110" s="146">
        <v>5076</v>
      </c>
      <c r="K110" s="146">
        <v>6412</v>
      </c>
    </row>
    <row r="111" spans="2:15" s="1" customFormat="1" ht="10.5" customHeight="1" x14ac:dyDescent="0.15">
      <c r="B111" s="147">
        <v>79</v>
      </c>
      <c r="C111" s="146">
        <v>6037</v>
      </c>
      <c r="D111" s="146">
        <v>2832</v>
      </c>
      <c r="E111" s="146">
        <v>3205</v>
      </c>
      <c r="F111" s="146">
        <v>8871</v>
      </c>
      <c r="G111" s="146">
        <v>4253</v>
      </c>
      <c r="H111" s="146">
        <v>4618</v>
      </c>
      <c r="I111" s="146">
        <v>10784</v>
      </c>
      <c r="J111" s="146">
        <v>4943</v>
      </c>
      <c r="K111" s="146">
        <v>5841</v>
      </c>
      <c r="M111" s="83"/>
      <c r="N111" s="83"/>
      <c r="O111" s="83"/>
    </row>
    <row r="112" spans="2:15" s="83" customFormat="1" ht="9.75" customHeight="1" x14ac:dyDescent="0.15">
      <c r="B112" s="148" t="s">
        <v>159</v>
      </c>
      <c r="C112" s="146">
        <v>22287</v>
      </c>
      <c r="D112" s="146">
        <v>9368</v>
      </c>
      <c r="E112" s="146">
        <v>12919</v>
      </c>
      <c r="F112" s="146">
        <v>30860</v>
      </c>
      <c r="G112" s="146">
        <v>13786</v>
      </c>
      <c r="H112" s="146">
        <v>17074</v>
      </c>
      <c r="I112" s="146">
        <v>40011</v>
      </c>
      <c r="J112" s="146">
        <v>17867</v>
      </c>
      <c r="K112" s="146">
        <v>22144</v>
      </c>
    </row>
    <row r="113" spans="2:15" s="1" customFormat="1" ht="10.5" customHeight="1" x14ac:dyDescent="0.15">
      <c r="B113" s="147">
        <v>80</v>
      </c>
      <c r="C113" s="146">
        <v>5402</v>
      </c>
      <c r="D113" s="146">
        <v>2379</v>
      </c>
      <c r="E113" s="146">
        <v>3023</v>
      </c>
      <c r="F113" s="146">
        <v>7705</v>
      </c>
      <c r="G113" s="146">
        <v>3551</v>
      </c>
      <c r="H113" s="146">
        <v>4154</v>
      </c>
      <c r="I113" s="146">
        <v>9493</v>
      </c>
      <c r="J113" s="146">
        <v>4295</v>
      </c>
      <c r="K113" s="146">
        <v>5198</v>
      </c>
    </row>
    <row r="114" spans="2:15" s="1" customFormat="1" ht="10.5" customHeight="1" x14ac:dyDescent="0.15">
      <c r="B114" s="147">
        <v>81</v>
      </c>
      <c r="C114" s="146">
        <v>4860</v>
      </c>
      <c r="D114" s="146">
        <v>2113</v>
      </c>
      <c r="E114" s="146">
        <v>2747</v>
      </c>
      <c r="F114" s="146">
        <v>6691</v>
      </c>
      <c r="G114" s="146">
        <v>3117</v>
      </c>
      <c r="H114" s="146">
        <v>3574</v>
      </c>
      <c r="I114" s="146">
        <v>7908</v>
      </c>
      <c r="J114" s="146">
        <v>3576</v>
      </c>
      <c r="K114" s="146">
        <v>4332</v>
      </c>
    </row>
    <row r="115" spans="2:15" s="1" customFormat="1" ht="10.5" customHeight="1" x14ac:dyDescent="0.15">
      <c r="B115" s="147">
        <v>82</v>
      </c>
      <c r="C115" s="146">
        <v>4375</v>
      </c>
      <c r="D115" s="146">
        <v>1819</v>
      </c>
      <c r="E115" s="146">
        <v>2556</v>
      </c>
      <c r="F115" s="146">
        <v>6259</v>
      </c>
      <c r="G115" s="146">
        <v>2773</v>
      </c>
      <c r="H115" s="146">
        <v>3486</v>
      </c>
      <c r="I115" s="146">
        <v>7920</v>
      </c>
      <c r="J115" s="146">
        <v>3540</v>
      </c>
      <c r="K115" s="146">
        <v>4380</v>
      </c>
    </row>
    <row r="116" spans="2:15" s="1" customFormat="1" ht="10.5" customHeight="1" x14ac:dyDescent="0.15">
      <c r="B116" s="147">
        <v>83</v>
      </c>
      <c r="C116" s="146">
        <v>3996</v>
      </c>
      <c r="D116" s="146">
        <v>1652</v>
      </c>
      <c r="E116" s="146">
        <v>2344</v>
      </c>
      <c r="F116" s="146">
        <v>5418</v>
      </c>
      <c r="G116" s="146">
        <v>2360</v>
      </c>
      <c r="H116" s="146">
        <v>3058</v>
      </c>
      <c r="I116" s="146">
        <v>7611</v>
      </c>
      <c r="J116" s="146">
        <v>3365</v>
      </c>
      <c r="K116" s="146">
        <v>4246</v>
      </c>
    </row>
    <row r="117" spans="2:15" s="1" customFormat="1" ht="10.5" customHeight="1" x14ac:dyDescent="0.15">
      <c r="B117" s="147">
        <v>84</v>
      </c>
      <c r="C117" s="146">
        <v>3654</v>
      </c>
      <c r="D117" s="146">
        <v>1405</v>
      </c>
      <c r="E117" s="146">
        <v>2249</v>
      </c>
      <c r="F117" s="146">
        <v>4787</v>
      </c>
      <c r="G117" s="146">
        <v>1985</v>
      </c>
      <c r="H117" s="146">
        <v>2802</v>
      </c>
      <c r="I117" s="146">
        <v>7079</v>
      </c>
      <c r="J117" s="146">
        <v>3091</v>
      </c>
      <c r="K117" s="146">
        <v>3988</v>
      </c>
    </row>
    <row r="118" spans="2:15" s="83" customFormat="1" ht="9.75" customHeight="1" x14ac:dyDescent="0.15">
      <c r="B118" s="148" t="s">
        <v>158</v>
      </c>
      <c r="C118" s="146">
        <v>11471</v>
      </c>
      <c r="D118" s="146">
        <v>3573</v>
      </c>
      <c r="E118" s="146">
        <v>7898</v>
      </c>
      <c r="F118" s="146">
        <v>16296</v>
      </c>
      <c r="G118" s="146">
        <v>5875</v>
      </c>
      <c r="H118" s="146">
        <v>10421</v>
      </c>
      <c r="I118" s="146">
        <v>22865</v>
      </c>
      <c r="J118" s="146">
        <v>9132</v>
      </c>
      <c r="K118" s="146">
        <v>13733</v>
      </c>
    </row>
    <row r="119" spans="2:15" s="1" customFormat="1" ht="10.5" customHeight="1" x14ac:dyDescent="0.15">
      <c r="B119" s="147">
        <v>85</v>
      </c>
      <c r="C119" s="146">
        <v>3060</v>
      </c>
      <c r="D119" s="146">
        <v>1090</v>
      </c>
      <c r="E119" s="146">
        <v>1970</v>
      </c>
      <c r="F119" s="146">
        <v>4160</v>
      </c>
      <c r="G119" s="146">
        <v>1639</v>
      </c>
      <c r="H119" s="146">
        <v>2521</v>
      </c>
      <c r="I119" s="146">
        <v>6121</v>
      </c>
      <c r="J119" s="146">
        <v>2576</v>
      </c>
      <c r="K119" s="146">
        <v>3545</v>
      </c>
      <c r="M119" s="83"/>
      <c r="N119" s="83"/>
      <c r="O119" s="83"/>
    </row>
    <row r="120" spans="2:15" s="1" customFormat="1" ht="10.5" customHeight="1" x14ac:dyDescent="0.15">
      <c r="B120" s="147">
        <v>86</v>
      </c>
      <c r="C120" s="146">
        <v>2560</v>
      </c>
      <c r="D120" s="146">
        <v>824</v>
      </c>
      <c r="E120" s="146">
        <v>1736</v>
      </c>
      <c r="F120" s="146">
        <v>3673</v>
      </c>
      <c r="G120" s="146">
        <v>1367</v>
      </c>
      <c r="H120" s="146">
        <v>2306</v>
      </c>
      <c r="I120" s="146">
        <v>5096</v>
      </c>
      <c r="J120" s="146">
        <v>2138</v>
      </c>
      <c r="K120" s="146">
        <v>2958</v>
      </c>
    </row>
    <row r="121" spans="2:15" s="1" customFormat="1" ht="10.5" customHeight="1" x14ac:dyDescent="0.15">
      <c r="B121" s="147">
        <v>87</v>
      </c>
      <c r="C121" s="146">
        <v>2269</v>
      </c>
      <c r="D121" s="146">
        <v>667</v>
      </c>
      <c r="E121" s="146">
        <v>1602</v>
      </c>
      <c r="F121" s="146">
        <v>3197</v>
      </c>
      <c r="G121" s="146">
        <v>1138</v>
      </c>
      <c r="H121" s="146">
        <v>2059</v>
      </c>
      <c r="I121" s="146">
        <v>4650</v>
      </c>
      <c r="J121" s="146">
        <v>1850</v>
      </c>
      <c r="K121" s="146">
        <v>2800</v>
      </c>
    </row>
    <row r="122" spans="2:15" s="1" customFormat="1" ht="10.5" customHeight="1" x14ac:dyDescent="0.15">
      <c r="B122" s="147">
        <v>88</v>
      </c>
      <c r="C122" s="146">
        <v>1937</v>
      </c>
      <c r="D122" s="146">
        <v>540</v>
      </c>
      <c r="E122" s="146">
        <v>1397</v>
      </c>
      <c r="F122" s="146">
        <v>2734</v>
      </c>
      <c r="G122" s="146">
        <v>942</v>
      </c>
      <c r="H122" s="146">
        <v>1792</v>
      </c>
      <c r="I122" s="146">
        <v>3741</v>
      </c>
      <c r="J122" s="146">
        <v>1418</v>
      </c>
      <c r="K122" s="146">
        <v>2323</v>
      </c>
    </row>
    <row r="123" spans="2:15" s="1" customFormat="1" ht="10.5" customHeight="1" x14ac:dyDescent="0.15">
      <c r="B123" s="147">
        <v>89</v>
      </c>
      <c r="C123" s="146">
        <v>1645</v>
      </c>
      <c r="D123" s="146">
        <v>452</v>
      </c>
      <c r="E123" s="146">
        <v>1193</v>
      </c>
      <c r="F123" s="146">
        <v>2532</v>
      </c>
      <c r="G123" s="146">
        <v>789</v>
      </c>
      <c r="H123" s="146">
        <v>1743</v>
      </c>
      <c r="I123" s="146">
        <v>3257</v>
      </c>
      <c r="J123" s="146">
        <v>1150</v>
      </c>
      <c r="K123" s="146">
        <v>2107</v>
      </c>
    </row>
    <row r="124" spans="2:15" s="83" customFormat="1" ht="9.75" customHeight="1" x14ac:dyDescent="0.15">
      <c r="B124" s="148" t="s">
        <v>157</v>
      </c>
      <c r="C124" s="146">
        <v>4848</v>
      </c>
      <c r="D124" s="146">
        <v>1157</v>
      </c>
      <c r="E124" s="146">
        <v>3691</v>
      </c>
      <c r="F124" s="146">
        <v>6628</v>
      </c>
      <c r="G124" s="146">
        <v>1640</v>
      </c>
      <c r="H124" s="146">
        <v>4988</v>
      </c>
      <c r="I124" s="146">
        <v>9093</v>
      </c>
      <c r="J124" s="146">
        <v>2667</v>
      </c>
      <c r="K124" s="146">
        <v>6426</v>
      </c>
    </row>
    <row r="125" spans="2:15" s="1" customFormat="1" ht="10.5" customHeight="1" x14ac:dyDescent="0.15">
      <c r="B125" s="147">
        <v>90</v>
      </c>
      <c r="C125" s="146">
        <v>1503</v>
      </c>
      <c r="D125" s="146">
        <v>361</v>
      </c>
      <c r="E125" s="146">
        <v>1142</v>
      </c>
      <c r="F125" s="146">
        <v>1986</v>
      </c>
      <c r="G125" s="146">
        <v>582</v>
      </c>
      <c r="H125" s="146">
        <v>1404</v>
      </c>
      <c r="I125" s="146">
        <v>2703</v>
      </c>
      <c r="J125" s="146">
        <v>880</v>
      </c>
      <c r="K125" s="146">
        <v>1823</v>
      </c>
    </row>
    <row r="126" spans="2:15" s="1" customFormat="1" ht="10.5" customHeight="1" x14ac:dyDescent="0.15">
      <c r="B126" s="147">
        <v>91</v>
      </c>
      <c r="C126" s="146">
        <v>1092</v>
      </c>
      <c r="D126" s="146">
        <v>260</v>
      </c>
      <c r="E126" s="146">
        <v>832</v>
      </c>
      <c r="F126" s="146">
        <v>1514</v>
      </c>
      <c r="G126" s="146">
        <v>376</v>
      </c>
      <c r="H126" s="146">
        <v>1138</v>
      </c>
      <c r="I126" s="146">
        <v>2203</v>
      </c>
      <c r="J126" s="146">
        <v>654</v>
      </c>
      <c r="K126" s="146">
        <v>1549</v>
      </c>
      <c r="M126" s="83"/>
      <c r="N126" s="83"/>
      <c r="O126" s="83"/>
    </row>
    <row r="127" spans="2:15" s="1" customFormat="1" ht="10.5" customHeight="1" x14ac:dyDescent="0.15">
      <c r="B127" s="147">
        <v>92</v>
      </c>
      <c r="C127" s="146">
        <v>929</v>
      </c>
      <c r="D127" s="146">
        <v>222</v>
      </c>
      <c r="E127" s="146">
        <v>707</v>
      </c>
      <c r="F127" s="146">
        <v>1298</v>
      </c>
      <c r="G127" s="146">
        <v>290</v>
      </c>
      <c r="H127" s="146">
        <v>1008</v>
      </c>
      <c r="I127" s="146">
        <v>1738</v>
      </c>
      <c r="J127" s="146">
        <v>487</v>
      </c>
      <c r="K127" s="146">
        <v>1251</v>
      </c>
    </row>
    <row r="128" spans="2:15" s="1" customFormat="1" ht="10.5" customHeight="1" x14ac:dyDescent="0.15">
      <c r="B128" s="147">
        <v>93</v>
      </c>
      <c r="C128" s="146">
        <v>721</v>
      </c>
      <c r="D128" s="146">
        <v>152</v>
      </c>
      <c r="E128" s="146">
        <v>569</v>
      </c>
      <c r="F128" s="146">
        <v>1014</v>
      </c>
      <c r="G128" s="146">
        <v>238</v>
      </c>
      <c r="H128" s="146">
        <v>776</v>
      </c>
      <c r="I128" s="146">
        <v>1336</v>
      </c>
      <c r="J128" s="146">
        <v>380</v>
      </c>
      <c r="K128" s="146">
        <v>956</v>
      </c>
    </row>
    <row r="129" spans="2:15" s="1" customFormat="1" ht="10.5" customHeight="1" x14ac:dyDescent="0.15">
      <c r="B129" s="147">
        <v>94</v>
      </c>
      <c r="C129" s="146">
        <v>603</v>
      </c>
      <c r="D129" s="146">
        <v>162</v>
      </c>
      <c r="E129" s="146">
        <v>441</v>
      </c>
      <c r="F129" s="146">
        <v>816</v>
      </c>
      <c r="G129" s="146">
        <v>154</v>
      </c>
      <c r="H129" s="146">
        <v>662</v>
      </c>
      <c r="I129" s="146">
        <v>1113</v>
      </c>
      <c r="J129" s="146">
        <v>266</v>
      </c>
      <c r="K129" s="146">
        <v>847</v>
      </c>
    </row>
    <row r="130" spans="2:15" s="83" customFormat="1" ht="9.75" customHeight="1" x14ac:dyDescent="0.15">
      <c r="B130" s="148" t="s">
        <v>156</v>
      </c>
      <c r="C130" s="146">
        <v>1445</v>
      </c>
      <c r="D130" s="146">
        <v>246</v>
      </c>
      <c r="E130" s="146">
        <v>1199</v>
      </c>
      <c r="F130" s="146">
        <v>1767</v>
      </c>
      <c r="G130" s="146">
        <v>308</v>
      </c>
      <c r="H130" s="146">
        <v>1459</v>
      </c>
      <c r="I130" s="146">
        <v>2368</v>
      </c>
      <c r="J130" s="146">
        <v>427</v>
      </c>
      <c r="K130" s="146">
        <v>1941</v>
      </c>
    </row>
    <row r="131" spans="2:15" s="1" customFormat="1" ht="10.5" customHeight="1" x14ac:dyDescent="0.15">
      <c r="B131" s="147">
        <v>95</v>
      </c>
      <c r="C131" s="146">
        <v>504</v>
      </c>
      <c r="D131" s="146">
        <v>101</v>
      </c>
      <c r="E131" s="146">
        <v>403</v>
      </c>
      <c r="F131" s="146">
        <v>632</v>
      </c>
      <c r="G131" s="146">
        <v>105</v>
      </c>
      <c r="H131" s="146">
        <v>527</v>
      </c>
      <c r="I131" s="146">
        <v>807</v>
      </c>
      <c r="J131" s="146">
        <v>180</v>
      </c>
      <c r="K131" s="146">
        <v>627</v>
      </c>
    </row>
    <row r="132" spans="2:15" s="1" customFormat="1" ht="10.5" customHeight="1" x14ac:dyDescent="0.15">
      <c r="B132" s="147">
        <v>96</v>
      </c>
      <c r="C132" s="146">
        <v>368</v>
      </c>
      <c r="D132" s="146">
        <v>68</v>
      </c>
      <c r="E132" s="146">
        <v>300</v>
      </c>
      <c r="F132" s="146">
        <v>425</v>
      </c>
      <c r="G132" s="146">
        <v>72</v>
      </c>
      <c r="H132" s="146">
        <v>353</v>
      </c>
      <c r="I132" s="146">
        <v>575</v>
      </c>
      <c r="J132" s="146">
        <v>97</v>
      </c>
      <c r="K132" s="146">
        <v>478</v>
      </c>
    </row>
    <row r="133" spans="2:15" s="1" customFormat="1" ht="10.5" customHeight="1" x14ac:dyDescent="0.15">
      <c r="B133" s="147">
        <v>97</v>
      </c>
      <c r="C133" s="146">
        <v>258</v>
      </c>
      <c r="D133" s="146">
        <v>32</v>
      </c>
      <c r="E133" s="146">
        <v>226</v>
      </c>
      <c r="F133" s="146">
        <v>306</v>
      </c>
      <c r="G133" s="146">
        <v>57</v>
      </c>
      <c r="H133" s="146">
        <v>249</v>
      </c>
      <c r="I133" s="146">
        <v>421</v>
      </c>
      <c r="J133" s="146">
        <v>66</v>
      </c>
      <c r="K133" s="146">
        <v>355</v>
      </c>
      <c r="M133" s="83"/>
      <c r="N133" s="83"/>
      <c r="O133" s="83"/>
    </row>
    <row r="134" spans="2:15" s="1" customFormat="1" ht="10.5" customHeight="1" x14ac:dyDescent="0.15">
      <c r="B134" s="147">
        <v>98</v>
      </c>
      <c r="C134" s="146">
        <v>200</v>
      </c>
      <c r="D134" s="146">
        <v>35</v>
      </c>
      <c r="E134" s="146">
        <v>165</v>
      </c>
      <c r="F134" s="146">
        <v>230</v>
      </c>
      <c r="G134" s="146">
        <v>34</v>
      </c>
      <c r="H134" s="146">
        <v>196</v>
      </c>
      <c r="I134" s="146">
        <v>306</v>
      </c>
      <c r="J134" s="146">
        <v>46</v>
      </c>
      <c r="K134" s="146">
        <v>260</v>
      </c>
    </row>
    <row r="135" spans="2:15" s="1" customFormat="1" ht="10.5" customHeight="1" x14ac:dyDescent="0.15">
      <c r="B135" s="147">
        <v>99</v>
      </c>
      <c r="C135" s="146">
        <v>115</v>
      </c>
      <c r="D135" s="146">
        <v>10</v>
      </c>
      <c r="E135" s="146">
        <v>105</v>
      </c>
      <c r="F135" s="146">
        <v>174</v>
      </c>
      <c r="G135" s="146">
        <v>40</v>
      </c>
      <c r="H135" s="146">
        <v>134</v>
      </c>
      <c r="I135" s="146">
        <v>259</v>
      </c>
      <c r="J135" s="146">
        <v>38</v>
      </c>
      <c r="K135" s="146">
        <v>221</v>
      </c>
    </row>
    <row r="136" spans="2:15" s="83" customFormat="1" ht="9.75" customHeight="1" x14ac:dyDescent="0.15">
      <c r="B136" s="145" t="s">
        <v>155</v>
      </c>
      <c r="C136" s="146">
        <v>225</v>
      </c>
      <c r="D136" s="146">
        <v>32</v>
      </c>
      <c r="E136" s="146">
        <v>193</v>
      </c>
      <c r="F136" s="146">
        <v>316</v>
      </c>
      <c r="G136" s="146">
        <v>42</v>
      </c>
      <c r="H136" s="146">
        <v>274</v>
      </c>
      <c r="I136" s="146">
        <v>401</v>
      </c>
      <c r="J136" s="146">
        <v>59</v>
      </c>
      <c r="K136" s="146">
        <v>342</v>
      </c>
      <c r="M136" s="1"/>
      <c r="N136" s="1"/>
      <c r="O136" s="1"/>
    </row>
    <row r="137" spans="2:15" s="83" customFormat="1" ht="9.75" customHeight="1" x14ac:dyDescent="0.15">
      <c r="B137" s="145" t="s">
        <v>154</v>
      </c>
      <c r="C137" s="144">
        <v>32431</v>
      </c>
      <c r="D137" s="144">
        <v>18908</v>
      </c>
      <c r="E137" s="144">
        <v>13523</v>
      </c>
      <c r="F137" s="144">
        <v>14027</v>
      </c>
      <c r="G137" s="144">
        <v>8507</v>
      </c>
      <c r="H137" s="144">
        <v>5520</v>
      </c>
      <c r="I137" s="78">
        <v>44172</v>
      </c>
      <c r="J137" s="78">
        <v>23336</v>
      </c>
      <c r="K137" s="78">
        <v>20836</v>
      </c>
      <c r="M137" s="1"/>
      <c r="N137" s="1"/>
      <c r="O137" s="1"/>
    </row>
    <row r="138" spans="2:15" s="83" customFormat="1" ht="3" customHeight="1" thickBot="1" x14ac:dyDescent="0.2">
      <c r="B138" s="143"/>
      <c r="C138" s="142"/>
      <c r="D138" s="142"/>
      <c r="E138" s="142"/>
      <c r="F138" s="49"/>
      <c r="G138" s="142"/>
      <c r="H138" s="142"/>
      <c r="I138" s="49"/>
      <c r="J138" s="142"/>
      <c r="K138" s="142"/>
      <c r="M138" s="1"/>
      <c r="N138" s="1"/>
      <c r="O138" s="1"/>
    </row>
    <row r="139" spans="2:15" ht="3" customHeight="1" x14ac:dyDescent="0.15">
      <c r="M139" s="83"/>
      <c r="N139" s="83"/>
      <c r="O139" s="83"/>
    </row>
    <row r="140" spans="2:15" ht="9.75" customHeight="1" x14ac:dyDescent="0.15">
      <c r="M140" s="1"/>
      <c r="N140" s="1"/>
      <c r="O140" s="1"/>
    </row>
    <row r="141" spans="2:15" ht="15" customHeight="1" x14ac:dyDescent="0.15">
      <c r="M141" s="1"/>
      <c r="N141" s="1"/>
      <c r="O141" s="1"/>
    </row>
    <row r="142" spans="2:15" ht="15" customHeight="1" x14ac:dyDescent="0.15">
      <c r="M142" s="1"/>
      <c r="N142" s="1"/>
      <c r="O142" s="1"/>
    </row>
    <row r="143" spans="2:15" ht="15" customHeight="1" x14ac:dyDescent="0.15">
      <c r="M143" s="1"/>
      <c r="N143" s="1"/>
      <c r="O143" s="1"/>
    </row>
    <row r="144" spans="2:15" ht="15" customHeight="1" x14ac:dyDescent="0.15">
      <c r="M144" s="1"/>
      <c r="N144" s="1"/>
      <c r="O144" s="1"/>
    </row>
    <row r="145" spans="13:15" ht="15" customHeight="1" x14ac:dyDescent="0.15">
      <c r="M145" s="83"/>
      <c r="N145" s="83"/>
      <c r="O145" s="83"/>
    </row>
    <row r="146" spans="13:15" ht="15" customHeight="1" x14ac:dyDescent="0.15">
      <c r="M146" s="1"/>
      <c r="N146" s="1"/>
      <c r="O146" s="1"/>
    </row>
    <row r="147" spans="13:15" ht="15" customHeight="1" x14ac:dyDescent="0.15">
      <c r="M147" s="1"/>
      <c r="N147" s="1"/>
      <c r="O147" s="1"/>
    </row>
    <row r="148" spans="13:15" ht="15" customHeight="1" x14ac:dyDescent="0.15">
      <c r="M148" s="1"/>
      <c r="N148" s="1"/>
      <c r="O148" s="1"/>
    </row>
    <row r="149" spans="13:15" ht="15" customHeight="1" x14ac:dyDescent="0.15">
      <c r="M149" s="1"/>
      <c r="N149" s="1"/>
      <c r="O149" s="1"/>
    </row>
    <row r="150" spans="13:15" ht="15" customHeight="1" x14ac:dyDescent="0.15">
      <c r="M150" s="1"/>
      <c r="N150" s="1"/>
      <c r="O150" s="1"/>
    </row>
    <row r="151" spans="13:15" ht="15" customHeight="1" x14ac:dyDescent="0.15">
      <c r="M151" s="83"/>
      <c r="N151" s="83"/>
      <c r="O151" s="83"/>
    </row>
    <row r="152" spans="13:15" ht="15" customHeight="1" x14ac:dyDescent="0.15">
      <c r="M152" s="1"/>
      <c r="N152" s="1"/>
      <c r="O152" s="1"/>
    </row>
    <row r="153" spans="13:15" ht="15" customHeight="1" x14ac:dyDescent="0.15">
      <c r="M153" s="1"/>
      <c r="N153" s="1"/>
      <c r="O153" s="1"/>
    </row>
    <row r="154" spans="13:15" ht="15" customHeight="1" x14ac:dyDescent="0.15">
      <c r="M154" s="1"/>
      <c r="N154" s="1"/>
      <c r="O154" s="1"/>
    </row>
    <row r="155" spans="13:15" ht="15" customHeight="1" x14ac:dyDescent="0.15">
      <c r="M155" s="1"/>
      <c r="N155" s="1"/>
      <c r="O155" s="1"/>
    </row>
    <row r="156" spans="13:15" ht="15" customHeight="1" x14ac:dyDescent="0.15">
      <c r="M156" s="1"/>
      <c r="N156" s="1"/>
      <c r="O156" s="1"/>
    </row>
    <row r="157" spans="13:15" ht="15" customHeight="1" x14ac:dyDescent="0.15">
      <c r="M157" s="83"/>
      <c r="N157" s="83"/>
      <c r="O157" s="83"/>
    </row>
    <row r="158" spans="13:15" ht="15" customHeight="1" x14ac:dyDescent="0.15">
      <c r="M158" s="1"/>
      <c r="N158" s="1"/>
      <c r="O158" s="1"/>
    </row>
    <row r="159" spans="13:15" ht="15" customHeight="1" x14ac:dyDescent="0.15">
      <c r="M159" s="1"/>
      <c r="N159" s="1"/>
      <c r="O159" s="1"/>
    </row>
    <row r="160" spans="13:15" ht="15" customHeight="1" x14ac:dyDescent="0.15">
      <c r="M160" s="1"/>
      <c r="N160" s="1"/>
      <c r="O160" s="1"/>
    </row>
    <row r="161" spans="13:15" ht="15" customHeight="1" x14ac:dyDescent="0.15">
      <c r="M161" s="1"/>
      <c r="N161" s="1"/>
      <c r="O161" s="1"/>
    </row>
    <row r="162" spans="13:15" ht="15" customHeight="1" x14ac:dyDescent="0.15">
      <c r="M162" s="1"/>
      <c r="N162" s="1"/>
      <c r="O162" s="1"/>
    </row>
    <row r="163" spans="13:15" ht="15" customHeight="1" x14ac:dyDescent="0.15">
      <c r="M163" s="83"/>
      <c r="N163" s="83"/>
      <c r="O163" s="83"/>
    </row>
    <row r="164" spans="13:15" ht="15" customHeight="1" x14ac:dyDescent="0.15">
      <c r="M164" s="83"/>
      <c r="N164" s="83"/>
      <c r="O164" s="83"/>
    </row>
    <row r="165" spans="13:15" ht="15" customHeight="1" x14ac:dyDescent="0.15">
      <c r="M165" s="83"/>
      <c r="N165" s="83"/>
      <c r="O165" s="83"/>
    </row>
  </sheetData>
  <mergeCells count="8">
    <mergeCell ref="B5:B6"/>
    <mergeCell ref="C5:E5"/>
    <mergeCell ref="F5:H5"/>
    <mergeCell ref="I5:K5"/>
    <mergeCell ref="B73:B74"/>
    <mergeCell ref="C73:E73"/>
    <mergeCell ref="F73:H73"/>
    <mergeCell ref="I73:K73"/>
  </mergeCells>
  <phoneticPr fontId="2"/>
  <pageMargins left="0.59055118110236227" right="0.59055118110236227" top="0.59055118110236227" bottom="0.59055118110236227" header="0.51181102362204722" footer="0.51181102362204722"/>
  <pageSetup paperSize="9" fitToHeight="2" orientation="portrait" copies="2" r:id="rId1"/>
  <headerFooter alignWithMargins="0"/>
  <rowBreaks count="1" manualBreakCount="1">
    <brk id="7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A319F-FEBD-4DFD-9D65-F77B1BFFFD18}">
  <dimension ref="B1:AC66"/>
  <sheetViews>
    <sheetView showGridLines="0" zoomScale="85" zoomScaleNormal="85" zoomScaleSheetLayoutView="85" workbookViewId="0">
      <selection activeCell="B2" sqref="B2"/>
    </sheetView>
  </sheetViews>
  <sheetFormatPr defaultRowHeight="11.25" x14ac:dyDescent="0.4"/>
  <cols>
    <col min="1" max="1" width="2.5" style="156" customWidth="1"/>
    <col min="2" max="3" width="1.25" style="156" customWidth="1"/>
    <col min="4" max="4" width="7.5" style="156" customWidth="1"/>
    <col min="5" max="15" width="8.75" style="156" customWidth="1"/>
    <col min="16" max="17" width="1.25" style="156" customWidth="1"/>
    <col min="18" max="18" width="7.5" style="156" customWidth="1"/>
    <col min="19" max="29" width="8.75" style="156" customWidth="1"/>
    <col min="30" max="16384" width="9" style="156"/>
  </cols>
  <sheetData>
    <row r="1" spans="2:29" s="177" customFormat="1" ht="15" customHeight="1" x14ac:dyDescent="0.4">
      <c r="B1" s="127" t="s">
        <v>25</v>
      </c>
      <c r="F1" s="178"/>
      <c r="G1" s="178"/>
      <c r="H1" s="178"/>
      <c r="I1" s="178"/>
      <c r="J1" s="178"/>
      <c r="P1" s="127"/>
      <c r="T1" s="178"/>
      <c r="U1" s="178"/>
      <c r="V1" s="178"/>
      <c r="W1" s="178"/>
      <c r="X1" s="178"/>
    </row>
    <row r="2" spans="2:29" s="177" customFormat="1" ht="15" customHeight="1" x14ac:dyDescent="0.4">
      <c r="E2" s="127"/>
      <c r="F2" s="178"/>
      <c r="G2" s="178"/>
      <c r="H2" s="178"/>
      <c r="I2" s="178"/>
      <c r="J2" s="178"/>
      <c r="S2" s="127"/>
      <c r="T2" s="178"/>
      <c r="U2" s="178"/>
      <c r="V2" s="178"/>
      <c r="W2" s="178"/>
      <c r="X2" s="178"/>
    </row>
    <row r="3" spans="2:29" s="175" customFormat="1" ht="14.25" x14ac:dyDescent="0.4">
      <c r="B3" s="176" t="s">
        <v>234</v>
      </c>
      <c r="P3" s="176"/>
    </row>
    <row r="4" spans="2:29" s="157" customFormat="1" ht="11.25" customHeight="1" thickBot="1" x14ac:dyDescent="0.45"/>
    <row r="5" spans="2:29" s="157" customFormat="1" ht="16.5" customHeight="1" x14ac:dyDescent="0.4">
      <c r="B5" s="435" t="s">
        <v>134</v>
      </c>
      <c r="C5" s="436"/>
      <c r="D5" s="437"/>
      <c r="E5" s="440" t="s">
        <v>152</v>
      </c>
      <c r="F5" s="442" t="s">
        <v>15</v>
      </c>
      <c r="G5" s="443"/>
      <c r="H5" s="443"/>
      <c r="I5" s="443"/>
      <c r="J5" s="444"/>
      <c r="K5" s="442" t="s">
        <v>14</v>
      </c>
      <c r="L5" s="386"/>
      <c r="M5" s="386"/>
      <c r="N5" s="386"/>
      <c r="O5" s="386"/>
      <c r="P5" s="435" t="s">
        <v>134</v>
      </c>
      <c r="Q5" s="436"/>
      <c r="R5" s="437"/>
      <c r="S5" s="440" t="s">
        <v>152</v>
      </c>
      <c r="T5" s="442" t="s">
        <v>15</v>
      </c>
      <c r="U5" s="443"/>
      <c r="V5" s="443"/>
      <c r="W5" s="443"/>
      <c r="X5" s="444"/>
      <c r="Y5" s="442" t="s">
        <v>14</v>
      </c>
      <c r="Z5" s="386"/>
      <c r="AA5" s="386"/>
      <c r="AB5" s="386"/>
      <c r="AC5" s="386"/>
    </row>
    <row r="6" spans="2:29" s="169" customFormat="1" ht="16.5" customHeight="1" x14ac:dyDescent="0.4">
      <c r="B6" s="438"/>
      <c r="C6" s="438"/>
      <c r="D6" s="439"/>
      <c r="E6" s="441"/>
      <c r="F6" s="174" t="s">
        <v>152</v>
      </c>
      <c r="G6" s="174" t="s">
        <v>233</v>
      </c>
      <c r="H6" s="174" t="s">
        <v>232</v>
      </c>
      <c r="I6" s="174" t="s">
        <v>231</v>
      </c>
      <c r="J6" s="174" t="s">
        <v>230</v>
      </c>
      <c r="K6" s="174" t="s">
        <v>152</v>
      </c>
      <c r="L6" s="174" t="s">
        <v>233</v>
      </c>
      <c r="M6" s="174" t="s">
        <v>232</v>
      </c>
      <c r="N6" s="174" t="s">
        <v>231</v>
      </c>
      <c r="O6" s="173" t="s">
        <v>230</v>
      </c>
      <c r="P6" s="438"/>
      <c r="Q6" s="438"/>
      <c r="R6" s="439"/>
      <c r="S6" s="441"/>
      <c r="T6" s="174" t="s">
        <v>152</v>
      </c>
      <c r="U6" s="174" t="s">
        <v>233</v>
      </c>
      <c r="V6" s="174" t="s">
        <v>232</v>
      </c>
      <c r="W6" s="174" t="s">
        <v>231</v>
      </c>
      <c r="X6" s="174" t="s">
        <v>230</v>
      </c>
      <c r="Y6" s="174" t="s">
        <v>152</v>
      </c>
      <c r="Z6" s="174" t="s">
        <v>233</v>
      </c>
      <c r="AA6" s="174" t="s">
        <v>232</v>
      </c>
      <c r="AB6" s="174" t="s">
        <v>231</v>
      </c>
      <c r="AC6" s="173" t="s">
        <v>230</v>
      </c>
    </row>
    <row r="7" spans="2:29" s="169" customFormat="1" ht="6" customHeight="1" x14ac:dyDescent="0.4">
      <c r="B7" s="171"/>
      <c r="C7" s="171"/>
      <c r="D7" s="172"/>
      <c r="E7" s="171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1"/>
      <c r="Q7" s="171"/>
      <c r="R7" s="172"/>
      <c r="S7" s="171"/>
      <c r="T7" s="170"/>
      <c r="U7" s="170"/>
      <c r="V7" s="170"/>
      <c r="W7" s="170"/>
      <c r="X7" s="170"/>
      <c r="Y7" s="170"/>
      <c r="Z7" s="170"/>
      <c r="AA7" s="170"/>
      <c r="AB7" s="170"/>
      <c r="AC7" s="170"/>
    </row>
    <row r="8" spans="2:29" s="168" customFormat="1" ht="12.75" customHeight="1" x14ac:dyDescent="0.15">
      <c r="B8" s="430" t="s">
        <v>115</v>
      </c>
      <c r="C8" s="431"/>
      <c r="D8" s="432"/>
      <c r="E8" s="163">
        <v>819850</v>
      </c>
      <c r="F8" s="163">
        <v>401047</v>
      </c>
      <c r="G8" s="163">
        <v>126350</v>
      </c>
      <c r="H8" s="163">
        <v>228970</v>
      </c>
      <c r="I8" s="163">
        <v>10449</v>
      </c>
      <c r="J8" s="163">
        <v>14248</v>
      </c>
      <c r="K8" s="163">
        <v>418803</v>
      </c>
      <c r="L8" s="163">
        <v>99945</v>
      </c>
      <c r="M8" s="163">
        <v>232225</v>
      </c>
      <c r="N8" s="163">
        <v>45322</v>
      </c>
      <c r="O8" s="163">
        <v>24171</v>
      </c>
      <c r="P8" s="164"/>
      <c r="Q8" s="164" t="s">
        <v>229</v>
      </c>
      <c r="R8" s="166"/>
      <c r="S8" s="163">
        <v>49506</v>
      </c>
      <c r="T8" s="163">
        <v>24972</v>
      </c>
      <c r="U8" s="163">
        <v>3821</v>
      </c>
      <c r="V8" s="163">
        <v>18097</v>
      </c>
      <c r="W8" s="163">
        <v>460</v>
      </c>
      <c r="X8" s="163">
        <v>1556</v>
      </c>
      <c r="Y8" s="163">
        <v>24534</v>
      </c>
      <c r="Z8" s="163">
        <v>1910</v>
      </c>
      <c r="AA8" s="163">
        <v>18206</v>
      </c>
      <c r="AB8" s="163">
        <v>1532</v>
      </c>
      <c r="AC8" s="163">
        <v>2288</v>
      </c>
    </row>
    <row r="9" spans="2:29" s="159" customFormat="1" ht="12.75" customHeight="1" x14ac:dyDescent="0.15">
      <c r="B9" s="164"/>
      <c r="C9" s="164" t="s">
        <v>228</v>
      </c>
      <c r="D9" s="166"/>
      <c r="E9" s="163">
        <v>44907</v>
      </c>
      <c r="F9" s="163">
        <v>22735</v>
      </c>
      <c r="G9" s="163">
        <v>22566</v>
      </c>
      <c r="H9" s="163">
        <v>26</v>
      </c>
      <c r="I9" s="163">
        <v>2</v>
      </c>
      <c r="J9" s="163">
        <v>4</v>
      </c>
      <c r="K9" s="163">
        <v>22172</v>
      </c>
      <c r="L9" s="163">
        <v>22011</v>
      </c>
      <c r="M9" s="163">
        <v>48</v>
      </c>
      <c r="N9" s="163">
        <v>2</v>
      </c>
      <c r="O9" s="163">
        <v>3</v>
      </c>
      <c r="P9" s="164"/>
      <c r="Q9" s="164"/>
      <c r="R9" s="165">
        <v>60</v>
      </c>
      <c r="S9" s="163">
        <v>10403</v>
      </c>
      <c r="T9" s="163">
        <v>5355</v>
      </c>
      <c r="U9" s="163">
        <v>838</v>
      </c>
      <c r="V9" s="163">
        <v>3877</v>
      </c>
      <c r="W9" s="163">
        <v>79</v>
      </c>
      <c r="X9" s="163">
        <v>338</v>
      </c>
      <c r="Y9" s="163">
        <v>5048</v>
      </c>
      <c r="Z9" s="163">
        <v>452</v>
      </c>
      <c r="AA9" s="163">
        <v>3720</v>
      </c>
      <c r="AB9" s="163">
        <v>250</v>
      </c>
      <c r="AC9" s="163">
        <v>505</v>
      </c>
    </row>
    <row r="10" spans="2:29" s="159" customFormat="1" ht="12.75" customHeight="1" x14ac:dyDescent="0.15">
      <c r="B10" s="164"/>
      <c r="C10" s="164"/>
      <c r="D10" s="167" t="s">
        <v>227</v>
      </c>
      <c r="E10" s="163">
        <v>8411</v>
      </c>
      <c r="F10" s="163">
        <v>4275</v>
      </c>
      <c r="G10" s="163">
        <v>4273</v>
      </c>
      <c r="H10" s="163" t="s">
        <v>136</v>
      </c>
      <c r="I10" s="163" t="s">
        <v>136</v>
      </c>
      <c r="J10" s="163" t="s">
        <v>136</v>
      </c>
      <c r="K10" s="163">
        <v>4136</v>
      </c>
      <c r="L10" s="163">
        <v>4134</v>
      </c>
      <c r="M10" s="163" t="s">
        <v>136</v>
      </c>
      <c r="N10" s="163" t="s">
        <v>136</v>
      </c>
      <c r="O10" s="163" t="s">
        <v>136</v>
      </c>
      <c r="P10" s="164"/>
      <c r="Q10" s="164"/>
      <c r="R10" s="165">
        <v>61</v>
      </c>
      <c r="S10" s="163">
        <v>10246</v>
      </c>
      <c r="T10" s="163">
        <v>5218</v>
      </c>
      <c r="U10" s="163">
        <v>833</v>
      </c>
      <c r="V10" s="163">
        <v>3759</v>
      </c>
      <c r="W10" s="163">
        <v>95</v>
      </c>
      <c r="X10" s="163">
        <v>315</v>
      </c>
      <c r="Y10" s="163">
        <v>5028</v>
      </c>
      <c r="Z10" s="163">
        <v>395</v>
      </c>
      <c r="AA10" s="163">
        <v>3746</v>
      </c>
      <c r="AB10" s="163">
        <v>271</v>
      </c>
      <c r="AC10" s="163">
        <v>491</v>
      </c>
    </row>
    <row r="11" spans="2:29" s="159" customFormat="1" ht="12.75" customHeight="1" x14ac:dyDescent="0.15">
      <c r="B11" s="164"/>
      <c r="C11" s="164"/>
      <c r="D11" s="167" t="s">
        <v>226</v>
      </c>
      <c r="E11" s="163">
        <v>8676</v>
      </c>
      <c r="F11" s="163">
        <v>4421</v>
      </c>
      <c r="G11" s="163">
        <v>4419</v>
      </c>
      <c r="H11" s="163">
        <v>1</v>
      </c>
      <c r="I11" s="163" t="s">
        <v>136</v>
      </c>
      <c r="J11" s="163" t="s">
        <v>136</v>
      </c>
      <c r="K11" s="163">
        <v>4255</v>
      </c>
      <c r="L11" s="163">
        <v>4252</v>
      </c>
      <c r="M11" s="163">
        <v>1</v>
      </c>
      <c r="N11" s="163" t="s">
        <v>136</v>
      </c>
      <c r="O11" s="163" t="s">
        <v>136</v>
      </c>
      <c r="P11" s="164"/>
      <c r="Q11" s="164"/>
      <c r="R11" s="165">
        <v>62</v>
      </c>
      <c r="S11" s="163">
        <v>9805</v>
      </c>
      <c r="T11" s="163">
        <v>4953</v>
      </c>
      <c r="U11" s="163">
        <v>777</v>
      </c>
      <c r="V11" s="163">
        <v>3570</v>
      </c>
      <c r="W11" s="163">
        <v>97</v>
      </c>
      <c r="X11" s="163">
        <v>297</v>
      </c>
      <c r="Y11" s="163">
        <v>4852</v>
      </c>
      <c r="Z11" s="163">
        <v>358</v>
      </c>
      <c r="AA11" s="163">
        <v>3617</v>
      </c>
      <c r="AB11" s="163">
        <v>314</v>
      </c>
      <c r="AC11" s="163">
        <v>449</v>
      </c>
    </row>
    <row r="12" spans="2:29" s="159" customFormat="1" ht="12.75" customHeight="1" x14ac:dyDescent="0.15">
      <c r="B12" s="164"/>
      <c r="C12" s="164"/>
      <c r="D12" s="167" t="s">
        <v>225</v>
      </c>
      <c r="E12" s="163">
        <v>8678</v>
      </c>
      <c r="F12" s="163">
        <v>4398</v>
      </c>
      <c r="G12" s="163">
        <v>4394</v>
      </c>
      <c r="H12" s="163">
        <v>2</v>
      </c>
      <c r="I12" s="163" t="s">
        <v>136</v>
      </c>
      <c r="J12" s="163" t="s">
        <v>136</v>
      </c>
      <c r="K12" s="163">
        <v>4280</v>
      </c>
      <c r="L12" s="163">
        <v>4268</v>
      </c>
      <c r="M12" s="163">
        <v>4</v>
      </c>
      <c r="N12" s="163" t="s">
        <v>136</v>
      </c>
      <c r="O12" s="163" t="s">
        <v>136</v>
      </c>
      <c r="P12" s="164"/>
      <c r="Q12" s="164"/>
      <c r="R12" s="165">
        <v>63</v>
      </c>
      <c r="S12" s="163">
        <v>9494</v>
      </c>
      <c r="T12" s="163">
        <v>4740</v>
      </c>
      <c r="U12" s="163">
        <v>719</v>
      </c>
      <c r="V12" s="163">
        <v>3445</v>
      </c>
      <c r="W12" s="163">
        <v>94</v>
      </c>
      <c r="X12" s="163">
        <v>309</v>
      </c>
      <c r="Y12" s="163">
        <v>4754</v>
      </c>
      <c r="Z12" s="163">
        <v>341</v>
      </c>
      <c r="AA12" s="163">
        <v>3533</v>
      </c>
      <c r="AB12" s="163">
        <v>340</v>
      </c>
      <c r="AC12" s="163">
        <v>426</v>
      </c>
    </row>
    <row r="13" spans="2:29" s="159" customFormat="1" ht="12.75" customHeight="1" x14ac:dyDescent="0.15">
      <c r="B13" s="164"/>
      <c r="C13" s="164"/>
      <c r="D13" s="167" t="s">
        <v>224</v>
      </c>
      <c r="E13" s="163">
        <v>9300</v>
      </c>
      <c r="F13" s="163">
        <v>4752</v>
      </c>
      <c r="G13" s="163">
        <v>4703</v>
      </c>
      <c r="H13" s="163">
        <v>10</v>
      </c>
      <c r="I13" s="163">
        <v>2</v>
      </c>
      <c r="J13" s="163">
        <v>1</v>
      </c>
      <c r="K13" s="163">
        <v>4548</v>
      </c>
      <c r="L13" s="163">
        <v>4501</v>
      </c>
      <c r="M13" s="163">
        <v>17</v>
      </c>
      <c r="N13" s="163">
        <v>1</v>
      </c>
      <c r="O13" s="163" t="s">
        <v>136</v>
      </c>
      <c r="P13" s="164"/>
      <c r="Q13" s="164"/>
      <c r="R13" s="165">
        <v>64</v>
      </c>
      <c r="S13" s="163">
        <v>9558</v>
      </c>
      <c r="T13" s="163">
        <v>4706</v>
      </c>
      <c r="U13" s="163">
        <v>654</v>
      </c>
      <c r="V13" s="163">
        <v>3446</v>
      </c>
      <c r="W13" s="163">
        <v>95</v>
      </c>
      <c r="X13" s="163">
        <v>297</v>
      </c>
      <c r="Y13" s="163">
        <v>4852</v>
      </c>
      <c r="Z13" s="163">
        <v>364</v>
      </c>
      <c r="AA13" s="163">
        <v>3590</v>
      </c>
      <c r="AB13" s="163">
        <v>357</v>
      </c>
      <c r="AC13" s="163">
        <v>417</v>
      </c>
    </row>
    <row r="14" spans="2:29" s="159" customFormat="1" ht="12.75" customHeight="1" x14ac:dyDescent="0.15">
      <c r="B14" s="164"/>
      <c r="C14" s="164"/>
      <c r="D14" s="167" t="s">
        <v>223</v>
      </c>
      <c r="E14" s="163">
        <v>9842</v>
      </c>
      <c r="F14" s="163">
        <v>4889</v>
      </c>
      <c r="G14" s="163">
        <v>4777</v>
      </c>
      <c r="H14" s="163">
        <v>13</v>
      </c>
      <c r="I14" s="163" t="s">
        <v>136</v>
      </c>
      <c r="J14" s="163">
        <v>3</v>
      </c>
      <c r="K14" s="163">
        <v>4953</v>
      </c>
      <c r="L14" s="163">
        <v>4856</v>
      </c>
      <c r="M14" s="163">
        <v>26</v>
      </c>
      <c r="N14" s="163">
        <v>1</v>
      </c>
      <c r="O14" s="163">
        <v>3</v>
      </c>
      <c r="P14" s="164"/>
      <c r="Q14" s="164" t="s">
        <v>222</v>
      </c>
      <c r="R14" s="166"/>
      <c r="S14" s="163">
        <v>53970</v>
      </c>
      <c r="T14" s="163">
        <v>26234</v>
      </c>
      <c r="U14" s="163">
        <v>3345</v>
      </c>
      <c r="V14" s="163">
        <v>19350</v>
      </c>
      <c r="W14" s="163">
        <v>796</v>
      </c>
      <c r="X14" s="163">
        <v>1660</v>
      </c>
      <c r="Y14" s="163">
        <v>27736</v>
      </c>
      <c r="Z14" s="163">
        <v>1515</v>
      </c>
      <c r="AA14" s="163">
        <v>20096</v>
      </c>
      <c r="AB14" s="163">
        <v>2936</v>
      </c>
      <c r="AC14" s="163">
        <v>2434</v>
      </c>
    </row>
    <row r="15" spans="2:29" s="159" customFormat="1" ht="12.75" customHeight="1" x14ac:dyDescent="0.15">
      <c r="B15" s="164"/>
      <c r="C15" s="164" t="s">
        <v>221</v>
      </c>
      <c r="D15" s="166"/>
      <c r="E15" s="163">
        <v>50031</v>
      </c>
      <c r="F15" s="163">
        <v>25333</v>
      </c>
      <c r="G15" s="163">
        <v>22728</v>
      </c>
      <c r="H15" s="163">
        <v>840</v>
      </c>
      <c r="I15" s="163">
        <v>0</v>
      </c>
      <c r="J15" s="163">
        <v>32</v>
      </c>
      <c r="K15" s="163">
        <v>24698</v>
      </c>
      <c r="L15" s="163">
        <v>22202</v>
      </c>
      <c r="M15" s="163">
        <v>1351</v>
      </c>
      <c r="N15" s="163">
        <v>7</v>
      </c>
      <c r="O15" s="163">
        <v>56</v>
      </c>
      <c r="P15" s="164"/>
      <c r="Q15" s="164"/>
      <c r="R15" s="165">
        <v>65</v>
      </c>
      <c r="S15" s="163">
        <v>9981</v>
      </c>
      <c r="T15" s="163">
        <v>4908</v>
      </c>
      <c r="U15" s="163">
        <v>648</v>
      </c>
      <c r="V15" s="163">
        <v>3604</v>
      </c>
      <c r="W15" s="163">
        <v>129</v>
      </c>
      <c r="X15" s="163">
        <v>329</v>
      </c>
      <c r="Y15" s="163">
        <v>5073</v>
      </c>
      <c r="Z15" s="163">
        <v>315</v>
      </c>
      <c r="AA15" s="163">
        <v>3806</v>
      </c>
      <c r="AB15" s="163">
        <v>410</v>
      </c>
      <c r="AC15" s="163">
        <v>429</v>
      </c>
    </row>
    <row r="16" spans="2:29" s="159" customFormat="1" ht="12.75" customHeight="1" x14ac:dyDescent="0.15">
      <c r="B16" s="164"/>
      <c r="C16" s="164"/>
      <c r="D16" s="167" t="s">
        <v>220</v>
      </c>
      <c r="E16" s="163">
        <v>10066</v>
      </c>
      <c r="F16" s="163">
        <v>5099</v>
      </c>
      <c r="G16" s="163">
        <v>4871</v>
      </c>
      <c r="H16" s="163">
        <v>41</v>
      </c>
      <c r="I16" s="163" t="s">
        <v>136</v>
      </c>
      <c r="J16" s="163">
        <v>3</v>
      </c>
      <c r="K16" s="163">
        <v>4967</v>
      </c>
      <c r="L16" s="163">
        <v>4781</v>
      </c>
      <c r="M16" s="163">
        <v>62</v>
      </c>
      <c r="N16" s="163">
        <v>2</v>
      </c>
      <c r="O16" s="163">
        <v>2</v>
      </c>
      <c r="P16" s="164"/>
      <c r="Q16" s="164"/>
      <c r="R16" s="165">
        <v>66</v>
      </c>
      <c r="S16" s="163">
        <v>9975</v>
      </c>
      <c r="T16" s="163">
        <v>4941</v>
      </c>
      <c r="U16" s="163">
        <v>694</v>
      </c>
      <c r="V16" s="163">
        <v>3585</v>
      </c>
      <c r="W16" s="163">
        <v>127</v>
      </c>
      <c r="X16" s="163">
        <v>316</v>
      </c>
      <c r="Y16" s="163">
        <v>5034</v>
      </c>
      <c r="Z16" s="163">
        <v>282</v>
      </c>
      <c r="AA16" s="163">
        <v>3711</v>
      </c>
      <c r="AB16" s="163">
        <v>489</v>
      </c>
      <c r="AC16" s="163">
        <v>426</v>
      </c>
    </row>
    <row r="17" spans="2:29" s="159" customFormat="1" ht="12.75" customHeight="1" x14ac:dyDescent="0.15">
      <c r="B17" s="164"/>
      <c r="C17" s="164"/>
      <c r="D17" s="167" t="s">
        <v>219</v>
      </c>
      <c r="E17" s="163">
        <v>10303</v>
      </c>
      <c r="F17" s="163">
        <v>5189</v>
      </c>
      <c r="G17" s="163">
        <v>4867</v>
      </c>
      <c r="H17" s="163">
        <v>84</v>
      </c>
      <c r="I17" s="163" t="s">
        <v>136</v>
      </c>
      <c r="J17" s="163">
        <v>5</v>
      </c>
      <c r="K17" s="163">
        <v>5114</v>
      </c>
      <c r="L17" s="163">
        <v>4799</v>
      </c>
      <c r="M17" s="163">
        <v>139</v>
      </c>
      <c r="N17" s="163">
        <v>2</v>
      </c>
      <c r="O17" s="163">
        <v>6</v>
      </c>
      <c r="P17" s="164"/>
      <c r="Q17" s="164"/>
      <c r="R17" s="165">
        <v>67</v>
      </c>
      <c r="S17" s="163">
        <v>10678</v>
      </c>
      <c r="T17" s="163">
        <v>5178</v>
      </c>
      <c r="U17" s="163">
        <v>674</v>
      </c>
      <c r="V17" s="163">
        <v>3802</v>
      </c>
      <c r="W17" s="163">
        <v>146</v>
      </c>
      <c r="X17" s="163">
        <v>326</v>
      </c>
      <c r="Y17" s="163">
        <v>5500</v>
      </c>
      <c r="Z17" s="163">
        <v>314</v>
      </c>
      <c r="AA17" s="163">
        <v>3984</v>
      </c>
      <c r="AB17" s="163">
        <v>570</v>
      </c>
      <c r="AC17" s="163">
        <v>496</v>
      </c>
    </row>
    <row r="18" spans="2:29" s="159" customFormat="1" ht="12.75" customHeight="1" x14ac:dyDescent="0.15">
      <c r="B18" s="164"/>
      <c r="C18" s="164"/>
      <c r="D18" s="167" t="s">
        <v>218</v>
      </c>
      <c r="E18" s="163">
        <v>10160</v>
      </c>
      <c r="F18" s="163">
        <v>5145</v>
      </c>
      <c r="G18" s="163">
        <v>4671</v>
      </c>
      <c r="H18" s="163">
        <v>119</v>
      </c>
      <c r="I18" s="163" t="s">
        <v>136</v>
      </c>
      <c r="J18" s="163">
        <v>4</v>
      </c>
      <c r="K18" s="163">
        <v>5015</v>
      </c>
      <c r="L18" s="163">
        <v>4551</v>
      </c>
      <c r="M18" s="163">
        <v>224</v>
      </c>
      <c r="N18" s="163">
        <v>2</v>
      </c>
      <c r="O18" s="163">
        <v>6</v>
      </c>
      <c r="P18" s="164"/>
      <c r="Q18" s="164"/>
      <c r="R18" s="165">
        <v>68</v>
      </c>
      <c r="S18" s="163">
        <v>11410</v>
      </c>
      <c r="T18" s="163">
        <v>5528</v>
      </c>
      <c r="U18" s="163">
        <v>676</v>
      </c>
      <c r="V18" s="163">
        <v>4102</v>
      </c>
      <c r="W18" s="163">
        <v>200</v>
      </c>
      <c r="X18" s="163">
        <v>346</v>
      </c>
      <c r="Y18" s="163">
        <v>5882</v>
      </c>
      <c r="Z18" s="163">
        <v>292</v>
      </c>
      <c r="AA18" s="163">
        <v>4148</v>
      </c>
      <c r="AB18" s="163">
        <v>699</v>
      </c>
      <c r="AC18" s="163">
        <v>542</v>
      </c>
    </row>
    <row r="19" spans="2:29" s="159" customFormat="1" ht="12.75" customHeight="1" x14ac:dyDescent="0.15">
      <c r="B19" s="164"/>
      <c r="C19" s="164"/>
      <c r="D19" s="167" t="s">
        <v>217</v>
      </c>
      <c r="E19" s="163">
        <v>9969</v>
      </c>
      <c r="F19" s="163">
        <v>5062</v>
      </c>
      <c r="G19" s="163">
        <v>4344</v>
      </c>
      <c r="H19" s="163">
        <v>251</v>
      </c>
      <c r="I19" s="163" t="s">
        <v>136</v>
      </c>
      <c r="J19" s="163">
        <v>8</v>
      </c>
      <c r="K19" s="163">
        <v>4907</v>
      </c>
      <c r="L19" s="163">
        <v>4266</v>
      </c>
      <c r="M19" s="163">
        <v>365</v>
      </c>
      <c r="N19" s="163">
        <v>1</v>
      </c>
      <c r="O19" s="163">
        <v>15</v>
      </c>
      <c r="P19" s="164"/>
      <c r="Q19" s="164"/>
      <c r="R19" s="165">
        <v>69</v>
      </c>
      <c r="S19" s="163">
        <v>11926</v>
      </c>
      <c r="T19" s="163">
        <v>5679</v>
      </c>
      <c r="U19" s="163">
        <v>653</v>
      </c>
      <c r="V19" s="163">
        <v>4257</v>
      </c>
      <c r="W19" s="163">
        <v>194</v>
      </c>
      <c r="X19" s="163">
        <v>343</v>
      </c>
      <c r="Y19" s="163">
        <v>6247</v>
      </c>
      <c r="Z19" s="163">
        <v>312</v>
      </c>
      <c r="AA19" s="163">
        <v>4447</v>
      </c>
      <c r="AB19" s="163">
        <v>768</v>
      </c>
      <c r="AC19" s="163">
        <v>541</v>
      </c>
    </row>
    <row r="20" spans="2:29" s="159" customFormat="1" ht="12.75" customHeight="1" x14ac:dyDescent="0.15">
      <c r="B20" s="164"/>
      <c r="C20" s="164"/>
      <c r="D20" s="167" t="s">
        <v>216</v>
      </c>
      <c r="E20" s="163">
        <v>9533</v>
      </c>
      <c r="F20" s="163">
        <v>4838</v>
      </c>
      <c r="G20" s="163">
        <v>3975</v>
      </c>
      <c r="H20" s="163">
        <v>345</v>
      </c>
      <c r="I20" s="163" t="s">
        <v>136</v>
      </c>
      <c r="J20" s="163">
        <v>12</v>
      </c>
      <c r="K20" s="163">
        <v>4695</v>
      </c>
      <c r="L20" s="163">
        <v>3805</v>
      </c>
      <c r="M20" s="163">
        <v>561</v>
      </c>
      <c r="N20" s="163" t="s">
        <v>136</v>
      </c>
      <c r="O20" s="163">
        <v>27</v>
      </c>
      <c r="P20" s="164"/>
      <c r="Q20" s="164" t="s">
        <v>215</v>
      </c>
      <c r="R20" s="166"/>
      <c r="S20" s="163">
        <v>65747</v>
      </c>
      <c r="T20" s="163">
        <v>30398</v>
      </c>
      <c r="U20" s="163">
        <v>2622</v>
      </c>
      <c r="V20" s="163">
        <v>23249</v>
      </c>
      <c r="W20" s="163">
        <v>1551</v>
      </c>
      <c r="X20" s="163">
        <v>1755</v>
      </c>
      <c r="Y20" s="163">
        <v>35349</v>
      </c>
      <c r="Z20" s="163">
        <v>1509</v>
      </c>
      <c r="AA20" s="163">
        <v>23622</v>
      </c>
      <c r="AB20" s="163">
        <v>6311</v>
      </c>
      <c r="AC20" s="163">
        <v>2719</v>
      </c>
    </row>
    <row r="21" spans="2:29" s="159" customFormat="1" ht="12.75" customHeight="1" x14ac:dyDescent="0.15">
      <c r="B21" s="164"/>
      <c r="C21" s="164" t="s">
        <v>214</v>
      </c>
      <c r="D21" s="166"/>
      <c r="E21" s="163">
        <v>45365</v>
      </c>
      <c r="F21" s="163">
        <v>22899</v>
      </c>
      <c r="G21" s="163">
        <v>15290</v>
      </c>
      <c r="H21" s="163">
        <v>4987</v>
      </c>
      <c r="I21" s="163">
        <v>4</v>
      </c>
      <c r="J21" s="163">
        <v>141</v>
      </c>
      <c r="K21" s="163">
        <v>22466</v>
      </c>
      <c r="L21" s="163">
        <v>13664</v>
      </c>
      <c r="M21" s="163">
        <v>7223</v>
      </c>
      <c r="N21" s="163">
        <v>8</v>
      </c>
      <c r="O21" s="163">
        <v>344</v>
      </c>
      <c r="P21" s="164"/>
      <c r="Q21" s="164"/>
      <c r="R21" s="165">
        <v>70</v>
      </c>
      <c r="S21" s="163">
        <v>13073</v>
      </c>
      <c r="T21" s="163">
        <v>6060</v>
      </c>
      <c r="U21" s="163">
        <v>643</v>
      </c>
      <c r="V21" s="163">
        <v>4514</v>
      </c>
      <c r="W21" s="163">
        <v>274</v>
      </c>
      <c r="X21" s="163">
        <v>376</v>
      </c>
      <c r="Y21" s="163">
        <v>7013</v>
      </c>
      <c r="Z21" s="163">
        <v>329</v>
      </c>
      <c r="AA21" s="163">
        <v>4908</v>
      </c>
      <c r="AB21" s="163">
        <v>1014</v>
      </c>
      <c r="AC21" s="163">
        <v>568</v>
      </c>
    </row>
    <row r="22" spans="2:29" s="159" customFormat="1" ht="12.75" customHeight="1" x14ac:dyDescent="0.15">
      <c r="B22" s="164"/>
      <c r="C22" s="164"/>
      <c r="D22" s="165">
        <v>25</v>
      </c>
      <c r="E22" s="163">
        <v>9532</v>
      </c>
      <c r="F22" s="163">
        <v>4795</v>
      </c>
      <c r="G22" s="163">
        <v>3719</v>
      </c>
      <c r="H22" s="163">
        <v>540</v>
      </c>
      <c r="I22" s="163" t="s">
        <v>136</v>
      </c>
      <c r="J22" s="163">
        <v>10</v>
      </c>
      <c r="K22" s="163">
        <v>4737</v>
      </c>
      <c r="L22" s="163">
        <v>3539</v>
      </c>
      <c r="M22" s="163">
        <v>873</v>
      </c>
      <c r="N22" s="163">
        <v>1</v>
      </c>
      <c r="O22" s="163">
        <v>39</v>
      </c>
      <c r="P22" s="164"/>
      <c r="Q22" s="164"/>
      <c r="R22" s="165">
        <v>71</v>
      </c>
      <c r="S22" s="163">
        <v>14478</v>
      </c>
      <c r="T22" s="163">
        <v>6811</v>
      </c>
      <c r="U22" s="163">
        <v>628</v>
      </c>
      <c r="V22" s="163">
        <v>5185</v>
      </c>
      <c r="W22" s="163">
        <v>343</v>
      </c>
      <c r="X22" s="163">
        <v>395</v>
      </c>
      <c r="Y22" s="163">
        <v>7667</v>
      </c>
      <c r="Z22" s="163">
        <v>353</v>
      </c>
      <c r="AA22" s="163">
        <v>5181</v>
      </c>
      <c r="AB22" s="163">
        <v>1247</v>
      </c>
      <c r="AC22" s="163">
        <v>639</v>
      </c>
    </row>
    <row r="23" spans="2:29" s="159" customFormat="1" ht="12.75" customHeight="1" x14ac:dyDescent="0.15">
      <c r="B23" s="164"/>
      <c r="C23" s="164"/>
      <c r="D23" s="165">
        <v>26</v>
      </c>
      <c r="E23" s="163">
        <v>9276</v>
      </c>
      <c r="F23" s="163">
        <v>4697</v>
      </c>
      <c r="G23" s="163">
        <v>3403</v>
      </c>
      <c r="H23" s="163">
        <v>729</v>
      </c>
      <c r="I23" s="163">
        <v>1</v>
      </c>
      <c r="J23" s="163">
        <v>27</v>
      </c>
      <c r="K23" s="163">
        <v>4579</v>
      </c>
      <c r="L23" s="163">
        <v>3113</v>
      </c>
      <c r="M23" s="163">
        <v>1136</v>
      </c>
      <c r="N23" s="163">
        <v>2</v>
      </c>
      <c r="O23" s="163">
        <v>51</v>
      </c>
      <c r="P23" s="164"/>
      <c r="Q23" s="164"/>
      <c r="R23" s="165">
        <v>72</v>
      </c>
      <c r="S23" s="163">
        <v>14607</v>
      </c>
      <c r="T23" s="163">
        <v>6782</v>
      </c>
      <c r="U23" s="163">
        <v>545</v>
      </c>
      <c r="V23" s="163">
        <v>5224</v>
      </c>
      <c r="W23" s="163">
        <v>335</v>
      </c>
      <c r="X23" s="163">
        <v>385</v>
      </c>
      <c r="Y23" s="163">
        <v>7825</v>
      </c>
      <c r="Z23" s="163">
        <v>306</v>
      </c>
      <c r="AA23" s="163">
        <v>5199</v>
      </c>
      <c r="AB23" s="163">
        <v>1422</v>
      </c>
      <c r="AC23" s="163">
        <v>626</v>
      </c>
    </row>
    <row r="24" spans="2:29" s="159" customFormat="1" ht="12.75" customHeight="1" x14ac:dyDescent="0.15">
      <c r="B24" s="164"/>
      <c r="C24" s="164"/>
      <c r="D24" s="165">
        <v>27</v>
      </c>
      <c r="E24" s="163">
        <v>8777</v>
      </c>
      <c r="F24" s="163">
        <v>4468</v>
      </c>
      <c r="G24" s="163">
        <v>2905</v>
      </c>
      <c r="H24" s="163">
        <v>1015</v>
      </c>
      <c r="I24" s="163" t="s">
        <v>136</v>
      </c>
      <c r="J24" s="163">
        <v>29</v>
      </c>
      <c r="K24" s="163">
        <v>4309</v>
      </c>
      <c r="L24" s="163">
        <v>2574</v>
      </c>
      <c r="M24" s="163">
        <v>1440</v>
      </c>
      <c r="N24" s="163">
        <v>1</v>
      </c>
      <c r="O24" s="163">
        <v>73</v>
      </c>
      <c r="P24" s="164"/>
      <c r="Q24" s="164"/>
      <c r="R24" s="165">
        <v>73</v>
      </c>
      <c r="S24" s="163">
        <v>14391</v>
      </c>
      <c r="T24" s="163">
        <v>6592</v>
      </c>
      <c r="U24" s="163">
        <v>525</v>
      </c>
      <c r="V24" s="163">
        <v>5094</v>
      </c>
      <c r="W24" s="163">
        <v>348</v>
      </c>
      <c r="X24" s="163">
        <v>355</v>
      </c>
      <c r="Y24" s="163">
        <v>7799</v>
      </c>
      <c r="Z24" s="163">
        <v>333</v>
      </c>
      <c r="AA24" s="163">
        <v>5091</v>
      </c>
      <c r="AB24" s="163">
        <v>1555</v>
      </c>
      <c r="AC24" s="163">
        <v>542</v>
      </c>
    </row>
    <row r="25" spans="2:29" s="159" customFormat="1" ht="12.75" customHeight="1" x14ac:dyDescent="0.15">
      <c r="B25" s="164"/>
      <c r="C25" s="164"/>
      <c r="D25" s="165">
        <v>28</v>
      </c>
      <c r="E25" s="163">
        <v>8997</v>
      </c>
      <c r="F25" s="163">
        <v>4490</v>
      </c>
      <c r="G25" s="163">
        <v>2750</v>
      </c>
      <c r="H25" s="163">
        <v>1223</v>
      </c>
      <c r="I25" s="163">
        <v>1</v>
      </c>
      <c r="J25" s="163">
        <v>36</v>
      </c>
      <c r="K25" s="163">
        <v>4507</v>
      </c>
      <c r="L25" s="163">
        <v>2401</v>
      </c>
      <c r="M25" s="163">
        <v>1785</v>
      </c>
      <c r="N25" s="163">
        <v>2</v>
      </c>
      <c r="O25" s="163">
        <v>94</v>
      </c>
      <c r="P25" s="164"/>
      <c r="Q25" s="164"/>
      <c r="R25" s="165">
        <v>74</v>
      </c>
      <c r="S25" s="163">
        <v>9198</v>
      </c>
      <c r="T25" s="163">
        <v>4153</v>
      </c>
      <c r="U25" s="163">
        <v>281</v>
      </c>
      <c r="V25" s="163">
        <v>3232</v>
      </c>
      <c r="W25" s="163">
        <v>251</v>
      </c>
      <c r="X25" s="163">
        <v>244</v>
      </c>
      <c r="Y25" s="163">
        <v>5045</v>
      </c>
      <c r="Z25" s="163">
        <v>188</v>
      </c>
      <c r="AA25" s="163">
        <v>3243</v>
      </c>
      <c r="AB25" s="163">
        <v>1073</v>
      </c>
      <c r="AC25" s="163">
        <v>344</v>
      </c>
    </row>
    <row r="26" spans="2:29" s="159" customFormat="1" ht="12.75" customHeight="1" x14ac:dyDescent="0.15">
      <c r="B26" s="164"/>
      <c r="C26" s="164"/>
      <c r="D26" s="165">
        <v>29</v>
      </c>
      <c r="E26" s="163">
        <v>8783</v>
      </c>
      <c r="F26" s="163">
        <v>4449</v>
      </c>
      <c r="G26" s="163">
        <v>2513</v>
      </c>
      <c r="H26" s="163">
        <v>1480</v>
      </c>
      <c r="I26" s="163">
        <v>2</v>
      </c>
      <c r="J26" s="163">
        <v>39</v>
      </c>
      <c r="K26" s="163">
        <v>4334</v>
      </c>
      <c r="L26" s="163">
        <v>2037</v>
      </c>
      <c r="M26" s="163">
        <v>1989</v>
      </c>
      <c r="N26" s="163">
        <v>2</v>
      </c>
      <c r="O26" s="163">
        <v>87</v>
      </c>
      <c r="P26" s="164"/>
      <c r="Q26" s="164" t="s">
        <v>213</v>
      </c>
      <c r="R26" s="166"/>
      <c r="S26" s="163">
        <v>55508</v>
      </c>
      <c r="T26" s="163">
        <v>24947</v>
      </c>
      <c r="U26" s="163">
        <v>1096</v>
      </c>
      <c r="V26" s="163">
        <v>19901</v>
      </c>
      <c r="W26" s="163">
        <v>1954</v>
      </c>
      <c r="X26" s="163">
        <v>1063</v>
      </c>
      <c r="Y26" s="163">
        <v>30561</v>
      </c>
      <c r="Z26" s="163">
        <v>942</v>
      </c>
      <c r="AA26" s="163">
        <v>17588</v>
      </c>
      <c r="AB26" s="163">
        <v>8701</v>
      </c>
      <c r="AC26" s="163">
        <v>1832</v>
      </c>
    </row>
    <row r="27" spans="2:29" s="159" customFormat="1" ht="12.75" customHeight="1" x14ac:dyDescent="0.15">
      <c r="B27" s="164"/>
      <c r="C27" s="164" t="s">
        <v>212</v>
      </c>
      <c r="D27" s="166"/>
      <c r="E27" s="163">
        <v>47461</v>
      </c>
      <c r="F27" s="163">
        <v>24386</v>
      </c>
      <c r="G27" s="163">
        <v>10704</v>
      </c>
      <c r="H27" s="163">
        <v>11348</v>
      </c>
      <c r="I27" s="163">
        <v>4</v>
      </c>
      <c r="J27" s="163">
        <v>349</v>
      </c>
      <c r="K27" s="163">
        <v>23075</v>
      </c>
      <c r="L27" s="163">
        <v>7901</v>
      </c>
      <c r="M27" s="163">
        <v>13578</v>
      </c>
      <c r="N27" s="163">
        <v>13</v>
      </c>
      <c r="O27" s="163">
        <v>675</v>
      </c>
      <c r="P27" s="164"/>
      <c r="Q27" s="164"/>
      <c r="R27" s="165">
        <v>75</v>
      </c>
      <c r="S27" s="163">
        <v>9519</v>
      </c>
      <c r="T27" s="163">
        <v>4273</v>
      </c>
      <c r="U27" s="163">
        <v>244</v>
      </c>
      <c r="V27" s="163">
        <v>3417</v>
      </c>
      <c r="W27" s="163">
        <v>267</v>
      </c>
      <c r="X27" s="163">
        <v>199</v>
      </c>
      <c r="Y27" s="163">
        <v>5246</v>
      </c>
      <c r="Z27" s="163">
        <v>182</v>
      </c>
      <c r="AA27" s="163">
        <v>3267</v>
      </c>
      <c r="AB27" s="163">
        <v>1198</v>
      </c>
      <c r="AC27" s="163">
        <v>373</v>
      </c>
    </row>
    <row r="28" spans="2:29" s="159" customFormat="1" ht="12.75" customHeight="1" x14ac:dyDescent="0.15">
      <c r="B28" s="164"/>
      <c r="C28" s="164"/>
      <c r="D28" s="165">
        <v>30</v>
      </c>
      <c r="E28" s="163">
        <v>9219</v>
      </c>
      <c r="F28" s="163">
        <v>4756</v>
      </c>
      <c r="G28" s="163">
        <v>2393</v>
      </c>
      <c r="H28" s="163">
        <v>1882</v>
      </c>
      <c r="I28" s="163" t="s">
        <v>136</v>
      </c>
      <c r="J28" s="163">
        <v>56</v>
      </c>
      <c r="K28" s="163">
        <v>4463</v>
      </c>
      <c r="L28" s="163">
        <v>1834</v>
      </c>
      <c r="M28" s="163">
        <v>2299</v>
      </c>
      <c r="N28" s="163">
        <v>3</v>
      </c>
      <c r="O28" s="163">
        <v>101</v>
      </c>
      <c r="P28" s="164"/>
      <c r="Q28" s="164"/>
      <c r="R28" s="165">
        <v>76</v>
      </c>
      <c r="S28" s="163">
        <v>12080</v>
      </c>
      <c r="T28" s="163">
        <v>5471</v>
      </c>
      <c r="U28" s="163">
        <v>247</v>
      </c>
      <c r="V28" s="163">
        <v>4355</v>
      </c>
      <c r="W28" s="163">
        <v>413</v>
      </c>
      <c r="X28" s="163">
        <v>243</v>
      </c>
      <c r="Y28" s="163">
        <v>6609</v>
      </c>
      <c r="Z28" s="163">
        <v>186</v>
      </c>
      <c r="AA28" s="163">
        <v>4018</v>
      </c>
      <c r="AB28" s="163">
        <v>1672</v>
      </c>
      <c r="AC28" s="163">
        <v>428</v>
      </c>
    </row>
    <row r="29" spans="2:29" s="159" customFormat="1" ht="12.75" customHeight="1" x14ac:dyDescent="0.15">
      <c r="B29" s="164"/>
      <c r="C29" s="164"/>
      <c r="D29" s="165">
        <v>31</v>
      </c>
      <c r="E29" s="163">
        <v>9200</v>
      </c>
      <c r="F29" s="163">
        <v>4734</v>
      </c>
      <c r="G29" s="163">
        <v>2204</v>
      </c>
      <c r="H29" s="163">
        <v>2056</v>
      </c>
      <c r="I29" s="163">
        <v>1</v>
      </c>
      <c r="J29" s="163">
        <v>65</v>
      </c>
      <c r="K29" s="163">
        <v>4466</v>
      </c>
      <c r="L29" s="163">
        <v>1625</v>
      </c>
      <c r="M29" s="163">
        <v>2556</v>
      </c>
      <c r="N29" s="163" t="s">
        <v>136</v>
      </c>
      <c r="O29" s="163">
        <v>118</v>
      </c>
      <c r="P29" s="164"/>
      <c r="Q29" s="164"/>
      <c r="R29" s="165">
        <v>77</v>
      </c>
      <c r="S29" s="163">
        <v>11637</v>
      </c>
      <c r="T29" s="163">
        <v>5184</v>
      </c>
      <c r="U29" s="163">
        <v>214</v>
      </c>
      <c r="V29" s="163">
        <v>4126</v>
      </c>
      <c r="W29" s="163">
        <v>391</v>
      </c>
      <c r="X29" s="163">
        <v>237</v>
      </c>
      <c r="Y29" s="163">
        <v>6453</v>
      </c>
      <c r="Z29" s="163">
        <v>207</v>
      </c>
      <c r="AA29" s="163">
        <v>3712</v>
      </c>
      <c r="AB29" s="163">
        <v>1843</v>
      </c>
      <c r="AC29" s="163">
        <v>354</v>
      </c>
    </row>
    <row r="30" spans="2:29" s="159" customFormat="1" ht="12.75" customHeight="1" x14ac:dyDescent="0.15">
      <c r="B30" s="164"/>
      <c r="C30" s="164"/>
      <c r="D30" s="165">
        <v>32</v>
      </c>
      <c r="E30" s="163">
        <v>9604</v>
      </c>
      <c r="F30" s="163">
        <v>4900</v>
      </c>
      <c r="G30" s="163">
        <v>2183</v>
      </c>
      <c r="H30" s="163">
        <v>2274</v>
      </c>
      <c r="I30" s="163">
        <v>1</v>
      </c>
      <c r="J30" s="163">
        <v>66</v>
      </c>
      <c r="K30" s="163">
        <v>4704</v>
      </c>
      <c r="L30" s="163">
        <v>1650</v>
      </c>
      <c r="M30" s="163">
        <v>2741</v>
      </c>
      <c r="N30" s="163">
        <v>2</v>
      </c>
      <c r="O30" s="163">
        <v>123</v>
      </c>
      <c r="P30" s="164"/>
      <c r="Q30" s="164"/>
      <c r="R30" s="165">
        <v>78</v>
      </c>
      <c r="S30" s="163">
        <v>11488</v>
      </c>
      <c r="T30" s="163">
        <v>5076</v>
      </c>
      <c r="U30" s="163">
        <v>213</v>
      </c>
      <c r="V30" s="163">
        <v>4026</v>
      </c>
      <c r="W30" s="163">
        <v>451</v>
      </c>
      <c r="X30" s="163">
        <v>207</v>
      </c>
      <c r="Y30" s="163">
        <v>6412</v>
      </c>
      <c r="Z30" s="163">
        <v>185</v>
      </c>
      <c r="AA30" s="163">
        <v>3575</v>
      </c>
      <c r="AB30" s="163">
        <v>1958</v>
      </c>
      <c r="AC30" s="163">
        <v>368</v>
      </c>
    </row>
    <row r="31" spans="2:29" s="159" customFormat="1" ht="12.75" customHeight="1" x14ac:dyDescent="0.15">
      <c r="B31" s="164"/>
      <c r="C31" s="164"/>
      <c r="D31" s="165">
        <v>33</v>
      </c>
      <c r="E31" s="163">
        <v>9768</v>
      </c>
      <c r="F31" s="163">
        <v>5064</v>
      </c>
      <c r="G31" s="163">
        <v>2022</v>
      </c>
      <c r="H31" s="163">
        <v>2558</v>
      </c>
      <c r="I31" s="163">
        <v>1</v>
      </c>
      <c r="J31" s="163">
        <v>75</v>
      </c>
      <c r="K31" s="163">
        <v>4704</v>
      </c>
      <c r="L31" s="163">
        <v>1432</v>
      </c>
      <c r="M31" s="163">
        <v>2959</v>
      </c>
      <c r="N31" s="163">
        <v>5</v>
      </c>
      <c r="O31" s="163">
        <v>142</v>
      </c>
      <c r="P31" s="164"/>
      <c r="Q31" s="164"/>
      <c r="R31" s="165">
        <v>79</v>
      </c>
      <c r="S31" s="163">
        <v>10784</v>
      </c>
      <c r="T31" s="163">
        <v>4943</v>
      </c>
      <c r="U31" s="163">
        <v>178</v>
      </c>
      <c r="V31" s="163">
        <v>3977</v>
      </c>
      <c r="W31" s="163">
        <v>432</v>
      </c>
      <c r="X31" s="163">
        <v>177</v>
      </c>
      <c r="Y31" s="163">
        <v>5841</v>
      </c>
      <c r="Z31" s="163">
        <v>182</v>
      </c>
      <c r="AA31" s="163">
        <v>3016</v>
      </c>
      <c r="AB31" s="163">
        <v>2030</v>
      </c>
      <c r="AC31" s="163">
        <v>309</v>
      </c>
    </row>
    <row r="32" spans="2:29" s="159" customFormat="1" ht="12.75" customHeight="1" x14ac:dyDescent="0.15">
      <c r="B32" s="164"/>
      <c r="C32" s="164"/>
      <c r="D32" s="165">
        <v>34</v>
      </c>
      <c r="E32" s="163">
        <v>9670</v>
      </c>
      <c r="F32" s="163">
        <v>4932</v>
      </c>
      <c r="G32" s="163">
        <v>1902</v>
      </c>
      <c r="H32" s="163">
        <v>2578</v>
      </c>
      <c r="I32" s="163">
        <v>1</v>
      </c>
      <c r="J32" s="163">
        <v>87</v>
      </c>
      <c r="K32" s="163">
        <v>4738</v>
      </c>
      <c r="L32" s="163">
        <v>1360</v>
      </c>
      <c r="M32" s="163">
        <v>3023</v>
      </c>
      <c r="N32" s="163">
        <v>3</v>
      </c>
      <c r="O32" s="163">
        <v>191</v>
      </c>
      <c r="P32" s="164"/>
      <c r="Q32" s="164" t="s">
        <v>211</v>
      </c>
      <c r="R32" s="166"/>
      <c r="S32" s="163">
        <v>40011</v>
      </c>
      <c r="T32" s="163">
        <v>17867</v>
      </c>
      <c r="U32" s="163">
        <v>396</v>
      </c>
      <c r="V32" s="163">
        <v>14104</v>
      </c>
      <c r="W32" s="163">
        <v>2153</v>
      </c>
      <c r="X32" s="163">
        <v>497</v>
      </c>
      <c r="Y32" s="163">
        <v>22144</v>
      </c>
      <c r="Z32" s="163">
        <v>679</v>
      </c>
      <c r="AA32" s="163">
        <v>9233</v>
      </c>
      <c r="AB32" s="163">
        <v>9535</v>
      </c>
      <c r="AC32" s="163">
        <v>1031</v>
      </c>
    </row>
    <row r="33" spans="2:29" s="159" customFormat="1" ht="12.75" customHeight="1" x14ac:dyDescent="0.15">
      <c r="B33" s="164"/>
      <c r="C33" s="164" t="s">
        <v>210</v>
      </c>
      <c r="D33" s="166"/>
      <c r="E33" s="163">
        <v>54121</v>
      </c>
      <c r="F33" s="163">
        <v>27643</v>
      </c>
      <c r="G33" s="163">
        <v>9189</v>
      </c>
      <c r="H33" s="163">
        <v>16097</v>
      </c>
      <c r="I33" s="163">
        <v>12</v>
      </c>
      <c r="J33" s="163">
        <v>618</v>
      </c>
      <c r="K33" s="163">
        <v>26478</v>
      </c>
      <c r="L33" s="163">
        <v>6083</v>
      </c>
      <c r="M33" s="163">
        <v>18279</v>
      </c>
      <c r="N33" s="163">
        <v>55</v>
      </c>
      <c r="O33" s="163">
        <v>1143</v>
      </c>
      <c r="P33" s="164"/>
      <c r="Q33" s="164"/>
      <c r="R33" s="165">
        <v>80</v>
      </c>
      <c r="S33" s="163">
        <v>9493</v>
      </c>
      <c r="T33" s="163">
        <v>4295</v>
      </c>
      <c r="U33" s="163">
        <v>121</v>
      </c>
      <c r="V33" s="163">
        <v>3474</v>
      </c>
      <c r="W33" s="163">
        <v>432</v>
      </c>
      <c r="X33" s="163">
        <v>130</v>
      </c>
      <c r="Y33" s="163">
        <v>5198</v>
      </c>
      <c r="Z33" s="163">
        <v>172</v>
      </c>
      <c r="AA33" s="163">
        <v>2495</v>
      </c>
      <c r="AB33" s="163">
        <v>1914</v>
      </c>
      <c r="AC33" s="163">
        <v>272</v>
      </c>
    </row>
    <row r="34" spans="2:29" s="159" customFormat="1" ht="12.75" customHeight="1" x14ac:dyDescent="0.15">
      <c r="B34" s="164"/>
      <c r="C34" s="164"/>
      <c r="D34" s="165">
        <v>35</v>
      </c>
      <c r="E34" s="163">
        <v>10319</v>
      </c>
      <c r="F34" s="163">
        <v>5323</v>
      </c>
      <c r="G34" s="163">
        <v>1961</v>
      </c>
      <c r="H34" s="163">
        <v>2907</v>
      </c>
      <c r="I34" s="163">
        <v>3</v>
      </c>
      <c r="J34" s="163">
        <v>106</v>
      </c>
      <c r="K34" s="163">
        <v>4996</v>
      </c>
      <c r="L34" s="163">
        <v>1310</v>
      </c>
      <c r="M34" s="163">
        <v>3298</v>
      </c>
      <c r="N34" s="163">
        <v>8</v>
      </c>
      <c r="O34" s="163">
        <v>190</v>
      </c>
      <c r="P34" s="164"/>
      <c r="Q34" s="164"/>
      <c r="R34" s="165">
        <v>81</v>
      </c>
      <c r="S34" s="163">
        <v>7908</v>
      </c>
      <c r="T34" s="163">
        <v>3576</v>
      </c>
      <c r="U34" s="163">
        <v>86</v>
      </c>
      <c r="V34" s="163">
        <v>2819</v>
      </c>
      <c r="W34" s="163">
        <v>417</v>
      </c>
      <c r="X34" s="163">
        <v>108</v>
      </c>
      <c r="Y34" s="163">
        <v>4332</v>
      </c>
      <c r="Z34" s="163">
        <v>126</v>
      </c>
      <c r="AA34" s="163">
        <v>1957</v>
      </c>
      <c r="AB34" s="163">
        <v>1761</v>
      </c>
      <c r="AC34" s="163">
        <v>213</v>
      </c>
    </row>
    <row r="35" spans="2:29" s="159" customFormat="1" ht="12.75" customHeight="1" x14ac:dyDescent="0.15">
      <c r="B35" s="164"/>
      <c r="C35" s="164"/>
      <c r="D35" s="165">
        <v>36</v>
      </c>
      <c r="E35" s="163">
        <v>10668</v>
      </c>
      <c r="F35" s="163">
        <v>5501</v>
      </c>
      <c r="G35" s="163">
        <v>1878</v>
      </c>
      <c r="H35" s="163">
        <v>3145</v>
      </c>
      <c r="I35" s="163" t="s">
        <v>136</v>
      </c>
      <c r="J35" s="163">
        <v>111</v>
      </c>
      <c r="K35" s="163">
        <v>5167</v>
      </c>
      <c r="L35" s="163">
        <v>1277</v>
      </c>
      <c r="M35" s="163">
        <v>3476</v>
      </c>
      <c r="N35" s="163">
        <v>8</v>
      </c>
      <c r="O35" s="163">
        <v>224</v>
      </c>
      <c r="P35" s="164"/>
      <c r="Q35" s="164"/>
      <c r="R35" s="165">
        <v>82</v>
      </c>
      <c r="S35" s="163">
        <v>7920</v>
      </c>
      <c r="T35" s="163">
        <v>3540</v>
      </c>
      <c r="U35" s="163">
        <v>70</v>
      </c>
      <c r="V35" s="163">
        <v>2788</v>
      </c>
      <c r="W35" s="163">
        <v>456</v>
      </c>
      <c r="X35" s="163">
        <v>97</v>
      </c>
      <c r="Y35" s="163">
        <v>4380</v>
      </c>
      <c r="Z35" s="163">
        <v>133</v>
      </c>
      <c r="AA35" s="163">
        <v>1782</v>
      </c>
      <c r="AB35" s="163">
        <v>1926</v>
      </c>
      <c r="AC35" s="163">
        <v>217</v>
      </c>
    </row>
    <row r="36" spans="2:29" s="159" customFormat="1" ht="12.75" customHeight="1" x14ac:dyDescent="0.15">
      <c r="B36" s="164"/>
      <c r="C36" s="164"/>
      <c r="D36" s="165">
        <v>37</v>
      </c>
      <c r="E36" s="163">
        <v>10971</v>
      </c>
      <c r="F36" s="163">
        <v>5586</v>
      </c>
      <c r="G36" s="163">
        <v>1808</v>
      </c>
      <c r="H36" s="163">
        <v>3291</v>
      </c>
      <c r="I36" s="163" t="s">
        <v>136</v>
      </c>
      <c r="J36" s="163">
        <v>121</v>
      </c>
      <c r="K36" s="163">
        <v>5385</v>
      </c>
      <c r="L36" s="163">
        <v>1202</v>
      </c>
      <c r="M36" s="163">
        <v>3785</v>
      </c>
      <c r="N36" s="163">
        <v>10</v>
      </c>
      <c r="O36" s="163">
        <v>233</v>
      </c>
      <c r="P36" s="164"/>
      <c r="Q36" s="164"/>
      <c r="R36" s="165">
        <v>83</v>
      </c>
      <c r="S36" s="163">
        <v>7611</v>
      </c>
      <c r="T36" s="163">
        <v>3365</v>
      </c>
      <c r="U36" s="163">
        <v>61</v>
      </c>
      <c r="V36" s="163">
        <v>2623</v>
      </c>
      <c r="W36" s="163">
        <v>431</v>
      </c>
      <c r="X36" s="163">
        <v>85</v>
      </c>
      <c r="Y36" s="163">
        <v>4246</v>
      </c>
      <c r="Z36" s="163">
        <v>119</v>
      </c>
      <c r="AA36" s="163">
        <v>1654</v>
      </c>
      <c r="AB36" s="163">
        <v>1931</v>
      </c>
      <c r="AC36" s="163">
        <v>170</v>
      </c>
    </row>
    <row r="37" spans="2:29" s="159" customFormat="1" ht="12.75" customHeight="1" x14ac:dyDescent="0.15">
      <c r="B37" s="164"/>
      <c r="C37" s="164"/>
      <c r="D37" s="165">
        <v>38</v>
      </c>
      <c r="E37" s="163">
        <v>11067</v>
      </c>
      <c r="F37" s="163">
        <v>5596</v>
      </c>
      <c r="G37" s="163">
        <v>1804</v>
      </c>
      <c r="H37" s="163">
        <v>3308</v>
      </c>
      <c r="I37" s="163">
        <v>6</v>
      </c>
      <c r="J37" s="163">
        <v>143</v>
      </c>
      <c r="K37" s="163">
        <v>5471</v>
      </c>
      <c r="L37" s="163">
        <v>1164</v>
      </c>
      <c r="M37" s="163">
        <v>3848</v>
      </c>
      <c r="N37" s="163">
        <v>15</v>
      </c>
      <c r="O37" s="163">
        <v>225</v>
      </c>
      <c r="P37" s="164"/>
      <c r="Q37" s="164"/>
      <c r="R37" s="165">
        <v>84</v>
      </c>
      <c r="S37" s="163">
        <v>7079</v>
      </c>
      <c r="T37" s="163">
        <v>3091</v>
      </c>
      <c r="U37" s="163">
        <v>58</v>
      </c>
      <c r="V37" s="163">
        <v>2400</v>
      </c>
      <c r="W37" s="163">
        <v>417</v>
      </c>
      <c r="X37" s="163">
        <v>77</v>
      </c>
      <c r="Y37" s="163">
        <v>3988</v>
      </c>
      <c r="Z37" s="163">
        <v>129</v>
      </c>
      <c r="AA37" s="163">
        <v>1345</v>
      </c>
      <c r="AB37" s="163">
        <v>2003</v>
      </c>
      <c r="AC37" s="163">
        <v>159</v>
      </c>
    </row>
    <row r="38" spans="2:29" s="159" customFormat="1" ht="12.75" customHeight="1" x14ac:dyDescent="0.15">
      <c r="B38" s="164"/>
      <c r="C38" s="164"/>
      <c r="D38" s="165">
        <v>39</v>
      </c>
      <c r="E38" s="163">
        <v>11096</v>
      </c>
      <c r="F38" s="163">
        <v>5637</v>
      </c>
      <c r="G38" s="163">
        <v>1738</v>
      </c>
      <c r="H38" s="163">
        <v>3446</v>
      </c>
      <c r="I38" s="163">
        <v>3</v>
      </c>
      <c r="J38" s="163">
        <v>137</v>
      </c>
      <c r="K38" s="163">
        <v>5459</v>
      </c>
      <c r="L38" s="163">
        <v>1130</v>
      </c>
      <c r="M38" s="163">
        <v>3872</v>
      </c>
      <c r="N38" s="163">
        <v>14</v>
      </c>
      <c r="O38" s="163">
        <v>271</v>
      </c>
      <c r="P38" s="164"/>
      <c r="Q38" s="164" t="s">
        <v>209</v>
      </c>
      <c r="R38" s="166"/>
      <c r="S38" s="163">
        <v>22865</v>
      </c>
      <c r="T38" s="163">
        <v>9132</v>
      </c>
      <c r="U38" s="163">
        <v>134</v>
      </c>
      <c r="V38" s="163">
        <v>6533</v>
      </c>
      <c r="W38" s="163">
        <v>1784</v>
      </c>
      <c r="X38" s="163">
        <v>170</v>
      </c>
      <c r="Y38" s="163">
        <v>13733</v>
      </c>
      <c r="Z38" s="163">
        <v>446</v>
      </c>
      <c r="AA38" s="163">
        <v>3151</v>
      </c>
      <c r="AB38" s="163">
        <v>8067</v>
      </c>
      <c r="AC38" s="163">
        <v>432</v>
      </c>
    </row>
    <row r="39" spans="2:29" s="159" customFormat="1" ht="12.75" customHeight="1" x14ac:dyDescent="0.15">
      <c r="B39" s="164"/>
      <c r="C39" s="164" t="s">
        <v>208</v>
      </c>
      <c r="D39" s="166"/>
      <c r="E39" s="163">
        <v>63763</v>
      </c>
      <c r="F39" s="163">
        <v>32121</v>
      </c>
      <c r="G39" s="163">
        <v>9195</v>
      </c>
      <c r="H39" s="163">
        <v>20234</v>
      </c>
      <c r="I39" s="163">
        <v>49</v>
      </c>
      <c r="J39" s="163">
        <v>926</v>
      </c>
      <c r="K39" s="163">
        <v>31642</v>
      </c>
      <c r="L39" s="163">
        <v>5895</v>
      </c>
      <c r="M39" s="163">
        <v>22811</v>
      </c>
      <c r="N39" s="163">
        <v>121</v>
      </c>
      <c r="O39" s="163">
        <v>1878</v>
      </c>
      <c r="P39" s="164"/>
      <c r="Q39" s="164"/>
      <c r="R39" s="165">
        <v>85</v>
      </c>
      <c r="S39" s="163">
        <v>6121</v>
      </c>
      <c r="T39" s="163">
        <v>2576</v>
      </c>
      <c r="U39" s="163">
        <v>51</v>
      </c>
      <c r="V39" s="163">
        <v>1920</v>
      </c>
      <c r="W39" s="163">
        <v>417</v>
      </c>
      <c r="X39" s="163">
        <v>52</v>
      </c>
      <c r="Y39" s="163">
        <v>3545</v>
      </c>
      <c r="Z39" s="163">
        <v>113</v>
      </c>
      <c r="AA39" s="163">
        <v>1049</v>
      </c>
      <c r="AB39" s="163">
        <v>1904</v>
      </c>
      <c r="AC39" s="163">
        <v>125</v>
      </c>
    </row>
    <row r="40" spans="2:29" s="159" customFormat="1" ht="12.75" customHeight="1" x14ac:dyDescent="0.15">
      <c r="B40" s="164"/>
      <c r="C40" s="164"/>
      <c r="D40" s="165">
        <v>40</v>
      </c>
      <c r="E40" s="163">
        <v>11620</v>
      </c>
      <c r="F40" s="163">
        <v>5855</v>
      </c>
      <c r="G40" s="163">
        <v>1784</v>
      </c>
      <c r="H40" s="163">
        <v>3576</v>
      </c>
      <c r="I40" s="163">
        <v>6</v>
      </c>
      <c r="J40" s="163">
        <v>160</v>
      </c>
      <c r="K40" s="163">
        <v>5765</v>
      </c>
      <c r="L40" s="163">
        <v>1090</v>
      </c>
      <c r="M40" s="163">
        <v>4180</v>
      </c>
      <c r="N40" s="163">
        <v>10</v>
      </c>
      <c r="O40" s="163">
        <v>299</v>
      </c>
      <c r="P40" s="164"/>
      <c r="Q40" s="164"/>
      <c r="R40" s="165">
        <v>86</v>
      </c>
      <c r="S40" s="163">
        <v>5096</v>
      </c>
      <c r="T40" s="163">
        <v>2138</v>
      </c>
      <c r="U40" s="163">
        <v>23</v>
      </c>
      <c r="V40" s="163">
        <v>1575</v>
      </c>
      <c r="W40" s="163">
        <v>389</v>
      </c>
      <c r="X40" s="163">
        <v>37</v>
      </c>
      <c r="Y40" s="163">
        <v>2958</v>
      </c>
      <c r="Z40" s="163">
        <v>120</v>
      </c>
      <c r="AA40" s="163">
        <v>752</v>
      </c>
      <c r="AB40" s="163">
        <v>1684</v>
      </c>
      <c r="AC40" s="163">
        <v>88</v>
      </c>
    </row>
    <row r="41" spans="2:29" s="159" customFormat="1" ht="12.75" customHeight="1" x14ac:dyDescent="0.15">
      <c r="B41" s="164"/>
      <c r="C41" s="164"/>
      <c r="D41" s="165">
        <v>41</v>
      </c>
      <c r="E41" s="163">
        <v>12249</v>
      </c>
      <c r="F41" s="163">
        <v>6249</v>
      </c>
      <c r="G41" s="163">
        <v>1755</v>
      </c>
      <c r="H41" s="163">
        <v>3970</v>
      </c>
      <c r="I41" s="163">
        <v>9</v>
      </c>
      <c r="J41" s="163">
        <v>180</v>
      </c>
      <c r="K41" s="163">
        <v>6000</v>
      </c>
      <c r="L41" s="163">
        <v>1129</v>
      </c>
      <c r="M41" s="163">
        <v>4323</v>
      </c>
      <c r="N41" s="163">
        <v>19</v>
      </c>
      <c r="O41" s="163">
        <v>351</v>
      </c>
      <c r="P41" s="164"/>
      <c r="Q41" s="164"/>
      <c r="R41" s="165">
        <v>87</v>
      </c>
      <c r="S41" s="163">
        <v>4650</v>
      </c>
      <c r="T41" s="163">
        <v>1850</v>
      </c>
      <c r="U41" s="163">
        <v>28</v>
      </c>
      <c r="V41" s="163">
        <v>1314</v>
      </c>
      <c r="W41" s="163">
        <v>381</v>
      </c>
      <c r="X41" s="163">
        <v>30</v>
      </c>
      <c r="Y41" s="163">
        <v>2800</v>
      </c>
      <c r="Z41" s="163">
        <v>73</v>
      </c>
      <c r="AA41" s="163">
        <v>603</v>
      </c>
      <c r="AB41" s="163">
        <v>1664</v>
      </c>
      <c r="AC41" s="163">
        <v>96</v>
      </c>
    </row>
    <row r="42" spans="2:29" s="159" customFormat="1" ht="12.75" customHeight="1" x14ac:dyDescent="0.15">
      <c r="B42" s="164"/>
      <c r="C42" s="164"/>
      <c r="D42" s="165">
        <v>42</v>
      </c>
      <c r="E42" s="163">
        <v>12751</v>
      </c>
      <c r="F42" s="163">
        <v>6359</v>
      </c>
      <c r="G42" s="163">
        <v>1736</v>
      </c>
      <c r="H42" s="163">
        <v>4110</v>
      </c>
      <c r="I42" s="163">
        <v>13</v>
      </c>
      <c r="J42" s="163">
        <v>166</v>
      </c>
      <c r="K42" s="163">
        <v>6392</v>
      </c>
      <c r="L42" s="163">
        <v>1190</v>
      </c>
      <c r="M42" s="163">
        <v>4620</v>
      </c>
      <c r="N42" s="163">
        <v>21</v>
      </c>
      <c r="O42" s="163">
        <v>393</v>
      </c>
      <c r="P42" s="164"/>
      <c r="Q42" s="164"/>
      <c r="R42" s="165">
        <v>88</v>
      </c>
      <c r="S42" s="163">
        <v>3741</v>
      </c>
      <c r="T42" s="163">
        <v>1418</v>
      </c>
      <c r="U42" s="163">
        <v>14</v>
      </c>
      <c r="V42" s="163">
        <v>979</v>
      </c>
      <c r="W42" s="163">
        <v>309</v>
      </c>
      <c r="X42" s="163">
        <v>34</v>
      </c>
      <c r="Y42" s="163">
        <v>2323</v>
      </c>
      <c r="Z42" s="163">
        <v>72</v>
      </c>
      <c r="AA42" s="163">
        <v>435</v>
      </c>
      <c r="AB42" s="163">
        <v>1452</v>
      </c>
      <c r="AC42" s="163">
        <v>66</v>
      </c>
    </row>
    <row r="43" spans="2:29" s="159" customFormat="1" ht="12.75" customHeight="1" x14ac:dyDescent="0.15">
      <c r="B43" s="164"/>
      <c r="C43" s="164"/>
      <c r="D43" s="165">
        <v>43</v>
      </c>
      <c r="E43" s="163">
        <v>13107</v>
      </c>
      <c r="F43" s="163">
        <v>6587</v>
      </c>
      <c r="G43" s="163">
        <v>1919</v>
      </c>
      <c r="H43" s="163">
        <v>4113</v>
      </c>
      <c r="I43" s="163">
        <v>12</v>
      </c>
      <c r="J43" s="163">
        <v>198</v>
      </c>
      <c r="K43" s="163">
        <v>6520</v>
      </c>
      <c r="L43" s="163">
        <v>1203</v>
      </c>
      <c r="M43" s="163">
        <v>4693</v>
      </c>
      <c r="N43" s="163">
        <v>38</v>
      </c>
      <c r="O43" s="163">
        <v>377</v>
      </c>
      <c r="P43" s="164"/>
      <c r="Q43" s="164"/>
      <c r="R43" s="165">
        <v>89</v>
      </c>
      <c r="S43" s="163">
        <v>3257</v>
      </c>
      <c r="T43" s="163">
        <v>1150</v>
      </c>
      <c r="U43" s="163">
        <v>18</v>
      </c>
      <c r="V43" s="163">
        <v>745</v>
      </c>
      <c r="W43" s="163">
        <v>288</v>
      </c>
      <c r="X43" s="163">
        <v>17</v>
      </c>
      <c r="Y43" s="163">
        <v>2107</v>
      </c>
      <c r="Z43" s="163">
        <v>68</v>
      </c>
      <c r="AA43" s="163">
        <v>312</v>
      </c>
      <c r="AB43" s="163">
        <v>1363</v>
      </c>
      <c r="AC43" s="163">
        <v>57</v>
      </c>
    </row>
    <row r="44" spans="2:29" s="159" customFormat="1" ht="12.75" customHeight="1" x14ac:dyDescent="0.15">
      <c r="B44" s="164"/>
      <c r="C44" s="164"/>
      <c r="D44" s="165">
        <v>44</v>
      </c>
      <c r="E44" s="163">
        <v>14036</v>
      </c>
      <c r="F44" s="163">
        <v>7071</v>
      </c>
      <c r="G44" s="163">
        <v>2001</v>
      </c>
      <c r="H44" s="163">
        <v>4465</v>
      </c>
      <c r="I44" s="163">
        <v>9</v>
      </c>
      <c r="J44" s="163">
        <v>222</v>
      </c>
      <c r="K44" s="163">
        <v>6965</v>
      </c>
      <c r="L44" s="163">
        <v>1283</v>
      </c>
      <c r="M44" s="163">
        <v>4995</v>
      </c>
      <c r="N44" s="163">
        <v>33</v>
      </c>
      <c r="O44" s="163">
        <v>458</v>
      </c>
      <c r="P44" s="164"/>
      <c r="Q44" s="164" t="s">
        <v>207</v>
      </c>
      <c r="R44" s="166"/>
      <c r="S44" s="163">
        <v>9093</v>
      </c>
      <c r="T44" s="163">
        <v>2667</v>
      </c>
      <c r="U44" s="163">
        <v>24</v>
      </c>
      <c r="V44" s="163">
        <v>1503</v>
      </c>
      <c r="W44" s="163">
        <v>826</v>
      </c>
      <c r="X44" s="163">
        <v>33</v>
      </c>
      <c r="Y44" s="163">
        <v>6426</v>
      </c>
      <c r="Z44" s="163">
        <v>246</v>
      </c>
      <c r="AA44" s="163">
        <v>597</v>
      </c>
      <c r="AB44" s="163">
        <v>4417</v>
      </c>
      <c r="AC44" s="163">
        <v>192</v>
      </c>
    </row>
    <row r="45" spans="2:29" s="159" customFormat="1" ht="12.75" customHeight="1" x14ac:dyDescent="0.15">
      <c r="B45" s="164"/>
      <c r="C45" s="164" t="s">
        <v>206</v>
      </c>
      <c r="D45" s="166"/>
      <c r="E45" s="163">
        <v>81432</v>
      </c>
      <c r="F45" s="163">
        <v>41114</v>
      </c>
      <c r="G45" s="163">
        <v>10965</v>
      </c>
      <c r="H45" s="163">
        <v>26300</v>
      </c>
      <c r="I45" s="163">
        <v>121</v>
      </c>
      <c r="J45" s="163">
        <v>1643</v>
      </c>
      <c r="K45" s="163">
        <v>40318</v>
      </c>
      <c r="L45" s="163">
        <v>6675</v>
      </c>
      <c r="M45" s="163">
        <v>28975</v>
      </c>
      <c r="N45" s="163">
        <v>362</v>
      </c>
      <c r="O45" s="163">
        <v>3046</v>
      </c>
      <c r="P45" s="164"/>
      <c r="Q45" s="164"/>
      <c r="R45" s="165">
        <v>90</v>
      </c>
      <c r="S45" s="163">
        <v>2703</v>
      </c>
      <c r="T45" s="163">
        <v>880</v>
      </c>
      <c r="U45" s="163">
        <v>9</v>
      </c>
      <c r="V45" s="163">
        <v>562</v>
      </c>
      <c r="W45" s="163">
        <v>222</v>
      </c>
      <c r="X45" s="163">
        <v>12</v>
      </c>
      <c r="Y45" s="163">
        <v>1823</v>
      </c>
      <c r="Z45" s="163">
        <v>62</v>
      </c>
      <c r="AA45" s="163">
        <v>241</v>
      </c>
      <c r="AB45" s="163">
        <v>1214</v>
      </c>
      <c r="AC45" s="163">
        <v>65</v>
      </c>
    </row>
    <row r="46" spans="2:29" s="159" customFormat="1" ht="12.75" customHeight="1" x14ac:dyDescent="0.15">
      <c r="B46" s="164"/>
      <c r="C46" s="164"/>
      <c r="D46" s="165">
        <v>45</v>
      </c>
      <c r="E46" s="163">
        <v>14980</v>
      </c>
      <c r="F46" s="163">
        <v>7590</v>
      </c>
      <c r="G46" s="163">
        <v>2111</v>
      </c>
      <c r="H46" s="163">
        <v>4809</v>
      </c>
      <c r="I46" s="163">
        <v>23</v>
      </c>
      <c r="J46" s="163">
        <v>272</v>
      </c>
      <c r="K46" s="163">
        <v>7390</v>
      </c>
      <c r="L46" s="163">
        <v>1311</v>
      </c>
      <c r="M46" s="163">
        <v>5317</v>
      </c>
      <c r="N46" s="163">
        <v>46</v>
      </c>
      <c r="O46" s="163">
        <v>487</v>
      </c>
      <c r="P46" s="164"/>
      <c r="Q46" s="164"/>
      <c r="R46" s="165">
        <v>91</v>
      </c>
      <c r="S46" s="163">
        <v>2203</v>
      </c>
      <c r="T46" s="163">
        <v>654</v>
      </c>
      <c r="U46" s="163">
        <v>8</v>
      </c>
      <c r="V46" s="163">
        <v>368</v>
      </c>
      <c r="W46" s="163">
        <v>197</v>
      </c>
      <c r="X46" s="163">
        <v>11</v>
      </c>
      <c r="Y46" s="163">
        <v>1549</v>
      </c>
      <c r="Z46" s="163">
        <v>73</v>
      </c>
      <c r="AA46" s="163">
        <v>153</v>
      </c>
      <c r="AB46" s="163">
        <v>1033</v>
      </c>
      <c r="AC46" s="163">
        <v>46</v>
      </c>
    </row>
    <row r="47" spans="2:29" s="159" customFormat="1" ht="12.75" customHeight="1" x14ac:dyDescent="0.15">
      <c r="B47" s="164"/>
      <c r="C47" s="164"/>
      <c r="D47" s="165">
        <v>46</v>
      </c>
      <c r="E47" s="163">
        <v>16268</v>
      </c>
      <c r="F47" s="163">
        <v>8214</v>
      </c>
      <c r="G47" s="163">
        <v>2160</v>
      </c>
      <c r="H47" s="163">
        <v>5315</v>
      </c>
      <c r="I47" s="163">
        <v>11</v>
      </c>
      <c r="J47" s="163">
        <v>291</v>
      </c>
      <c r="K47" s="163">
        <v>8054</v>
      </c>
      <c r="L47" s="163">
        <v>1349</v>
      </c>
      <c r="M47" s="163">
        <v>5820</v>
      </c>
      <c r="N47" s="163">
        <v>66</v>
      </c>
      <c r="O47" s="163">
        <v>567</v>
      </c>
      <c r="P47" s="164"/>
      <c r="Q47" s="164"/>
      <c r="R47" s="165">
        <v>92</v>
      </c>
      <c r="S47" s="163">
        <v>1738</v>
      </c>
      <c r="T47" s="163">
        <v>487</v>
      </c>
      <c r="U47" s="163">
        <v>4</v>
      </c>
      <c r="V47" s="163">
        <v>253</v>
      </c>
      <c r="W47" s="163">
        <v>167</v>
      </c>
      <c r="X47" s="163">
        <v>7</v>
      </c>
      <c r="Y47" s="163">
        <v>1251</v>
      </c>
      <c r="Z47" s="163">
        <v>56</v>
      </c>
      <c r="AA47" s="163">
        <v>98</v>
      </c>
      <c r="AB47" s="163">
        <v>860</v>
      </c>
      <c r="AC47" s="163">
        <v>34</v>
      </c>
    </row>
    <row r="48" spans="2:29" s="159" customFormat="1" ht="12.75" customHeight="1" x14ac:dyDescent="0.15">
      <c r="B48" s="164"/>
      <c r="C48" s="164"/>
      <c r="D48" s="165">
        <v>47</v>
      </c>
      <c r="E48" s="163">
        <v>16821</v>
      </c>
      <c r="F48" s="163">
        <v>8367</v>
      </c>
      <c r="G48" s="163">
        <v>2278</v>
      </c>
      <c r="H48" s="163">
        <v>5312</v>
      </c>
      <c r="I48" s="163">
        <v>24</v>
      </c>
      <c r="J48" s="163">
        <v>342</v>
      </c>
      <c r="K48" s="163">
        <v>8454</v>
      </c>
      <c r="L48" s="163">
        <v>1383</v>
      </c>
      <c r="M48" s="163">
        <v>6077</v>
      </c>
      <c r="N48" s="163">
        <v>79</v>
      </c>
      <c r="O48" s="163">
        <v>641</v>
      </c>
      <c r="P48" s="164"/>
      <c r="Q48" s="164"/>
      <c r="R48" s="165">
        <v>93</v>
      </c>
      <c r="S48" s="163">
        <v>1336</v>
      </c>
      <c r="T48" s="163">
        <v>380</v>
      </c>
      <c r="U48" s="163">
        <v>2</v>
      </c>
      <c r="V48" s="163">
        <v>204</v>
      </c>
      <c r="W48" s="163">
        <v>124</v>
      </c>
      <c r="X48" s="163">
        <v>3</v>
      </c>
      <c r="Y48" s="163">
        <v>956</v>
      </c>
      <c r="Z48" s="163">
        <v>30</v>
      </c>
      <c r="AA48" s="163">
        <v>58</v>
      </c>
      <c r="AB48" s="163">
        <v>692</v>
      </c>
      <c r="AC48" s="163">
        <v>25</v>
      </c>
    </row>
    <row r="49" spans="2:29" s="159" customFormat="1" ht="12.75" customHeight="1" x14ac:dyDescent="0.15">
      <c r="B49" s="164"/>
      <c r="C49" s="164"/>
      <c r="D49" s="165">
        <v>48</v>
      </c>
      <c r="E49" s="163">
        <v>16730</v>
      </c>
      <c r="F49" s="163">
        <v>8440</v>
      </c>
      <c r="G49" s="163">
        <v>2218</v>
      </c>
      <c r="H49" s="163">
        <v>5420</v>
      </c>
      <c r="I49" s="163">
        <v>27</v>
      </c>
      <c r="J49" s="163">
        <v>360</v>
      </c>
      <c r="K49" s="163">
        <v>8290</v>
      </c>
      <c r="L49" s="163">
        <v>1353</v>
      </c>
      <c r="M49" s="163">
        <v>5923</v>
      </c>
      <c r="N49" s="163">
        <v>90</v>
      </c>
      <c r="O49" s="163">
        <v>665</v>
      </c>
      <c r="P49" s="164"/>
      <c r="Q49" s="164"/>
      <c r="R49" s="165">
        <v>94</v>
      </c>
      <c r="S49" s="163">
        <v>1113</v>
      </c>
      <c r="T49" s="163">
        <v>266</v>
      </c>
      <c r="U49" s="163">
        <v>1</v>
      </c>
      <c r="V49" s="163">
        <v>116</v>
      </c>
      <c r="W49" s="163">
        <v>116</v>
      </c>
      <c r="X49" s="163" t="s">
        <v>136</v>
      </c>
      <c r="Y49" s="163">
        <v>847</v>
      </c>
      <c r="Z49" s="163">
        <v>25</v>
      </c>
      <c r="AA49" s="163">
        <v>47</v>
      </c>
      <c r="AB49" s="163">
        <v>618</v>
      </c>
      <c r="AC49" s="163">
        <v>22</v>
      </c>
    </row>
    <row r="50" spans="2:29" s="159" customFormat="1" ht="12.75" customHeight="1" x14ac:dyDescent="0.15">
      <c r="B50" s="164"/>
      <c r="C50" s="164"/>
      <c r="D50" s="165">
        <v>49</v>
      </c>
      <c r="E50" s="163">
        <v>16633</v>
      </c>
      <c r="F50" s="163">
        <v>8503</v>
      </c>
      <c r="G50" s="163">
        <v>2198</v>
      </c>
      <c r="H50" s="163">
        <v>5444</v>
      </c>
      <c r="I50" s="163">
        <v>36</v>
      </c>
      <c r="J50" s="163">
        <v>378</v>
      </c>
      <c r="K50" s="163">
        <v>8130</v>
      </c>
      <c r="L50" s="163">
        <v>1279</v>
      </c>
      <c r="M50" s="163">
        <v>5838</v>
      </c>
      <c r="N50" s="163">
        <v>81</v>
      </c>
      <c r="O50" s="163">
        <v>686</v>
      </c>
      <c r="P50" s="164"/>
      <c r="Q50" s="164" t="s">
        <v>205</v>
      </c>
      <c r="R50" s="166"/>
      <c r="S50" s="163">
        <v>2368</v>
      </c>
      <c r="T50" s="163">
        <v>427</v>
      </c>
      <c r="U50" s="163">
        <v>3</v>
      </c>
      <c r="V50" s="163">
        <v>167</v>
      </c>
      <c r="W50" s="163">
        <v>199</v>
      </c>
      <c r="X50" s="163">
        <v>3</v>
      </c>
      <c r="Y50" s="163">
        <v>1941</v>
      </c>
      <c r="Z50" s="163">
        <v>66</v>
      </c>
      <c r="AA50" s="163">
        <v>53</v>
      </c>
      <c r="AB50" s="163">
        <v>1461</v>
      </c>
      <c r="AC50" s="163">
        <v>32</v>
      </c>
    </row>
    <row r="51" spans="2:29" s="159" customFormat="1" ht="12.75" customHeight="1" x14ac:dyDescent="0.15">
      <c r="B51" s="164"/>
      <c r="C51" s="164" t="s">
        <v>204</v>
      </c>
      <c r="D51" s="166"/>
      <c r="E51" s="163">
        <v>73260</v>
      </c>
      <c r="F51" s="163">
        <v>37356</v>
      </c>
      <c r="G51" s="163">
        <v>8586</v>
      </c>
      <c r="H51" s="163">
        <v>24795</v>
      </c>
      <c r="I51" s="163">
        <v>193</v>
      </c>
      <c r="J51" s="163">
        <v>1935</v>
      </c>
      <c r="K51" s="163">
        <v>35904</v>
      </c>
      <c r="L51" s="163">
        <v>5032</v>
      </c>
      <c r="M51" s="163">
        <v>25896</v>
      </c>
      <c r="N51" s="163">
        <v>609</v>
      </c>
      <c r="O51" s="163">
        <v>3213</v>
      </c>
      <c r="P51" s="164"/>
      <c r="Q51" s="164"/>
      <c r="R51" s="165">
        <v>95</v>
      </c>
      <c r="S51" s="163">
        <v>807</v>
      </c>
      <c r="T51" s="163">
        <v>180</v>
      </c>
      <c r="U51" s="163">
        <v>1</v>
      </c>
      <c r="V51" s="163">
        <v>86</v>
      </c>
      <c r="W51" s="163">
        <v>72</v>
      </c>
      <c r="X51" s="163">
        <v>1</v>
      </c>
      <c r="Y51" s="163">
        <v>627</v>
      </c>
      <c r="Z51" s="163">
        <v>23</v>
      </c>
      <c r="AA51" s="163">
        <v>23</v>
      </c>
      <c r="AB51" s="163">
        <v>465</v>
      </c>
      <c r="AC51" s="163">
        <v>15</v>
      </c>
    </row>
    <row r="52" spans="2:29" s="159" customFormat="1" ht="12.75" customHeight="1" x14ac:dyDescent="0.15">
      <c r="B52" s="164"/>
      <c r="C52" s="164"/>
      <c r="D52" s="165">
        <v>50</v>
      </c>
      <c r="E52" s="163">
        <v>16118</v>
      </c>
      <c r="F52" s="163">
        <v>8124</v>
      </c>
      <c r="G52" s="163">
        <v>1967</v>
      </c>
      <c r="H52" s="163">
        <v>5301</v>
      </c>
      <c r="I52" s="163">
        <v>37</v>
      </c>
      <c r="J52" s="163">
        <v>394</v>
      </c>
      <c r="K52" s="163">
        <v>7994</v>
      </c>
      <c r="L52" s="163">
        <v>1259</v>
      </c>
      <c r="M52" s="163">
        <v>5719</v>
      </c>
      <c r="N52" s="163">
        <v>102</v>
      </c>
      <c r="O52" s="163">
        <v>654</v>
      </c>
      <c r="P52" s="164"/>
      <c r="Q52" s="164"/>
      <c r="R52" s="165">
        <v>96</v>
      </c>
      <c r="S52" s="163">
        <v>575</v>
      </c>
      <c r="T52" s="163">
        <v>97</v>
      </c>
      <c r="U52" s="163">
        <v>1</v>
      </c>
      <c r="V52" s="163">
        <v>37</v>
      </c>
      <c r="W52" s="163">
        <v>46</v>
      </c>
      <c r="X52" s="163" t="s">
        <v>136</v>
      </c>
      <c r="Y52" s="163">
        <v>478</v>
      </c>
      <c r="Z52" s="163">
        <v>13</v>
      </c>
      <c r="AA52" s="163">
        <v>13</v>
      </c>
      <c r="AB52" s="163">
        <v>361</v>
      </c>
      <c r="AC52" s="163">
        <v>7</v>
      </c>
    </row>
    <row r="53" spans="2:29" s="159" customFormat="1" ht="12.75" customHeight="1" x14ac:dyDescent="0.15">
      <c r="B53" s="164"/>
      <c r="C53" s="164"/>
      <c r="D53" s="165">
        <v>51</v>
      </c>
      <c r="E53" s="163">
        <v>15760</v>
      </c>
      <c r="F53" s="163">
        <v>7961</v>
      </c>
      <c r="G53" s="163">
        <v>1925</v>
      </c>
      <c r="H53" s="163">
        <v>5212</v>
      </c>
      <c r="I53" s="163">
        <v>34</v>
      </c>
      <c r="J53" s="163">
        <v>388</v>
      </c>
      <c r="K53" s="163">
        <v>7799</v>
      </c>
      <c r="L53" s="163">
        <v>1111</v>
      </c>
      <c r="M53" s="163">
        <v>5636</v>
      </c>
      <c r="N53" s="163">
        <v>122</v>
      </c>
      <c r="O53" s="163">
        <v>672</v>
      </c>
      <c r="P53" s="164"/>
      <c r="Q53" s="164"/>
      <c r="R53" s="165">
        <v>97</v>
      </c>
      <c r="S53" s="163">
        <v>421</v>
      </c>
      <c r="T53" s="163">
        <v>66</v>
      </c>
      <c r="U53" s="163" t="s">
        <v>136</v>
      </c>
      <c r="V53" s="163">
        <v>23</v>
      </c>
      <c r="W53" s="163">
        <v>33</v>
      </c>
      <c r="X53" s="163" t="s">
        <v>136</v>
      </c>
      <c r="Y53" s="163">
        <v>355</v>
      </c>
      <c r="Z53" s="163">
        <v>14</v>
      </c>
      <c r="AA53" s="163">
        <v>9</v>
      </c>
      <c r="AB53" s="163">
        <v>274</v>
      </c>
      <c r="AC53" s="163">
        <v>2</v>
      </c>
    </row>
    <row r="54" spans="2:29" s="159" customFormat="1" ht="12.75" customHeight="1" x14ac:dyDescent="0.15">
      <c r="B54" s="164"/>
      <c r="C54" s="164"/>
      <c r="D54" s="165">
        <v>52</v>
      </c>
      <c r="E54" s="163">
        <v>15374</v>
      </c>
      <c r="F54" s="163">
        <v>7891</v>
      </c>
      <c r="G54" s="163">
        <v>1750</v>
      </c>
      <c r="H54" s="163">
        <v>5272</v>
      </c>
      <c r="I54" s="163">
        <v>44</v>
      </c>
      <c r="J54" s="163">
        <v>425</v>
      </c>
      <c r="K54" s="163">
        <v>7483</v>
      </c>
      <c r="L54" s="163">
        <v>1054</v>
      </c>
      <c r="M54" s="163">
        <v>5401</v>
      </c>
      <c r="N54" s="163">
        <v>112</v>
      </c>
      <c r="O54" s="163">
        <v>665</v>
      </c>
      <c r="P54" s="164"/>
      <c r="Q54" s="164"/>
      <c r="R54" s="165">
        <v>98</v>
      </c>
      <c r="S54" s="163">
        <v>306</v>
      </c>
      <c r="T54" s="163">
        <v>46</v>
      </c>
      <c r="U54" s="163">
        <v>1</v>
      </c>
      <c r="V54" s="163">
        <v>13</v>
      </c>
      <c r="W54" s="163">
        <v>22</v>
      </c>
      <c r="X54" s="163">
        <v>1</v>
      </c>
      <c r="Y54" s="163">
        <v>260</v>
      </c>
      <c r="Z54" s="163">
        <v>10</v>
      </c>
      <c r="AA54" s="163">
        <v>4</v>
      </c>
      <c r="AB54" s="163">
        <v>199</v>
      </c>
      <c r="AC54" s="163">
        <v>6</v>
      </c>
    </row>
    <row r="55" spans="2:29" s="159" customFormat="1" ht="12.75" customHeight="1" x14ac:dyDescent="0.15">
      <c r="B55" s="164"/>
      <c r="C55" s="164"/>
      <c r="D55" s="165">
        <v>53</v>
      </c>
      <c r="E55" s="163">
        <v>14609</v>
      </c>
      <c r="F55" s="163">
        <v>7555</v>
      </c>
      <c r="G55" s="163">
        <v>1709</v>
      </c>
      <c r="H55" s="163">
        <v>5076</v>
      </c>
      <c r="I55" s="163">
        <v>43</v>
      </c>
      <c r="J55" s="163">
        <v>404</v>
      </c>
      <c r="K55" s="163">
        <v>7054</v>
      </c>
      <c r="L55" s="163">
        <v>902</v>
      </c>
      <c r="M55" s="163">
        <v>5145</v>
      </c>
      <c r="N55" s="163">
        <v>138</v>
      </c>
      <c r="O55" s="163">
        <v>660</v>
      </c>
      <c r="P55" s="164"/>
      <c r="Q55" s="164"/>
      <c r="R55" s="165">
        <v>99</v>
      </c>
      <c r="S55" s="163">
        <v>259</v>
      </c>
      <c r="T55" s="163">
        <v>38</v>
      </c>
      <c r="U55" s="163" t="s">
        <v>136</v>
      </c>
      <c r="V55" s="163">
        <v>8</v>
      </c>
      <c r="W55" s="163">
        <v>26</v>
      </c>
      <c r="X55" s="163">
        <v>1</v>
      </c>
      <c r="Y55" s="163">
        <v>221</v>
      </c>
      <c r="Z55" s="163">
        <v>6</v>
      </c>
      <c r="AA55" s="163">
        <v>4</v>
      </c>
      <c r="AB55" s="163">
        <v>162</v>
      </c>
      <c r="AC55" s="163">
        <v>2</v>
      </c>
    </row>
    <row r="56" spans="2:29" s="159" customFormat="1" ht="12.75" customHeight="1" x14ac:dyDescent="0.15">
      <c r="B56" s="164"/>
      <c r="C56" s="164"/>
      <c r="D56" s="165">
        <v>54</v>
      </c>
      <c r="E56" s="163">
        <v>11399</v>
      </c>
      <c r="F56" s="163">
        <v>5825</v>
      </c>
      <c r="G56" s="163">
        <v>1235</v>
      </c>
      <c r="H56" s="163">
        <v>3934</v>
      </c>
      <c r="I56" s="163">
        <v>35</v>
      </c>
      <c r="J56" s="163">
        <v>324</v>
      </c>
      <c r="K56" s="163">
        <v>5574</v>
      </c>
      <c r="L56" s="163">
        <v>706</v>
      </c>
      <c r="M56" s="163">
        <v>3995</v>
      </c>
      <c r="N56" s="163">
        <v>135</v>
      </c>
      <c r="O56" s="163">
        <v>562</v>
      </c>
      <c r="P56" s="164"/>
      <c r="Q56" s="164" t="s">
        <v>203</v>
      </c>
      <c r="R56" s="166"/>
      <c r="S56" s="163">
        <v>401</v>
      </c>
      <c r="T56" s="163">
        <v>59</v>
      </c>
      <c r="U56" s="163">
        <v>3</v>
      </c>
      <c r="V56" s="163">
        <v>10</v>
      </c>
      <c r="W56" s="163">
        <v>39</v>
      </c>
      <c r="X56" s="163" t="s">
        <v>136</v>
      </c>
      <c r="Y56" s="163">
        <v>342</v>
      </c>
      <c r="Z56" s="163">
        <v>13</v>
      </c>
      <c r="AA56" s="163">
        <v>4</v>
      </c>
      <c r="AB56" s="163">
        <v>252</v>
      </c>
      <c r="AC56" s="163">
        <v>7</v>
      </c>
    </row>
    <row r="57" spans="2:29" s="159" customFormat="1" ht="12.75" customHeight="1" x14ac:dyDescent="0.15">
      <c r="B57" s="164"/>
      <c r="C57" s="164" t="s">
        <v>202</v>
      </c>
      <c r="D57" s="166"/>
      <c r="E57" s="163">
        <v>60041</v>
      </c>
      <c r="F57" s="163">
        <v>30757</v>
      </c>
      <c r="G57" s="163">
        <v>5683</v>
      </c>
      <c r="H57" s="163">
        <v>21429</v>
      </c>
      <c r="I57" s="163">
        <v>302</v>
      </c>
      <c r="J57" s="163">
        <v>1863</v>
      </c>
      <c r="K57" s="163">
        <v>29284</v>
      </c>
      <c r="L57" s="163">
        <v>3156</v>
      </c>
      <c r="M57" s="163">
        <v>21514</v>
      </c>
      <c r="N57" s="163">
        <v>933</v>
      </c>
      <c r="O57" s="163">
        <v>2846</v>
      </c>
      <c r="P57" s="164"/>
      <c r="Q57" s="433" t="s">
        <v>201</v>
      </c>
      <c r="R57" s="434"/>
      <c r="S57" s="163">
        <v>166567</v>
      </c>
      <c r="T57" s="163">
        <v>82209</v>
      </c>
      <c r="U57" s="163">
        <v>28275</v>
      </c>
      <c r="V57" s="163">
        <v>43317</v>
      </c>
      <c r="W57" s="163">
        <v>1962</v>
      </c>
      <c r="X57" s="163">
        <v>3070</v>
      </c>
      <c r="Y57" s="163">
        <v>84358</v>
      </c>
      <c r="Z57" s="163">
        <v>22896</v>
      </c>
      <c r="AA57" s="163">
        <v>43512</v>
      </c>
      <c r="AB57" s="163">
        <v>8818</v>
      </c>
      <c r="AC57" s="163">
        <v>4871</v>
      </c>
    </row>
    <row r="58" spans="2:29" s="159" customFormat="1" ht="12.75" customHeight="1" x14ac:dyDescent="0.15">
      <c r="B58" s="164"/>
      <c r="C58" s="164"/>
      <c r="D58" s="165">
        <v>55</v>
      </c>
      <c r="E58" s="163">
        <v>13722</v>
      </c>
      <c r="F58" s="163">
        <v>6968</v>
      </c>
      <c r="G58" s="163">
        <v>1385</v>
      </c>
      <c r="H58" s="163">
        <v>4762</v>
      </c>
      <c r="I58" s="163">
        <v>64</v>
      </c>
      <c r="J58" s="163">
        <v>396</v>
      </c>
      <c r="K58" s="163">
        <v>6754</v>
      </c>
      <c r="L58" s="163">
        <v>841</v>
      </c>
      <c r="M58" s="163">
        <v>4929</v>
      </c>
      <c r="N58" s="163">
        <v>152</v>
      </c>
      <c r="O58" s="163">
        <v>641</v>
      </c>
      <c r="P58" s="164"/>
      <c r="Q58" s="433" t="s">
        <v>200</v>
      </c>
      <c r="R58" s="434"/>
      <c r="S58" s="163">
        <v>153435</v>
      </c>
      <c r="T58" s="163">
        <v>74976</v>
      </c>
      <c r="U58" s="163">
        <v>23530</v>
      </c>
      <c r="V58" s="163">
        <v>42365</v>
      </c>
      <c r="W58" s="163">
        <v>2012</v>
      </c>
      <c r="X58" s="163">
        <v>2521</v>
      </c>
      <c r="Y58" s="163">
        <v>78459</v>
      </c>
      <c r="Z58" s="163">
        <v>18675</v>
      </c>
      <c r="AA58" s="163">
        <v>42978</v>
      </c>
      <c r="AB58" s="163">
        <v>8964</v>
      </c>
      <c r="AC58" s="163">
        <v>4263</v>
      </c>
    </row>
    <row r="59" spans="2:29" s="159" customFormat="1" ht="12.75" customHeight="1" x14ac:dyDescent="0.15">
      <c r="B59" s="164"/>
      <c r="C59" s="164"/>
      <c r="D59" s="165">
        <v>56</v>
      </c>
      <c r="E59" s="163">
        <v>12567</v>
      </c>
      <c r="F59" s="163">
        <v>6545</v>
      </c>
      <c r="G59" s="163">
        <v>1277</v>
      </c>
      <c r="H59" s="163">
        <v>4477</v>
      </c>
      <c r="I59" s="163">
        <v>58</v>
      </c>
      <c r="J59" s="163">
        <v>410</v>
      </c>
      <c r="K59" s="163">
        <v>6022</v>
      </c>
      <c r="L59" s="163">
        <v>696</v>
      </c>
      <c r="M59" s="163">
        <v>4390</v>
      </c>
      <c r="N59" s="163">
        <v>162</v>
      </c>
      <c r="O59" s="163">
        <v>596</v>
      </c>
      <c r="P59" s="164"/>
      <c r="Q59" s="433" t="s">
        <v>199</v>
      </c>
      <c r="R59" s="434"/>
      <c r="S59" s="163">
        <v>134064</v>
      </c>
      <c r="T59" s="163">
        <v>66010</v>
      </c>
      <c r="U59" s="163">
        <v>22756</v>
      </c>
      <c r="V59" s="163">
        <v>38038</v>
      </c>
      <c r="W59" s="163">
        <v>1932</v>
      </c>
      <c r="X59" s="163">
        <v>2359</v>
      </c>
      <c r="Y59" s="163">
        <v>68054</v>
      </c>
      <c r="Z59" s="163">
        <v>16661</v>
      </c>
      <c r="AA59" s="163">
        <v>38435</v>
      </c>
      <c r="AB59" s="163">
        <v>7985</v>
      </c>
      <c r="AC59" s="163">
        <v>4115</v>
      </c>
    </row>
    <row r="60" spans="2:29" s="159" customFormat="1" ht="12.75" customHeight="1" x14ac:dyDescent="0.15">
      <c r="B60" s="164"/>
      <c r="C60" s="164"/>
      <c r="D60" s="165">
        <v>57</v>
      </c>
      <c r="E60" s="163">
        <v>11964</v>
      </c>
      <c r="F60" s="163">
        <v>6104</v>
      </c>
      <c r="G60" s="163">
        <v>1131</v>
      </c>
      <c r="H60" s="163">
        <v>4257</v>
      </c>
      <c r="I60" s="163">
        <v>62</v>
      </c>
      <c r="J60" s="163">
        <v>377</v>
      </c>
      <c r="K60" s="163">
        <v>5860</v>
      </c>
      <c r="L60" s="163">
        <v>621</v>
      </c>
      <c r="M60" s="163">
        <v>4330</v>
      </c>
      <c r="N60" s="163">
        <v>172</v>
      </c>
      <c r="O60" s="163">
        <v>558</v>
      </c>
      <c r="P60" s="164"/>
      <c r="Q60" s="433" t="s">
        <v>198</v>
      </c>
      <c r="R60" s="434"/>
      <c r="S60" s="163">
        <v>127327</v>
      </c>
      <c r="T60" s="163">
        <v>63173</v>
      </c>
      <c r="U60" s="163">
        <v>20101</v>
      </c>
      <c r="V60" s="163">
        <v>34249</v>
      </c>
      <c r="W60" s="163">
        <v>1907</v>
      </c>
      <c r="X60" s="163">
        <v>3162</v>
      </c>
      <c r="Y60" s="163">
        <v>64154</v>
      </c>
      <c r="Z60" s="163">
        <v>14010</v>
      </c>
      <c r="AA60" s="163">
        <v>34570</v>
      </c>
      <c r="AB60" s="163">
        <v>8209</v>
      </c>
      <c r="AC60" s="163">
        <v>4492</v>
      </c>
    </row>
    <row r="61" spans="2:29" s="159" customFormat="1" ht="12.75" customHeight="1" x14ac:dyDescent="0.15">
      <c r="B61" s="164"/>
      <c r="C61" s="164"/>
      <c r="D61" s="165">
        <v>58</v>
      </c>
      <c r="E61" s="163">
        <v>11078</v>
      </c>
      <c r="F61" s="163">
        <v>5673</v>
      </c>
      <c r="G61" s="163">
        <v>1004</v>
      </c>
      <c r="H61" s="163">
        <v>4008</v>
      </c>
      <c r="I61" s="163">
        <v>50</v>
      </c>
      <c r="J61" s="163">
        <v>357</v>
      </c>
      <c r="K61" s="163">
        <v>5405</v>
      </c>
      <c r="L61" s="163">
        <v>525</v>
      </c>
      <c r="M61" s="163">
        <v>3995</v>
      </c>
      <c r="N61" s="163">
        <v>208</v>
      </c>
      <c r="O61" s="163">
        <v>542</v>
      </c>
      <c r="P61" s="164"/>
      <c r="Q61" s="433" t="s">
        <v>197</v>
      </c>
      <c r="R61" s="434"/>
      <c r="S61" s="163">
        <v>109570</v>
      </c>
      <c r="T61" s="163">
        <v>52976</v>
      </c>
      <c r="U61" s="163">
        <v>14769</v>
      </c>
      <c r="V61" s="163">
        <v>32809</v>
      </c>
      <c r="W61" s="163">
        <v>1211</v>
      </c>
      <c r="X61" s="163">
        <v>1466</v>
      </c>
      <c r="Y61" s="163">
        <v>56594</v>
      </c>
      <c r="Z61" s="163">
        <v>12498</v>
      </c>
      <c r="AA61" s="163">
        <v>33465</v>
      </c>
      <c r="AB61" s="163">
        <v>5086</v>
      </c>
      <c r="AC61" s="163">
        <v>2816</v>
      </c>
    </row>
    <row r="62" spans="2:29" s="159" customFormat="1" ht="12.75" customHeight="1" x14ac:dyDescent="0.15">
      <c r="B62" s="164"/>
      <c r="C62" s="164"/>
      <c r="D62" s="165">
        <v>59</v>
      </c>
      <c r="E62" s="163">
        <v>10710</v>
      </c>
      <c r="F62" s="163">
        <v>5467</v>
      </c>
      <c r="G62" s="163">
        <v>886</v>
      </c>
      <c r="H62" s="163">
        <v>3925</v>
      </c>
      <c r="I62" s="163">
        <v>68</v>
      </c>
      <c r="J62" s="163">
        <v>323</v>
      </c>
      <c r="K62" s="163">
        <v>5243</v>
      </c>
      <c r="L62" s="163">
        <v>473</v>
      </c>
      <c r="M62" s="163">
        <v>3870</v>
      </c>
      <c r="N62" s="163">
        <v>239</v>
      </c>
      <c r="O62" s="163">
        <v>509</v>
      </c>
      <c r="P62" s="164"/>
      <c r="Q62" s="433" t="s">
        <v>196</v>
      </c>
      <c r="R62" s="434"/>
      <c r="S62" s="163">
        <v>128887</v>
      </c>
      <c r="T62" s="163">
        <v>61703</v>
      </c>
      <c r="U62" s="163">
        <v>16919</v>
      </c>
      <c r="V62" s="163">
        <v>38192</v>
      </c>
      <c r="W62" s="163">
        <v>1425</v>
      </c>
      <c r="X62" s="163">
        <v>1670</v>
      </c>
      <c r="Y62" s="163">
        <v>67184</v>
      </c>
      <c r="Z62" s="163">
        <v>15205</v>
      </c>
      <c r="AA62" s="163">
        <v>39265</v>
      </c>
      <c r="AB62" s="163">
        <v>6260</v>
      </c>
      <c r="AC62" s="163">
        <v>3614</v>
      </c>
    </row>
    <row r="63" spans="2:29" s="159" customFormat="1" ht="6" customHeight="1" thickBot="1" x14ac:dyDescent="0.2">
      <c r="B63" s="162"/>
      <c r="C63" s="162"/>
      <c r="D63" s="161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2"/>
      <c r="Q63" s="162"/>
      <c r="R63" s="161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</row>
    <row r="64" spans="2:29" s="159" customFormat="1" ht="6" customHeight="1" x14ac:dyDescent="0.15"/>
    <row r="65" spans="2:21" s="157" customFormat="1" ht="11.25" customHeight="1" x14ac:dyDescent="0.4">
      <c r="B65" s="157" t="s">
        <v>195</v>
      </c>
    </row>
    <row r="66" spans="2:21" ht="11.25" customHeight="1" x14ac:dyDescent="0.4">
      <c r="E66" s="158" t="s">
        <v>194</v>
      </c>
      <c r="F66" s="157" t="s">
        <v>193</v>
      </c>
      <c r="G66" s="157"/>
      <c r="S66" s="158"/>
      <c r="T66" s="157"/>
      <c r="U66" s="157"/>
    </row>
  </sheetData>
  <mergeCells count="15">
    <mergeCell ref="Q60:R60"/>
    <mergeCell ref="Q61:R61"/>
    <mergeCell ref="Q62:R62"/>
    <mergeCell ref="T5:X5"/>
    <mergeCell ref="Y5:AC5"/>
    <mergeCell ref="S5:S6"/>
    <mergeCell ref="B8:D8"/>
    <mergeCell ref="Q57:R57"/>
    <mergeCell ref="Q58:R58"/>
    <mergeCell ref="Q59:R59"/>
    <mergeCell ref="B5:D6"/>
    <mergeCell ref="E5:E6"/>
    <mergeCell ref="F5:J5"/>
    <mergeCell ref="K5:O5"/>
    <mergeCell ref="P5:R6"/>
  </mergeCells>
  <phoneticPr fontId="2"/>
  <pageMargins left="0.54" right="0.27559055118110237" top="0.37" bottom="0.36" header="0.22" footer="0.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D54D1-D43F-4B04-80F6-7C74E3518750}">
  <dimension ref="B1:S48"/>
  <sheetViews>
    <sheetView showGridLines="0" zoomScale="85" zoomScaleNormal="85" zoomScaleSheetLayoutView="85" workbookViewId="0">
      <selection activeCell="B5" sqref="B5:G6"/>
    </sheetView>
  </sheetViews>
  <sheetFormatPr defaultRowHeight="15" customHeight="1" x14ac:dyDescent="0.4"/>
  <cols>
    <col min="1" max="1" width="3.375" style="3" customWidth="1"/>
    <col min="2" max="5" width="1.5" style="3" customWidth="1"/>
    <col min="6" max="6" width="37.375" style="3" customWidth="1"/>
    <col min="7" max="7" width="2.375" style="179" customWidth="1"/>
    <col min="8" max="11" width="11.375" style="3" customWidth="1"/>
    <col min="12" max="12" width="14" style="3" customWidth="1"/>
    <col min="13" max="14" width="13.875" style="3" customWidth="1"/>
    <col min="15" max="17" width="14" style="3" customWidth="1"/>
    <col min="18" max="19" width="10.375" style="3" customWidth="1"/>
    <col min="20" max="16384" width="9" style="3"/>
  </cols>
  <sheetData>
    <row r="1" spans="2:19" s="69" customFormat="1" ht="15" customHeight="1" x14ac:dyDescent="0.4">
      <c r="B1" s="71" t="s">
        <v>25</v>
      </c>
      <c r="F1" s="70"/>
      <c r="G1" s="70"/>
      <c r="H1" s="70"/>
      <c r="I1" s="70"/>
      <c r="J1" s="70"/>
    </row>
    <row r="2" spans="2:19" s="69" customFormat="1" ht="15" customHeight="1" x14ac:dyDescent="0.4">
      <c r="E2" s="71"/>
      <c r="F2" s="70"/>
      <c r="G2" s="70"/>
      <c r="H2" s="70"/>
      <c r="I2" s="70"/>
      <c r="J2" s="70"/>
    </row>
    <row r="3" spans="2:19" s="60" customFormat="1" ht="15" customHeight="1" x14ac:dyDescent="0.4">
      <c r="B3" s="197" t="s">
        <v>282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</row>
    <row r="4" spans="2:19" s="60" customFormat="1" ht="15" customHeight="1" thickBot="1" x14ac:dyDescent="0.45"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</row>
    <row r="5" spans="2:19" s="190" customFormat="1" ht="25.5" customHeight="1" x14ac:dyDescent="0.4">
      <c r="B5" s="449" t="s">
        <v>281</v>
      </c>
      <c r="C5" s="450"/>
      <c r="D5" s="450"/>
      <c r="E5" s="450"/>
      <c r="F5" s="450"/>
      <c r="G5" s="451"/>
      <c r="H5" s="454" t="s">
        <v>280</v>
      </c>
      <c r="I5" s="456" t="s">
        <v>279</v>
      </c>
      <c r="J5" s="447" t="s">
        <v>278</v>
      </c>
      <c r="K5" s="458"/>
      <c r="L5" s="195" t="s">
        <v>277</v>
      </c>
      <c r="M5" s="459" t="s">
        <v>276</v>
      </c>
      <c r="N5" s="460"/>
      <c r="O5" s="461"/>
      <c r="P5" s="447" t="s">
        <v>275</v>
      </c>
      <c r="Q5" s="448"/>
    </row>
    <row r="6" spans="2:19" s="190" customFormat="1" ht="25.5" customHeight="1" x14ac:dyDescent="0.4">
      <c r="B6" s="452"/>
      <c r="C6" s="452"/>
      <c r="D6" s="452"/>
      <c r="E6" s="452"/>
      <c r="F6" s="452"/>
      <c r="G6" s="453"/>
      <c r="H6" s="455"/>
      <c r="I6" s="457"/>
      <c r="J6" s="192" t="s">
        <v>272</v>
      </c>
      <c r="K6" s="192" t="s">
        <v>271</v>
      </c>
      <c r="L6" s="194" t="s">
        <v>274</v>
      </c>
      <c r="M6" s="192" t="s">
        <v>272</v>
      </c>
      <c r="N6" s="192" t="s">
        <v>271</v>
      </c>
      <c r="O6" s="193" t="s">
        <v>273</v>
      </c>
      <c r="P6" s="192" t="s">
        <v>272</v>
      </c>
      <c r="Q6" s="191" t="s">
        <v>271</v>
      </c>
    </row>
    <row r="7" spans="2:19" ht="3" customHeight="1" x14ac:dyDescent="0.4">
      <c r="B7" s="60"/>
      <c r="C7" s="60"/>
      <c r="D7" s="60"/>
      <c r="E7" s="60"/>
      <c r="F7" s="32"/>
      <c r="G7" s="35"/>
      <c r="H7" s="32"/>
      <c r="I7" s="32"/>
      <c r="J7" s="32"/>
      <c r="K7" s="33"/>
      <c r="L7" s="32"/>
      <c r="M7" s="32"/>
      <c r="N7" s="33"/>
      <c r="O7" s="32"/>
      <c r="P7" s="32"/>
      <c r="Q7" s="33"/>
      <c r="R7" s="32"/>
      <c r="S7" s="32"/>
    </row>
    <row r="8" spans="2:19" ht="10.5" customHeight="1" x14ac:dyDescent="0.15">
      <c r="B8" s="445" t="s">
        <v>191</v>
      </c>
      <c r="C8" s="446"/>
      <c r="D8" s="446"/>
      <c r="E8" s="446"/>
      <c r="F8" s="446"/>
      <c r="G8" s="147"/>
      <c r="H8" s="185">
        <v>445814</v>
      </c>
      <c r="I8" s="185">
        <v>953587</v>
      </c>
      <c r="J8" s="185">
        <v>31208</v>
      </c>
      <c r="K8" s="185">
        <v>118274</v>
      </c>
      <c r="L8" s="185">
        <v>39693</v>
      </c>
      <c r="M8" s="185">
        <v>84091</v>
      </c>
      <c r="N8" s="185">
        <v>317090</v>
      </c>
      <c r="O8" s="185">
        <v>136419</v>
      </c>
      <c r="P8" s="185">
        <v>9768</v>
      </c>
      <c r="Q8" s="185">
        <v>44631</v>
      </c>
      <c r="R8" s="185"/>
      <c r="S8" s="185"/>
    </row>
    <row r="9" spans="2:19" ht="10.5" customHeight="1" x14ac:dyDescent="0.15">
      <c r="B9" s="189"/>
      <c r="C9" s="462" t="s">
        <v>270</v>
      </c>
      <c r="D9" s="463"/>
      <c r="E9" s="463"/>
      <c r="F9" s="463"/>
      <c r="G9" s="147"/>
      <c r="H9" s="185">
        <v>263830</v>
      </c>
      <c r="I9" s="185">
        <v>762062</v>
      </c>
      <c r="J9" s="185">
        <v>31057</v>
      </c>
      <c r="K9" s="185">
        <v>117607</v>
      </c>
      <c r="L9" s="185">
        <v>39500</v>
      </c>
      <c r="M9" s="185">
        <v>83664</v>
      </c>
      <c r="N9" s="185">
        <v>315332</v>
      </c>
      <c r="O9" s="185">
        <v>135758</v>
      </c>
      <c r="P9" s="185">
        <v>9721</v>
      </c>
      <c r="Q9" s="185">
        <v>44379</v>
      </c>
      <c r="R9" s="185"/>
      <c r="S9" s="185"/>
    </row>
    <row r="10" spans="2:19" ht="10.5" customHeight="1" x14ac:dyDescent="0.15">
      <c r="B10" s="189"/>
      <c r="C10" s="60"/>
      <c r="D10" s="445" t="s">
        <v>269</v>
      </c>
      <c r="E10" s="446"/>
      <c r="F10" s="446"/>
      <c r="G10" s="147"/>
      <c r="H10" s="185">
        <v>246749</v>
      </c>
      <c r="I10" s="185">
        <v>697097</v>
      </c>
      <c r="J10" s="185">
        <v>29436</v>
      </c>
      <c r="K10" s="185">
        <v>109413</v>
      </c>
      <c r="L10" s="185">
        <v>37493</v>
      </c>
      <c r="M10" s="185">
        <v>78042</v>
      </c>
      <c r="N10" s="185">
        <v>288255</v>
      </c>
      <c r="O10" s="185">
        <v>127403</v>
      </c>
      <c r="P10" s="185" t="s">
        <v>136</v>
      </c>
      <c r="Q10" s="185" t="s">
        <v>136</v>
      </c>
      <c r="R10" s="185"/>
      <c r="S10" s="185"/>
    </row>
    <row r="11" spans="2:19" ht="10.5" customHeight="1" x14ac:dyDescent="0.15">
      <c r="B11" s="189"/>
      <c r="C11" s="60"/>
      <c r="D11" s="60"/>
      <c r="E11" s="445" t="s">
        <v>268</v>
      </c>
      <c r="F11" s="446"/>
      <c r="G11" s="147"/>
      <c r="H11" s="185">
        <v>88559</v>
      </c>
      <c r="I11" s="185">
        <v>177118</v>
      </c>
      <c r="J11" s="185" t="s">
        <v>136</v>
      </c>
      <c r="K11" s="185" t="s">
        <v>136</v>
      </c>
      <c r="L11" s="185" t="s">
        <v>136</v>
      </c>
      <c r="M11" s="185" t="s">
        <v>136</v>
      </c>
      <c r="N11" s="185" t="s">
        <v>136</v>
      </c>
      <c r="O11" s="185" t="s">
        <v>136</v>
      </c>
      <c r="P11" s="185" t="s">
        <v>136</v>
      </c>
      <c r="Q11" s="185" t="s">
        <v>136</v>
      </c>
      <c r="R11" s="185"/>
      <c r="S11" s="185"/>
    </row>
    <row r="12" spans="2:19" ht="10.5" customHeight="1" x14ac:dyDescent="0.15">
      <c r="B12" s="189"/>
      <c r="C12" s="60"/>
      <c r="D12" s="60"/>
      <c r="E12" s="445" t="s">
        <v>267</v>
      </c>
      <c r="F12" s="446"/>
      <c r="G12" s="147"/>
      <c r="H12" s="185">
        <v>119153</v>
      </c>
      <c r="I12" s="185">
        <v>429155</v>
      </c>
      <c r="J12" s="185">
        <v>27939</v>
      </c>
      <c r="K12" s="185">
        <v>105260</v>
      </c>
      <c r="L12" s="185">
        <v>35719</v>
      </c>
      <c r="M12" s="185">
        <v>69100</v>
      </c>
      <c r="N12" s="185">
        <v>263775</v>
      </c>
      <c r="O12" s="185">
        <v>114224</v>
      </c>
      <c r="P12" s="185" t="s">
        <v>136</v>
      </c>
      <c r="Q12" s="185" t="s">
        <v>136</v>
      </c>
      <c r="R12" s="185"/>
      <c r="S12" s="185"/>
    </row>
    <row r="13" spans="2:19" ht="10.5" customHeight="1" x14ac:dyDescent="0.15">
      <c r="B13" s="189"/>
      <c r="C13" s="60"/>
      <c r="D13" s="60"/>
      <c r="E13" s="445" t="s">
        <v>266</v>
      </c>
      <c r="F13" s="446"/>
      <c r="G13" s="147"/>
      <c r="H13" s="185">
        <v>5913</v>
      </c>
      <c r="I13" s="185">
        <v>13436</v>
      </c>
      <c r="J13" s="185">
        <v>108</v>
      </c>
      <c r="K13" s="185">
        <v>289</v>
      </c>
      <c r="L13" s="185">
        <v>131</v>
      </c>
      <c r="M13" s="185">
        <v>881</v>
      </c>
      <c r="N13" s="185">
        <v>2351</v>
      </c>
      <c r="O13" s="185">
        <v>1247</v>
      </c>
      <c r="P13" s="185" t="s">
        <v>136</v>
      </c>
      <c r="Q13" s="185" t="s">
        <v>136</v>
      </c>
      <c r="R13" s="185"/>
      <c r="S13" s="185"/>
    </row>
    <row r="14" spans="2:19" ht="10.5" customHeight="1" x14ac:dyDescent="0.15">
      <c r="B14" s="189"/>
      <c r="C14" s="60"/>
      <c r="D14" s="60"/>
      <c r="E14" s="445" t="s">
        <v>265</v>
      </c>
      <c r="F14" s="446"/>
      <c r="G14" s="147"/>
      <c r="H14" s="185">
        <v>33124</v>
      </c>
      <c r="I14" s="185">
        <v>77388</v>
      </c>
      <c r="J14" s="185">
        <v>1389</v>
      </c>
      <c r="K14" s="185">
        <v>3864</v>
      </c>
      <c r="L14" s="185">
        <v>1643</v>
      </c>
      <c r="M14" s="185">
        <v>8061</v>
      </c>
      <c r="N14" s="185">
        <v>22129</v>
      </c>
      <c r="O14" s="185">
        <v>11932</v>
      </c>
      <c r="P14" s="185" t="s">
        <v>136</v>
      </c>
      <c r="Q14" s="185" t="s">
        <v>136</v>
      </c>
      <c r="R14" s="185"/>
      <c r="S14" s="185"/>
    </row>
    <row r="15" spans="2:19" ht="10.5" customHeight="1" x14ac:dyDescent="0.15">
      <c r="B15" s="189"/>
      <c r="C15" s="60"/>
      <c r="D15" s="445" t="s">
        <v>264</v>
      </c>
      <c r="E15" s="446"/>
      <c r="F15" s="446"/>
      <c r="G15" s="147"/>
      <c r="H15" s="185">
        <v>17081</v>
      </c>
      <c r="I15" s="185">
        <v>64965</v>
      </c>
      <c r="J15" s="185">
        <v>1621</v>
      </c>
      <c r="K15" s="185">
        <v>8194</v>
      </c>
      <c r="L15" s="185">
        <v>2007</v>
      </c>
      <c r="M15" s="185">
        <v>5622</v>
      </c>
      <c r="N15" s="185">
        <v>27077</v>
      </c>
      <c r="O15" s="185">
        <v>8355</v>
      </c>
      <c r="P15" s="185">
        <v>9721</v>
      </c>
      <c r="Q15" s="185">
        <v>44379</v>
      </c>
      <c r="R15" s="185"/>
      <c r="S15" s="185"/>
    </row>
    <row r="16" spans="2:19" ht="10.5" customHeight="1" x14ac:dyDescent="0.15">
      <c r="B16" s="189"/>
      <c r="C16" s="60"/>
      <c r="D16" s="60"/>
      <c r="E16" s="445" t="s">
        <v>263</v>
      </c>
      <c r="F16" s="446"/>
      <c r="G16" s="147"/>
      <c r="H16" s="185">
        <v>455</v>
      </c>
      <c r="I16" s="185">
        <v>1820</v>
      </c>
      <c r="J16" s="185" t="s">
        <v>136</v>
      </c>
      <c r="K16" s="185" t="s">
        <v>136</v>
      </c>
      <c r="L16" s="185" t="s">
        <v>136</v>
      </c>
      <c r="M16" s="185" t="s">
        <v>136</v>
      </c>
      <c r="N16" s="185" t="s">
        <v>136</v>
      </c>
      <c r="O16" s="185" t="s">
        <v>136</v>
      </c>
      <c r="P16" s="185" t="s">
        <v>136</v>
      </c>
      <c r="Q16" s="185" t="s">
        <v>136</v>
      </c>
      <c r="R16" s="185"/>
      <c r="S16" s="185"/>
    </row>
    <row r="17" spans="2:19" ht="10.5" customHeight="1" x14ac:dyDescent="0.15">
      <c r="B17" s="189"/>
      <c r="C17" s="60"/>
      <c r="D17" s="60"/>
      <c r="E17" s="60"/>
      <c r="F17" s="187" t="s">
        <v>261</v>
      </c>
      <c r="G17" s="147"/>
      <c r="H17" s="185">
        <v>321</v>
      </c>
      <c r="I17" s="185">
        <v>1284</v>
      </c>
      <c r="J17" s="185" t="s">
        <v>136</v>
      </c>
      <c r="K17" s="185" t="s">
        <v>136</v>
      </c>
      <c r="L17" s="185" t="s">
        <v>136</v>
      </c>
      <c r="M17" s="185" t="s">
        <v>136</v>
      </c>
      <c r="N17" s="185" t="s">
        <v>136</v>
      </c>
      <c r="O17" s="185" t="s">
        <v>136</v>
      </c>
      <c r="P17" s="185" t="s">
        <v>136</v>
      </c>
      <c r="Q17" s="185" t="s">
        <v>136</v>
      </c>
      <c r="R17" s="185"/>
      <c r="S17" s="185"/>
    </row>
    <row r="18" spans="2:19" ht="10.5" customHeight="1" x14ac:dyDescent="0.15">
      <c r="B18" s="189"/>
      <c r="C18" s="60"/>
      <c r="D18" s="60"/>
      <c r="E18" s="60"/>
      <c r="F18" s="188" t="s">
        <v>260</v>
      </c>
      <c r="G18" s="147"/>
      <c r="H18" s="185">
        <v>134</v>
      </c>
      <c r="I18" s="185">
        <v>536</v>
      </c>
      <c r="J18" s="185" t="s">
        <v>136</v>
      </c>
      <c r="K18" s="185" t="s">
        <v>136</v>
      </c>
      <c r="L18" s="185" t="s">
        <v>136</v>
      </c>
      <c r="M18" s="185" t="s">
        <v>136</v>
      </c>
      <c r="N18" s="185" t="s">
        <v>136</v>
      </c>
      <c r="O18" s="185" t="s">
        <v>136</v>
      </c>
      <c r="P18" s="185" t="s">
        <v>136</v>
      </c>
      <c r="Q18" s="185" t="s">
        <v>136</v>
      </c>
      <c r="R18" s="185"/>
      <c r="S18" s="185"/>
    </row>
    <row r="19" spans="2:19" ht="10.5" customHeight="1" x14ac:dyDescent="0.15">
      <c r="B19" s="189"/>
      <c r="C19" s="60"/>
      <c r="D19" s="60"/>
      <c r="E19" s="445" t="s">
        <v>262</v>
      </c>
      <c r="F19" s="446"/>
      <c r="G19" s="147"/>
      <c r="H19" s="185">
        <v>2474</v>
      </c>
      <c r="I19" s="185">
        <v>7422</v>
      </c>
      <c r="J19" s="185" t="s">
        <v>136</v>
      </c>
      <c r="K19" s="185" t="s">
        <v>136</v>
      </c>
      <c r="L19" s="185" t="s">
        <v>136</v>
      </c>
      <c r="M19" s="185" t="s">
        <v>136</v>
      </c>
      <c r="N19" s="185" t="s">
        <v>136</v>
      </c>
      <c r="O19" s="185" t="s">
        <v>136</v>
      </c>
      <c r="P19" s="185" t="s">
        <v>136</v>
      </c>
      <c r="Q19" s="185" t="s">
        <v>136</v>
      </c>
      <c r="R19" s="185"/>
      <c r="S19" s="185"/>
    </row>
    <row r="20" spans="2:19" ht="10.5" customHeight="1" x14ac:dyDescent="0.15">
      <c r="B20" s="189"/>
      <c r="C20" s="60"/>
      <c r="D20" s="60"/>
      <c r="E20" s="60"/>
      <c r="F20" s="188" t="s">
        <v>261</v>
      </c>
      <c r="G20" s="147"/>
      <c r="H20" s="185">
        <v>1455</v>
      </c>
      <c r="I20" s="185">
        <v>4365</v>
      </c>
      <c r="J20" s="185" t="s">
        <v>136</v>
      </c>
      <c r="K20" s="185" t="s">
        <v>136</v>
      </c>
      <c r="L20" s="185" t="s">
        <v>136</v>
      </c>
      <c r="M20" s="185" t="s">
        <v>136</v>
      </c>
      <c r="N20" s="185" t="s">
        <v>136</v>
      </c>
      <c r="O20" s="185" t="s">
        <v>136</v>
      </c>
      <c r="P20" s="185" t="s">
        <v>136</v>
      </c>
      <c r="Q20" s="185" t="s">
        <v>136</v>
      </c>
      <c r="R20" s="185"/>
      <c r="S20" s="185"/>
    </row>
    <row r="21" spans="2:19" ht="10.5" customHeight="1" x14ac:dyDescent="0.15">
      <c r="B21" s="189"/>
      <c r="C21" s="60"/>
      <c r="D21" s="60"/>
      <c r="E21" s="60"/>
      <c r="F21" s="188" t="s">
        <v>260</v>
      </c>
      <c r="G21" s="147"/>
      <c r="H21" s="185">
        <v>1019</v>
      </c>
      <c r="I21" s="185">
        <v>3057</v>
      </c>
      <c r="J21" s="185" t="s">
        <v>136</v>
      </c>
      <c r="K21" s="185" t="s">
        <v>136</v>
      </c>
      <c r="L21" s="185" t="s">
        <v>136</v>
      </c>
      <c r="M21" s="185" t="s">
        <v>136</v>
      </c>
      <c r="N21" s="185" t="s">
        <v>136</v>
      </c>
      <c r="O21" s="185" t="s">
        <v>136</v>
      </c>
      <c r="P21" s="185" t="s">
        <v>136</v>
      </c>
      <c r="Q21" s="185" t="s">
        <v>136</v>
      </c>
      <c r="R21" s="185"/>
      <c r="S21" s="185"/>
    </row>
    <row r="22" spans="2:19" ht="10.5" customHeight="1" x14ac:dyDescent="0.15">
      <c r="B22" s="189"/>
      <c r="C22" s="60"/>
      <c r="D22" s="60"/>
      <c r="E22" s="445" t="s">
        <v>259</v>
      </c>
      <c r="F22" s="446"/>
      <c r="G22" s="147" t="s">
        <v>252</v>
      </c>
      <c r="H22" s="185">
        <v>1259</v>
      </c>
      <c r="I22" s="185">
        <v>7274</v>
      </c>
      <c r="J22" s="185">
        <v>294</v>
      </c>
      <c r="K22" s="185">
        <v>1714</v>
      </c>
      <c r="L22" s="185">
        <v>391</v>
      </c>
      <c r="M22" s="185">
        <v>871</v>
      </c>
      <c r="N22" s="185">
        <v>5152</v>
      </c>
      <c r="O22" s="185">
        <v>1461</v>
      </c>
      <c r="P22" s="185">
        <v>1259</v>
      </c>
      <c r="Q22" s="185">
        <v>7274</v>
      </c>
      <c r="R22" s="185"/>
      <c r="S22" s="185"/>
    </row>
    <row r="23" spans="2:19" ht="10.5" customHeight="1" x14ac:dyDescent="0.15">
      <c r="B23" s="189"/>
      <c r="C23" s="60"/>
      <c r="D23" s="60"/>
      <c r="E23" s="60"/>
      <c r="F23" s="188" t="s">
        <v>257</v>
      </c>
      <c r="G23" s="147"/>
      <c r="H23" s="185">
        <v>908</v>
      </c>
      <c r="I23" s="185">
        <v>5242</v>
      </c>
      <c r="J23" s="185">
        <v>195</v>
      </c>
      <c r="K23" s="185">
        <v>1136</v>
      </c>
      <c r="L23" s="185">
        <v>257</v>
      </c>
      <c r="M23" s="185">
        <v>619</v>
      </c>
      <c r="N23" s="185">
        <v>3658</v>
      </c>
      <c r="O23" s="185">
        <v>1032</v>
      </c>
      <c r="P23" s="185">
        <v>908</v>
      </c>
      <c r="Q23" s="185">
        <v>5242</v>
      </c>
      <c r="R23" s="185"/>
      <c r="S23" s="185"/>
    </row>
    <row r="24" spans="2:19" ht="10.5" customHeight="1" x14ac:dyDescent="0.15">
      <c r="B24" s="189"/>
      <c r="C24" s="60"/>
      <c r="D24" s="60"/>
      <c r="E24" s="60"/>
      <c r="F24" s="188" t="s">
        <v>256</v>
      </c>
      <c r="G24" s="147"/>
      <c r="H24" s="185">
        <v>351</v>
      </c>
      <c r="I24" s="185">
        <v>2032</v>
      </c>
      <c r="J24" s="185">
        <v>99</v>
      </c>
      <c r="K24" s="185">
        <v>578</v>
      </c>
      <c r="L24" s="185">
        <v>134</v>
      </c>
      <c r="M24" s="185">
        <v>252</v>
      </c>
      <c r="N24" s="185">
        <v>1494</v>
      </c>
      <c r="O24" s="185">
        <v>429</v>
      </c>
      <c r="P24" s="185">
        <v>351</v>
      </c>
      <c r="Q24" s="185">
        <v>2032</v>
      </c>
      <c r="R24" s="185"/>
      <c r="S24" s="185"/>
    </row>
    <row r="25" spans="2:19" ht="10.5" customHeight="1" x14ac:dyDescent="0.15">
      <c r="B25" s="189"/>
      <c r="C25" s="60"/>
      <c r="D25" s="60"/>
      <c r="E25" s="445" t="s">
        <v>258</v>
      </c>
      <c r="F25" s="446"/>
      <c r="G25" s="147" t="s">
        <v>252</v>
      </c>
      <c r="H25" s="185">
        <v>4213</v>
      </c>
      <c r="I25" s="185">
        <v>19373</v>
      </c>
      <c r="J25" s="185">
        <v>498</v>
      </c>
      <c r="K25" s="185">
        <v>2406</v>
      </c>
      <c r="L25" s="185">
        <v>629</v>
      </c>
      <c r="M25" s="185">
        <v>1944</v>
      </c>
      <c r="N25" s="185">
        <v>9468</v>
      </c>
      <c r="O25" s="185">
        <v>3062</v>
      </c>
      <c r="P25" s="185">
        <v>4213</v>
      </c>
      <c r="Q25" s="185">
        <v>19373</v>
      </c>
      <c r="R25" s="185"/>
      <c r="S25" s="185"/>
    </row>
    <row r="26" spans="2:19" ht="10.5" customHeight="1" x14ac:dyDescent="0.15">
      <c r="B26" s="189"/>
      <c r="C26" s="60"/>
      <c r="D26" s="60"/>
      <c r="E26" s="60"/>
      <c r="F26" s="188" t="s">
        <v>257</v>
      </c>
      <c r="G26" s="147"/>
      <c r="H26" s="185">
        <v>2631</v>
      </c>
      <c r="I26" s="185">
        <v>12153</v>
      </c>
      <c r="J26" s="185">
        <v>287</v>
      </c>
      <c r="K26" s="185">
        <v>1388</v>
      </c>
      <c r="L26" s="185">
        <v>369</v>
      </c>
      <c r="M26" s="185">
        <v>1181</v>
      </c>
      <c r="N26" s="185">
        <v>5798</v>
      </c>
      <c r="O26" s="185">
        <v>1880</v>
      </c>
      <c r="P26" s="185">
        <v>2631</v>
      </c>
      <c r="Q26" s="185">
        <v>12153</v>
      </c>
      <c r="R26" s="185"/>
      <c r="S26" s="185"/>
    </row>
    <row r="27" spans="2:19" ht="10.5" customHeight="1" x14ac:dyDescent="0.15">
      <c r="B27" s="189"/>
      <c r="C27" s="60"/>
      <c r="D27" s="60"/>
      <c r="E27" s="60"/>
      <c r="F27" s="188" t="s">
        <v>256</v>
      </c>
      <c r="G27" s="147"/>
      <c r="H27" s="185">
        <v>1579</v>
      </c>
      <c r="I27" s="185">
        <v>7208</v>
      </c>
      <c r="J27" s="185">
        <v>211</v>
      </c>
      <c r="K27" s="185">
        <v>1018</v>
      </c>
      <c r="L27" s="185">
        <v>260</v>
      </c>
      <c r="M27" s="185">
        <v>763</v>
      </c>
      <c r="N27" s="185">
        <v>3670</v>
      </c>
      <c r="O27" s="185">
        <v>1182</v>
      </c>
      <c r="P27" s="185">
        <v>1579</v>
      </c>
      <c r="Q27" s="185">
        <v>7208</v>
      </c>
      <c r="R27" s="185"/>
      <c r="S27" s="185"/>
    </row>
    <row r="28" spans="2:19" ht="10.5" customHeight="1" x14ac:dyDescent="0.15">
      <c r="B28" s="189"/>
      <c r="C28" s="60"/>
      <c r="D28" s="60"/>
      <c r="E28" s="445" t="s">
        <v>255</v>
      </c>
      <c r="F28" s="446"/>
      <c r="G28" s="147"/>
      <c r="H28" s="185">
        <v>596</v>
      </c>
      <c r="I28" s="185">
        <v>1888</v>
      </c>
      <c r="J28" s="185">
        <v>17</v>
      </c>
      <c r="K28" s="185">
        <v>79</v>
      </c>
      <c r="L28" s="185">
        <v>19</v>
      </c>
      <c r="M28" s="185">
        <v>91</v>
      </c>
      <c r="N28" s="185">
        <v>332</v>
      </c>
      <c r="O28" s="185">
        <v>112</v>
      </c>
      <c r="P28" s="185">
        <v>1</v>
      </c>
      <c r="Q28" s="185">
        <v>6</v>
      </c>
      <c r="R28" s="185"/>
      <c r="S28" s="185"/>
    </row>
    <row r="29" spans="2:19" ht="10.5" customHeight="1" x14ac:dyDescent="0.15">
      <c r="B29" s="189"/>
      <c r="C29" s="60"/>
      <c r="D29" s="60"/>
      <c r="E29" s="445" t="s">
        <v>254</v>
      </c>
      <c r="F29" s="446"/>
      <c r="G29" s="147"/>
      <c r="H29" s="185">
        <v>1820</v>
      </c>
      <c r="I29" s="185">
        <v>8289</v>
      </c>
      <c r="J29" s="185">
        <v>359</v>
      </c>
      <c r="K29" s="185">
        <v>1737</v>
      </c>
      <c r="L29" s="185">
        <v>410</v>
      </c>
      <c r="M29" s="185">
        <v>1224</v>
      </c>
      <c r="N29" s="185">
        <v>5712</v>
      </c>
      <c r="O29" s="185">
        <v>1623</v>
      </c>
      <c r="P29" s="185">
        <v>1573</v>
      </c>
      <c r="Q29" s="185">
        <v>7147</v>
      </c>
      <c r="R29" s="185"/>
      <c r="S29" s="185"/>
    </row>
    <row r="30" spans="2:19" ht="10.5" customHeight="1" x14ac:dyDescent="0.15">
      <c r="B30" s="189"/>
      <c r="C30" s="60"/>
      <c r="D30" s="60"/>
      <c r="E30" s="445" t="s">
        <v>253</v>
      </c>
      <c r="F30" s="446"/>
      <c r="G30" s="147" t="s">
        <v>252</v>
      </c>
      <c r="H30" s="185">
        <v>186</v>
      </c>
      <c r="I30" s="185">
        <v>853</v>
      </c>
      <c r="J30" s="185">
        <v>8</v>
      </c>
      <c r="K30" s="185">
        <v>51</v>
      </c>
      <c r="L30" s="185">
        <v>8</v>
      </c>
      <c r="M30" s="185">
        <v>18</v>
      </c>
      <c r="N30" s="185">
        <v>106</v>
      </c>
      <c r="O30" s="185">
        <v>23</v>
      </c>
      <c r="P30" s="185">
        <v>35</v>
      </c>
      <c r="Q30" s="185">
        <v>189</v>
      </c>
      <c r="R30" s="185"/>
      <c r="S30" s="185"/>
    </row>
    <row r="31" spans="2:19" ht="10.5" customHeight="1" x14ac:dyDescent="0.15">
      <c r="B31" s="189"/>
      <c r="C31" s="60"/>
      <c r="D31" s="60"/>
      <c r="E31" s="60"/>
      <c r="F31" s="188" t="s">
        <v>251</v>
      </c>
      <c r="G31" s="147"/>
      <c r="H31" s="185">
        <v>107</v>
      </c>
      <c r="I31" s="185">
        <v>487</v>
      </c>
      <c r="J31" s="185">
        <v>1</v>
      </c>
      <c r="K31" s="185">
        <v>5</v>
      </c>
      <c r="L31" s="185">
        <v>1</v>
      </c>
      <c r="M31" s="185">
        <v>4</v>
      </c>
      <c r="N31" s="185">
        <v>23</v>
      </c>
      <c r="O31" s="185">
        <v>4</v>
      </c>
      <c r="P31" s="185">
        <v>16</v>
      </c>
      <c r="Q31" s="185">
        <v>83</v>
      </c>
      <c r="R31" s="185"/>
      <c r="S31" s="185"/>
    </row>
    <row r="32" spans="2:19" ht="10.5" customHeight="1" x14ac:dyDescent="0.15">
      <c r="B32" s="189"/>
      <c r="C32" s="60"/>
      <c r="D32" s="60"/>
      <c r="E32" s="60"/>
      <c r="F32" s="188" t="s">
        <v>250</v>
      </c>
      <c r="G32" s="147"/>
      <c r="H32" s="185">
        <v>60</v>
      </c>
      <c r="I32" s="185">
        <v>265</v>
      </c>
      <c r="J32" s="185" t="s">
        <v>136</v>
      </c>
      <c r="K32" s="185" t="s">
        <v>136</v>
      </c>
      <c r="L32" s="185" t="s">
        <v>136</v>
      </c>
      <c r="M32" s="185">
        <v>6</v>
      </c>
      <c r="N32" s="185">
        <v>31</v>
      </c>
      <c r="O32" s="185">
        <v>9</v>
      </c>
      <c r="P32" s="185">
        <v>6</v>
      </c>
      <c r="Q32" s="185">
        <v>30</v>
      </c>
      <c r="R32" s="185"/>
      <c r="S32" s="185"/>
    </row>
    <row r="33" spans="2:19" ht="10.5" customHeight="1" x14ac:dyDescent="0.15">
      <c r="B33" s="189"/>
      <c r="C33" s="60"/>
      <c r="D33" s="60"/>
      <c r="E33" s="445" t="s">
        <v>249</v>
      </c>
      <c r="F33" s="446"/>
      <c r="G33" s="147" t="s">
        <v>248</v>
      </c>
      <c r="H33" s="185">
        <v>413</v>
      </c>
      <c r="I33" s="185">
        <v>2612</v>
      </c>
      <c r="J33" s="185">
        <v>169</v>
      </c>
      <c r="K33" s="185">
        <v>1127</v>
      </c>
      <c r="L33" s="185">
        <v>232</v>
      </c>
      <c r="M33" s="185">
        <v>330</v>
      </c>
      <c r="N33" s="185">
        <v>2134</v>
      </c>
      <c r="O33" s="185">
        <v>545</v>
      </c>
      <c r="P33" s="185">
        <v>413</v>
      </c>
      <c r="Q33" s="185">
        <v>2612</v>
      </c>
      <c r="R33" s="185"/>
      <c r="S33" s="185"/>
    </row>
    <row r="34" spans="2:19" ht="10.5" customHeight="1" x14ac:dyDescent="0.15">
      <c r="B34" s="189"/>
      <c r="C34" s="60"/>
      <c r="D34" s="60"/>
      <c r="E34" s="60"/>
      <c r="F34" s="188" t="s">
        <v>247</v>
      </c>
      <c r="G34" s="147"/>
      <c r="H34" s="185">
        <v>271</v>
      </c>
      <c r="I34" s="185">
        <v>1718</v>
      </c>
      <c r="J34" s="185">
        <v>107</v>
      </c>
      <c r="K34" s="185">
        <v>713</v>
      </c>
      <c r="L34" s="185">
        <v>149</v>
      </c>
      <c r="M34" s="185">
        <v>214</v>
      </c>
      <c r="N34" s="185">
        <v>1385</v>
      </c>
      <c r="O34" s="185">
        <v>352</v>
      </c>
      <c r="P34" s="185">
        <v>271</v>
      </c>
      <c r="Q34" s="185">
        <v>1718</v>
      </c>
      <c r="R34" s="185"/>
      <c r="S34" s="185"/>
    </row>
    <row r="35" spans="2:19" ht="10.5" customHeight="1" x14ac:dyDescent="0.15">
      <c r="B35" s="189"/>
      <c r="C35" s="60"/>
      <c r="D35" s="60"/>
      <c r="E35" s="60"/>
      <c r="F35" s="188" t="s">
        <v>246</v>
      </c>
      <c r="G35" s="147"/>
      <c r="H35" s="185">
        <v>133</v>
      </c>
      <c r="I35" s="185">
        <v>842</v>
      </c>
      <c r="J35" s="185">
        <v>60</v>
      </c>
      <c r="K35" s="185">
        <v>402</v>
      </c>
      <c r="L35" s="185">
        <v>81</v>
      </c>
      <c r="M35" s="185">
        <v>111</v>
      </c>
      <c r="N35" s="185">
        <v>719</v>
      </c>
      <c r="O35" s="185">
        <v>186</v>
      </c>
      <c r="P35" s="185">
        <v>133</v>
      </c>
      <c r="Q35" s="185">
        <v>842</v>
      </c>
      <c r="R35" s="185"/>
      <c r="S35" s="185"/>
    </row>
    <row r="36" spans="2:19" ht="10.5" customHeight="1" x14ac:dyDescent="0.15">
      <c r="B36" s="189"/>
      <c r="C36" s="60"/>
      <c r="D36" s="60"/>
      <c r="E36" s="60"/>
      <c r="F36" s="188" t="s">
        <v>245</v>
      </c>
      <c r="G36" s="147"/>
      <c r="H36" s="185">
        <v>2470</v>
      </c>
      <c r="I36" s="185">
        <v>5138</v>
      </c>
      <c r="J36" s="185" t="s">
        <v>136</v>
      </c>
      <c r="K36" s="185" t="s">
        <v>136</v>
      </c>
      <c r="L36" s="185" t="s">
        <v>136</v>
      </c>
      <c r="M36" s="185">
        <v>16</v>
      </c>
      <c r="N36" s="185">
        <v>38</v>
      </c>
      <c r="O36" s="185">
        <v>20</v>
      </c>
      <c r="P36" s="185" t="s">
        <v>136</v>
      </c>
      <c r="Q36" s="185" t="s">
        <v>136</v>
      </c>
      <c r="R36" s="185"/>
      <c r="S36" s="185"/>
    </row>
    <row r="37" spans="2:19" ht="10.5" customHeight="1" x14ac:dyDescent="0.15">
      <c r="B37" s="189"/>
      <c r="C37" s="60"/>
      <c r="D37" s="60"/>
      <c r="E37" s="60"/>
      <c r="F37" s="188" t="s">
        <v>244</v>
      </c>
      <c r="G37" s="147"/>
      <c r="H37" s="185">
        <v>3195</v>
      </c>
      <c r="I37" s="185">
        <v>10296</v>
      </c>
      <c r="J37" s="185">
        <v>276</v>
      </c>
      <c r="K37" s="185">
        <v>1080</v>
      </c>
      <c r="L37" s="185">
        <v>318</v>
      </c>
      <c r="M37" s="185">
        <v>1128</v>
      </c>
      <c r="N37" s="185">
        <v>4135</v>
      </c>
      <c r="O37" s="185">
        <v>1509</v>
      </c>
      <c r="P37" s="185">
        <v>2227</v>
      </c>
      <c r="Q37" s="185">
        <v>7778</v>
      </c>
      <c r="R37" s="185"/>
      <c r="S37" s="185"/>
    </row>
    <row r="38" spans="2:19" ht="10.5" customHeight="1" x14ac:dyDescent="0.15">
      <c r="B38" s="189"/>
      <c r="C38" s="445" t="s">
        <v>243</v>
      </c>
      <c r="D38" s="446"/>
      <c r="E38" s="446"/>
      <c r="F38" s="446"/>
      <c r="G38" s="147"/>
      <c r="H38" s="78">
        <v>4805</v>
      </c>
      <c r="I38" s="78">
        <v>11475</v>
      </c>
      <c r="J38" s="78">
        <v>151</v>
      </c>
      <c r="K38" s="78">
        <v>667</v>
      </c>
      <c r="L38" s="78">
        <v>193</v>
      </c>
      <c r="M38" s="185">
        <v>410</v>
      </c>
      <c r="N38" s="185">
        <v>1741</v>
      </c>
      <c r="O38" s="185">
        <v>644</v>
      </c>
      <c r="P38" s="185">
        <v>47</v>
      </c>
      <c r="Q38" s="185">
        <v>252</v>
      </c>
      <c r="R38" s="185"/>
      <c r="S38" s="185"/>
    </row>
    <row r="39" spans="2:19" ht="10.5" customHeight="1" x14ac:dyDescent="0.15">
      <c r="B39" s="189"/>
      <c r="C39" s="445" t="s">
        <v>242</v>
      </c>
      <c r="D39" s="446"/>
      <c r="E39" s="446"/>
      <c r="F39" s="446"/>
      <c r="G39" s="147"/>
      <c r="H39" s="78">
        <v>175696</v>
      </c>
      <c r="I39" s="78">
        <v>175696</v>
      </c>
      <c r="J39" s="185" t="s">
        <v>136</v>
      </c>
      <c r="K39" s="185" t="s">
        <v>136</v>
      </c>
      <c r="L39" s="185" t="s">
        <v>136</v>
      </c>
      <c r="M39" s="185">
        <v>17</v>
      </c>
      <c r="N39" s="185">
        <v>17</v>
      </c>
      <c r="O39" s="185">
        <v>17</v>
      </c>
      <c r="P39" s="185" t="s">
        <v>136</v>
      </c>
      <c r="Q39" s="185" t="s">
        <v>136</v>
      </c>
      <c r="R39" s="185"/>
      <c r="S39" s="185"/>
    </row>
    <row r="40" spans="2:19" ht="10.5" customHeight="1" x14ac:dyDescent="0.15">
      <c r="B40" s="189"/>
      <c r="C40" s="445" t="s">
        <v>241</v>
      </c>
      <c r="D40" s="446"/>
      <c r="E40" s="446"/>
      <c r="F40" s="446"/>
      <c r="G40" s="147"/>
      <c r="H40" s="78">
        <v>1483</v>
      </c>
      <c r="I40" s="78">
        <v>4354</v>
      </c>
      <c r="J40" s="185" t="s">
        <v>136</v>
      </c>
      <c r="K40" s="185" t="s">
        <v>136</v>
      </c>
      <c r="L40" s="185" t="s">
        <v>136</v>
      </c>
      <c r="M40" s="185" t="s">
        <v>136</v>
      </c>
      <c r="N40" s="185" t="s">
        <v>136</v>
      </c>
      <c r="O40" s="185" t="s">
        <v>136</v>
      </c>
      <c r="P40" s="185" t="s">
        <v>136</v>
      </c>
      <c r="Q40" s="185" t="s">
        <v>136</v>
      </c>
      <c r="R40" s="185"/>
      <c r="S40" s="185"/>
    </row>
    <row r="41" spans="2:19" ht="10.5" customHeight="1" x14ac:dyDescent="0.15">
      <c r="B41" s="60"/>
      <c r="D41" s="60"/>
      <c r="E41" s="184" t="s">
        <v>237</v>
      </c>
      <c r="F41" s="188" t="s">
        <v>240</v>
      </c>
      <c r="G41" s="147"/>
      <c r="H41" s="78">
        <v>4275</v>
      </c>
      <c r="I41" s="78">
        <v>10726</v>
      </c>
      <c r="J41" s="78">
        <v>688</v>
      </c>
      <c r="K41" s="78">
        <v>1838</v>
      </c>
      <c r="L41" s="78">
        <v>798</v>
      </c>
      <c r="M41" s="185">
        <v>3715</v>
      </c>
      <c r="N41" s="185">
        <v>9592</v>
      </c>
      <c r="O41" s="185">
        <v>5469</v>
      </c>
      <c r="P41" s="185" t="s">
        <v>136</v>
      </c>
      <c r="Q41" s="185" t="s">
        <v>136</v>
      </c>
    </row>
    <row r="42" spans="2:19" ht="10.5" customHeight="1" x14ac:dyDescent="0.15">
      <c r="B42" s="60"/>
      <c r="D42" s="60"/>
      <c r="E42" s="184" t="s">
        <v>237</v>
      </c>
      <c r="F42" s="188" t="s">
        <v>239</v>
      </c>
      <c r="G42" s="147"/>
      <c r="H42" s="78">
        <v>5702</v>
      </c>
      <c r="I42" s="78">
        <v>16489</v>
      </c>
      <c r="J42" s="78">
        <v>1010</v>
      </c>
      <c r="K42" s="78">
        <v>3227</v>
      </c>
      <c r="L42" s="78">
        <v>1147</v>
      </c>
      <c r="M42" s="78">
        <v>5019</v>
      </c>
      <c r="N42" s="78">
        <v>14915</v>
      </c>
      <c r="O42" s="78">
        <v>7146</v>
      </c>
      <c r="P42" s="78">
        <v>1362</v>
      </c>
      <c r="Q42" s="78">
        <v>5530</v>
      </c>
    </row>
    <row r="43" spans="2:19" ht="10.5" customHeight="1" x14ac:dyDescent="0.15">
      <c r="B43" s="60"/>
      <c r="D43" s="60"/>
      <c r="E43" s="184" t="s">
        <v>237</v>
      </c>
      <c r="F43" s="60" t="s">
        <v>238</v>
      </c>
      <c r="G43" s="36"/>
      <c r="H43" s="186">
        <v>552</v>
      </c>
      <c r="I43" s="186">
        <v>1340</v>
      </c>
      <c r="J43" s="186">
        <v>34</v>
      </c>
      <c r="K43" s="186">
        <v>93</v>
      </c>
      <c r="L43" s="186">
        <v>40</v>
      </c>
      <c r="M43" s="186">
        <v>446</v>
      </c>
      <c r="N43" s="186">
        <v>1124</v>
      </c>
      <c r="O43" s="186">
        <v>620</v>
      </c>
      <c r="P43" s="185" t="s">
        <v>136</v>
      </c>
      <c r="Q43" s="185" t="s">
        <v>136</v>
      </c>
    </row>
    <row r="44" spans="2:19" ht="10.5" customHeight="1" x14ac:dyDescent="0.15">
      <c r="B44" s="60"/>
      <c r="D44" s="60"/>
      <c r="E44" s="184" t="s">
        <v>237</v>
      </c>
      <c r="F44" s="60" t="s">
        <v>236</v>
      </c>
      <c r="G44" s="36"/>
      <c r="H44" s="593">
        <v>884</v>
      </c>
      <c r="I44" s="593">
        <v>2735</v>
      </c>
      <c r="J44" s="593">
        <v>94</v>
      </c>
      <c r="K44" s="593">
        <v>358</v>
      </c>
      <c r="L44" s="593">
        <v>109</v>
      </c>
      <c r="M44" s="593">
        <v>734</v>
      </c>
      <c r="N44" s="593">
        <v>2366</v>
      </c>
      <c r="O44" s="593">
        <v>1012</v>
      </c>
      <c r="P44" s="593">
        <v>282</v>
      </c>
      <c r="Q44" s="593">
        <v>1214</v>
      </c>
    </row>
    <row r="45" spans="2:19" s="1" customFormat="1" ht="3" customHeight="1" thickBot="1" x14ac:dyDescent="0.2">
      <c r="B45" s="182"/>
      <c r="C45" s="182"/>
      <c r="D45" s="182"/>
      <c r="E45" s="182"/>
      <c r="F45" s="182"/>
      <c r="G45" s="183"/>
      <c r="H45" s="182"/>
      <c r="I45" s="182"/>
      <c r="J45" s="182"/>
      <c r="K45" s="182"/>
      <c r="L45" s="182"/>
      <c r="M45" s="182"/>
      <c r="N45" s="182"/>
      <c r="O45" s="182"/>
      <c r="P45" s="182"/>
      <c r="Q45" s="182"/>
    </row>
    <row r="46" spans="2:19" s="1" customFormat="1" ht="3" customHeight="1" x14ac:dyDescent="0.15">
      <c r="F46" s="4"/>
      <c r="G46" s="150"/>
      <c r="H46" s="4"/>
      <c r="I46" s="4"/>
      <c r="J46" s="4"/>
      <c r="K46" s="4"/>
      <c r="L46" s="4"/>
      <c r="M46" s="4"/>
      <c r="N46" s="4"/>
    </row>
    <row r="47" spans="2:19" ht="10.5" customHeight="1" x14ac:dyDescent="0.4">
      <c r="B47" s="60" t="s">
        <v>0</v>
      </c>
      <c r="G47" s="32"/>
      <c r="H47" s="181"/>
      <c r="I47" s="181"/>
      <c r="J47" s="181"/>
      <c r="K47" s="181"/>
      <c r="L47" s="181"/>
      <c r="M47" s="180"/>
      <c r="N47" s="180"/>
      <c r="O47" s="180"/>
      <c r="P47" s="181"/>
      <c r="Q47" s="180"/>
    </row>
    <row r="48" spans="2:19" ht="10.5" customHeight="1" x14ac:dyDescent="0.4">
      <c r="E48" s="44"/>
      <c r="F48" s="3" t="s">
        <v>235</v>
      </c>
    </row>
  </sheetData>
  <mergeCells count="25">
    <mergeCell ref="C40:F40"/>
    <mergeCell ref="E28:F28"/>
    <mergeCell ref="E29:F29"/>
    <mergeCell ref="E30:F30"/>
    <mergeCell ref="E33:F33"/>
    <mergeCell ref="C38:F38"/>
    <mergeCell ref="C39:F39"/>
    <mergeCell ref="E25:F25"/>
    <mergeCell ref="B8:F8"/>
    <mergeCell ref="C9:F9"/>
    <mergeCell ref="D10:F10"/>
    <mergeCell ref="E11:F11"/>
    <mergeCell ref="E12:F12"/>
    <mergeCell ref="E13:F13"/>
    <mergeCell ref="E14:F14"/>
    <mergeCell ref="D15:F15"/>
    <mergeCell ref="E16:F16"/>
    <mergeCell ref="E19:F19"/>
    <mergeCell ref="E22:F22"/>
    <mergeCell ref="P5:Q5"/>
    <mergeCell ref="B5:G6"/>
    <mergeCell ref="H5:H6"/>
    <mergeCell ref="I5:I6"/>
    <mergeCell ref="J5:K5"/>
    <mergeCell ref="M5:O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25</vt:i4>
      </vt:variant>
    </vt:vector>
  </HeadingPairs>
  <TitlesOfParts>
    <vt:vector size="52" baseType="lpstr"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'20'!Print_Area</vt:lpstr>
      <vt:lpstr>'21'!Print_Area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尾堂　達也</dc:creator>
  <cp:lastModifiedBy>尾堂　達也</cp:lastModifiedBy>
  <dcterms:created xsi:type="dcterms:W3CDTF">2022-04-21T07:24:37Z</dcterms:created>
  <dcterms:modified xsi:type="dcterms:W3CDTF">2022-04-26T06:28:43Z</dcterms:modified>
</cp:coreProperties>
</file>