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CA76DDDA-E4AD-45E6-884B-7B9F63A1818A}" xr6:coauthVersionLast="36" xr6:coauthVersionMax="36" xr10:uidLastSave="{00000000-0000-0000-0000-000000000000}"/>
  <bookViews>
    <workbookView xWindow="0" yWindow="0" windowWidth="18435" windowHeight="8280" tabRatio="850" xr2:uid="{C4EC28A0-B02A-4555-A20A-01BD8FA99B01}"/>
  </bookViews>
  <sheets>
    <sheet name="218" sheetId="2" r:id="rId1"/>
    <sheet name="219" sheetId="3" r:id="rId2"/>
    <sheet name="220" sheetId="5" r:id="rId3"/>
    <sheet name="221" sheetId="7" r:id="rId4"/>
    <sheet name="222-1" sheetId="8" r:id="rId5"/>
    <sheet name="222-2" sheetId="9" r:id="rId6"/>
    <sheet name="222-3" sheetId="10" r:id="rId7"/>
    <sheet name="222-4" sheetId="11" r:id="rId8"/>
    <sheet name="222-5" sheetId="12" r:id="rId9"/>
    <sheet name="222-6" sheetId="13" r:id="rId10"/>
    <sheet name="222-7" sheetId="14" r:id="rId11"/>
    <sheet name="222-8" sheetId="15" r:id="rId12"/>
    <sheet name="223-1" sheetId="16" r:id="rId13"/>
    <sheet name="223-2" sheetId="17" r:id="rId14"/>
    <sheet name="223-3" sheetId="18" r:id="rId15"/>
  </sheets>
  <definedNames>
    <definedName name="_xlnm._FilterDatabase" localSheetId="3" hidden="1">'221'!$D$1:$L$74</definedName>
    <definedName name="_xlnm.Print_Area" localSheetId="0">'218'!$B$1:$J$61</definedName>
    <definedName name="_xlnm.Print_Area" localSheetId="1">'219'!$B$1:$G$89</definedName>
    <definedName name="_xlnm.Print_Area" localSheetId="2">'220'!$B$1:$G$69</definedName>
    <definedName name="_xlnm.Print_Area" localSheetId="3">'221'!$B$1:$L$69</definedName>
    <definedName name="_xlnm.Print_Area" localSheetId="4">'222-1'!$B$1:$J$63</definedName>
    <definedName name="_xlnm.Print_Area" localSheetId="5">'222-2'!$B$1:$J$59</definedName>
    <definedName name="_xlnm.Print_Area" localSheetId="6">'222-3'!$B$1:$J$53</definedName>
    <definedName name="_xlnm.Print_Area" localSheetId="7">'222-4'!$B$1:$J$68</definedName>
    <definedName name="_xlnm.Print_Area" localSheetId="8">'222-5'!$B$1:$J$62</definedName>
    <definedName name="_xlnm.Print_Area" localSheetId="9">'222-6'!$B$1:$J$40</definedName>
    <definedName name="_xlnm.Print_Area" localSheetId="10">'222-7'!$B$1:$J$71</definedName>
    <definedName name="_xlnm.Print_Area" localSheetId="11">'222-8'!$B$1:$J$64</definedName>
    <definedName name="_xlnm.Print_Area" localSheetId="12">'223-1'!$B$1:$I$32</definedName>
    <definedName name="_xlnm.Print_Area" localSheetId="13">'223-2'!$A$1:$J$33</definedName>
    <definedName name="_xlnm.Print_Area" localSheetId="14">'223-3'!$B$1:$I$30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3" l="1"/>
  <c r="J63" i="14" l="1"/>
  <c r="I63" i="14"/>
  <c r="H63" i="14"/>
  <c r="H60" i="14" s="1"/>
  <c r="J61" i="14"/>
  <c r="J60" i="14" s="1"/>
  <c r="I61" i="14"/>
  <c r="H61" i="14"/>
  <c r="I60" i="14"/>
  <c r="J54" i="14"/>
  <c r="I54" i="14"/>
  <c r="H54" i="14"/>
  <c r="J52" i="14"/>
  <c r="I52" i="14"/>
  <c r="H52" i="14"/>
  <c r="J50" i="14"/>
  <c r="I50" i="14"/>
  <c r="H50" i="14"/>
  <c r="J48" i="14"/>
  <c r="I48" i="14"/>
  <c r="H48" i="14"/>
  <c r="I45" i="14"/>
  <c r="H45" i="14"/>
  <c r="H40" i="14" s="1"/>
  <c r="J41" i="14"/>
  <c r="J40" i="14" s="1"/>
  <c r="I41" i="14"/>
  <c r="H41" i="14"/>
  <c r="I40" i="14"/>
  <c r="J31" i="13"/>
  <c r="I31" i="13"/>
  <c r="H31" i="13"/>
  <c r="H18" i="13"/>
  <c r="H16" i="13"/>
  <c r="H14" i="13"/>
  <c r="H10" i="13"/>
  <c r="J9" i="13"/>
  <c r="J56" i="12"/>
  <c r="I56" i="12"/>
  <c r="H56" i="12"/>
  <c r="J54" i="12"/>
  <c r="I54" i="12"/>
  <c r="H54" i="12"/>
  <c r="J52" i="12"/>
  <c r="J51" i="12" s="1"/>
  <c r="I52" i="12"/>
  <c r="I51" i="12" s="1"/>
  <c r="H52" i="12"/>
  <c r="H51" i="12"/>
  <c r="J47" i="12"/>
  <c r="I47" i="12"/>
  <c r="J45" i="12"/>
  <c r="I45" i="12"/>
  <c r="H45" i="12"/>
  <c r="J43" i="12"/>
  <c r="I43" i="12"/>
  <c r="H43" i="12"/>
  <c r="J41" i="12"/>
  <c r="I41" i="12"/>
  <c r="H41" i="12"/>
  <c r="J39" i="12"/>
  <c r="J36" i="12" s="1"/>
  <c r="I39" i="12"/>
  <c r="H39" i="12"/>
  <c r="J37" i="12"/>
  <c r="I37" i="12"/>
  <c r="I36" i="12" s="1"/>
  <c r="H37" i="12"/>
  <c r="H36" i="12"/>
  <c r="J31" i="12"/>
  <c r="I31" i="12"/>
  <c r="H31" i="12"/>
  <c r="J29" i="12"/>
  <c r="I29" i="12"/>
  <c r="H29" i="12"/>
  <c r="J27" i="12"/>
  <c r="I27" i="12"/>
  <c r="H27" i="12"/>
  <c r="J25" i="12"/>
  <c r="I25" i="12"/>
  <c r="H25" i="12"/>
  <c r="H22" i="12" s="1"/>
  <c r="J23" i="12"/>
  <c r="I23" i="12"/>
  <c r="H23" i="12"/>
  <c r="I22" i="12"/>
  <c r="J18" i="12"/>
  <c r="I18" i="12"/>
  <c r="H18" i="12"/>
  <c r="J16" i="12"/>
  <c r="I16" i="12"/>
  <c r="H16" i="12"/>
  <c r="J14" i="12"/>
  <c r="J9" i="12" s="1"/>
  <c r="I14" i="12"/>
  <c r="H14" i="12"/>
  <c r="J12" i="12"/>
  <c r="I12" i="12"/>
  <c r="I9" i="12" s="1"/>
  <c r="H12" i="12"/>
  <c r="J10" i="12"/>
  <c r="I10" i="12"/>
  <c r="H10" i="12"/>
  <c r="H9" i="12" s="1"/>
  <c r="I65" i="7" l="1"/>
  <c r="L65" i="7" s="1"/>
  <c r="F65" i="7"/>
  <c r="K65" i="7" s="1"/>
  <c r="I59" i="7"/>
  <c r="L59" i="7" s="1"/>
  <c r="F59" i="7"/>
  <c r="K59" i="7" s="1"/>
  <c r="I53" i="7"/>
  <c r="L53" i="7" s="1"/>
  <c r="F53" i="7"/>
  <c r="K53" i="7" s="1"/>
  <c r="I47" i="7"/>
  <c r="F47" i="7"/>
  <c r="K47" i="7" s="1"/>
  <c r="L41" i="7"/>
  <c r="I41" i="7"/>
  <c r="F41" i="7"/>
  <c r="K41" i="7" s="1"/>
  <c r="H58" i="2" l="1"/>
  <c r="E58" i="2"/>
  <c r="H57" i="2"/>
  <c r="E57" i="2"/>
</calcChain>
</file>

<file path=xl/sharedStrings.xml><?xml version="1.0" encoding="utf-8"?>
<sst xmlns="http://schemas.openxmlformats.org/spreadsheetml/2006/main" count="1877" uniqueCount="434">
  <si>
    <t>ⅩⅦ　 財　　　　政</t>
    <rPh sb="4" eb="5">
      <t>ザイ</t>
    </rPh>
    <rPh sb="9" eb="10">
      <t>セイ</t>
    </rPh>
    <phoneticPr fontId="4"/>
  </si>
  <si>
    <t>218  歳  入  歳  出  決  算  の  推  移</t>
    <rPh sb="5" eb="6">
      <t>トシ</t>
    </rPh>
    <rPh sb="8" eb="9">
      <t>イリ</t>
    </rPh>
    <rPh sb="11" eb="12">
      <t>トシ</t>
    </rPh>
    <rPh sb="14" eb="15">
      <t>デ</t>
    </rPh>
    <rPh sb="17" eb="18">
      <t>ケツ</t>
    </rPh>
    <rPh sb="20" eb="21">
      <t>ザン</t>
    </rPh>
    <rPh sb="26" eb="27">
      <t>スイ</t>
    </rPh>
    <rPh sb="29" eb="30">
      <t>ウツリ</t>
    </rPh>
    <phoneticPr fontId="4"/>
  </si>
  <si>
    <t>（単位　円）</t>
    <phoneticPr fontId="4"/>
  </si>
  <si>
    <t>区　分</t>
    <rPh sb="0" eb="1">
      <t>ク</t>
    </rPh>
    <rPh sb="2" eb="3">
      <t>ブン</t>
    </rPh>
    <phoneticPr fontId="4"/>
  </si>
  <si>
    <t>歳　　　　　　　　　　入</t>
    <phoneticPr fontId="4"/>
  </si>
  <si>
    <t>歳　　　　　　　　　　出</t>
    <phoneticPr fontId="4"/>
  </si>
  <si>
    <t>総　　　　額</t>
    <phoneticPr fontId="4"/>
  </si>
  <si>
    <t>一  般  会  計</t>
    <phoneticPr fontId="4"/>
  </si>
  <si>
    <t>特  別  会  計</t>
    <phoneticPr fontId="4"/>
  </si>
  <si>
    <t>一   般   会   計</t>
    <phoneticPr fontId="4"/>
  </si>
  <si>
    <t>特   別   会   計</t>
    <phoneticPr fontId="4"/>
  </si>
  <si>
    <t>昭　和</t>
    <phoneticPr fontId="4"/>
  </si>
  <si>
    <t xml:space="preserve"> 年　度</t>
    <phoneticPr fontId="4"/>
  </si>
  <si>
    <t>－</t>
  </si>
  <si>
    <t>平　成　</t>
  </si>
  <si>
    <t>元</t>
    <phoneticPr fontId="4"/>
  </si>
  <si>
    <t>24</t>
  </si>
  <si>
    <t>25</t>
    <phoneticPr fontId="4"/>
  </si>
  <si>
    <t>26</t>
    <phoneticPr fontId="4"/>
  </si>
  <si>
    <t>27</t>
  </si>
  <si>
    <t>28</t>
    <phoneticPr fontId="4"/>
  </si>
  <si>
    <t>29</t>
    <phoneticPr fontId="4"/>
  </si>
  <si>
    <t>30</t>
  </si>
  <si>
    <t>31・令和元</t>
    <rPh sb="3" eb="5">
      <t>レイワ</t>
    </rPh>
    <rPh sb="5" eb="6">
      <t>ガン</t>
    </rPh>
    <phoneticPr fontId="4"/>
  </si>
  <si>
    <t>２</t>
    <phoneticPr fontId="4"/>
  </si>
  <si>
    <t>３</t>
  </si>
  <si>
    <t>　　資　料　　財　政　課</t>
    <rPh sb="7" eb="8">
      <t>ザイ</t>
    </rPh>
    <rPh sb="9" eb="10">
      <t>セイ</t>
    </rPh>
    <rPh sb="11" eb="12">
      <t>カ</t>
    </rPh>
    <phoneticPr fontId="4"/>
  </si>
  <si>
    <t>219  一 般 会 計 歳 入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イリ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4"/>
  </si>
  <si>
    <t>（単位　千円）</t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</si>
  <si>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</si>
  <si>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当　初　予　算　額</t>
  </si>
  <si>
    <t>予　算　現　額</t>
    <phoneticPr fontId="4"/>
  </si>
  <si>
    <t>決　　算　　額</t>
    <phoneticPr fontId="4"/>
  </si>
  <si>
    <t>総額</t>
    <phoneticPr fontId="4"/>
  </si>
  <si>
    <t>市税</t>
    <phoneticPr fontId="4"/>
  </si>
  <si>
    <t>市民税</t>
    <phoneticPr fontId="4"/>
  </si>
  <si>
    <t>固定資産税</t>
    <phoneticPr fontId="4"/>
  </si>
  <si>
    <t>軽自動車税</t>
    <phoneticPr fontId="4"/>
  </si>
  <si>
    <t>市たばこ税</t>
    <phoneticPr fontId="4"/>
  </si>
  <si>
    <t>鉱産税</t>
    <phoneticPr fontId="4"/>
  </si>
  <si>
    <t>特別土地保有税</t>
    <phoneticPr fontId="4"/>
  </si>
  <si>
    <t>入湯税</t>
    <rPh sb="0" eb="1">
      <t>イ</t>
    </rPh>
    <rPh sb="1" eb="2">
      <t>ユ</t>
    </rPh>
    <phoneticPr fontId="4"/>
  </si>
  <si>
    <t>事業所税</t>
    <phoneticPr fontId="4"/>
  </si>
  <si>
    <t>都市計画税</t>
    <phoneticPr fontId="4"/>
  </si>
  <si>
    <t>地方譲与税</t>
    <phoneticPr fontId="4"/>
  </si>
  <si>
    <t>地方揮発油譲与税</t>
    <rPh sb="0" eb="1">
      <t>チ</t>
    </rPh>
    <rPh sb="1" eb="2">
      <t>カタ</t>
    </rPh>
    <rPh sb="2" eb="3">
      <t>キ</t>
    </rPh>
    <rPh sb="3" eb="4">
      <t>ハツ</t>
    </rPh>
    <rPh sb="4" eb="5">
      <t>ユ</t>
    </rPh>
    <rPh sb="5" eb="6">
      <t>ユズル</t>
    </rPh>
    <rPh sb="6" eb="7">
      <t>アタエ</t>
    </rPh>
    <rPh sb="7" eb="8">
      <t>ゼイ</t>
    </rPh>
    <phoneticPr fontId="4"/>
  </si>
  <si>
    <t>自動車重量譲与税</t>
    <phoneticPr fontId="4"/>
  </si>
  <si>
    <t>地方道路譲与税</t>
    <phoneticPr fontId="4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</si>
  <si>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4"/>
  </si>
  <si>
    <t>特別とん譲与税</t>
    <phoneticPr fontId="4"/>
  </si>
  <si>
    <t>石油ガス譲与税</t>
    <phoneticPr fontId="4"/>
  </si>
  <si>
    <t>利子割交付金</t>
    <phoneticPr fontId="4"/>
  </si>
  <si>
    <t>配当割交付金</t>
    <phoneticPr fontId="4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</si>
  <si>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4"/>
  </si>
  <si>
    <t>株式等譲渡所得割交付金</t>
    <phoneticPr fontId="4"/>
  </si>
  <si>
    <t>株式等譲渡所得割交付金</t>
    <rPh sb="0" eb="1">
      <t>カブ</t>
    </rPh>
    <rPh sb="1" eb="2">
      <t>シキ</t>
    </rPh>
    <rPh sb="2" eb="3">
      <t>トウ</t>
    </rPh>
    <rPh sb="3" eb="4">
      <t>ユズル</t>
    </rPh>
    <rPh sb="4" eb="5">
      <t>ワタリ</t>
    </rPh>
    <rPh sb="5" eb="6">
      <t>ショ</t>
    </rPh>
    <rPh sb="6" eb="7">
      <t>トク</t>
    </rPh>
    <rPh sb="7" eb="8">
      <t>ワリ</t>
    </rPh>
    <rPh sb="8" eb="9">
      <t>コウ</t>
    </rPh>
    <rPh sb="9" eb="10">
      <t>ヅケ</t>
    </rPh>
    <rPh sb="10" eb="11">
      <t>キン</t>
    </rPh>
    <phoneticPr fontId="4"/>
  </si>
  <si>
    <t>分離課税所得割交付金</t>
    <phoneticPr fontId="4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</si>
  <si>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4"/>
  </si>
  <si>
    <t>法人事業税交付金</t>
    <rPh sb="0" eb="2">
      <t>ホウジン</t>
    </rPh>
    <rPh sb="2" eb="5">
      <t>ジギョウゼイ</t>
    </rPh>
    <phoneticPr fontId="4"/>
  </si>
  <si>
    <t>法人事業税交付金</t>
    <rPh sb="0" eb="2">
      <t>ホウジン</t>
    </rPh>
    <rPh sb="2" eb="4">
      <t>ジギョウ</t>
    </rPh>
    <rPh sb="4" eb="5">
      <t>ゼイ</t>
    </rPh>
    <phoneticPr fontId="4"/>
  </si>
  <si>
    <t>地方消費税交付金</t>
    <phoneticPr fontId="4"/>
  </si>
  <si>
    <t>地方消費税交付金</t>
    <rPh sb="0" eb="1">
      <t>チ</t>
    </rPh>
    <rPh sb="1" eb="2">
      <t>カタ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4"/>
  </si>
  <si>
    <t>ゴルフ場利用税交付金</t>
    <phoneticPr fontId="4"/>
  </si>
  <si>
    <t>特別地方消費税交付金</t>
    <phoneticPr fontId="4"/>
  </si>
  <si>
    <t>－</t>
    <phoneticPr fontId="4"/>
  </si>
  <si>
    <t>自動車取得税交付金</t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</si>
  <si>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</si>
  <si>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環境性能割交付金</t>
  </si>
  <si>
    <t>軽油引取税交付金</t>
    <phoneticPr fontId="4"/>
  </si>
  <si>
    <t>国有提供施設等所在市町村助成交付金</t>
    <phoneticPr fontId="4"/>
  </si>
  <si>
    <t>地方特例交付金</t>
    <phoneticPr fontId="4"/>
  </si>
  <si>
    <t>新型コロナウイルス感染症対策地方税減収補填特別交付金</t>
    <rPh sb="0" eb="2">
      <t>シンガタ</t>
    </rPh>
    <rPh sb="9" eb="12">
      <t>カンセンショウ</t>
    </rPh>
    <rPh sb="12" eb="14">
      <t>タイサク</t>
    </rPh>
    <rPh sb="14" eb="16">
      <t>チホウ</t>
    </rPh>
    <rPh sb="16" eb="17">
      <t>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4"/>
  </si>
  <si>
    <t>地方交付税</t>
    <phoneticPr fontId="4"/>
  </si>
  <si>
    <t>交通安全対策特別交付金</t>
    <phoneticPr fontId="4"/>
  </si>
  <si>
    <t>分担金及び負担金</t>
    <phoneticPr fontId="4"/>
  </si>
  <si>
    <t>負担金</t>
    <phoneticPr fontId="4"/>
  </si>
  <si>
    <t>使用料及び手数料</t>
    <phoneticPr fontId="4"/>
  </si>
  <si>
    <t>使用料</t>
    <phoneticPr fontId="4"/>
  </si>
  <si>
    <t>手数料</t>
    <phoneticPr fontId="4"/>
  </si>
  <si>
    <t>証紙収入</t>
    <phoneticPr fontId="4"/>
  </si>
  <si>
    <t>国庫支出金</t>
    <phoneticPr fontId="4"/>
  </si>
  <si>
    <t>国庫負担金</t>
    <phoneticPr fontId="4"/>
  </si>
  <si>
    <t>国庫補助金</t>
    <phoneticPr fontId="4"/>
  </si>
  <si>
    <t>委託金</t>
    <phoneticPr fontId="4"/>
  </si>
  <si>
    <t>県支出金</t>
    <phoneticPr fontId="4"/>
  </si>
  <si>
    <t>県負担金</t>
    <phoneticPr fontId="4"/>
  </si>
  <si>
    <t>県補助金</t>
    <phoneticPr fontId="4"/>
  </si>
  <si>
    <t>財産収入</t>
    <phoneticPr fontId="4"/>
  </si>
  <si>
    <t>財産運用収入</t>
    <phoneticPr fontId="4"/>
  </si>
  <si>
    <t>財産売払収入</t>
    <phoneticPr fontId="4"/>
  </si>
  <si>
    <t>寄附金</t>
    <phoneticPr fontId="4"/>
  </si>
  <si>
    <t>寄附金</t>
    <rPh sb="1" eb="2">
      <t>フ</t>
    </rPh>
    <phoneticPr fontId="4"/>
  </si>
  <si>
    <t>繰入金</t>
    <phoneticPr fontId="4"/>
  </si>
  <si>
    <t>基金繰入金</t>
    <phoneticPr fontId="4"/>
  </si>
  <si>
    <t>繰越金</t>
    <phoneticPr fontId="4"/>
  </si>
  <si>
    <t>諸収入</t>
    <phoneticPr fontId="4"/>
  </si>
  <si>
    <t>延滞金 、加算金及び過料</t>
    <rPh sb="2" eb="3">
      <t>キン</t>
    </rPh>
    <phoneticPr fontId="4"/>
  </si>
  <si>
    <t>預金利子</t>
    <phoneticPr fontId="4"/>
  </si>
  <si>
    <t>貸付金元利収入</t>
    <phoneticPr fontId="4"/>
  </si>
  <si>
    <t>収益事業収入</t>
    <phoneticPr fontId="4"/>
  </si>
  <si>
    <t>雑入</t>
    <rPh sb="1" eb="2">
      <t>ニュウ</t>
    </rPh>
    <phoneticPr fontId="4"/>
  </si>
  <si>
    <t>市債</t>
    <phoneticPr fontId="4"/>
  </si>
  <si>
    <t>220  一 般 会 計 歳 出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シュツ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4"/>
  </si>
  <si>
    <t>令和３年度</t>
    <rPh sb="0" eb="2">
      <t>レイワ</t>
    </rPh>
    <phoneticPr fontId="4"/>
  </si>
  <si>
    <t>予 算 現 額</t>
    <phoneticPr fontId="4"/>
  </si>
  <si>
    <t>決　　　算　　　額</t>
  </si>
  <si>
    <t>議会費</t>
    <phoneticPr fontId="4"/>
  </si>
  <si>
    <t>総務費</t>
    <phoneticPr fontId="4"/>
  </si>
  <si>
    <t>総務管理費</t>
    <phoneticPr fontId="4"/>
  </si>
  <si>
    <t>徴税費</t>
    <phoneticPr fontId="4"/>
  </si>
  <si>
    <t>戸籍住民基本台帳費</t>
    <phoneticPr fontId="4"/>
  </si>
  <si>
    <t>選挙費</t>
    <phoneticPr fontId="4"/>
  </si>
  <si>
    <t>統計調査費</t>
    <phoneticPr fontId="4"/>
  </si>
  <si>
    <t>人事委員会費</t>
    <phoneticPr fontId="4"/>
  </si>
  <si>
    <t>監査費</t>
    <phoneticPr fontId="4"/>
  </si>
  <si>
    <t>民生費</t>
    <phoneticPr fontId="4"/>
  </si>
  <si>
    <t>社会福祉費</t>
    <phoneticPr fontId="4"/>
  </si>
  <si>
    <t>児童福祉費</t>
    <phoneticPr fontId="4"/>
  </si>
  <si>
    <t>生活保護費</t>
    <phoneticPr fontId="4"/>
  </si>
  <si>
    <t>災害救助費</t>
    <phoneticPr fontId="4"/>
  </si>
  <si>
    <t>衛生費</t>
    <phoneticPr fontId="4"/>
  </si>
  <si>
    <t>保健衛生費</t>
    <phoneticPr fontId="4"/>
  </si>
  <si>
    <t>清掃費</t>
    <phoneticPr fontId="4"/>
  </si>
  <si>
    <t>病院費</t>
    <phoneticPr fontId="4"/>
  </si>
  <si>
    <t>水道費</t>
    <phoneticPr fontId="4"/>
  </si>
  <si>
    <t>労働費</t>
    <phoneticPr fontId="4"/>
  </si>
  <si>
    <t>労働諸費</t>
    <phoneticPr fontId="4"/>
  </si>
  <si>
    <t>農林水産業費</t>
    <phoneticPr fontId="4"/>
  </si>
  <si>
    <t>農業費</t>
    <phoneticPr fontId="4"/>
  </si>
  <si>
    <t>林業費</t>
    <rPh sb="0" eb="2">
      <t>リンギョウ</t>
    </rPh>
    <rPh sb="2" eb="3">
      <t>ヒ</t>
    </rPh>
    <phoneticPr fontId="4"/>
  </si>
  <si>
    <t>商工費</t>
    <phoneticPr fontId="4"/>
  </si>
  <si>
    <t>土木費</t>
    <phoneticPr fontId="4"/>
  </si>
  <si>
    <t>土木管理費</t>
    <phoneticPr fontId="4"/>
  </si>
  <si>
    <t>道路橋りょう費</t>
    <phoneticPr fontId="4"/>
  </si>
  <si>
    <t>河川費</t>
    <phoneticPr fontId="4"/>
  </si>
  <si>
    <t>港湾費</t>
    <phoneticPr fontId="4"/>
  </si>
  <si>
    <t>都市計画費</t>
    <phoneticPr fontId="4"/>
  </si>
  <si>
    <t>住宅費</t>
    <phoneticPr fontId="4"/>
  </si>
  <si>
    <t>消防費</t>
    <phoneticPr fontId="4"/>
  </si>
  <si>
    <t>教育費</t>
    <phoneticPr fontId="4"/>
  </si>
  <si>
    <t>教育総務費</t>
    <phoneticPr fontId="4"/>
  </si>
  <si>
    <t>小学校費</t>
    <phoneticPr fontId="4"/>
  </si>
  <si>
    <t>中学校費</t>
    <phoneticPr fontId="4"/>
  </si>
  <si>
    <t>高等学校費</t>
    <phoneticPr fontId="4"/>
  </si>
  <si>
    <t>特別支援学校費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4"/>
  </si>
  <si>
    <t>社会教育費</t>
    <phoneticPr fontId="4"/>
  </si>
  <si>
    <t>保健体育費</t>
    <phoneticPr fontId="4"/>
  </si>
  <si>
    <t>公債費</t>
    <phoneticPr fontId="4"/>
  </si>
  <si>
    <t>諸支出金</t>
    <phoneticPr fontId="4"/>
  </si>
  <si>
    <t>公共用地先行取得費</t>
    <phoneticPr fontId="4"/>
  </si>
  <si>
    <t>基金償還費</t>
    <rPh sb="0" eb="1">
      <t>モト</t>
    </rPh>
    <rPh sb="1" eb="2">
      <t>キン</t>
    </rPh>
    <rPh sb="2" eb="3">
      <t>ショウ</t>
    </rPh>
    <rPh sb="3" eb="4">
      <t>カン</t>
    </rPh>
    <rPh sb="4" eb="5">
      <t>ヒ</t>
    </rPh>
    <phoneticPr fontId="4"/>
  </si>
  <si>
    <t>予備費</t>
    <phoneticPr fontId="4"/>
  </si>
  <si>
    <t>災害復旧費</t>
    <rPh sb="0" eb="4">
      <t>サイガイフッキュウ</t>
    </rPh>
    <rPh sb="4" eb="5">
      <t>ヒ</t>
    </rPh>
    <phoneticPr fontId="4"/>
  </si>
  <si>
    <t>総務施設災害復旧費</t>
    <rPh sb="0" eb="2">
      <t>ソウム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</si>
  <si>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民生施設災害復旧費</t>
    <rPh sb="0" eb="2">
      <t>ミンセイ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</si>
  <si>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衛生施設災害復旧費</t>
    <rPh sb="0" eb="2">
      <t>エイセイ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</si>
  <si>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農林水産施設災害復旧費</t>
    <rPh sb="0" eb="2">
      <t>ノウリン</t>
    </rPh>
    <rPh sb="2" eb="4">
      <t>スイサン</t>
    </rPh>
    <rPh sb="4" eb="6">
      <t>シセツ</t>
    </rPh>
    <rPh sb="6" eb="11">
      <t>サイガイフッキュウヒ</t>
    </rPh>
    <phoneticPr fontId="4"/>
  </si>
  <si>
    <t>商工施設災害復旧費</t>
    <rPh sb="0" eb="2">
      <t>ショウコウ</t>
    </rPh>
    <rPh sb="2" eb="4">
      <t>シセツ</t>
    </rPh>
    <rPh sb="4" eb="9">
      <t>サイガイフッキュウヒ</t>
    </rPh>
    <phoneticPr fontId="4"/>
  </si>
  <si>
    <t>土木施設災害復旧費</t>
    <rPh sb="0" eb="2">
      <t>ドボク</t>
    </rPh>
    <rPh sb="2" eb="4">
      <t>シセツ</t>
    </rPh>
    <rPh sb="4" eb="9">
      <t>サイガイフッキュウヒ</t>
    </rPh>
    <phoneticPr fontId="4"/>
  </si>
  <si>
    <t>消防施設災害復旧費</t>
    <rPh sb="0" eb="2">
      <t>ショウボウ</t>
    </rPh>
    <rPh sb="2" eb="4">
      <t>シセツ</t>
    </rPh>
    <rPh sb="4" eb="9">
      <t>サイガイフッキュウヒ</t>
    </rPh>
    <phoneticPr fontId="4"/>
  </si>
  <si>
    <t>教育施設災害復旧費</t>
    <rPh sb="0" eb="2">
      <t>キョウイク</t>
    </rPh>
    <rPh sb="2" eb="4">
      <t>シセツ</t>
    </rPh>
    <rPh sb="4" eb="9">
      <t>サイガイフッキュウヒ</t>
    </rPh>
    <phoneticPr fontId="4"/>
  </si>
  <si>
    <t>ⅩⅦ　 財　　　　政</t>
    <phoneticPr fontId="8"/>
  </si>
  <si>
    <t>221  年  度  別  市  税  決  算  額</t>
    <phoneticPr fontId="8"/>
  </si>
  <si>
    <t>（単位　千円、％）</t>
  </si>
  <si>
    <t>区　分</t>
    <rPh sb="0" eb="1">
      <t>ク</t>
    </rPh>
    <rPh sb="2" eb="3">
      <t>ブン</t>
    </rPh>
    <phoneticPr fontId="8"/>
  </si>
  <si>
    <t>予　　　算　　　現　　　額</t>
    <phoneticPr fontId="8"/>
  </si>
  <si>
    <t>　　　　　　調　　　　　            定　　　　　　額</t>
    <phoneticPr fontId="8"/>
  </si>
  <si>
    <t xml:space="preserve">  収入済額（イ）</t>
    <phoneticPr fontId="8"/>
  </si>
  <si>
    <t xml:space="preserve">予算現額と
収入済額と
の  比  較 </t>
    <phoneticPr fontId="8"/>
  </si>
  <si>
    <t>収   納   率
(ｲ)/(ｱ)×100</t>
    <phoneticPr fontId="8"/>
  </si>
  <si>
    <t>当初予算額</t>
    <phoneticPr fontId="8"/>
  </si>
  <si>
    <t>補正予算額</t>
    <phoneticPr fontId="8"/>
  </si>
  <si>
    <t>合　　　 計</t>
  </si>
  <si>
    <t>前年度以前繰越額</t>
  </si>
  <si>
    <t>現年度</t>
    <phoneticPr fontId="8"/>
  </si>
  <si>
    <t>合　計（ア）</t>
  </si>
  <si>
    <t>平成29年度</t>
    <rPh sb="0" eb="2">
      <t>ヘイセイ</t>
    </rPh>
    <rPh sb="4" eb="6">
      <t>ネンド</t>
    </rPh>
    <phoneticPr fontId="8"/>
  </si>
  <si>
    <t>市　　　　　税</t>
  </si>
  <si>
    <t>31・令和元</t>
    <rPh sb="3" eb="6">
      <t>レイワガン</t>
    </rPh>
    <phoneticPr fontId="8"/>
  </si>
  <si>
    <t>２</t>
    <phoneticPr fontId="8"/>
  </si>
  <si>
    <t>　　市　民　税</t>
    <phoneticPr fontId="8"/>
  </si>
  <si>
    <t>　　固定資産税</t>
    <phoneticPr fontId="8"/>
  </si>
  <si>
    <t>　　軽自動車税</t>
  </si>
  <si>
    <t>　　市たばこ税</t>
  </si>
  <si>
    <t>　　鉱　産　税</t>
    <phoneticPr fontId="8"/>
  </si>
  <si>
    <t xml:space="preserve">     特別
     土地保有税</t>
    <phoneticPr fontId="8"/>
  </si>
  <si>
    <t>－</t>
    <phoneticPr fontId="8"/>
  </si>
  <si>
    <t>　　入　湯　税</t>
    <rPh sb="2" eb="3">
      <t>ニュウ</t>
    </rPh>
    <rPh sb="4" eb="5">
      <t>ユ</t>
    </rPh>
    <phoneticPr fontId="8"/>
  </si>
  <si>
    <t>　　事業所税</t>
    <rPh sb="2" eb="3">
      <t>コト</t>
    </rPh>
    <rPh sb="3" eb="4">
      <t>ギョウ</t>
    </rPh>
    <rPh sb="4" eb="5">
      <t>ジョ</t>
    </rPh>
    <rPh sb="5" eb="6">
      <t>ゼイ</t>
    </rPh>
    <phoneticPr fontId="8"/>
  </si>
  <si>
    <t>　　都市計画税</t>
    <phoneticPr fontId="8"/>
  </si>
  <si>
    <t>　　資　料　　税　制　課</t>
    <phoneticPr fontId="8"/>
  </si>
  <si>
    <t>222  特 別 会 計 予 算 及 び 決 算</t>
    <rPh sb="5" eb="6">
      <t>トク</t>
    </rPh>
    <rPh sb="7" eb="8">
      <t>ベツ</t>
    </rPh>
    <rPh sb="9" eb="10">
      <t>カイ</t>
    </rPh>
    <rPh sb="11" eb="12">
      <t>ケイ</t>
    </rPh>
    <rPh sb="13" eb="14">
      <t>ヨ</t>
    </rPh>
    <rPh sb="15" eb="16">
      <t>ザン</t>
    </rPh>
    <rPh sb="17" eb="18">
      <t>オヨ</t>
    </rPh>
    <rPh sb="21" eb="22">
      <t>ケツ</t>
    </rPh>
    <rPh sb="23" eb="24">
      <t>ザン</t>
    </rPh>
    <phoneticPr fontId="4"/>
  </si>
  <si>
    <t>（単位 千円）</t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</si>
  <si>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</si>
  <si>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</si>
  <si>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当初予算額</t>
  </si>
  <si>
    <t>予算現額</t>
    <phoneticPr fontId="4"/>
  </si>
  <si>
    <t>決　算　額</t>
  </si>
  <si>
    <t>国　　民　　健　　康　　保　　険　　事　　業</t>
  </si>
  <si>
    <t>歳　　　　　　　　　　　　　　　　入</t>
  </si>
  <si>
    <t/>
  </si>
  <si>
    <t>国民健康保険料</t>
    <phoneticPr fontId="4"/>
  </si>
  <si>
    <t>療養給付費等交付金</t>
    <rPh sb="5" eb="6">
      <t>トウ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</si>
  <si>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</si>
  <si>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県負担金</t>
    <rPh sb="0" eb="1">
      <t>ケン</t>
    </rPh>
    <phoneticPr fontId="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</si>
  <si>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4"/>
  </si>
  <si>
    <t>共同事業交付金</t>
    <phoneticPr fontId="4"/>
  </si>
  <si>
    <t>延滞金、加算金及び過料</t>
    <phoneticPr fontId="4"/>
  </si>
  <si>
    <t>雑入</t>
  </si>
  <si>
    <t>財産収入</t>
    <rPh sb="0" eb="2">
      <t>ザイサン</t>
    </rPh>
    <rPh sb="2" eb="4">
      <t>シュウニュウ</t>
    </rPh>
    <phoneticPr fontId="4"/>
  </si>
  <si>
    <t>財産運用収入</t>
    <rPh sb="0" eb="2">
      <t>ザイサン</t>
    </rPh>
    <rPh sb="2" eb="4">
      <t>ウンヨウ</t>
    </rPh>
    <rPh sb="4" eb="6">
      <t>シュウニュウ</t>
    </rPh>
    <phoneticPr fontId="4"/>
  </si>
  <si>
    <t>歳　　　　　　　　　　　　　　　出</t>
    <rPh sb="16" eb="17">
      <t>シュツ</t>
    </rPh>
    <phoneticPr fontId="4"/>
  </si>
  <si>
    <t>徴収費</t>
    <phoneticPr fontId="4"/>
  </si>
  <si>
    <t>運営協議会費</t>
    <phoneticPr fontId="4"/>
  </si>
  <si>
    <t>保険給付費</t>
    <phoneticPr fontId="4"/>
  </si>
  <si>
    <t>療養諸費</t>
    <phoneticPr fontId="4"/>
  </si>
  <si>
    <t>高額療養諸費</t>
    <phoneticPr fontId="4"/>
  </si>
  <si>
    <t>移送諸費</t>
    <phoneticPr fontId="4"/>
  </si>
  <si>
    <t>出産育児諸費</t>
    <phoneticPr fontId="4"/>
  </si>
  <si>
    <t>葬祭諸費</t>
    <phoneticPr fontId="4"/>
  </si>
  <si>
    <t>傷病手当金</t>
    <rPh sb="0" eb="2">
      <t>ショウビョウ</t>
    </rPh>
    <rPh sb="2" eb="4">
      <t>テアテ</t>
    </rPh>
    <rPh sb="4" eb="5">
      <t>キン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</si>
  <si>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</si>
  <si>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</si>
  <si>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老人保健拠出金</t>
    <phoneticPr fontId="4"/>
  </si>
  <si>
    <t>介護納付金</t>
    <phoneticPr fontId="4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</si>
  <si>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1">
      <t>ノウフ</t>
    </rPh>
    <rPh sb="11" eb="12">
      <t>キン</t>
    </rPh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</si>
  <si>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</si>
  <si>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後期高齢者支援金等分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phoneticPr fontId="4"/>
  </si>
  <si>
    <t>介護納付金分</t>
    <rPh sb="0" eb="2">
      <t>カイゴ</t>
    </rPh>
    <rPh sb="2" eb="5">
      <t>ノウフキン</t>
    </rPh>
    <rPh sb="5" eb="6">
      <t>ブン</t>
    </rPh>
    <phoneticPr fontId="4"/>
  </si>
  <si>
    <t>共同事業拠出金</t>
    <phoneticPr fontId="4"/>
  </si>
  <si>
    <t>保健事業費</t>
    <phoneticPr fontId="4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</si>
  <si>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4"/>
  </si>
  <si>
    <t>償還金及び還付加算金</t>
    <phoneticPr fontId="4"/>
  </si>
  <si>
    <t>貸付金</t>
    <phoneticPr fontId="4"/>
  </si>
  <si>
    <t>繰上充用金</t>
    <rPh sb="0" eb="2">
      <t>クリアゲ</t>
    </rPh>
    <rPh sb="2" eb="3">
      <t>ア</t>
    </rPh>
    <rPh sb="3" eb="4">
      <t>ヨウ</t>
    </rPh>
    <rPh sb="4" eb="5">
      <t>キン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</si>
  <si>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</si>
  <si>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介　　　護　　　保　　　険　　　事　　　業</t>
    <rPh sb="0" eb="1">
      <t>スケ</t>
    </rPh>
    <rPh sb="4" eb="5">
      <t>ユズル</t>
    </rPh>
    <rPh sb="8" eb="9">
      <t>ホ</t>
    </rPh>
    <rPh sb="12" eb="13">
      <t>ケン</t>
    </rPh>
    <rPh sb="16" eb="17">
      <t>コト</t>
    </rPh>
    <rPh sb="20" eb="21">
      <t>ギョウ</t>
    </rPh>
    <phoneticPr fontId="4"/>
  </si>
  <si>
    <t>保険料</t>
    <phoneticPr fontId="4"/>
  </si>
  <si>
    <t>介護保険料</t>
    <phoneticPr fontId="4"/>
  </si>
  <si>
    <r>
      <t>国</t>
    </r>
    <r>
      <rPr>
        <sz val="9"/>
        <color theme="1"/>
        <rFont val="ＭＳ 明朝"/>
        <family val="2"/>
        <charset val="128"/>
      </rPr>
      <t>庫負担金</t>
    </r>
    <phoneticPr fontId="4"/>
  </si>
  <si>
    <r>
      <t>国</t>
    </r>
    <r>
      <rPr>
        <sz val="9"/>
        <color theme="1"/>
        <rFont val="ＭＳ 明朝"/>
        <family val="2"/>
        <charset val="128"/>
      </rPr>
      <t>庫補助金</t>
    </r>
    <phoneticPr fontId="4"/>
  </si>
  <si>
    <r>
      <t>支</t>
    </r>
    <r>
      <rPr>
        <sz val="9"/>
        <color theme="1"/>
        <rFont val="ＭＳ 明朝"/>
        <family val="2"/>
        <charset val="128"/>
      </rPr>
      <t>払基金交付金</t>
    </r>
    <phoneticPr fontId="4"/>
  </si>
  <si>
    <r>
      <t>県</t>
    </r>
    <r>
      <rPr>
        <sz val="9"/>
        <color theme="1"/>
        <rFont val="ＭＳ 明朝"/>
        <family val="2"/>
        <charset val="128"/>
      </rPr>
      <t>支出金</t>
    </r>
    <phoneticPr fontId="4"/>
  </si>
  <si>
    <r>
      <t>県</t>
    </r>
    <r>
      <rPr>
        <sz val="9"/>
        <color theme="1"/>
        <rFont val="ＭＳ 明朝"/>
        <family val="2"/>
        <charset val="128"/>
      </rPr>
      <t>負担金</t>
    </r>
    <phoneticPr fontId="4"/>
  </si>
  <si>
    <r>
      <t>県</t>
    </r>
    <r>
      <rPr>
        <sz val="9"/>
        <color theme="1"/>
        <rFont val="ＭＳ 明朝"/>
        <family val="2"/>
        <charset val="128"/>
      </rPr>
      <t>補助金</t>
    </r>
    <rPh sb="0" eb="1">
      <t>ケン</t>
    </rPh>
    <rPh sb="1" eb="2">
      <t>タスク</t>
    </rPh>
    <rPh sb="2" eb="3">
      <t>スケ</t>
    </rPh>
    <rPh sb="3" eb="4">
      <t>キン</t>
    </rPh>
    <phoneticPr fontId="4"/>
  </si>
  <si>
    <r>
      <t>財</t>
    </r>
    <r>
      <rPr>
        <sz val="9"/>
        <color theme="1"/>
        <rFont val="ＭＳ 明朝"/>
        <family val="2"/>
        <charset val="128"/>
      </rPr>
      <t>産収入</t>
    </r>
    <phoneticPr fontId="4"/>
  </si>
  <si>
    <r>
      <t>財</t>
    </r>
    <r>
      <rPr>
        <sz val="9"/>
        <color theme="1"/>
        <rFont val="ＭＳ 明朝"/>
        <family val="2"/>
        <charset val="128"/>
      </rPr>
      <t>産運用収入</t>
    </r>
    <phoneticPr fontId="4"/>
  </si>
  <si>
    <r>
      <t>繰</t>
    </r>
    <r>
      <rPr>
        <sz val="9"/>
        <color theme="1"/>
        <rFont val="ＭＳ 明朝"/>
        <family val="2"/>
        <charset val="128"/>
      </rPr>
      <t>入金</t>
    </r>
    <phoneticPr fontId="4"/>
  </si>
  <si>
    <r>
      <t>一</t>
    </r>
    <r>
      <rPr>
        <sz val="9"/>
        <color theme="1"/>
        <rFont val="ＭＳ 明朝"/>
        <family val="2"/>
        <charset val="128"/>
      </rPr>
      <t>般会計繰入金</t>
    </r>
    <phoneticPr fontId="4"/>
  </si>
  <si>
    <r>
      <t>基</t>
    </r>
    <r>
      <rPr>
        <sz val="9"/>
        <color theme="1"/>
        <rFont val="ＭＳ 明朝"/>
        <family val="2"/>
        <charset val="128"/>
      </rPr>
      <t>金繰入金</t>
    </r>
    <phoneticPr fontId="4"/>
  </si>
  <si>
    <r>
      <t>繰</t>
    </r>
    <r>
      <rPr>
        <sz val="9"/>
        <color theme="1"/>
        <rFont val="ＭＳ 明朝"/>
        <family val="2"/>
        <charset val="128"/>
      </rPr>
      <t>越金</t>
    </r>
    <phoneticPr fontId="4"/>
  </si>
  <si>
    <r>
      <t>諸</t>
    </r>
    <r>
      <rPr>
        <sz val="9"/>
        <color theme="1"/>
        <rFont val="ＭＳ 明朝"/>
        <family val="2"/>
        <charset val="128"/>
      </rPr>
      <t>収入</t>
    </r>
    <phoneticPr fontId="4"/>
  </si>
  <si>
    <r>
      <t>延滞</t>
    </r>
    <r>
      <rPr>
        <sz val="9"/>
        <color theme="1"/>
        <rFont val="ＭＳ 明朝"/>
        <family val="2"/>
        <charset val="128"/>
      </rPr>
      <t>金、加算金及び過料</t>
    </r>
    <phoneticPr fontId="4"/>
  </si>
  <si>
    <r>
      <t>雑</t>
    </r>
    <r>
      <rPr>
        <sz val="9"/>
        <color theme="1"/>
        <rFont val="ＭＳ 明朝"/>
        <family val="2"/>
        <charset val="128"/>
      </rPr>
      <t>入</t>
    </r>
    <phoneticPr fontId="4"/>
  </si>
  <si>
    <t>歳　　　　　　　　　　　　　　　　出</t>
    <rPh sb="17" eb="18">
      <t>シュツ</t>
    </rPh>
    <phoneticPr fontId="4"/>
  </si>
  <si>
    <t>要介護認定費</t>
    <phoneticPr fontId="4"/>
  </si>
  <si>
    <t>介護サービス等諸費</t>
    <phoneticPr fontId="4"/>
  </si>
  <si>
    <t>介護予防サービス等諸費</t>
    <rPh sb="2" eb="3">
      <t>ヨ</t>
    </rPh>
    <rPh sb="3" eb="4">
      <t>ボウ</t>
    </rPh>
    <phoneticPr fontId="4"/>
  </si>
  <si>
    <t>高額介護サービス等費</t>
    <phoneticPr fontId="4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</si>
  <si>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4"/>
  </si>
  <si>
    <t>高額医療合算介護サービス等費</t>
    <rPh sb="0" eb="1">
      <t>タカ</t>
    </rPh>
    <rPh sb="1" eb="2">
      <t>ガク</t>
    </rPh>
    <rPh sb="2" eb="3">
      <t>イ</t>
    </rPh>
    <rPh sb="3" eb="4">
      <t>イヤス</t>
    </rPh>
    <rPh sb="4" eb="5">
      <t>ゴウ</t>
    </rPh>
    <rPh sb="5" eb="6">
      <t>サン</t>
    </rPh>
    <rPh sb="6" eb="7">
      <t>スケ</t>
    </rPh>
    <rPh sb="7" eb="8">
      <t>マモル</t>
    </rPh>
    <rPh sb="12" eb="13">
      <t>トウ</t>
    </rPh>
    <rPh sb="13" eb="14">
      <t>ヒ</t>
    </rPh>
    <phoneticPr fontId="4"/>
  </si>
  <si>
    <t>その他諸費</t>
    <phoneticPr fontId="4"/>
  </si>
  <si>
    <t>地域支援事業費</t>
    <rPh sb="0" eb="1">
      <t>チ</t>
    </rPh>
    <rPh sb="1" eb="2">
      <t>イキ</t>
    </rPh>
    <rPh sb="2" eb="3">
      <t>ササ</t>
    </rPh>
    <rPh sb="3" eb="4">
      <t>エン</t>
    </rPh>
    <rPh sb="4" eb="5">
      <t>コト</t>
    </rPh>
    <rPh sb="5" eb="6">
      <t>ギョウ</t>
    </rPh>
    <rPh sb="6" eb="7">
      <t>ヒ</t>
    </rPh>
    <phoneticPr fontId="4"/>
  </si>
  <si>
    <t>介護予防・日常生活支援総合事業費</t>
    <rPh sb="0" eb="1">
      <t>スケ</t>
    </rPh>
    <rPh sb="1" eb="2">
      <t>ユズル</t>
    </rPh>
    <rPh sb="2" eb="3">
      <t>ヨ</t>
    </rPh>
    <rPh sb="3" eb="4">
      <t>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4">
      <t>コト</t>
    </rPh>
    <rPh sb="14" eb="15">
      <t>ギョウ</t>
    </rPh>
    <rPh sb="15" eb="16">
      <t>ヒ</t>
    </rPh>
    <phoneticPr fontId="4"/>
  </si>
  <si>
    <t>包括的支援事業等費</t>
    <rPh sb="0" eb="1">
      <t>ツツミ</t>
    </rPh>
    <rPh sb="1" eb="2">
      <t>クク</t>
    </rPh>
    <rPh sb="2" eb="3">
      <t>マト</t>
    </rPh>
    <rPh sb="3" eb="4">
      <t>ササ</t>
    </rPh>
    <rPh sb="4" eb="5">
      <t>エン</t>
    </rPh>
    <rPh sb="5" eb="6">
      <t>コト</t>
    </rPh>
    <rPh sb="6" eb="7">
      <t>ギョウ</t>
    </rPh>
    <rPh sb="7" eb="8">
      <t>トウ</t>
    </rPh>
    <rPh sb="8" eb="9">
      <t>ヒ</t>
    </rPh>
    <phoneticPr fontId="4"/>
  </si>
  <si>
    <t>保健福祉事業費</t>
    <rPh sb="0" eb="2">
      <t>ホケン</t>
    </rPh>
    <rPh sb="2" eb="4">
      <t>フクシ</t>
    </rPh>
    <rPh sb="4" eb="6">
      <t>ジギョウ</t>
    </rPh>
    <rPh sb="6" eb="7">
      <t>ヒ</t>
    </rPh>
    <phoneticPr fontId="4"/>
  </si>
  <si>
    <t>保健福祉事業費</t>
  </si>
  <si>
    <t>基金積立金</t>
    <phoneticPr fontId="4"/>
  </si>
  <si>
    <t>償還金及び還付金・加算金</t>
    <phoneticPr fontId="4"/>
  </si>
  <si>
    <t>公債費</t>
    <rPh sb="0" eb="3">
      <t>コウサイヒ</t>
    </rPh>
    <phoneticPr fontId="4"/>
  </si>
  <si>
    <t>財政安定化基金償還金</t>
    <rPh sb="0" eb="2">
      <t>ザイセイ</t>
    </rPh>
    <rPh sb="2" eb="5">
      <t>アンテイカ</t>
    </rPh>
    <rPh sb="5" eb="7">
      <t>キキン</t>
    </rPh>
    <rPh sb="7" eb="9">
      <t>ショウカン</t>
    </rPh>
    <rPh sb="9" eb="10">
      <t>キン</t>
    </rPh>
    <phoneticPr fontId="4"/>
  </si>
  <si>
    <t>後   期   高   齢   者   医   療   事   業</t>
    <rPh sb="0" eb="1">
      <t>アト</t>
    </rPh>
    <rPh sb="4" eb="5">
      <t>キ</t>
    </rPh>
    <rPh sb="8" eb="9">
      <t>タカ</t>
    </rPh>
    <rPh sb="12" eb="13">
      <t>ヨワイ</t>
    </rPh>
    <rPh sb="16" eb="17">
      <t>シャ</t>
    </rPh>
    <rPh sb="20" eb="21">
      <t>イ</t>
    </rPh>
    <rPh sb="24" eb="25">
      <t>リョウ</t>
    </rPh>
    <rPh sb="28" eb="29">
      <t>コト</t>
    </rPh>
    <rPh sb="32" eb="33">
      <t>ギョウ</t>
    </rPh>
    <phoneticPr fontId="4"/>
  </si>
  <si>
    <t>歳　　　　　　　　　　　　　　　　入</t>
    <rPh sb="17" eb="18">
      <t>ニュウ</t>
    </rPh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</si>
  <si>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4"/>
  </si>
  <si>
    <t>後期高齢者医療保険料</t>
    <rPh sb="0" eb="5">
      <t>コウキコウレイシャ</t>
    </rPh>
    <rPh sb="5" eb="7">
      <t>イリョウ</t>
    </rPh>
    <rPh sb="7" eb="10">
      <t>ホケンリョウ</t>
    </rPh>
    <phoneticPr fontId="4"/>
  </si>
  <si>
    <t>国庫支出金</t>
    <rPh sb="0" eb="2">
      <t>コッコ</t>
    </rPh>
    <rPh sb="2" eb="5">
      <t>シシュツキン</t>
    </rPh>
    <phoneticPr fontId="4"/>
  </si>
  <si>
    <t>国庫補助金</t>
    <rPh sb="0" eb="2">
      <t>コッコ</t>
    </rPh>
    <rPh sb="2" eb="5">
      <t>ホジョキン</t>
    </rPh>
    <phoneticPr fontId="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</si>
  <si>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4"/>
  </si>
  <si>
    <t>繰越金</t>
    <rPh sb="1" eb="2">
      <t>コシ</t>
    </rPh>
    <phoneticPr fontId="4"/>
  </si>
  <si>
    <t>繰越金</t>
    <rPh sb="0" eb="2">
      <t>クリコシ</t>
    </rPh>
    <rPh sb="2" eb="3">
      <t>キン</t>
    </rPh>
    <phoneticPr fontId="4"/>
  </si>
  <si>
    <t>延滞金、加算金及び過料</t>
    <rPh sb="0" eb="2">
      <t>エンタイ</t>
    </rPh>
    <rPh sb="2" eb="3">
      <t>キン</t>
    </rPh>
    <rPh sb="4" eb="6">
      <t>カサン</t>
    </rPh>
    <rPh sb="6" eb="7">
      <t>キン</t>
    </rPh>
    <rPh sb="7" eb="8">
      <t>オヨ</t>
    </rPh>
    <rPh sb="9" eb="11">
      <t>カリョウ</t>
    </rPh>
    <phoneticPr fontId="4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</si>
  <si>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4"/>
  </si>
  <si>
    <t>雑                          入</t>
    <phoneticPr fontId="4"/>
  </si>
  <si>
    <t>総務費</t>
    <rPh sb="0" eb="3">
      <t>ソウムヒ</t>
    </rPh>
    <phoneticPr fontId="4"/>
  </si>
  <si>
    <t>徴収費</t>
    <rPh sb="0" eb="2">
      <t>チョウシュウ</t>
    </rPh>
    <rPh sb="2" eb="3">
      <t>ヒ</t>
    </rPh>
    <phoneticPr fontId="4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</si>
  <si>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</si>
  <si>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</si>
  <si>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</si>
  <si>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母　子　父　子　寡　婦　福　祉　資　金　貸　付　事　業</t>
    <rPh sb="0" eb="1">
      <t>ハハ</t>
    </rPh>
    <rPh sb="2" eb="3">
      <t>コ</t>
    </rPh>
    <rPh sb="4" eb="5">
      <t>チチ</t>
    </rPh>
    <rPh sb="6" eb="7">
      <t>コ</t>
    </rPh>
    <rPh sb="8" eb="9">
      <t>ヤモメ</t>
    </rPh>
    <rPh sb="10" eb="11">
      <t>フ</t>
    </rPh>
    <rPh sb="12" eb="13">
      <t>フク</t>
    </rPh>
    <rPh sb="14" eb="15">
      <t>シ</t>
    </rPh>
    <rPh sb="16" eb="17">
      <t>シ</t>
    </rPh>
    <rPh sb="18" eb="19">
      <t>キン</t>
    </rPh>
    <rPh sb="20" eb="21">
      <t>カ</t>
    </rPh>
    <rPh sb="22" eb="23">
      <t>ツ</t>
    </rPh>
    <rPh sb="24" eb="25">
      <t>コト</t>
    </rPh>
    <rPh sb="26" eb="27">
      <t>ギョウ</t>
    </rPh>
    <phoneticPr fontId="4"/>
  </si>
  <si>
    <t>雑入</t>
    <rPh sb="0" eb="1">
      <t>ザツ</t>
    </rPh>
    <phoneticPr fontId="4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</si>
  <si>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4"/>
  </si>
  <si>
    <t>母子父子寡婦福祉資金貸付事業費</t>
    <rPh sb="2" eb="4">
      <t>フシ</t>
    </rPh>
    <phoneticPr fontId="4"/>
  </si>
  <si>
    <t>霊　　　　　　園　　　　　　事　　　　　　業</t>
  </si>
  <si>
    <t>霊園事業収入</t>
    <phoneticPr fontId="4"/>
  </si>
  <si>
    <t>事業収入</t>
    <phoneticPr fontId="4"/>
  </si>
  <si>
    <t>斎場事業収入</t>
    <rPh sb="0" eb="1">
      <t>イワイ</t>
    </rPh>
    <rPh sb="1" eb="2">
      <t>バ</t>
    </rPh>
    <phoneticPr fontId="4"/>
  </si>
  <si>
    <t>財産収入</t>
    <rPh sb="0" eb="1">
      <t>ザイ</t>
    </rPh>
    <rPh sb="1" eb="2">
      <t>サン</t>
    </rPh>
    <rPh sb="2" eb="3">
      <t>シュウ</t>
    </rPh>
    <rPh sb="3" eb="4">
      <t>ニュウ</t>
    </rPh>
    <phoneticPr fontId="4"/>
  </si>
  <si>
    <t>財産運用収入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4"/>
  </si>
  <si>
    <t>雑入</t>
    <phoneticPr fontId="4"/>
  </si>
  <si>
    <t>市債</t>
    <rPh sb="0" eb="2">
      <t>シサイ</t>
    </rPh>
    <phoneticPr fontId="4"/>
  </si>
  <si>
    <t>霊園事業費</t>
    <phoneticPr fontId="4"/>
  </si>
  <si>
    <t>事業費</t>
    <phoneticPr fontId="4"/>
  </si>
  <si>
    <t>斎場事業費</t>
    <rPh sb="0" eb="1">
      <t>イワイ</t>
    </rPh>
    <rPh sb="1" eb="2">
      <t>バ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</si>
  <si>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</si>
  <si>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霊園施設災害復旧費</t>
    <rPh sb="0" eb="2">
      <t>レイエン</t>
    </rPh>
    <rPh sb="2" eb="4">
      <t>シセツ</t>
    </rPh>
    <rPh sb="4" eb="9">
      <t>サイガイフッキュウヒ</t>
    </rPh>
    <phoneticPr fontId="4"/>
  </si>
  <si>
    <t>農  　業  　集 　 落 　 排 　 水 　 事 　 業　</t>
    <rPh sb="0" eb="1">
      <t>ノウ</t>
    </rPh>
    <rPh sb="4" eb="5">
      <t>ギョウ</t>
    </rPh>
    <rPh sb="8" eb="9">
      <t>シュウ</t>
    </rPh>
    <rPh sb="12" eb="13">
      <t>オチ</t>
    </rPh>
    <rPh sb="16" eb="17">
      <t>ハイ</t>
    </rPh>
    <rPh sb="20" eb="21">
      <t>ミズ</t>
    </rPh>
    <rPh sb="24" eb="25">
      <t>コト</t>
    </rPh>
    <rPh sb="28" eb="29">
      <t>ギョウ</t>
    </rPh>
    <phoneticPr fontId="4"/>
  </si>
  <si>
    <t>分担金</t>
    <phoneticPr fontId="4"/>
  </si>
  <si>
    <t>農業集落排水事業費</t>
    <phoneticPr fontId="4"/>
  </si>
  <si>
    <t>農業集落排水施設災害復旧費</t>
    <rPh sb="0" eb="2">
      <t>ノウギョウ</t>
    </rPh>
    <rPh sb="2" eb="4">
      <t>シュウラク</t>
    </rPh>
    <rPh sb="4" eb="6">
      <t>ハイスイ</t>
    </rPh>
    <rPh sb="6" eb="8">
      <t>シセツ</t>
    </rPh>
    <rPh sb="8" eb="13">
      <t>サイガイフッキュウヒ</t>
    </rPh>
    <phoneticPr fontId="4"/>
  </si>
  <si>
    <t>競　　　　　　輪　　　　　　事　　　　　　業</t>
  </si>
  <si>
    <t>競輪事業収入</t>
    <phoneticPr fontId="4"/>
  </si>
  <si>
    <t>競輪収入</t>
    <phoneticPr fontId="4"/>
  </si>
  <si>
    <t>市債</t>
  </si>
  <si>
    <t>繰入金</t>
    <rPh sb="0" eb="2">
      <t>クリイレ</t>
    </rPh>
    <rPh sb="2" eb="3">
      <t>キン</t>
    </rPh>
    <phoneticPr fontId="4"/>
  </si>
  <si>
    <t>競輪事業費</t>
    <phoneticPr fontId="4"/>
  </si>
  <si>
    <t>繰出金</t>
    <phoneticPr fontId="4"/>
  </si>
  <si>
    <t>公債費</t>
    <rPh sb="0" eb="2">
      <t>コウサイ</t>
    </rPh>
    <rPh sb="2" eb="3">
      <t>ヒ</t>
    </rPh>
    <phoneticPr fontId="4"/>
  </si>
  <si>
    <t>基金積立金</t>
    <rPh sb="0" eb="1">
      <t>モト</t>
    </rPh>
    <rPh sb="1" eb="2">
      <t>キン</t>
    </rPh>
    <rPh sb="2" eb="3">
      <t>セキ</t>
    </rPh>
    <rPh sb="3" eb="4">
      <t>リツ</t>
    </rPh>
    <rPh sb="4" eb="5">
      <t>キン</t>
    </rPh>
    <phoneticPr fontId="4"/>
  </si>
  <si>
    <t>地　　方  　卸  　売  　市  　場  　事  　業</t>
    <rPh sb="0" eb="1">
      <t>チ</t>
    </rPh>
    <rPh sb="3" eb="4">
      <t>カタ</t>
    </rPh>
    <rPh sb="7" eb="8">
      <t>オロシ</t>
    </rPh>
    <rPh sb="11" eb="12">
      <t>ウ</t>
    </rPh>
    <rPh sb="15" eb="16">
      <t>シ</t>
    </rPh>
    <rPh sb="19" eb="20">
      <t>バ</t>
    </rPh>
    <rPh sb="23" eb="24">
      <t>コト</t>
    </rPh>
    <rPh sb="27" eb="28">
      <t>ギョウ</t>
    </rPh>
    <phoneticPr fontId="4"/>
  </si>
  <si>
    <t>市場事業収入</t>
    <phoneticPr fontId="4"/>
  </si>
  <si>
    <t xml:space="preserve">財産運用収入 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4"/>
  </si>
  <si>
    <t>繰越金</t>
  </si>
  <si>
    <t>市場事業費</t>
    <phoneticPr fontId="4"/>
  </si>
  <si>
    <t>市場管理費</t>
    <phoneticPr fontId="4"/>
  </si>
  <si>
    <t>災害復旧費</t>
    <rPh sb="0" eb="5">
      <t>サイガイフッキュウヒ</t>
    </rPh>
    <phoneticPr fontId="4"/>
  </si>
  <si>
    <t>地方卸売市場施設災害復旧費</t>
    <rPh sb="0" eb="2">
      <t>チホウ</t>
    </rPh>
    <rPh sb="2" eb="4">
      <t>オロシウリ</t>
    </rPh>
    <rPh sb="4" eb="6">
      <t>イチバ</t>
    </rPh>
    <rPh sb="6" eb="8">
      <t>シセツ</t>
    </rPh>
    <rPh sb="8" eb="13">
      <t>サイガイフッキュウヒ</t>
    </rPh>
    <phoneticPr fontId="4"/>
  </si>
  <si>
    <t>都　市　計　画　土　地　区　画　整　理　事　業</t>
  </si>
  <si>
    <t>財産貸付収入</t>
    <rPh sb="0" eb="2">
      <t>ザイサン</t>
    </rPh>
    <rPh sb="2" eb="4">
      <t>カシツケ</t>
    </rPh>
    <rPh sb="4" eb="6">
      <t>シュウニュウ</t>
    </rPh>
    <phoneticPr fontId="4"/>
  </si>
  <si>
    <t>換地清算金収入</t>
    <rPh sb="2" eb="3">
      <t>セイ</t>
    </rPh>
    <phoneticPr fontId="4"/>
  </si>
  <si>
    <t>南部地区清算金収入</t>
    <phoneticPr fontId="4"/>
  </si>
  <si>
    <t>検見川地区清算金収入</t>
    <phoneticPr fontId="4"/>
  </si>
  <si>
    <t>小中台地区清算金収入</t>
    <rPh sb="0" eb="2">
      <t>コナカ</t>
    </rPh>
    <rPh sb="2" eb="3">
      <t>ダイ</t>
    </rPh>
    <phoneticPr fontId="4"/>
  </si>
  <si>
    <t>都地区清算金収入</t>
    <phoneticPr fontId="4"/>
  </si>
  <si>
    <t>土地区画整理事業収入</t>
    <phoneticPr fontId="4"/>
  </si>
  <si>
    <t>検見川 ・ 稲毛地区事業収入</t>
    <phoneticPr fontId="4"/>
  </si>
  <si>
    <t>土地区画整理事業費</t>
    <phoneticPr fontId="4"/>
  </si>
  <si>
    <t>検見川・稲毛地区土地区画整理事業費</t>
    <phoneticPr fontId="4"/>
  </si>
  <si>
    <t>検見川・稲毛地区公債費</t>
    <phoneticPr fontId="4"/>
  </si>
  <si>
    <t>市　　街　　地　　再　　開　　発　　事　　業</t>
  </si>
  <si>
    <t>市街地再開発事業収入</t>
    <rPh sb="0" eb="3">
      <t>シガイチ</t>
    </rPh>
    <rPh sb="3" eb="6">
      <t>サイカイハツ</t>
    </rPh>
    <rPh sb="6" eb="8">
      <t>ジギョウ</t>
    </rPh>
    <rPh sb="8" eb="10">
      <t>シュウニュウ</t>
    </rPh>
    <phoneticPr fontId="4"/>
  </si>
  <si>
    <t>事業収入</t>
    <rPh sb="0" eb="2">
      <t>ジギョウ</t>
    </rPh>
    <rPh sb="2" eb="4">
      <t>シュウニュウ</t>
    </rPh>
    <phoneticPr fontId="4"/>
  </si>
  <si>
    <t>繰越金</t>
    <rPh sb="0" eb="1">
      <t>クリ</t>
    </rPh>
    <rPh sb="1" eb="2">
      <t>コシ</t>
    </rPh>
    <rPh sb="2" eb="3">
      <t>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</si>
  <si>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</si>
  <si>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負担金</t>
    <rPh sb="0" eb="3">
      <t>フタンキン</t>
    </rPh>
    <phoneticPr fontId="4"/>
  </si>
  <si>
    <t>諸収入</t>
    <rPh sb="0" eb="1">
      <t>ショ</t>
    </rPh>
    <rPh sb="1" eb="3">
      <t>シュウニュウ</t>
    </rPh>
    <phoneticPr fontId="4"/>
  </si>
  <si>
    <t>精算金収入</t>
    <rPh sb="0" eb="2">
      <t>セイサン</t>
    </rPh>
    <rPh sb="2" eb="3">
      <t>キン</t>
    </rPh>
    <rPh sb="3" eb="5">
      <t>シュウニュウ</t>
    </rPh>
    <phoneticPr fontId="4"/>
  </si>
  <si>
    <t>千葉駅西口地区清算金収入</t>
    <rPh sb="0" eb="3">
      <t>チバエキ</t>
    </rPh>
    <rPh sb="3" eb="5">
      <t>ニシグチ</t>
    </rPh>
    <rPh sb="5" eb="7">
      <t>チク</t>
    </rPh>
    <rPh sb="7" eb="10">
      <t>セイサンキン</t>
    </rPh>
    <rPh sb="10" eb="12">
      <t>シュウニュウ</t>
    </rPh>
    <phoneticPr fontId="4"/>
  </si>
  <si>
    <t>再開発事業費</t>
    <phoneticPr fontId="4"/>
  </si>
  <si>
    <t>再開発事業公債費</t>
    <phoneticPr fontId="4"/>
  </si>
  <si>
    <t>動 　 　物 　 　公 　 　園 　  事  　　業</t>
    <rPh sb="0" eb="1">
      <t>ドウ</t>
    </rPh>
    <rPh sb="5" eb="6">
      <t>ブツ</t>
    </rPh>
    <rPh sb="10" eb="11">
      <t>コウ</t>
    </rPh>
    <rPh sb="15" eb="16">
      <t>エン</t>
    </rPh>
    <rPh sb="20" eb="21">
      <t>コト</t>
    </rPh>
    <rPh sb="25" eb="26">
      <t>ギョウ</t>
    </rPh>
    <phoneticPr fontId="4"/>
  </si>
  <si>
    <t>財産売払収入</t>
    <rPh sb="0" eb="2">
      <t>ザイサン</t>
    </rPh>
    <rPh sb="2" eb="4">
      <t>ウリハラ</t>
    </rPh>
    <rPh sb="4" eb="6">
      <t>シュウニュウ</t>
    </rPh>
    <phoneticPr fontId="4"/>
  </si>
  <si>
    <t>寄附金</t>
    <rPh sb="0" eb="2">
      <t>キフ</t>
    </rPh>
    <phoneticPr fontId="4"/>
  </si>
  <si>
    <t>動物公園費</t>
    <phoneticPr fontId="4"/>
  </si>
  <si>
    <t>管理運営費</t>
    <phoneticPr fontId="4"/>
  </si>
  <si>
    <t>動物公園施設災害復旧費</t>
    <rPh sb="0" eb="2">
      <t>ドウブツ</t>
    </rPh>
    <rPh sb="2" eb="4">
      <t>コウエン</t>
    </rPh>
    <rPh sb="4" eb="6">
      <t>シセツ</t>
    </rPh>
    <rPh sb="6" eb="11">
      <t>サイガイフッキュウヒ</t>
    </rPh>
    <phoneticPr fontId="4"/>
  </si>
  <si>
    <t>公　　共　　用　　地　　取　　得　　事　　業</t>
  </si>
  <si>
    <t>公共用地先行取得事業収入</t>
    <phoneticPr fontId="4"/>
  </si>
  <si>
    <t>公共用地先行取得事業費</t>
    <phoneticPr fontId="4"/>
  </si>
  <si>
    <t>公債費</t>
    <rPh sb="2" eb="3">
      <t>ヒ</t>
    </rPh>
    <phoneticPr fontId="4"/>
  </si>
  <si>
    <t>公共用地先行取得事業公債費</t>
    <phoneticPr fontId="4"/>
  </si>
  <si>
    <t>学　　校　　給　　食　　事　　業</t>
    <rPh sb="0" eb="1">
      <t>ガク</t>
    </rPh>
    <rPh sb="3" eb="4">
      <t>コウ</t>
    </rPh>
    <rPh sb="6" eb="7">
      <t>キュウ</t>
    </rPh>
    <rPh sb="9" eb="10">
      <t>ショク</t>
    </rPh>
    <rPh sb="12" eb="13">
      <t>コト</t>
    </rPh>
    <rPh sb="15" eb="16">
      <t>ギョウ</t>
    </rPh>
    <phoneticPr fontId="4"/>
  </si>
  <si>
    <t>給食事業収入</t>
    <rPh sb="0" eb="2">
      <t>キュウショク</t>
    </rPh>
    <rPh sb="2" eb="4">
      <t>ジギョウ</t>
    </rPh>
    <rPh sb="4" eb="6">
      <t>シュウニュウ</t>
    </rPh>
    <phoneticPr fontId="4"/>
  </si>
  <si>
    <t>国庫負担金</t>
    <rPh sb="0" eb="2">
      <t>コッコ</t>
    </rPh>
    <rPh sb="2" eb="5">
      <t>フタンキン</t>
    </rPh>
    <phoneticPr fontId="4"/>
  </si>
  <si>
    <t>雑入</t>
    <rPh sb="0" eb="1">
      <t>ザツ</t>
    </rPh>
    <rPh sb="1" eb="2">
      <t>ニュウ</t>
    </rPh>
    <phoneticPr fontId="4"/>
  </si>
  <si>
    <t>延滞金</t>
    <rPh sb="0" eb="3">
      <t>エンタイキン</t>
    </rPh>
    <phoneticPr fontId="4"/>
  </si>
  <si>
    <t>給食事業費</t>
    <phoneticPr fontId="4"/>
  </si>
  <si>
    <t>予備費</t>
    <rPh sb="0" eb="1">
      <t>ヨ</t>
    </rPh>
    <phoneticPr fontId="4"/>
  </si>
  <si>
    <t>公　　　　　　債　　　　　　管　　　　　　理</t>
    <rPh sb="0" eb="1">
      <t>コウ</t>
    </rPh>
    <rPh sb="7" eb="8">
      <t>サイ</t>
    </rPh>
    <rPh sb="14" eb="15">
      <t>カン</t>
    </rPh>
    <rPh sb="21" eb="22">
      <t>リ</t>
    </rPh>
    <phoneticPr fontId="4"/>
  </si>
  <si>
    <t>223  公営企業会計歳入歳出予算及び決算･･････(令和３年度)</t>
    <rPh sb="5" eb="7">
      <t>コウエイ</t>
    </rPh>
    <rPh sb="7" eb="9">
      <t>キギョウ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4"/>
  </si>
  <si>
    <t>(1) 　病  院  事  業</t>
    <rPh sb="5" eb="6">
      <t>ビョウ</t>
    </rPh>
    <rPh sb="8" eb="9">
      <t>イン</t>
    </rPh>
    <rPh sb="11" eb="12">
      <t>コト</t>
    </rPh>
    <rPh sb="14" eb="15">
      <t>ギョウ</t>
    </rPh>
    <phoneticPr fontId="4"/>
  </si>
  <si>
    <t>収　　益　　的　　収　　入　　及　　び　　支　　出</t>
    <rPh sb="15" eb="16">
      <t>オヨ</t>
    </rPh>
    <phoneticPr fontId="4"/>
  </si>
  <si>
    <t>区　　　　　分</t>
  </si>
  <si>
    <t>収　　　　　　入</t>
    <phoneticPr fontId="4"/>
  </si>
  <si>
    <t>支　　　　　　出</t>
    <phoneticPr fontId="4"/>
  </si>
  <si>
    <t>決　 算 　額</t>
    <phoneticPr fontId="4"/>
  </si>
  <si>
    <t>決　 算 　額</t>
  </si>
  <si>
    <t>病院事業収益</t>
    <phoneticPr fontId="4"/>
  </si>
  <si>
    <t>病院事業費用</t>
    <phoneticPr fontId="4"/>
  </si>
  <si>
    <t>医業収益</t>
    <phoneticPr fontId="4"/>
  </si>
  <si>
    <t>医業費用</t>
    <rPh sb="0" eb="2">
      <t>イギョウ</t>
    </rPh>
    <rPh sb="2" eb="4">
      <t>ヒヨウ</t>
    </rPh>
    <phoneticPr fontId="4"/>
  </si>
  <si>
    <t>医業外収益</t>
    <phoneticPr fontId="4"/>
  </si>
  <si>
    <t>医業外費用</t>
    <phoneticPr fontId="4"/>
  </si>
  <si>
    <t>特別利益</t>
    <rPh sb="2" eb="3">
      <t>リ</t>
    </rPh>
    <phoneticPr fontId="4"/>
  </si>
  <si>
    <t>特別損失</t>
    <rPh sb="0" eb="2">
      <t>トクベツ</t>
    </rPh>
    <rPh sb="2" eb="4">
      <t>ソンシツ</t>
    </rPh>
    <phoneticPr fontId="4"/>
  </si>
  <si>
    <t>資　　本　　的　　収　　入　　及　　び　　支　　出</t>
    <rPh sb="15" eb="16">
      <t>オヨ</t>
    </rPh>
    <phoneticPr fontId="4"/>
  </si>
  <si>
    <t>資本的収入</t>
    <phoneticPr fontId="4"/>
  </si>
  <si>
    <t>資本的支出</t>
    <phoneticPr fontId="4"/>
  </si>
  <si>
    <t>企業債</t>
    <rPh sb="0" eb="2">
      <t>キギョウ</t>
    </rPh>
    <rPh sb="2" eb="3">
      <t>サイ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</si>
  <si>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</si>
  <si>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出資金</t>
    <rPh sb="0" eb="3">
      <t>シュッシキン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</si>
  <si>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</si>
  <si>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投資</t>
    <rPh sb="0" eb="2">
      <t>トウシ</t>
    </rPh>
    <phoneticPr fontId="4"/>
  </si>
  <si>
    <t>補助金</t>
    <rPh sb="0" eb="3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</si>
  <si>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</si>
  <si>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寄附金</t>
    <rPh sb="0" eb="3">
      <t>キフキン</t>
    </rPh>
    <phoneticPr fontId="4"/>
  </si>
  <si>
    <t>修学資金貸付金返還金</t>
    <rPh sb="0" eb="2">
      <t>シュウガク</t>
    </rPh>
    <rPh sb="2" eb="4">
      <t>シキン</t>
    </rPh>
    <rPh sb="4" eb="6">
      <t>カシツケ</t>
    </rPh>
    <rPh sb="6" eb="7">
      <t>キン</t>
    </rPh>
    <rPh sb="7" eb="10">
      <t>ヘンカンキン</t>
    </rPh>
    <phoneticPr fontId="4"/>
  </si>
  <si>
    <t>　　資　料　　経営企画課</t>
    <rPh sb="7" eb="9">
      <t>ケイエイ</t>
    </rPh>
    <rPh sb="9" eb="11">
      <t>キカク</t>
    </rPh>
    <rPh sb="11" eb="12">
      <t>カ</t>
    </rPh>
    <phoneticPr fontId="4"/>
  </si>
  <si>
    <t>(2) 　下 水 道 事 業</t>
    <rPh sb="5" eb="6">
      <t>シタ</t>
    </rPh>
    <rPh sb="7" eb="8">
      <t>ミズ</t>
    </rPh>
    <rPh sb="9" eb="10">
      <t>ミチ</t>
    </rPh>
    <rPh sb="11" eb="12">
      <t>コト</t>
    </rPh>
    <rPh sb="13" eb="14">
      <t>ギョウ</t>
    </rPh>
    <phoneticPr fontId="4"/>
  </si>
  <si>
    <t>（単位　千円）</t>
  </si>
  <si>
    <t>下水道事業収益</t>
    <rPh sb="0" eb="3">
      <t>ゲスイドウ</t>
    </rPh>
    <rPh sb="3" eb="5">
      <t>ジギョウ</t>
    </rPh>
    <rPh sb="5" eb="7">
      <t>シュウエキ</t>
    </rPh>
    <phoneticPr fontId="4"/>
  </si>
  <si>
    <t>下水道事業費用</t>
    <rPh sb="0" eb="3">
      <t>ゲスイドウ</t>
    </rPh>
    <rPh sb="3" eb="5">
      <t>ジギョウ</t>
    </rPh>
    <rPh sb="5" eb="7">
      <t>ヒヨウ</t>
    </rPh>
    <phoneticPr fontId="4"/>
  </si>
  <si>
    <t>営    業    収    益</t>
    <phoneticPr fontId="4"/>
  </si>
  <si>
    <t>営    業    費    用</t>
    <phoneticPr fontId="4"/>
  </si>
  <si>
    <t>営   業  外  収   益</t>
    <phoneticPr fontId="4"/>
  </si>
  <si>
    <t>営  業  外   費   用</t>
    <phoneticPr fontId="4"/>
  </si>
  <si>
    <t>特　　別　　利　　益</t>
    <rPh sb="0" eb="1">
      <t>トク</t>
    </rPh>
    <rPh sb="3" eb="4">
      <t>ベツ</t>
    </rPh>
    <rPh sb="6" eb="7">
      <t>リ</t>
    </rPh>
    <rPh sb="9" eb="10">
      <t>エキ</t>
    </rPh>
    <phoneticPr fontId="4"/>
  </si>
  <si>
    <t>特    別    損    失</t>
    <phoneticPr fontId="4"/>
  </si>
  <si>
    <t>予       備       費</t>
    <phoneticPr fontId="4"/>
  </si>
  <si>
    <t>　　資　料　　下水道経営課</t>
    <rPh sb="7" eb="10">
      <t>ゲスイドウ</t>
    </rPh>
    <rPh sb="10" eb="12">
      <t>ケイエイ</t>
    </rPh>
    <rPh sb="12" eb="13">
      <t>カ</t>
    </rPh>
    <phoneticPr fontId="4"/>
  </si>
  <si>
    <t>資本的収入</t>
    <rPh sb="0" eb="3">
      <t>シホンテキ</t>
    </rPh>
    <rPh sb="3" eb="5">
      <t>シュウニュウ</t>
    </rPh>
    <phoneticPr fontId="4"/>
  </si>
  <si>
    <t>資本的支出</t>
    <rPh sb="0" eb="3">
      <t>シホンテキ</t>
    </rPh>
    <rPh sb="3" eb="5">
      <t>シシュツ</t>
    </rPh>
    <phoneticPr fontId="4"/>
  </si>
  <si>
    <t>企       業       債</t>
    <phoneticPr fontId="4"/>
  </si>
  <si>
    <t>建   設   改  良  費</t>
    <phoneticPr fontId="4"/>
  </si>
  <si>
    <t>他会計出資金</t>
    <rPh sb="0" eb="1">
      <t>タ</t>
    </rPh>
    <rPh sb="1" eb="2">
      <t>カイ</t>
    </rPh>
    <rPh sb="2" eb="3">
      <t>ケイ</t>
    </rPh>
    <rPh sb="3" eb="4">
      <t>デ</t>
    </rPh>
    <rPh sb="4" eb="5">
      <t>シ</t>
    </rPh>
    <rPh sb="5" eb="6">
      <t>キン</t>
    </rPh>
    <phoneticPr fontId="4"/>
  </si>
  <si>
    <t>固 定 資 産 購 入 費</t>
    <phoneticPr fontId="4"/>
  </si>
  <si>
    <t>補       助       金</t>
    <phoneticPr fontId="4"/>
  </si>
  <si>
    <t>償       還       金</t>
    <phoneticPr fontId="4"/>
  </si>
  <si>
    <t>負       担       金</t>
    <phoneticPr fontId="4"/>
  </si>
  <si>
    <r>
      <t>水洗便所普及事業</t>
    </r>
    <r>
      <rPr>
        <sz val="9"/>
        <color theme="1"/>
        <rFont val="ＭＳ 明朝"/>
        <family val="2"/>
        <charset val="128"/>
      </rPr>
      <t>費</t>
    </r>
    <rPh sb="8" eb="9">
      <t>ヒ</t>
    </rPh>
    <phoneticPr fontId="4"/>
  </si>
  <si>
    <t>水洗便所普及事業収入</t>
    <phoneticPr fontId="4"/>
  </si>
  <si>
    <t>国庫補助金返還金</t>
    <rPh sb="0" eb="2">
      <t>コッコ</t>
    </rPh>
    <rPh sb="2" eb="5">
      <t>ホジョキン</t>
    </rPh>
    <rPh sb="5" eb="7">
      <t>ヘンカン</t>
    </rPh>
    <rPh sb="7" eb="8">
      <t>キン</t>
    </rPh>
    <phoneticPr fontId="4"/>
  </si>
  <si>
    <t>固定資産売却代金</t>
    <phoneticPr fontId="4"/>
  </si>
  <si>
    <t>その他資本的収入</t>
    <rPh sb="2" eb="3">
      <t>タ</t>
    </rPh>
    <rPh sb="3" eb="6">
      <t>シホンテキ</t>
    </rPh>
    <rPh sb="6" eb="8">
      <t>シュウニュウ</t>
    </rPh>
    <phoneticPr fontId="4"/>
  </si>
  <si>
    <t>(3) 　水 道 事 業</t>
    <rPh sb="5" eb="6">
      <t>ミズ</t>
    </rPh>
    <rPh sb="7" eb="8">
      <t>ミチ</t>
    </rPh>
    <rPh sb="9" eb="10">
      <t>コト</t>
    </rPh>
    <rPh sb="11" eb="12">
      <t>ギョウ</t>
    </rPh>
    <phoneticPr fontId="4"/>
  </si>
  <si>
    <t>水道事業収益</t>
    <rPh sb="0" eb="2">
      <t>スイドウ</t>
    </rPh>
    <rPh sb="2" eb="4">
      <t>ジギョウ</t>
    </rPh>
    <rPh sb="4" eb="6">
      <t>シュウエキ</t>
    </rPh>
    <phoneticPr fontId="4"/>
  </si>
  <si>
    <t>水道事業費</t>
    <rPh sb="0" eb="2">
      <t>スイドウ</t>
    </rPh>
    <rPh sb="2" eb="5">
      <t>ジギョウヒ</t>
    </rPh>
    <phoneticPr fontId="4"/>
  </si>
  <si>
    <t>特    別    利    益</t>
    <rPh sb="10" eb="11">
      <t>リ</t>
    </rPh>
    <phoneticPr fontId="4"/>
  </si>
  <si>
    <t>企       業       債</t>
  </si>
  <si>
    <t>建   設   改  良  費</t>
  </si>
  <si>
    <t>出　　　 資　　　 金</t>
    <rPh sb="0" eb="1">
      <t>デ</t>
    </rPh>
    <rPh sb="5" eb="6">
      <t>シ</t>
    </rPh>
    <rPh sb="10" eb="11">
      <t>キン</t>
    </rPh>
    <phoneticPr fontId="4"/>
  </si>
  <si>
    <t>償       還       金</t>
  </si>
  <si>
    <t>負       担       金</t>
  </si>
  <si>
    <t>国庫補助金返還金</t>
    <rPh sb="0" eb="1">
      <t>クニ</t>
    </rPh>
    <rPh sb="1" eb="2">
      <t>コ</t>
    </rPh>
    <rPh sb="2" eb="3">
      <t>ホ</t>
    </rPh>
    <rPh sb="3" eb="4">
      <t>スケ</t>
    </rPh>
    <rPh sb="4" eb="5">
      <t>カネ</t>
    </rPh>
    <rPh sb="5" eb="6">
      <t>ヘン</t>
    </rPh>
    <rPh sb="6" eb="7">
      <t>カン</t>
    </rPh>
    <rPh sb="7" eb="8">
      <t>キン</t>
    </rPh>
    <phoneticPr fontId="4"/>
  </si>
  <si>
    <t>　　資　料　　水道局</t>
    <rPh sb="7" eb="10">
      <t>スイドウキョク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</si>
</sst>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;&quot;△ &quot;#,##0.0"/>
    <numFmt numFmtId="178" formatCode="#,###&quot;－&quot;"/>
  </numFmts>
  <fonts count="16" x14ac:knownFonts="1"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84">
    <xf numFmtId="0" fontId="0" fillId="0" borderId="0" xfId="0">
      <alignment vertical="center"/>
    </xf>
    <xf numFmtId="0" fontId="2" fillId="0" borderId="0" xfId="1" applyFont="1">
      <alignment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Fill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38" fontId="0" fillId="0" borderId="12" xfId="2" applyFont="1" applyFill="1" applyBorder="1" applyAlignment="1" applyProtection="1">
      <protection locked="0"/>
    </xf>
    <xf numFmtId="38" fontId="0" fillId="0" borderId="0" xfId="2" applyFont="1" applyFill="1" applyBorder="1" applyAlignment="1" applyProtection="1">
      <protection locked="0"/>
    </xf>
    <xf numFmtId="38" fontId="0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Protection="1">
      <alignment vertical="center"/>
      <protection locked="0"/>
    </xf>
    <xf numFmtId="0" fontId="1" fillId="0" borderId="11" xfId="1" applyFont="1" applyFill="1" applyBorder="1" applyProtection="1">
      <alignment vertical="center"/>
      <protection locked="0"/>
    </xf>
    <xf numFmtId="0" fontId="1" fillId="0" borderId="0" xfId="1" applyFont="1" applyFill="1" applyBorder="1" applyProtection="1">
      <alignment vertical="center"/>
      <protection locked="0"/>
    </xf>
    <xf numFmtId="0" fontId="5" fillId="0" borderId="11" xfId="1" applyFont="1" applyFill="1" applyBorder="1" applyProtection="1">
      <alignment vertical="center"/>
      <protection locked="0"/>
    </xf>
    <xf numFmtId="0" fontId="5" fillId="0" borderId="0" xfId="1" applyFont="1">
      <alignment vertical="center"/>
    </xf>
    <xf numFmtId="38" fontId="1" fillId="0" borderId="12" xfId="2" applyFont="1" applyFill="1" applyBorder="1" applyAlignment="1" applyProtection="1">
      <protection locked="0"/>
    </xf>
    <xf numFmtId="38" fontId="1" fillId="0" borderId="0" xfId="2" applyFont="1" applyFill="1" applyBorder="1" applyAlignment="1" applyProtection="1">
      <protection locked="0"/>
    </xf>
    <xf numFmtId="49" fontId="1" fillId="0" borderId="0" xfId="1" quotePrefix="1" applyNumberFormat="1" applyFont="1" applyFill="1" applyBorder="1" applyAlignment="1" applyProtection="1">
      <alignment horizontal="center"/>
      <protection locked="0"/>
    </xf>
    <xf numFmtId="49" fontId="5" fillId="0" borderId="0" xfId="1" quotePrefix="1" applyNumberFormat="1" applyFont="1" applyFill="1" applyBorder="1" applyAlignment="1" applyProtection="1">
      <alignment horizontal="center"/>
      <protection locked="0"/>
    </xf>
    <xf numFmtId="0" fontId="5" fillId="0" borderId="13" xfId="1" applyFont="1" applyFill="1" applyBorder="1" applyProtection="1">
      <alignment vertical="center"/>
      <protection locked="0"/>
    </xf>
    <xf numFmtId="49" fontId="5" fillId="0" borderId="13" xfId="1" applyNumberFormat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Protection="1">
      <alignment vertical="center"/>
      <protection locked="0"/>
    </xf>
    <xf numFmtId="38" fontId="5" fillId="0" borderId="15" xfId="2" applyFont="1" applyFill="1" applyBorder="1" applyAlignment="1" applyProtection="1">
      <protection locked="0"/>
    </xf>
    <xf numFmtId="38" fontId="5" fillId="0" borderId="13" xfId="2" applyFont="1" applyFill="1" applyBorder="1" applyAlignment="1" applyProtection="1">
      <protection locked="0"/>
    </xf>
    <xf numFmtId="0" fontId="5" fillId="0" borderId="0" xfId="1" applyFont="1" applyBorder="1">
      <alignment vertical="center"/>
    </xf>
    <xf numFmtId="0" fontId="1" fillId="0" borderId="0" xfId="1" applyFont="1" applyFill="1">
      <alignment vertical="center"/>
    </xf>
    <xf numFmtId="0" fontId="2" fillId="0" borderId="0" xfId="1" applyFont="1" applyFill="1">
      <alignment vertical="center"/>
    </xf>
    <xf numFmtId="38" fontId="0" fillId="0" borderId="0" xfId="2" applyFont="1" applyFill="1">
      <alignment vertical="center"/>
    </xf>
    <xf numFmtId="0" fontId="1" fillId="0" borderId="0" xfId="1" applyFont="1" applyFill="1" applyBorder="1">
      <alignment vertical="center"/>
    </xf>
    <xf numFmtId="38" fontId="0" fillId="0" borderId="0" xfId="2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8" xfId="1" applyFont="1" applyFill="1" applyBorder="1" applyAlignment="1">
      <alignment horizontal="center" vertical="center"/>
    </xf>
    <xf numFmtId="38" fontId="0" fillId="0" borderId="10" xfId="2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38" fontId="5" fillId="0" borderId="0" xfId="2" applyFont="1" applyFill="1" applyBorder="1" applyAlignment="1" applyProtection="1">
      <alignment horizontal="right"/>
      <protection locked="0"/>
    </xf>
    <xf numFmtId="38" fontId="1" fillId="0" borderId="0" xfId="2" applyFont="1" applyFill="1" applyBorder="1" applyAlignment="1" applyProtection="1">
      <alignment horizontal="right"/>
      <protection locked="0"/>
    </xf>
    <xf numFmtId="0" fontId="1" fillId="2" borderId="0" xfId="1" applyFont="1" applyFill="1">
      <alignment vertical="center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Alignment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  <protection locked="0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 applyProtection="1">
      <alignment horizontal="distributed"/>
      <protection locked="0"/>
    </xf>
    <xf numFmtId="0" fontId="1" fillId="0" borderId="0" xfId="1" applyFont="1" applyFill="1" applyAlignment="1" applyProtection="1">
      <alignment vertical="center"/>
      <protection locked="0"/>
    </xf>
    <xf numFmtId="38" fontId="0" fillId="0" borderId="0" xfId="2" applyNumberFormat="1" applyFont="1" applyFill="1" applyBorder="1" applyAlignment="1" applyProtection="1">
      <alignment horizontal="right"/>
      <protection locked="0"/>
    </xf>
    <xf numFmtId="0" fontId="4" fillId="0" borderId="11" xfId="1" applyFont="1" applyFill="1" applyBorder="1" applyAlignment="1" applyProtection="1">
      <alignment horizontal="distributed"/>
      <protection locked="0"/>
    </xf>
    <xf numFmtId="38" fontId="0" fillId="0" borderId="12" xfId="2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  <protection locked="0"/>
    </xf>
    <xf numFmtId="38" fontId="0" fillId="0" borderId="15" xfId="2" applyFont="1" applyFill="1" applyBorder="1" applyAlignment="1" applyProtection="1">
      <alignment horizontal="right"/>
      <protection locked="0"/>
    </xf>
    <xf numFmtId="38" fontId="0" fillId="0" borderId="13" xfId="2" applyFont="1" applyFill="1" applyBorder="1" applyAlignment="1" applyProtection="1">
      <alignment horizontal="right"/>
      <protection locked="0"/>
    </xf>
    <xf numFmtId="38" fontId="1" fillId="0" borderId="0" xfId="1" applyNumberFormat="1" applyFont="1" applyFill="1">
      <alignment vertical="center"/>
    </xf>
    <xf numFmtId="0" fontId="1" fillId="0" borderId="9" xfId="1" applyFont="1" applyFill="1" applyBorder="1" applyAlignment="1">
      <alignment horizontal="center" vertical="center"/>
    </xf>
    <xf numFmtId="38" fontId="5" fillId="0" borderId="12" xfId="2" applyFont="1" applyFill="1" applyBorder="1" applyAlignment="1" applyProtection="1">
      <alignment horizontal="right"/>
      <protection locked="0"/>
    </xf>
    <xf numFmtId="38" fontId="1" fillId="0" borderId="12" xfId="2" applyFont="1" applyFill="1" applyBorder="1" applyAlignment="1" applyProtection="1">
      <alignment horizontal="right"/>
      <protection locked="0"/>
    </xf>
    <xf numFmtId="0" fontId="1" fillId="3" borderId="0" xfId="1" applyFont="1" applyFill="1">
      <alignment vertical="center"/>
    </xf>
    <xf numFmtId="0" fontId="1" fillId="0" borderId="0" xfId="1" applyFont="1" applyFill="1" applyBorder="1" applyAlignment="1" applyProtection="1">
      <alignment vertical="center"/>
      <protection locked="0"/>
    </xf>
    <xf numFmtId="38" fontId="0" fillId="0" borderId="0" xfId="2" applyFont="1" applyFill="1" applyBorder="1" applyAlignment="1">
      <alignment horizontal="right"/>
    </xf>
    <xf numFmtId="0" fontId="1" fillId="0" borderId="0" xfId="1" applyFont="1" applyFill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  <protection locked="0"/>
    </xf>
    <xf numFmtId="0" fontId="2" fillId="0" borderId="0" xfId="3" applyFont="1"/>
    <xf numFmtId="0" fontId="9" fillId="0" borderId="0" xfId="3" applyFont="1"/>
    <xf numFmtId="0" fontId="9" fillId="0" borderId="0" xfId="3" applyFont="1" applyBorder="1"/>
    <xf numFmtId="0" fontId="1" fillId="0" borderId="0" xfId="3" applyFont="1" applyBorder="1" applyAlignment="1">
      <alignment horizontal="right"/>
    </xf>
    <xf numFmtId="0" fontId="1" fillId="0" borderId="3" xfId="3" applyFon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" fillId="0" borderId="5" xfId="3" applyFont="1" applyBorder="1" applyAlignment="1">
      <alignment vertical="center"/>
    </xf>
    <xf numFmtId="0" fontId="1" fillId="0" borderId="8" xfId="3" applyFont="1" applyBorder="1" applyAlignment="1">
      <alignment horizontal="distributed" vertical="center"/>
    </xf>
    <xf numFmtId="0" fontId="9" fillId="0" borderId="16" xfId="3" applyFont="1" applyBorder="1"/>
    <xf numFmtId="0" fontId="9" fillId="0" borderId="17" xfId="3" applyFont="1" applyBorder="1"/>
    <xf numFmtId="0" fontId="9" fillId="0" borderId="22" xfId="3" applyFont="1" applyBorder="1"/>
    <xf numFmtId="0" fontId="1" fillId="0" borderId="0" xfId="3" applyFont="1" applyAlignment="1">
      <alignment horizontal="right"/>
    </xf>
    <xf numFmtId="0" fontId="1" fillId="0" borderId="0" xfId="3" applyFont="1" applyFill="1" applyBorder="1" applyAlignment="1" applyProtection="1">
      <alignment horizontal="center"/>
      <protection locked="0"/>
    </xf>
    <xf numFmtId="176" fontId="1" fillId="0" borderId="12" xfId="3" applyNumberFormat="1" applyFont="1" applyFill="1" applyBorder="1" applyAlignment="1" applyProtection="1">
      <alignment horizontal="right"/>
      <protection locked="0"/>
    </xf>
    <xf numFmtId="176" fontId="1" fillId="0" borderId="0" xfId="3" applyNumberFormat="1" applyFont="1" applyFill="1" applyAlignment="1" applyProtection="1">
      <alignment horizontal="right"/>
      <protection locked="0"/>
    </xf>
    <xf numFmtId="177" fontId="1" fillId="0" borderId="0" xfId="3" applyNumberFormat="1" applyFont="1" applyFill="1" applyAlignment="1" applyProtection="1">
      <alignment horizontal="right"/>
      <protection locked="0"/>
    </xf>
    <xf numFmtId="0" fontId="1" fillId="0" borderId="11" xfId="3" applyFont="1" applyFill="1" applyBorder="1" applyAlignment="1" applyProtection="1">
      <alignment horizontal="center"/>
      <protection locked="0"/>
    </xf>
    <xf numFmtId="0" fontId="1" fillId="0" borderId="11" xfId="3" quotePrefix="1" applyFont="1" applyFill="1" applyBorder="1" applyAlignment="1" applyProtection="1">
      <alignment horizontal="center"/>
      <protection locked="0"/>
    </xf>
    <xf numFmtId="0" fontId="5" fillId="0" borderId="11" xfId="3" quotePrefix="1" applyFont="1" applyFill="1" applyBorder="1" applyAlignment="1" applyProtection="1">
      <alignment horizontal="center"/>
      <protection locked="0"/>
    </xf>
    <xf numFmtId="176" fontId="5" fillId="0" borderId="12" xfId="3" applyNumberFormat="1" applyFont="1" applyFill="1" applyBorder="1" applyAlignment="1" applyProtection="1">
      <alignment horizontal="right"/>
      <protection locked="0"/>
    </xf>
    <xf numFmtId="176" fontId="5" fillId="0" borderId="0" xfId="3" applyNumberFormat="1" applyFont="1" applyFill="1" applyAlignment="1" applyProtection="1">
      <alignment horizontal="right"/>
      <protection locked="0"/>
    </xf>
    <xf numFmtId="177" fontId="5" fillId="0" borderId="0" xfId="3" applyNumberFormat="1" applyFont="1" applyFill="1" applyAlignment="1" applyProtection="1">
      <alignment horizontal="right"/>
      <protection locked="0"/>
    </xf>
    <xf numFmtId="0" fontId="1" fillId="0" borderId="11" xfId="3" applyFont="1" applyBorder="1" applyAlignment="1">
      <alignment horizontal="center"/>
    </xf>
    <xf numFmtId="176" fontId="1" fillId="0" borderId="12" xfId="3" applyNumberFormat="1" applyFont="1" applyFill="1" applyBorder="1" applyAlignment="1">
      <alignment horizontal="right"/>
    </xf>
    <xf numFmtId="176" fontId="1" fillId="0" borderId="0" xfId="3" applyNumberFormat="1" applyFont="1" applyFill="1" applyAlignment="1">
      <alignment horizontal="right"/>
    </xf>
    <xf numFmtId="177" fontId="1" fillId="0" borderId="0" xfId="3" applyNumberFormat="1" applyFont="1" applyFill="1" applyAlignment="1">
      <alignment horizontal="right"/>
    </xf>
    <xf numFmtId="176" fontId="5" fillId="0" borderId="0" xfId="3" applyNumberFormat="1" applyFont="1" applyFill="1" applyBorder="1" applyAlignment="1" applyProtection="1">
      <alignment horizontal="right"/>
      <protection locked="0"/>
    </xf>
    <xf numFmtId="176" fontId="1" fillId="0" borderId="0" xfId="3" applyNumberFormat="1" applyFont="1" applyFill="1" applyBorder="1" applyAlignment="1" applyProtection="1">
      <alignment horizontal="right"/>
      <protection locked="0"/>
    </xf>
    <xf numFmtId="178" fontId="1" fillId="0" borderId="0" xfId="3" applyNumberFormat="1" applyFont="1" applyFill="1" applyAlignment="1" applyProtection="1">
      <alignment horizontal="right"/>
      <protection locked="0"/>
    </xf>
    <xf numFmtId="178" fontId="5" fillId="0" borderId="0" xfId="3" applyNumberFormat="1" applyFont="1" applyFill="1" applyAlignment="1" applyProtection="1">
      <alignment horizontal="right"/>
      <protection locked="0"/>
    </xf>
    <xf numFmtId="0" fontId="1" fillId="0" borderId="0" xfId="3" applyFont="1" applyBorder="1" applyAlignment="1">
      <alignment horizontal="center"/>
    </xf>
    <xf numFmtId="0" fontId="1" fillId="0" borderId="0" xfId="3" applyFont="1" applyFill="1" applyAlignment="1">
      <alignment horizontal="right"/>
    </xf>
    <xf numFmtId="0" fontId="9" fillId="0" borderId="0" xfId="3" applyFont="1" applyFill="1"/>
    <xf numFmtId="0" fontId="1" fillId="0" borderId="0" xfId="3" applyFont="1" applyAlignment="1">
      <alignment horizontal="distributed"/>
    </xf>
    <xf numFmtId="0" fontId="1" fillId="0" borderId="0" xfId="3" applyFont="1" applyAlignment="1">
      <alignment horizontal="right" indent="1"/>
    </xf>
    <xf numFmtId="177" fontId="1" fillId="0" borderId="0" xfId="3" applyNumberFormat="1" applyFont="1" applyFill="1" applyBorder="1" applyAlignment="1" applyProtection="1">
      <alignment horizontal="right"/>
      <protection locked="0"/>
    </xf>
    <xf numFmtId="177" fontId="5" fillId="0" borderId="0" xfId="3" applyNumberFormat="1" applyFont="1" applyFill="1" applyBorder="1" applyAlignment="1" applyProtection="1">
      <alignment horizontal="right"/>
      <protection locked="0"/>
    </xf>
    <xf numFmtId="0" fontId="1" fillId="0" borderId="13" xfId="3" applyFont="1" applyBorder="1" applyAlignment="1">
      <alignment horizontal="right"/>
    </xf>
    <xf numFmtId="0" fontId="5" fillId="0" borderId="14" xfId="3" applyFont="1" applyFill="1" applyBorder="1" applyAlignment="1" applyProtection="1">
      <alignment horizontal="center"/>
      <protection locked="0"/>
    </xf>
    <xf numFmtId="176" fontId="5" fillId="0" borderId="15" xfId="3" applyNumberFormat="1" applyFont="1" applyFill="1" applyBorder="1" applyAlignment="1" applyProtection="1">
      <alignment horizontal="right"/>
      <protection locked="0"/>
    </xf>
    <xf numFmtId="176" fontId="5" fillId="0" borderId="13" xfId="3" applyNumberFormat="1" applyFont="1" applyFill="1" applyBorder="1" applyAlignment="1" applyProtection="1">
      <alignment horizontal="right"/>
      <protection locked="0"/>
    </xf>
    <xf numFmtId="177" fontId="5" fillId="0" borderId="13" xfId="3" applyNumberFormat="1" applyFont="1" applyFill="1" applyBorder="1" applyAlignment="1" applyProtection="1">
      <alignment horizontal="right"/>
      <protection locked="0"/>
    </xf>
    <xf numFmtId="0" fontId="9" fillId="0" borderId="1" xfId="3" applyFont="1" applyBorder="1"/>
    <xf numFmtId="0" fontId="1" fillId="0" borderId="0" xfId="3" applyFont="1"/>
    <xf numFmtId="0" fontId="1" fillId="0" borderId="0" xfId="3" applyFont="1" applyBorder="1" applyAlignment="1">
      <alignment vertical="center"/>
    </xf>
    <xf numFmtId="38" fontId="9" fillId="0" borderId="0" xfId="3" applyNumberFormat="1" applyFont="1" applyBorder="1" applyAlignment="1">
      <alignment vertical="center"/>
    </xf>
    <xf numFmtId="38" fontId="10" fillId="0" borderId="0" xfId="3" applyNumberFormat="1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" fillId="0" borderId="3" xfId="1" applyFont="1" applyFill="1" applyBorder="1" applyAlignment="1" applyProtection="1">
      <alignment horizontal="centerContinuous" vertical="center"/>
      <protection locked="0"/>
    </xf>
    <xf numFmtId="0" fontId="1" fillId="0" borderId="4" xfId="1" applyFont="1" applyFill="1" applyBorder="1" applyAlignment="1" applyProtection="1">
      <alignment horizontal="centerContinuous" vertical="center"/>
      <protection locked="0"/>
    </xf>
    <xf numFmtId="0" fontId="1" fillId="0" borderId="16" xfId="1" applyFont="1" applyFill="1" applyBorder="1" applyAlignment="1">
      <alignment horizontal="distributed"/>
    </xf>
    <xf numFmtId="0" fontId="1" fillId="0" borderId="17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distributed" wrapText="1"/>
    </xf>
    <xf numFmtId="0" fontId="1" fillId="0" borderId="11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distributed"/>
    </xf>
    <xf numFmtId="0" fontId="5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center" shrinkToFit="1"/>
    </xf>
    <xf numFmtId="38" fontId="0" fillId="0" borderId="0" xfId="2" applyNumberFormat="1" applyFont="1" applyFill="1" applyBorder="1" applyAlignment="1"/>
    <xf numFmtId="38" fontId="0" fillId="0" borderId="0" xfId="2" applyNumberFormat="1" applyFont="1" applyFill="1" applyBorder="1" applyAlignment="1">
      <alignment horizontal="right"/>
    </xf>
    <xf numFmtId="38" fontId="0" fillId="0" borderId="0" xfId="2" applyFont="1" applyFill="1" applyBorder="1" applyAlignment="1"/>
    <xf numFmtId="0" fontId="11" fillId="0" borderId="0" xfId="1" applyFont="1" applyFill="1">
      <alignment vertical="center"/>
    </xf>
    <xf numFmtId="0" fontId="9" fillId="0" borderId="0" xfId="1" applyFont="1" applyFill="1">
      <alignment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0" xfId="2" applyFont="1" applyFill="1" applyBorder="1">
      <alignment vertical="center"/>
    </xf>
    <xf numFmtId="38" fontId="1" fillId="0" borderId="0" xfId="1" applyNumberFormat="1" applyFont="1" applyFill="1" applyAlignment="1">
      <alignment horizontal="right" vertical="center"/>
    </xf>
    <xf numFmtId="38" fontId="12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ill="1" applyAlignment="1">
      <alignment horizontal="right" vertical="center"/>
    </xf>
    <xf numFmtId="38" fontId="12" fillId="0" borderId="0" xfId="2" applyFont="1" applyFill="1" applyBorder="1" applyAlignment="1" applyProtection="1">
      <alignment horizontal="right" vertical="center"/>
      <protection locked="0"/>
    </xf>
    <xf numFmtId="38" fontId="0" fillId="0" borderId="0" xfId="2" applyFont="1" applyFill="1" applyAlignment="1">
      <alignment vertical="center"/>
    </xf>
    <xf numFmtId="0" fontId="1" fillId="0" borderId="11" xfId="1" applyFill="1" applyBorder="1" applyAlignment="1">
      <alignment horizontal="distributed"/>
    </xf>
    <xf numFmtId="38" fontId="0" fillId="0" borderId="0" xfId="2" applyFont="1" applyFill="1" applyBorder="1" applyAlignment="1">
      <alignment vertical="center"/>
    </xf>
    <xf numFmtId="0" fontId="1" fillId="0" borderId="0" xfId="1" applyFont="1" applyFill="1" applyBorder="1" applyAlignment="1">
      <alignment horizontal="distributed" wrapText="1"/>
    </xf>
    <xf numFmtId="0" fontId="1" fillId="0" borderId="0" xfId="1" applyFont="1" applyFill="1" applyBorder="1" applyAlignment="1">
      <alignment horizontal="center" vertical="justify"/>
    </xf>
    <xf numFmtId="0" fontId="1" fillId="0" borderId="0" xfId="1" applyFont="1" applyFill="1" applyBorder="1" applyAlignment="1">
      <alignment horizontal="distributed" vertical="justify"/>
    </xf>
    <xf numFmtId="0" fontId="1" fillId="0" borderId="11" xfId="1" applyFont="1" applyFill="1" applyBorder="1" applyAlignment="1">
      <alignment horizontal="distributed" vertical="justify"/>
    </xf>
    <xf numFmtId="0" fontId="13" fillId="0" borderId="0" xfId="1" applyFo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38" fontId="12" fillId="0" borderId="12" xfId="2" applyFont="1" applyFill="1" applyBorder="1" applyAlignment="1" applyProtection="1">
      <alignment horizontal="right"/>
      <protection locked="0"/>
    </xf>
    <xf numFmtId="38" fontId="1" fillId="0" borderId="0" xfId="1" applyNumberFormat="1" applyFont="1">
      <alignment vertical="center"/>
    </xf>
    <xf numFmtId="0" fontId="1" fillId="0" borderId="0" xfId="1" applyFont="1" applyBorder="1" applyAlignment="1">
      <alignment horizontal="center"/>
    </xf>
    <xf numFmtId="0" fontId="12" fillId="0" borderId="11" xfId="1" applyFont="1" applyFill="1" applyBorder="1" applyAlignment="1" applyProtection="1">
      <alignment horizontal="distributed"/>
      <protection locked="0"/>
    </xf>
    <xf numFmtId="38" fontId="12" fillId="0" borderId="11" xfId="2" applyFont="1" applyFill="1" applyBorder="1" applyAlignment="1" applyProtection="1">
      <alignment horizontal="right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>
      <alignment horizontal="distributed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center"/>
    </xf>
    <xf numFmtId="0" fontId="12" fillId="0" borderId="13" xfId="1" applyFont="1" applyFill="1" applyBorder="1" applyAlignment="1" applyProtection="1">
      <alignment horizontal="center" vertical="center"/>
      <protection locked="0"/>
    </xf>
    <xf numFmtId="38" fontId="12" fillId="0" borderId="15" xfId="2" applyFont="1" applyFill="1" applyBorder="1" applyAlignment="1" applyProtection="1">
      <protection locked="0"/>
    </xf>
    <xf numFmtId="38" fontId="12" fillId="0" borderId="13" xfId="2" applyFont="1" applyFill="1" applyBorder="1" applyAlignment="1" applyProtection="1"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38" fontId="12" fillId="0" borderId="15" xfId="2" applyFont="1" applyFill="1" applyBorder="1" applyAlignment="1" applyProtection="1">
      <alignment horizontal="right"/>
      <protection locked="0"/>
    </xf>
    <xf numFmtId="38" fontId="12" fillId="0" borderId="13" xfId="2" applyFont="1" applyFill="1" applyBorder="1" applyAlignment="1" applyProtection="1">
      <alignment horizontal="right"/>
      <protection locked="0"/>
    </xf>
    <xf numFmtId="38" fontId="0" fillId="0" borderId="0" xfId="2" applyFont="1" applyBorder="1" applyAlignment="1">
      <alignment horizontal="right"/>
    </xf>
    <xf numFmtId="38" fontId="0" fillId="0" borderId="0" xfId="2" applyFont="1" applyBorder="1" applyAlignment="1">
      <alignment horizontal="distributed"/>
    </xf>
    <xf numFmtId="0" fontId="1" fillId="0" borderId="12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protection locked="0"/>
    </xf>
    <xf numFmtId="0" fontId="12" fillId="0" borderId="12" xfId="1" applyFont="1" applyFill="1" applyBorder="1" applyAlignment="1" applyProtection="1">
      <protection locked="0"/>
    </xf>
    <xf numFmtId="0" fontId="1" fillId="0" borderId="11" xfId="1" applyFont="1" applyFill="1" applyBorder="1" applyAlignment="1" applyProtection="1">
      <protection locked="0"/>
    </xf>
    <xf numFmtId="0" fontId="1" fillId="0" borderId="13" xfId="1" applyFont="1" applyBorder="1" applyAlignment="1">
      <alignment horizontal="distributed" vertical="center"/>
    </xf>
    <xf numFmtId="0" fontId="1" fillId="0" borderId="14" xfId="1" applyFont="1" applyBorder="1" applyAlignment="1">
      <alignment horizontal="distributed" vertical="center"/>
    </xf>
    <xf numFmtId="38" fontId="0" fillId="0" borderId="13" xfId="2" applyFont="1" applyBorder="1" applyAlignment="1"/>
    <xf numFmtId="0" fontId="1" fillId="0" borderId="15" xfId="1" applyFont="1" applyBorder="1" applyAlignment="1">
      <alignment horizontal="distributed" vertical="center"/>
    </xf>
    <xf numFmtId="38" fontId="0" fillId="0" borderId="0" xfId="2" applyFont="1" applyBorder="1" applyAlignment="1"/>
    <xf numFmtId="0" fontId="1" fillId="0" borderId="16" xfId="1" applyFont="1" applyBorder="1">
      <alignment vertical="center"/>
    </xf>
    <xf numFmtId="38" fontId="1" fillId="0" borderId="11" xfId="2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horizontal="distributed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38" fontId="14" fillId="0" borderId="12" xfId="2" applyFont="1" applyFill="1" applyBorder="1" applyAlignment="1" applyProtection="1">
      <protection locked="0"/>
    </xf>
    <xf numFmtId="38" fontId="14" fillId="0" borderId="11" xfId="2" applyFont="1" applyFill="1" applyBorder="1" applyAlignment="1" applyProtection="1">
      <protection locked="0"/>
    </xf>
    <xf numFmtId="0" fontId="12" fillId="0" borderId="13" xfId="1" applyFont="1" applyFill="1" applyBorder="1" applyAlignment="1" applyProtection="1">
      <alignment horizontal="center"/>
      <protection locked="0"/>
    </xf>
    <xf numFmtId="38" fontId="12" fillId="0" borderId="14" xfId="2" applyFont="1" applyFill="1" applyBorder="1" applyAlignment="1" applyProtection="1">
      <protection locked="0"/>
    </xf>
    <xf numFmtId="0" fontId="1" fillId="0" borderId="16" xfId="1" applyFont="1" applyBorder="1" applyAlignment="1">
      <alignment horizontal="center" vertical="center"/>
    </xf>
    <xf numFmtId="38" fontId="1" fillId="0" borderId="0" xfId="2" applyFont="1" applyFill="1" applyAlignment="1" applyProtection="1">
      <alignment horizontal="right"/>
      <protection locked="0"/>
    </xf>
    <xf numFmtId="38" fontId="1" fillId="4" borderId="11" xfId="2" applyFont="1" applyFill="1" applyBorder="1" applyAlignment="1" applyProtection="1">
      <alignment horizontal="right"/>
      <protection locked="0"/>
    </xf>
    <xf numFmtId="38" fontId="1" fillId="4" borderId="0" xfId="2" applyFont="1" applyFill="1" applyBorder="1" applyAlignment="1" applyProtection="1">
      <alignment horizontal="right"/>
      <protection locked="0"/>
    </xf>
    <xf numFmtId="0" fontId="12" fillId="0" borderId="11" xfId="1" applyFont="1" applyFill="1" applyBorder="1" applyAlignment="1" applyProtection="1">
      <alignment horizontal="center"/>
      <protection locked="0"/>
    </xf>
    <xf numFmtId="38" fontId="14" fillId="0" borderId="0" xfId="2" applyFont="1" applyFill="1" applyBorder="1" applyAlignment="1" applyProtection="1">
      <alignment horizontal="right"/>
      <protection locked="0"/>
    </xf>
    <xf numFmtId="0" fontId="1" fillId="0" borderId="13" xfId="1" applyFont="1" applyBorder="1" applyAlignment="1">
      <alignment horizontal="center"/>
    </xf>
    <xf numFmtId="38" fontId="12" fillId="0" borderId="14" xfId="2" applyFont="1" applyFill="1" applyBorder="1" applyAlignment="1" applyProtection="1">
      <alignment horizontal="right"/>
      <protection locked="0"/>
    </xf>
    <xf numFmtId="0" fontId="12" fillId="0" borderId="15" xfId="1" applyFont="1" applyFill="1" applyBorder="1" applyAlignment="1" applyProtection="1">
      <alignment horizontal="center"/>
      <protection locked="0"/>
    </xf>
    <xf numFmtId="0" fontId="12" fillId="0" borderId="14" xfId="1" applyFont="1" applyFill="1" applyBorder="1" applyAlignment="1" applyProtection="1">
      <alignment horizontal="center"/>
      <protection locked="0"/>
    </xf>
    <xf numFmtId="0" fontId="1" fillId="0" borderId="16" xfId="1" applyFont="1" applyBorder="1" applyAlignment="1">
      <alignment horizontal="distributed" vertical="center"/>
    </xf>
    <xf numFmtId="0" fontId="1" fillId="0" borderId="17" xfId="1" applyFont="1" applyBorder="1" applyAlignment="1">
      <alignment horizontal="distributed" vertical="center"/>
    </xf>
    <xf numFmtId="38" fontId="0" fillId="0" borderId="16" xfId="2" applyFont="1" applyBorder="1" applyAlignment="1"/>
    <xf numFmtId="38" fontId="0" fillId="0" borderId="17" xfId="2" applyFont="1" applyBorder="1" applyAlignment="1"/>
    <xf numFmtId="0" fontId="1" fillId="0" borderId="22" xfId="1" applyFont="1" applyBorder="1" applyAlignment="1">
      <alignment horizontal="distributed" vertical="center"/>
    </xf>
    <xf numFmtId="38" fontId="0" fillId="0" borderId="0" xfId="2" applyFont="1" applyAlignment="1"/>
    <xf numFmtId="38" fontId="12" fillId="0" borderId="0" xfId="2" applyFont="1" applyFill="1" applyAlignment="1" applyProtection="1">
      <alignment horizontal="right"/>
      <protection locked="0"/>
    </xf>
    <xf numFmtId="0" fontId="11" fillId="0" borderId="0" xfId="1" applyFont="1" applyBorder="1" applyAlignment="1">
      <alignment horizontal="distributed" vertical="center"/>
    </xf>
    <xf numFmtId="38" fontId="12" fillId="0" borderId="0" xfId="2" applyFont="1" applyFill="1" applyBorder="1" applyAlignment="1" applyProtection="1">
      <protection locked="0"/>
    </xf>
    <xf numFmtId="38" fontId="12" fillId="0" borderId="11" xfId="2" applyFont="1" applyFill="1" applyBorder="1" applyAlignment="1" applyProtection="1">
      <protection locked="0"/>
    </xf>
    <xf numFmtId="38" fontId="15" fillId="0" borderId="0" xfId="2" applyFont="1" applyFill="1" applyBorder="1" applyAlignment="1" applyProtection="1">
      <alignment horizontal="right"/>
      <protection locked="0"/>
    </xf>
    <xf numFmtId="0" fontId="12" fillId="0" borderId="14" xfId="1" applyFont="1" applyFill="1" applyBorder="1" applyAlignment="1" applyProtection="1">
      <alignment horizontal="distributed"/>
      <protection locked="0"/>
    </xf>
    <xf numFmtId="0" fontId="1" fillId="0" borderId="17" xfId="1" applyFont="1" applyBorder="1">
      <alignment vertical="center"/>
    </xf>
    <xf numFmtId="38" fontId="15" fillId="0" borderId="11" xfId="2" applyFont="1" applyFill="1" applyBorder="1" applyAlignment="1" applyProtection="1">
      <alignment horizontal="right"/>
      <protection locked="0"/>
    </xf>
    <xf numFmtId="38" fontId="12" fillId="0" borderId="12" xfId="2" applyFont="1" applyFill="1" applyBorder="1" applyAlignment="1" applyProtection="1">
      <alignment horizontal="center"/>
      <protection locked="0"/>
    </xf>
    <xf numFmtId="0" fontId="14" fillId="0" borderId="12" xfId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distributed"/>
    </xf>
    <xf numFmtId="0" fontId="6" fillId="0" borderId="17" xfId="1" applyFont="1" applyFill="1" applyBorder="1" applyAlignment="1">
      <alignment horizontal="distributed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 applyProtection="1">
      <alignment horizontal="distributed"/>
      <protection locked="0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11" xfId="1" applyFont="1" applyFill="1" applyBorder="1" applyAlignment="1" applyProtection="1">
      <alignment horizontal="distributed" wrapText="1"/>
      <protection locked="0"/>
    </xf>
    <xf numFmtId="0" fontId="1" fillId="0" borderId="0" xfId="1" applyFont="1" applyFill="1" applyAlignment="1" applyProtection="1">
      <alignment horizontal="distributed" vertical="center" wrapText="1"/>
      <protection locked="0"/>
    </xf>
    <xf numFmtId="0" fontId="1" fillId="0" borderId="11" xfId="1" applyFont="1" applyFill="1" applyBorder="1" applyAlignment="1" applyProtection="1">
      <alignment horizontal="distributed" vertical="center" wrapText="1"/>
      <protection locked="0"/>
    </xf>
    <xf numFmtId="0" fontId="1" fillId="0" borderId="0" xfId="1" applyFont="1" applyFill="1" applyAlignment="1" applyProtection="1">
      <alignment horizontal="distributed" wrapText="1"/>
      <protection locked="0"/>
    </xf>
    <xf numFmtId="0" fontId="1" fillId="0" borderId="11" xfId="1" applyFont="1" applyFill="1" applyBorder="1" applyAlignment="1">
      <alignment horizontal="distributed" wrapText="1"/>
    </xf>
    <xf numFmtId="0" fontId="6" fillId="0" borderId="0" xfId="1" applyFont="1" applyFill="1" applyBorder="1" applyAlignment="1">
      <alignment horizontal="distributed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/>
    </xf>
    <xf numFmtId="0" fontId="1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distributed"/>
    </xf>
    <xf numFmtId="0" fontId="1" fillId="0" borderId="16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38" fontId="0" fillId="0" borderId="0" xfId="2" applyFont="1" applyFill="1" applyBorder="1" applyAlignment="1">
      <alignment horizontal="center"/>
    </xf>
    <xf numFmtId="38" fontId="0" fillId="0" borderId="12" xfId="2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distributed" wrapText="1"/>
    </xf>
    <xf numFmtId="38" fontId="1" fillId="0" borderId="0" xfId="2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distributed" vertical="justify"/>
    </xf>
    <xf numFmtId="0" fontId="1" fillId="0" borderId="11" xfId="1" applyFont="1" applyFill="1" applyBorder="1" applyAlignment="1">
      <alignment horizontal="distributed" vertical="justify"/>
    </xf>
    <xf numFmtId="0" fontId="1" fillId="0" borderId="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2" fillId="0" borderId="0" xfId="1" applyFont="1" applyFill="1" applyBorder="1" applyAlignment="1" applyProtection="1">
      <alignment horizontal="distributed"/>
      <protection locked="0"/>
    </xf>
    <xf numFmtId="0" fontId="12" fillId="0" borderId="12" xfId="1" applyFont="1" applyFill="1" applyBorder="1" applyAlignment="1" applyProtection="1">
      <alignment horizontal="distributed"/>
      <protection locked="0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2" fillId="0" borderId="11" xfId="1" applyFont="1" applyFill="1" applyBorder="1" applyAlignment="1" applyProtection="1">
      <alignment horizontal="distributed"/>
      <protection locked="0"/>
    </xf>
    <xf numFmtId="38" fontId="12" fillId="0" borderId="12" xfId="2" applyFont="1" applyFill="1" applyBorder="1" applyAlignment="1" applyProtection="1">
      <alignment horizontal="distributed"/>
      <protection locked="0"/>
    </xf>
    <xf numFmtId="38" fontId="12" fillId="0" borderId="11" xfId="2" applyFont="1" applyFill="1" applyBorder="1" applyAlignment="1" applyProtection="1">
      <alignment horizontal="distributed"/>
      <protection locked="0"/>
    </xf>
  </cellXfs>
  <cellStyles count="4">
    <cellStyle name="桁区切り 2" xfId="2" xr:uid="{B33443FF-E9FE-497D-8A71-BFCEDEB968A9}"/>
    <cellStyle name="標準" xfId="0" builtinId="0"/>
    <cellStyle name="標準 2" xfId="1" xr:uid="{9C1AA005-D810-4A49-A0CC-4EE52CCAC789}"/>
    <cellStyle name="標準 3" xfId="3" xr:uid="{6FCC2E6E-1C02-4F31-8EAA-35FBB64D2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28575</xdr:rowOff>
    </xdr:from>
    <xdr:to>
      <xdr:col>2</xdr:col>
      <xdr:colOff>114300</xdr:colOff>
      <xdr:row>11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4E96FF4-5453-4526-9E4E-AC81504816BD}"/>
            </a:ext>
          </a:extLst>
        </xdr:cNvPr>
        <xdr:cNvSpPr>
          <a:spLocks/>
        </xdr:cNvSpPr>
      </xdr:nvSpPr>
      <xdr:spPr bwMode="auto">
        <a:xfrm>
          <a:off x="1381125" y="11430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114300</xdr:colOff>
      <xdr:row>35</xdr:row>
      <xdr:rowOff>114300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BC2A4CE9-13AE-4F74-B506-045B29B449A6}"/>
            </a:ext>
          </a:extLst>
        </xdr:cNvPr>
        <xdr:cNvSpPr>
          <a:spLocks/>
        </xdr:cNvSpPr>
      </xdr:nvSpPr>
      <xdr:spPr bwMode="auto">
        <a:xfrm>
          <a:off x="1381125" y="47244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114300</xdr:colOff>
      <xdr:row>53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A9932E6-EDB7-43DD-94BC-C736DC781212}"/>
            </a:ext>
          </a:extLst>
        </xdr:cNvPr>
        <xdr:cNvSpPr>
          <a:spLocks/>
        </xdr:cNvSpPr>
      </xdr:nvSpPr>
      <xdr:spPr bwMode="auto">
        <a:xfrm>
          <a:off x="1381125" y="741045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114300</xdr:colOff>
      <xdr:row>59</xdr:row>
      <xdr:rowOff>114300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965BC16-3409-4AF9-B48C-96E232E26794}"/>
            </a:ext>
          </a:extLst>
        </xdr:cNvPr>
        <xdr:cNvSpPr>
          <a:spLocks/>
        </xdr:cNvSpPr>
      </xdr:nvSpPr>
      <xdr:spPr bwMode="auto">
        <a:xfrm>
          <a:off x="1381125" y="83058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114300</xdr:colOff>
      <xdr:row>23</xdr:row>
      <xdr:rowOff>114300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B09CCD7-FCA8-42C2-BA9F-41FE4F453D36}"/>
            </a:ext>
          </a:extLst>
        </xdr:cNvPr>
        <xdr:cNvSpPr>
          <a:spLocks/>
        </xdr:cNvSpPr>
      </xdr:nvSpPr>
      <xdr:spPr bwMode="auto">
        <a:xfrm>
          <a:off x="1381125" y="29337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114300</xdr:colOff>
      <xdr:row>41</xdr:row>
      <xdr:rowOff>114300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775BDAC-88F2-4D21-9B79-7A033E535CAC}"/>
            </a:ext>
          </a:extLst>
        </xdr:cNvPr>
        <xdr:cNvSpPr>
          <a:spLocks/>
        </xdr:cNvSpPr>
      </xdr:nvSpPr>
      <xdr:spPr bwMode="auto">
        <a:xfrm>
          <a:off x="1381125" y="56197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114300</xdr:colOff>
      <xdr:row>47</xdr:row>
      <xdr:rowOff>114300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9BBA8BF7-D285-429B-A7EE-19B4D70861B6}"/>
            </a:ext>
          </a:extLst>
        </xdr:cNvPr>
        <xdr:cNvSpPr>
          <a:spLocks/>
        </xdr:cNvSpPr>
      </xdr:nvSpPr>
      <xdr:spPr bwMode="auto">
        <a:xfrm>
          <a:off x="1381125" y="6515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114300</xdr:colOff>
      <xdr:row>17</xdr:row>
      <xdr:rowOff>114300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BA65245-0121-4DB8-B3A9-63358F0F0DD8}"/>
            </a:ext>
          </a:extLst>
        </xdr:cNvPr>
        <xdr:cNvSpPr>
          <a:spLocks/>
        </xdr:cNvSpPr>
      </xdr:nvSpPr>
      <xdr:spPr bwMode="auto">
        <a:xfrm>
          <a:off x="1381125" y="20383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114300</xdr:colOff>
      <xdr:row>29</xdr:row>
      <xdr:rowOff>114300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F665CB64-7975-4922-B276-5603FDC185AE}"/>
            </a:ext>
          </a:extLst>
        </xdr:cNvPr>
        <xdr:cNvSpPr>
          <a:spLocks/>
        </xdr:cNvSpPr>
      </xdr:nvSpPr>
      <xdr:spPr bwMode="auto">
        <a:xfrm>
          <a:off x="1381125" y="38290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114300</xdr:colOff>
      <xdr:row>65</xdr:row>
      <xdr:rowOff>114300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D55AA146-18CF-464A-9704-DAF8B78E0D70}"/>
            </a:ext>
          </a:extLst>
        </xdr:cNvPr>
        <xdr:cNvSpPr>
          <a:spLocks/>
        </xdr:cNvSpPr>
      </xdr:nvSpPr>
      <xdr:spPr bwMode="auto">
        <a:xfrm>
          <a:off x="1381125" y="92011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114300</xdr:colOff>
      <xdr:row>17</xdr:row>
      <xdr:rowOff>114300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C093A28B-B68D-4A89-8A6E-3A668FD4F755}"/>
            </a:ext>
          </a:extLst>
        </xdr:cNvPr>
        <xdr:cNvSpPr>
          <a:spLocks/>
        </xdr:cNvSpPr>
      </xdr:nvSpPr>
      <xdr:spPr bwMode="auto">
        <a:xfrm>
          <a:off x="1381125" y="20383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114300</xdr:colOff>
      <xdr:row>23</xdr:row>
      <xdr:rowOff>114300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A5E09E7F-60E7-46E6-BBC8-7B2F935B8B86}"/>
            </a:ext>
          </a:extLst>
        </xdr:cNvPr>
        <xdr:cNvSpPr>
          <a:spLocks/>
        </xdr:cNvSpPr>
      </xdr:nvSpPr>
      <xdr:spPr bwMode="auto">
        <a:xfrm>
          <a:off x="1381125" y="29337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114300</xdr:colOff>
      <xdr:row>29</xdr:row>
      <xdr:rowOff>114300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57BD9595-F8E4-4B33-9BAA-6F256405E046}"/>
            </a:ext>
          </a:extLst>
        </xdr:cNvPr>
        <xdr:cNvSpPr>
          <a:spLocks/>
        </xdr:cNvSpPr>
      </xdr:nvSpPr>
      <xdr:spPr bwMode="auto">
        <a:xfrm>
          <a:off x="1381125" y="38290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114300</xdr:colOff>
      <xdr:row>35</xdr:row>
      <xdr:rowOff>114300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7F05E301-4421-40A3-B30A-345835B8FAF2}"/>
            </a:ext>
          </a:extLst>
        </xdr:cNvPr>
        <xdr:cNvSpPr>
          <a:spLocks/>
        </xdr:cNvSpPr>
      </xdr:nvSpPr>
      <xdr:spPr bwMode="auto">
        <a:xfrm>
          <a:off x="1381125" y="47244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114300</xdr:colOff>
      <xdr:row>41</xdr:row>
      <xdr:rowOff>114300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34830D6E-C250-46C2-AC6E-B85D9B782638}"/>
            </a:ext>
          </a:extLst>
        </xdr:cNvPr>
        <xdr:cNvSpPr>
          <a:spLocks/>
        </xdr:cNvSpPr>
      </xdr:nvSpPr>
      <xdr:spPr bwMode="auto">
        <a:xfrm>
          <a:off x="1381125" y="56197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114300</xdr:colOff>
      <xdr:row>47</xdr:row>
      <xdr:rowOff>114300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3C335F48-FBBD-49F7-9EFE-3ABC5A271321}"/>
            </a:ext>
          </a:extLst>
        </xdr:cNvPr>
        <xdr:cNvSpPr>
          <a:spLocks/>
        </xdr:cNvSpPr>
      </xdr:nvSpPr>
      <xdr:spPr bwMode="auto">
        <a:xfrm>
          <a:off x="1381125" y="6515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114300</xdr:colOff>
      <xdr:row>53</xdr:row>
      <xdr:rowOff>114300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869553EA-C751-43BC-85CC-A74C21836562}"/>
            </a:ext>
          </a:extLst>
        </xdr:cNvPr>
        <xdr:cNvSpPr>
          <a:spLocks/>
        </xdr:cNvSpPr>
      </xdr:nvSpPr>
      <xdr:spPr bwMode="auto">
        <a:xfrm>
          <a:off x="1381125" y="74104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114300</xdr:colOff>
      <xdr:row>59</xdr:row>
      <xdr:rowOff>114300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789DC0-1609-4D9A-850C-6225DBE87D2C}"/>
            </a:ext>
          </a:extLst>
        </xdr:cNvPr>
        <xdr:cNvSpPr>
          <a:spLocks/>
        </xdr:cNvSpPr>
      </xdr:nvSpPr>
      <xdr:spPr bwMode="auto">
        <a:xfrm>
          <a:off x="1381125" y="83058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114300</xdr:colOff>
      <xdr:row>65</xdr:row>
      <xdr:rowOff>114300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D11815C2-41DA-4F9C-A42A-9F4740B90DC4}"/>
            </a:ext>
          </a:extLst>
        </xdr:cNvPr>
        <xdr:cNvSpPr>
          <a:spLocks/>
        </xdr:cNvSpPr>
      </xdr:nvSpPr>
      <xdr:spPr bwMode="auto">
        <a:xfrm>
          <a:off x="1381125" y="92011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114300</xdr:colOff>
      <xdr:row>17</xdr:row>
      <xdr:rowOff>114300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9CB8BF3F-9428-48F6-B254-4ACFB821E311}"/>
            </a:ext>
          </a:extLst>
        </xdr:cNvPr>
        <xdr:cNvSpPr>
          <a:spLocks/>
        </xdr:cNvSpPr>
      </xdr:nvSpPr>
      <xdr:spPr bwMode="auto">
        <a:xfrm>
          <a:off x="1381125" y="20383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114300</xdr:colOff>
      <xdr:row>23</xdr:row>
      <xdr:rowOff>114300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BCF5BE96-B650-478D-8516-C35BDCFDC070}"/>
            </a:ext>
          </a:extLst>
        </xdr:cNvPr>
        <xdr:cNvSpPr>
          <a:spLocks/>
        </xdr:cNvSpPr>
      </xdr:nvSpPr>
      <xdr:spPr bwMode="auto">
        <a:xfrm>
          <a:off x="1381125" y="29337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114300</xdr:colOff>
      <xdr:row>29</xdr:row>
      <xdr:rowOff>114300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A354BA96-7C8B-47ED-9F90-D2A6E524C7E2}"/>
            </a:ext>
          </a:extLst>
        </xdr:cNvPr>
        <xdr:cNvSpPr>
          <a:spLocks/>
        </xdr:cNvSpPr>
      </xdr:nvSpPr>
      <xdr:spPr bwMode="auto">
        <a:xfrm>
          <a:off x="1381125" y="38290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114300</xdr:colOff>
      <xdr:row>35</xdr:row>
      <xdr:rowOff>114300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2ACF52E-E62C-439F-A5FC-94079580ADCB}"/>
            </a:ext>
          </a:extLst>
        </xdr:cNvPr>
        <xdr:cNvSpPr>
          <a:spLocks/>
        </xdr:cNvSpPr>
      </xdr:nvSpPr>
      <xdr:spPr bwMode="auto">
        <a:xfrm>
          <a:off x="1381125" y="47244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114300</xdr:colOff>
      <xdr:row>41</xdr:row>
      <xdr:rowOff>114300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7BDDC989-9908-4B63-AEFE-22B198EAB333}"/>
            </a:ext>
          </a:extLst>
        </xdr:cNvPr>
        <xdr:cNvSpPr>
          <a:spLocks/>
        </xdr:cNvSpPr>
      </xdr:nvSpPr>
      <xdr:spPr bwMode="auto">
        <a:xfrm>
          <a:off x="1381125" y="56197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114300</xdr:colOff>
      <xdr:row>47</xdr:row>
      <xdr:rowOff>114300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24BAE2E4-63B3-4245-8BA4-5B866E8CFEB2}"/>
            </a:ext>
          </a:extLst>
        </xdr:cNvPr>
        <xdr:cNvSpPr>
          <a:spLocks/>
        </xdr:cNvSpPr>
      </xdr:nvSpPr>
      <xdr:spPr bwMode="auto">
        <a:xfrm>
          <a:off x="1381125" y="6515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114300</xdr:colOff>
      <xdr:row>53</xdr:row>
      <xdr:rowOff>114300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1D825A33-F783-4422-A27D-CA278780C19D}"/>
            </a:ext>
          </a:extLst>
        </xdr:cNvPr>
        <xdr:cNvSpPr>
          <a:spLocks/>
        </xdr:cNvSpPr>
      </xdr:nvSpPr>
      <xdr:spPr bwMode="auto">
        <a:xfrm>
          <a:off x="1381125" y="74104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114300</xdr:colOff>
      <xdr:row>59</xdr:row>
      <xdr:rowOff>114300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855CCCC4-25AD-42BC-8D16-9C0BDAA00E7A}"/>
            </a:ext>
          </a:extLst>
        </xdr:cNvPr>
        <xdr:cNvSpPr>
          <a:spLocks/>
        </xdr:cNvSpPr>
      </xdr:nvSpPr>
      <xdr:spPr bwMode="auto">
        <a:xfrm>
          <a:off x="1381125" y="83058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114300</xdr:colOff>
      <xdr:row>65</xdr:row>
      <xdr:rowOff>114300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92ED8E25-BDC5-4467-A458-36CC65F05BD9}"/>
            </a:ext>
          </a:extLst>
        </xdr:cNvPr>
        <xdr:cNvSpPr>
          <a:spLocks/>
        </xdr:cNvSpPr>
      </xdr:nvSpPr>
      <xdr:spPr bwMode="auto">
        <a:xfrm>
          <a:off x="1381125" y="92011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505B-C7CB-44CB-A3AD-B15E9F2EBCD2}">
  <dimension ref="B1:J61"/>
  <sheetViews>
    <sheetView showGridLines="0" tabSelected="1" zoomScale="85" zoomScaleNormal="85" zoomScaleSheetLayoutView="85" workbookViewId="0">
      <pane ySplit="6" topLeftCell="A7" activePane="bottomLeft" state="frozen"/>
      <selection pane="bottomLeft"/>
    </sheetView>
  </sheetViews>
  <sheetFormatPr defaultRowHeight="11.25" x14ac:dyDescent="0.15"/>
  <cols>
    <col min="1" max="1" width="4.1640625" style="3" customWidth="1"/>
    <col min="2" max="2" width="10.1640625" style="3" customWidth="1"/>
    <col min="3" max="3" width="3.6640625" style="2" customWidth="1"/>
    <col min="4" max="4" width="10.33203125" style="3" customWidth="1"/>
    <col min="5" max="7" width="29.1640625" style="3" customWidth="1"/>
    <col min="8" max="8" width="37.33203125" style="3" customWidth="1"/>
    <col min="9" max="10" width="37.1640625" style="3" customWidth="1"/>
    <col min="11" max="16384" width="9.33203125" style="3"/>
  </cols>
  <sheetData>
    <row r="1" spans="2:10" ht="14.25" x14ac:dyDescent="0.15">
      <c r="B1" s="1" t="s">
        <v>0</v>
      </c>
      <c r="H1" s="4"/>
      <c r="I1" s="4"/>
    </row>
    <row r="2" spans="2:10" x14ac:dyDescent="0.15">
      <c r="H2" s="4"/>
      <c r="I2" s="4"/>
    </row>
    <row r="3" spans="2:10" ht="14.25" x14ac:dyDescent="0.15">
      <c r="B3" s="1" t="s">
        <v>1</v>
      </c>
      <c r="H3" s="4"/>
      <c r="I3" s="4"/>
    </row>
    <row r="4" spans="2:10" ht="12" thickBot="1" x14ac:dyDescent="0.2">
      <c r="J4" s="5" t="s">
        <v>2</v>
      </c>
    </row>
    <row r="5" spans="2:10" x14ac:dyDescent="0.15">
      <c r="B5" s="216" t="s">
        <v>3</v>
      </c>
      <c r="C5" s="217"/>
      <c r="D5" s="218"/>
      <c r="E5" s="221" t="s">
        <v>4</v>
      </c>
      <c r="F5" s="222"/>
      <c r="G5" s="223"/>
      <c r="H5" s="222" t="s">
        <v>5</v>
      </c>
      <c r="I5" s="222"/>
      <c r="J5" s="222"/>
    </row>
    <row r="6" spans="2:10" x14ac:dyDescent="0.15">
      <c r="B6" s="219"/>
      <c r="C6" s="219"/>
      <c r="D6" s="220"/>
      <c r="E6" s="6" t="s">
        <v>6</v>
      </c>
      <c r="F6" s="6" t="s">
        <v>7</v>
      </c>
      <c r="G6" s="6" t="s">
        <v>8</v>
      </c>
      <c r="H6" s="7" t="s">
        <v>6</v>
      </c>
      <c r="I6" s="6" t="s">
        <v>9</v>
      </c>
      <c r="J6" s="8" t="s">
        <v>10</v>
      </c>
    </row>
    <row r="7" spans="2:10" ht="12.75" customHeight="1" x14ac:dyDescent="0.15">
      <c r="B7" s="9" t="s">
        <v>11</v>
      </c>
      <c r="C7" s="10">
        <v>10</v>
      </c>
      <c r="D7" s="11" t="s">
        <v>12</v>
      </c>
      <c r="E7" s="12">
        <v>922544</v>
      </c>
      <c r="F7" s="13">
        <v>922544</v>
      </c>
      <c r="G7" s="14" t="s">
        <v>13</v>
      </c>
      <c r="H7" s="13">
        <v>674771</v>
      </c>
      <c r="I7" s="13">
        <v>674771</v>
      </c>
      <c r="J7" s="14" t="s">
        <v>13</v>
      </c>
    </row>
    <row r="8" spans="2:10" ht="12.75" customHeight="1" x14ac:dyDescent="0.15">
      <c r="B8" s="15"/>
      <c r="C8" s="10">
        <v>20</v>
      </c>
      <c r="D8" s="16"/>
      <c r="E8" s="12">
        <v>7122955</v>
      </c>
      <c r="F8" s="13">
        <v>4755007</v>
      </c>
      <c r="G8" s="13">
        <v>2367948</v>
      </c>
      <c r="H8" s="13">
        <v>5567663</v>
      </c>
      <c r="I8" s="13">
        <v>3223853</v>
      </c>
      <c r="J8" s="13">
        <v>2343810</v>
      </c>
    </row>
    <row r="9" spans="2:10" ht="12.75" customHeight="1" x14ac:dyDescent="0.15">
      <c r="B9" s="15"/>
      <c r="C9" s="10">
        <v>30</v>
      </c>
      <c r="D9" s="16"/>
      <c r="E9" s="12">
        <v>1812881068</v>
      </c>
      <c r="F9" s="13">
        <v>897501381</v>
      </c>
      <c r="G9" s="13">
        <v>915379687</v>
      </c>
      <c r="H9" s="13">
        <v>1867398771</v>
      </c>
      <c r="I9" s="13">
        <v>960155123</v>
      </c>
      <c r="J9" s="13">
        <v>907243648</v>
      </c>
    </row>
    <row r="10" spans="2:10" ht="12.75" customHeight="1" x14ac:dyDescent="0.15">
      <c r="B10" s="15"/>
      <c r="C10" s="10">
        <v>40</v>
      </c>
      <c r="D10" s="16"/>
      <c r="E10" s="12">
        <v>12496156951</v>
      </c>
      <c r="F10" s="13">
        <v>6955035997</v>
      </c>
      <c r="G10" s="13">
        <v>5541120954</v>
      </c>
      <c r="H10" s="13">
        <v>11807841194</v>
      </c>
      <c r="I10" s="13">
        <v>6486358768</v>
      </c>
      <c r="J10" s="13">
        <v>5321482426</v>
      </c>
    </row>
    <row r="11" spans="2:10" ht="12.75" customHeight="1" x14ac:dyDescent="0.15">
      <c r="B11" s="15"/>
      <c r="C11" s="10">
        <v>45</v>
      </c>
      <c r="D11" s="16"/>
      <c r="E11" s="12">
        <v>32082084320</v>
      </c>
      <c r="F11" s="13">
        <v>19142926515</v>
      </c>
      <c r="G11" s="13">
        <v>12939157805</v>
      </c>
      <c r="H11" s="13">
        <v>31076275196</v>
      </c>
      <c r="I11" s="13">
        <v>17874837866</v>
      </c>
      <c r="J11" s="13">
        <v>13201437330</v>
      </c>
    </row>
    <row r="12" spans="2:10" ht="12.75" customHeight="1" x14ac:dyDescent="0.15">
      <c r="B12" s="15"/>
      <c r="C12" s="10">
        <v>50</v>
      </c>
      <c r="D12" s="16"/>
      <c r="E12" s="12">
        <v>93388847910</v>
      </c>
      <c r="F12" s="13">
        <v>59645161737</v>
      </c>
      <c r="G12" s="13">
        <v>33743686173</v>
      </c>
      <c r="H12" s="13">
        <v>91679124769</v>
      </c>
      <c r="I12" s="13">
        <v>58225370450</v>
      </c>
      <c r="J12" s="13">
        <v>33453754319</v>
      </c>
    </row>
    <row r="13" spans="2:10" ht="12.75" customHeight="1" x14ac:dyDescent="0.15">
      <c r="B13" s="15"/>
      <c r="C13" s="10">
        <v>51</v>
      </c>
      <c r="D13" s="16"/>
      <c r="E13" s="12">
        <v>104566164618</v>
      </c>
      <c r="F13" s="13">
        <v>70768143633</v>
      </c>
      <c r="G13" s="13">
        <v>33798020985</v>
      </c>
      <c r="H13" s="13">
        <v>100556028079</v>
      </c>
      <c r="I13" s="13">
        <v>66400913506</v>
      </c>
      <c r="J13" s="13">
        <v>34155114573</v>
      </c>
    </row>
    <row r="14" spans="2:10" ht="12.75" customHeight="1" x14ac:dyDescent="0.15">
      <c r="B14" s="15"/>
      <c r="C14" s="10">
        <v>52</v>
      </c>
      <c r="D14" s="16"/>
      <c r="E14" s="12">
        <v>127923649318</v>
      </c>
      <c r="F14" s="13">
        <v>81842611851</v>
      </c>
      <c r="G14" s="13">
        <v>46081037467</v>
      </c>
      <c r="H14" s="13">
        <v>124333042398</v>
      </c>
      <c r="I14" s="13">
        <v>78578740766</v>
      </c>
      <c r="J14" s="13">
        <v>45754301632</v>
      </c>
    </row>
    <row r="15" spans="2:10" ht="12.75" customHeight="1" x14ac:dyDescent="0.15">
      <c r="B15" s="15"/>
      <c r="C15" s="10">
        <v>53</v>
      </c>
      <c r="D15" s="16"/>
      <c r="E15" s="12">
        <v>135540840846</v>
      </c>
      <c r="F15" s="13">
        <v>90617096103</v>
      </c>
      <c r="G15" s="13">
        <v>44923744743</v>
      </c>
      <c r="H15" s="13">
        <v>132520277305</v>
      </c>
      <c r="I15" s="13">
        <v>88494314301</v>
      </c>
      <c r="J15" s="13">
        <v>44025963004</v>
      </c>
    </row>
    <row r="16" spans="2:10" ht="12.75" customHeight="1" x14ac:dyDescent="0.15">
      <c r="B16" s="15"/>
      <c r="C16" s="10">
        <v>54</v>
      </c>
      <c r="D16" s="16"/>
      <c r="E16" s="12">
        <v>157805328471</v>
      </c>
      <c r="F16" s="13">
        <v>108026659714</v>
      </c>
      <c r="G16" s="13">
        <v>49778668757</v>
      </c>
      <c r="H16" s="13">
        <v>152756622686</v>
      </c>
      <c r="I16" s="13">
        <v>104101271603</v>
      </c>
      <c r="J16" s="13">
        <v>48655351083</v>
      </c>
    </row>
    <row r="17" spans="2:10" ht="12.75" customHeight="1" x14ac:dyDescent="0.15">
      <c r="B17" s="15"/>
      <c r="C17" s="10">
        <v>55</v>
      </c>
      <c r="D17" s="16"/>
      <c r="E17" s="12">
        <v>181166691732</v>
      </c>
      <c r="F17" s="13">
        <v>122034922932</v>
      </c>
      <c r="G17" s="13">
        <v>59131768800</v>
      </c>
      <c r="H17" s="13">
        <v>175702985873</v>
      </c>
      <c r="I17" s="13">
        <v>118630983289</v>
      </c>
      <c r="J17" s="13">
        <v>57072002584</v>
      </c>
    </row>
    <row r="18" spans="2:10" ht="12.75" customHeight="1" x14ac:dyDescent="0.15">
      <c r="B18" s="15"/>
      <c r="C18" s="10">
        <v>56</v>
      </c>
      <c r="D18" s="16"/>
      <c r="E18" s="12">
        <v>173462920884</v>
      </c>
      <c r="F18" s="13">
        <v>124174691293</v>
      </c>
      <c r="G18" s="13">
        <v>49288229591</v>
      </c>
      <c r="H18" s="13">
        <v>168185853036</v>
      </c>
      <c r="I18" s="13">
        <v>120595960396</v>
      </c>
      <c r="J18" s="13">
        <v>47589892640</v>
      </c>
    </row>
    <row r="19" spans="2:10" ht="12.75" customHeight="1" x14ac:dyDescent="0.15">
      <c r="B19" s="15"/>
      <c r="C19" s="10">
        <v>57</v>
      </c>
      <c r="D19" s="16"/>
      <c r="E19" s="12">
        <v>183871181028</v>
      </c>
      <c r="F19" s="13">
        <v>130345017036</v>
      </c>
      <c r="G19" s="13">
        <v>53526163992</v>
      </c>
      <c r="H19" s="13">
        <v>177085169137</v>
      </c>
      <c r="I19" s="13">
        <v>125458433626</v>
      </c>
      <c r="J19" s="13">
        <v>51626735511</v>
      </c>
    </row>
    <row r="20" spans="2:10" ht="12.75" customHeight="1" x14ac:dyDescent="0.15">
      <c r="B20" s="15"/>
      <c r="C20" s="10">
        <v>58</v>
      </c>
      <c r="D20" s="16"/>
      <c r="E20" s="12">
        <v>227446525465</v>
      </c>
      <c r="F20" s="13">
        <v>140893261875</v>
      </c>
      <c r="G20" s="13">
        <v>86553263590</v>
      </c>
      <c r="H20" s="13">
        <v>219011841507</v>
      </c>
      <c r="I20" s="13">
        <v>134300346460</v>
      </c>
      <c r="J20" s="13">
        <v>84711495047</v>
      </c>
    </row>
    <row r="21" spans="2:10" ht="12.75" customHeight="1" x14ac:dyDescent="0.15">
      <c r="B21" s="15"/>
      <c r="C21" s="10">
        <v>59</v>
      </c>
      <c r="D21" s="16"/>
      <c r="E21" s="12">
        <v>222229119104</v>
      </c>
      <c r="F21" s="13">
        <v>147484642155</v>
      </c>
      <c r="G21" s="13">
        <v>74744476949</v>
      </c>
      <c r="H21" s="13">
        <v>216447684229</v>
      </c>
      <c r="I21" s="13">
        <v>142834554347</v>
      </c>
      <c r="J21" s="13">
        <v>73613129882</v>
      </c>
    </row>
    <row r="22" spans="2:10" ht="12.75" customHeight="1" x14ac:dyDescent="0.15">
      <c r="B22" s="15"/>
      <c r="C22" s="10">
        <v>60</v>
      </c>
      <c r="D22" s="16"/>
      <c r="E22" s="12">
        <v>225058299906</v>
      </c>
      <c r="F22" s="13">
        <v>154340448174</v>
      </c>
      <c r="G22" s="13">
        <v>70717851732</v>
      </c>
      <c r="H22" s="13">
        <v>218943361096</v>
      </c>
      <c r="I22" s="13">
        <v>149146251870</v>
      </c>
      <c r="J22" s="13">
        <v>69797109226</v>
      </c>
    </row>
    <row r="23" spans="2:10" ht="12.75" customHeight="1" x14ac:dyDescent="0.15">
      <c r="B23" s="15"/>
      <c r="C23" s="10">
        <v>61</v>
      </c>
      <c r="D23" s="16"/>
      <c r="E23" s="12">
        <v>256152265731</v>
      </c>
      <c r="F23" s="13">
        <v>160956003469</v>
      </c>
      <c r="G23" s="13">
        <v>95196262262</v>
      </c>
      <c r="H23" s="13">
        <v>248659033280</v>
      </c>
      <c r="I23" s="13">
        <v>155842075227</v>
      </c>
      <c r="J23" s="13">
        <v>92816958053</v>
      </c>
    </row>
    <row r="24" spans="2:10" ht="12.75" customHeight="1" x14ac:dyDescent="0.15">
      <c r="B24" s="15"/>
      <c r="C24" s="10">
        <v>62</v>
      </c>
      <c r="D24" s="16"/>
      <c r="E24" s="12">
        <v>258963257965</v>
      </c>
      <c r="F24" s="13">
        <v>175647829023</v>
      </c>
      <c r="G24" s="13">
        <v>83315428942</v>
      </c>
      <c r="H24" s="13">
        <v>246887151521</v>
      </c>
      <c r="I24" s="13">
        <v>168404128155</v>
      </c>
      <c r="J24" s="13">
        <v>78483023366</v>
      </c>
    </row>
    <row r="25" spans="2:10" ht="12.75" customHeight="1" x14ac:dyDescent="0.15">
      <c r="B25" s="15"/>
      <c r="C25" s="10">
        <v>63</v>
      </c>
      <c r="D25" s="16"/>
      <c r="E25" s="12">
        <v>283950691753</v>
      </c>
      <c r="F25" s="13">
        <v>184684342165</v>
      </c>
      <c r="G25" s="13">
        <v>99266349588</v>
      </c>
      <c r="H25" s="13">
        <v>267547169850</v>
      </c>
      <c r="I25" s="13">
        <v>174660994381</v>
      </c>
      <c r="J25" s="13">
        <v>92886175469</v>
      </c>
    </row>
    <row r="26" spans="2:10" ht="12.75" customHeight="1" x14ac:dyDescent="0.15">
      <c r="B26" s="15" t="s">
        <v>14</v>
      </c>
      <c r="C26" s="10" t="s">
        <v>15</v>
      </c>
      <c r="D26" s="16"/>
      <c r="E26" s="12">
        <v>339149600965</v>
      </c>
      <c r="F26" s="13">
        <v>216185965455</v>
      </c>
      <c r="G26" s="13">
        <v>122963635510</v>
      </c>
      <c r="H26" s="13">
        <v>320299423382</v>
      </c>
      <c r="I26" s="13">
        <v>206109110228</v>
      </c>
      <c r="J26" s="13">
        <v>114190313154</v>
      </c>
    </row>
    <row r="27" spans="2:10" ht="12.75" customHeight="1" x14ac:dyDescent="0.15">
      <c r="B27" s="15"/>
      <c r="C27" s="10">
        <v>2</v>
      </c>
      <c r="D27" s="16"/>
      <c r="E27" s="12">
        <v>367238925601</v>
      </c>
      <c r="F27" s="13">
        <v>243153704198</v>
      </c>
      <c r="G27" s="13">
        <v>124085221403</v>
      </c>
      <c r="H27" s="13">
        <v>346816535331</v>
      </c>
      <c r="I27" s="13">
        <v>230626166072</v>
      </c>
      <c r="J27" s="13">
        <v>116190369259</v>
      </c>
    </row>
    <row r="28" spans="2:10" ht="12.75" customHeight="1" x14ac:dyDescent="0.15">
      <c r="B28" s="15"/>
      <c r="C28" s="10">
        <v>3</v>
      </c>
      <c r="D28" s="16"/>
      <c r="E28" s="12">
        <v>384290330382</v>
      </c>
      <c r="F28" s="13">
        <v>250121625561</v>
      </c>
      <c r="G28" s="13">
        <v>134168704821</v>
      </c>
      <c r="H28" s="13">
        <v>369041614104</v>
      </c>
      <c r="I28" s="13">
        <v>239702814438</v>
      </c>
      <c r="J28" s="13">
        <v>129338799666</v>
      </c>
    </row>
    <row r="29" spans="2:10" ht="12.75" customHeight="1" x14ac:dyDescent="0.15">
      <c r="B29" s="15"/>
      <c r="C29" s="10">
        <v>4</v>
      </c>
      <c r="D29" s="16"/>
      <c r="E29" s="12">
        <v>388462732912</v>
      </c>
      <c r="F29" s="13">
        <v>285536882842</v>
      </c>
      <c r="G29" s="13">
        <v>102925850070</v>
      </c>
      <c r="H29" s="13">
        <v>378109796442</v>
      </c>
      <c r="I29" s="13">
        <v>277520884916</v>
      </c>
      <c r="J29" s="13">
        <v>100588911526</v>
      </c>
    </row>
    <row r="30" spans="2:10" ht="12.75" customHeight="1" x14ac:dyDescent="0.15">
      <c r="B30" s="15"/>
      <c r="C30" s="10">
        <v>5</v>
      </c>
      <c r="D30" s="16"/>
      <c r="E30" s="12">
        <v>426907719438</v>
      </c>
      <c r="F30" s="13">
        <v>305208079829</v>
      </c>
      <c r="G30" s="13">
        <v>121699639609</v>
      </c>
      <c r="H30" s="13">
        <v>408152362751</v>
      </c>
      <c r="I30" s="13">
        <v>290311528732</v>
      </c>
      <c r="J30" s="13">
        <v>117840834019</v>
      </c>
    </row>
    <row r="31" spans="2:10" ht="12.75" customHeight="1" x14ac:dyDescent="0.15">
      <c r="B31" s="15"/>
      <c r="C31" s="10">
        <v>6</v>
      </c>
      <c r="D31" s="16"/>
      <c r="E31" s="12">
        <v>497091459995</v>
      </c>
      <c r="F31" s="13">
        <v>319548689342</v>
      </c>
      <c r="G31" s="13">
        <v>177542770653</v>
      </c>
      <c r="H31" s="13">
        <v>483092304805</v>
      </c>
      <c r="I31" s="13">
        <v>307220753641</v>
      </c>
      <c r="J31" s="13">
        <v>175871551164</v>
      </c>
    </row>
    <row r="32" spans="2:10" ht="12.75" customHeight="1" x14ac:dyDescent="0.15">
      <c r="B32" s="15"/>
      <c r="C32" s="10">
        <v>7</v>
      </c>
      <c r="D32" s="16"/>
      <c r="E32" s="12">
        <v>545844488766</v>
      </c>
      <c r="F32" s="13">
        <v>341011342263</v>
      </c>
      <c r="G32" s="13">
        <v>204833146503</v>
      </c>
      <c r="H32" s="13">
        <v>532538739160</v>
      </c>
      <c r="I32" s="13">
        <v>330537007012</v>
      </c>
      <c r="J32" s="13">
        <v>202001732148</v>
      </c>
    </row>
    <row r="33" spans="2:10" ht="12.75" customHeight="1" x14ac:dyDescent="0.15">
      <c r="B33" s="15"/>
      <c r="C33" s="10">
        <v>8</v>
      </c>
      <c r="D33" s="16"/>
      <c r="E33" s="12">
        <v>524899890317</v>
      </c>
      <c r="F33" s="13">
        <v>328487874937</v>
      </c>
      <c r="G33" s="13">
        <v>196412015380</v>
      </c>
      <c r="H33" s="13">
        <v>513434884383</v>
      </c>
      <c r="I33" s="13">
        <v>318786857058</v>
      </c>
      <c r="J33" s="13">
        <v>194648027325</v>
      </c>
    </row>
    <row r="34" spans="2:10" ht="12.75" customHeight="1" x14ac:dyDescent="0.15">
      <c r="B34" s="15"/>
      <c r="C34" s="10">
        <v>9</v>
      </c>
      <c r="D34" s="16"/>
      <c r="E34" s="12">
        <v>515831344370</v>
      </c>
      <c r="F34" s="13">
        <v>334802869922</v>
      </c>
      <c r="G34" s="13">
        <v>181028474448</v>
      </c>
      <c r="H34" s="13">
        <v>505316275386</v>
      </c>
      <c r="I34" s="13">
        <v>326634568554</v>
      </c>
      <c r="J34" s="13">
        <v>178681706832</v>
      </c>
    </row>
    <row r="35" spans="2:10" ht="12.75" customHeight="1" x14ac:dyDescent="0.15">
      <c r="B35" s="15"/>
      <c r="C35" s="10">
        <v>10</v>
      </c>
      <c r="D35" s="16"/>
      <c r="E35" s="12">
        <v>530023861947</v>
      </c>
      <c r="F35" s="13">
        <v>348982479433</v>
      </c>
      <c r="G35" s="13">
        <v>181041382514</v>
      </c>
      <c r="H35" s="13">
        <v>519043888231</v>
      </c>
      <c r="I35" s="13">
        <v>339417858536</v>
      </c>
      <c r="J35" s="13">
        <v>179626029695</v>
      </c>
    </row>
    <row r="36" spans="2:10" ht="12.75" customHeight="1" x14ac:dyDescent="0.15">
      <c r="B36" s="15"/>
      <c r="C36" s="10">
        <v>11</v>
      </c>
      <c r="D36" s="16"/>
      <c r="E36" s="12">
        <v>580871858765</v>
      </c>
      <c r="F36" s="13">
        <v>362107330712</v>
      </c>
      <c r="G36" s="13">
        <v>218764528053</v>
      </c>
      <c r="H36" s="13">
        <v>570322003340</v>
      </c>
      <c r="I36" s="13">
        <v>354572525871</v>
      </c>
      <c r="J36" s="13">
        <v>215749477469</v>
      </c>
    </row>
    <row r="37" spans="2:10" ht="12.75" customHeight="1" x14ac:dyDescent="0.15">
      <c r="B37" s="15"/>
      <c r="C37" s="10">
        <v>12</v>
      </c>
      <c r="D37" s="16"/>
      <c r="E37" s="12">
        <v>564034127176</v>
      </c>
      <c r="F37" s="13">
        <v>347216205477</v>
      </c>
      <c r="G37" s="13">
        <v>216817921699</v>
      </c>
      <c r="H37" s="13">
        <v>552281379207</v>
      </c>
      <c r="I37" s="13">
        <v>339889156315</v>
      </c>
      <c r="J37" s="13">
        <v>212392222892</v>
      </c>
    </row>
    <row r="38" spans="2:10" ht="12.75" customHeight="1" x14ac:dyDescent="0.15">
      <c r="B38" s="15"/>
      <c r="C38" s="10">
        <v>13</v>
      </c>
      <c r="D38" s="16"/>
      <c r="E38" s="12">
        <v>584831196390</v>
      </c>
      <c r="F38" s="13">
        <v>345343734782</v>
      </c>
      <c r="G38" s="13">
        <v>239487461608</v>
      </c>
      <c r="H38" s="13">
        <v>573592160001</v>
      </c>
      <c r="I38" s="13">
        <v>337517737432</v>
      </c>
      <c r="J38" s="13">
        <v>236074422569</v>
      </c>
    </row>
    <row r="39" spans="2:10" ht="12.75" customHeight="1" x14ac:dyDescent="0.15">
      <c r="B39" s="15"/>
      <c r="C39" s="10">
        <v>14</v>
      </c>
      <c r="D39" s="16"/>
      <c r="E39" s="12">
        <v>583180549184</v>
      </c>
      <c r="F39" s="13">
        <v>336486989911</v>
      </c>
      <c r="G39" s="13">
        <v>246693559273</v>
      </c>
      <c r="H39" s="13">
        <v>573607154295</v>
      </c>
      <c r="I39" s="13">
        <v>329466163444</v>
      </c>
      <c r="J39" s="13">
        <v>244140990851</v>
      </c>
    </row>
    <row r="40" spans="2:10" ht="12.75" customHeight="1" x14ac:dyDescent="0.15">
      <c r="B40" s="15"/>
      <c r="C40" s="10">
        <v>15</v>
      </c>
      <c r="D40" s="16"/>
      <c r="E40" s="12">
        <v>597881053386</v>
      </c>
      <c r="F40" s="13">
        <v>348335182027</v>
      </c>
      <c r="G40" s="13">
        <v>249545871359</v>
      </c>
      <c r="H40" s="13">
        <v>589618270577</v>
      </c>
      <c r="I40" s="13">
        <v>341381352996</v>
      </c>
      <c r="J40" s="13">
        <v>248236917581</v>
      </c>
    </row>
    <row r="41" spans="2:10" ht="12.75" customHeight="1" x14ac:dyDescent="0.15">
      <c r="B41" s="15"/>
      <c r="C41" s="10">
        <v>16</v>
      </c>
      <c r="D41" s="16"/>
      <c r="E41" s="12">
        <v>629232701802</v>
      </c>
      <c r="F41" s="13">
        <v>349239209925</v>
      </c>
      <c r="G41" s="13">
        <v>279993491877</v>
      </c>
      <c r="H41" s="13">
        <v>622970238342</v>
      </c>
      <c r="I41" s="13">
        <v>343669593212</v>
      </c>
      <c r="J41" s="13">
        <v>279300645130</v>
      </c>
    </row>
    <row r="42" spans="2:10" ht="12.75" customHeight="1" x14ac:dyDescent="0.15">
      <c r="B42" s="15"/>
      <c r="C42" s="10">
        <v>17</v>
      </c>
      <c r="D42" s="16"/>
      <c r="E42" s="12">
        <v>637800913072</v>
      </c>
      <c r="F42" s="13">
        <v>360528665328</v>
      </c>
      <c r="G42" s="13">
        <v>277272247744</v>
      </c>
      <c r="H42" s="13">
        <v>632696476907</v>
      </c>
      <c r="I42" s="13">
        <v>355531874820</v>
      </c>
      <c r="J42" s="13">
        <v>277164602087</v>
      </c>
    </row>
    <row r="43" spans="2:10" ht="12.75" customHeight="1" x14ac:dyDescent="0.15">
      <c r="B43" s="15"/>
      <c r="C43" s="10">
        <v>18</v>
      </c>
      <c r="D43" s="16"/>
      <c r="E43" s="12">
        <v>639141236971</v>
      </c>
      <c r="F43" s="13">
        <v>349195190935</v>
      </c>
      <c r="G43" s="13">
        <v>289946046036</v>
      </c>
      <c r="H43" s="13">
        <v>635260208146</v>
      </c>
      <c r="I43" s="13">
        <v>346869215630</v>
      </c>
      <c r="J43" s="13">
        <v>288390992516</v>
      </c>
    </row>
    <row r="44" spans="2:10" ht="12.75" customHeight="1" x14ac:dyDescent="0.15">
      <c r="B44" s="15"/>
      <c r="C44" s="10">
        <v>19</v>
      </c>
      <c r="D44" s="16"/>
      <c r="E44" s="12">
        <v>670719760753</v>
      </c>
      <c r="F44" s="13">
        <v>359934373058</v>
      </c>
      <c r="G44" s="13">
        <v>310785387695</v>
      </c>
      <c r="H44" s="13">
        <v>666959140965</v>
      </c>
      <c r="I44" s="13">
        <v>356363716580</v>
      </c>
      <c r="J44" s="13">
        <v>310595424385</v>
      </c>
    </row>
    <row r="45" spans="2:10" ht="12.75" customHeight="1" x14ac:dyDescent="0.15">
      <c r="B45" s="17"/>
      <c r="C45" s="10">
        <v>20</v>
      </c>
      <c r="D45" s="16"/>
      <c r="E45" s="12">
        <v>613259049990</v>
      </c>
      <c r="F45" s="13">
        <v>323397824424</v>
      </c>
      <c r="G45" s="13">
        <v>289861225566</v>
      </c>
      <c r="H45" s="13">
        <v>612978781290</v>
      </c>
      <c r="I45" s="13">
        <v>322198909474</v>
      </c>
      <c r="J45" s="13">
        <v>290779871824</v>
      </c>
    </row>
    <row r="46" spans="2:10" ht="12.75" customHeight="1" x14ac:dyDescent="0.15">
      <c r="B46" s="17"/>
      <c r="C46" s="10">
        <v>21</v>
      </c>
      <c r="D46" s="16"/>
      <c r="E46" s="12">
        <v>660055331716</v>
      </c>
      <c r="F46" s="13">
        <v>353086403194</v>
      </c>
      <c r="G46" s="13">
        <v>306968928522</v>
      </c>
      <c r="H46" s="13">
        <v>666141564775</v>
      </c>
      <c r="I46" s="13">
        <v>351843893662</v>
      </c>
      <c r="J46" s="13">
        <v>314297671113</v>
      </c>
    </row>
    <row r="47" spans="2:10" ht="12.75" customHeight="1" x14ac:dyDescent="0.15">
      <c r="B47" s="17"/>
      <c r="C47" s="10">
        <v>22</v>
      </c>
      <c r="D47" s="18"/>
      <c r="E47" s="12">
        <v>669511851451</v>
      </c>
      <c r="F47" s="13">
        <v>369095437203</v>
      </c>
      <c r="G47" s="13">
        <v>300416414248</v>
      </c>
      <c r="H47" s="13">
        <v>680343277683</v>
      </c>
      <c r="I47" s="13">
        <v>368138033062</v>
      </c>
      <c r="J47" s="13">
        <v>312205244621</v>
      </c>
    </row>
    <row r="48" spans="2:10" s="19" customFormat="1" ht="12.75" customHeight="1" x14ac:dyDescent="0.15">
      <c r="B48" s="17"/>
      <c r="C48" s="10">
        <v>23</v>
      </c>
      <c r="D48" s="16"/>
      <c r="E48" s="12">
        <v>666424951804</v>
      </c>
      <c r="F48" s="13">
        <v>368083850917</v>
      </c>
      <c r="G48" s="13">
        <v>298341100887</v>
      </c>
      <c r="H48" s="13">
        <v>674359051991</v>
      </c>
      <c r="I48" s="13">
        <v>364971217153</v>
      </c>
      <c r="J48" s="13">
        <v>309387834838</v>
      </c>
    </row>
    <row r="49" spans="2:10" s="19" customFormat="1" ht="12.75" customHeight="1" x14ac:dyDescent="0.15">
      <c r="B49" s="17"/>
      <c r="C49" s="10" t="s">
        <v>16</v>
      </c>
      <c r="D49" s="16"/>
      <c r="E49" s="12">
        <v>682768363826</v>
      </c>
      <c r="F49" s="13">
        <v>369149062497</v>
      </c>
      <c r="G49" s="13">
        <v>313619301329</v>
      </c>
      <c r="H49" s="13">
        <v>691499544863</v>
      </c>
      <c r="I49" s="13">
        <v>367366484146</v>
      </c>
      <c r="J49" s="13">
        <v>324133060717</v>
      </c>
    </row>
    <row r="50" spans="2:10" ht="12.75" customHeight="1" x14ac:dyDescent="0.15">
      <c r="B50" s="17"/>
      <c r="C50" s="10" t="s">
        <v>17</v>
      </c>
      <c r="D50" s="16"/>
      <c r="E50" s="12">
        <v>688803587706</v>
      </c>
      <c r="F50" s="13">
        <v>364032995019</v>
      </c>
      <c r="G50" s="13">
        <v>324770592687</v>
      </c>
      <c r="H50" s="13">
        <v>693824570259</v>
      </c>
      <c r="I50" s="13">
        <v>360951806604</v>
      </c>
      <c r="J50" s="13">
        <v>332872763655</v>
      </c>
    </row>
    <row r="51" spans="2:10" s="19" customFormat="1" ht="12.75" customHeight="1" x14ac:dyDescent="0.15">
      <c r="B51" s="17"/>
      <c r="C51" s="10" t="s">
        <v>18</v>
      </c>
      <c r="D51" s="16"/>
      <c r="E51" s="12">
        <v>715950014991</v>
      </c>
      <c r="F51" s="13">
        <v>379351384582</v>
      </c>
      <c r="G51" s="13">
        <v>336598630409</v>
      </c>
      <c r="H51" s="13">
        <v>718883294487</v>
      </c>
      <c r="I51" s="13">
        <v>376093948027</v>
      </c>
      <c r="J51" s="13">
        <v>342789346460</v>
      </c>
    </row>
    <row r="52" spans="2:10" s="19" customFormat="1" ht="12.75" customHeight="1" x14ac:dyDescent="0.15">
      <c r="B52" s="17"/>
      <c r="C52" s="10" t="s">
        <v>19</v>
      </c>
      <c r="D52" s="16"/>
      <c r="E52" s="12">
        <v>768597760363</v>
      </c>
      <c r="F52" s="13">
        <v>392359846738</v>
      </c>
      <c r="G52" s="13">
        <v>376237913625</v>
      </c>
      <c r="H52" s="13">
        <v>767094583904</v>
      </c>
      <c r="I52" s="13">
        <v>384805128921</v>
      </c>
      <c r="J52" s="13">
        <v>382289454983</v>
      </c>
    </row>
    <row r="53" spans="2:10" s="19" customFormat="1" ht="12.75" customHeight="1" x14ac:dyDescent="0.15">
      <c r="B53" s="17"/>
      <c r="C53" s="10" t="s">
        <v>20</v>
      </c>
      <c r="D53" s="16"/>
      <c r="E53" s="12">
        <v>743558254012</v>
      </c>
      <c r="F53" s="13">
        <v>403912841815</v>
      </c>
      <c r="G53" s="13">
        <v>339645412197</v>
      </c>
      <c r="H53" s="13">
        <v>741552282339</v>
      </c>
      <c r="I53" s="13">
        <v>398562416779</v>
      </c>
      <c r="J53" s="13">
        <v>342989865560</v>
      </c>
    </row>
    <row r="54" spans="2:10" s="19" customFormat="1" ht="12.75" customHeight="1" x14ac:dyDescent="0.15">
      <c r="B54" s="17"/>
      <c r="C54" s="10" t="s">
        <v>21</v>
      </c>
      <c r="D54" s="16"/>
      <c r="E54" s="20">
        <v>811589950577</v>
      </c>
      <c r="F54" s="21">
        <v>438762624498</v>
      </c>
      <c r="G54" s="21">
        <v>372827326079</v>
      </c>
      <c r="H54" s="21">
        <v>804711856824</v>
      </c>
      <c r="I54" s="21">
        <v>434930550331</v>
      </c>
      <c r="J54" s="21">
        <v>369781306493</v>
      </c>
    </row>
    <row r="55" spans="2:10" s="19" customFormat="1" ht="12.75" customHeight="1" x14ac:dyDescent="0.15">
      <c r="B55" s="17"/>
      <c r="C55" s="10" t="s">
        <v>22</v>
      </c>
      <c r="D55" s="16"/>
      <c r="E55" s="20">
        <v>779254246972</v>
      </c>
      <c r="F55" s="21">
        <v>433260691828</v>
      </c>
      <c r="G55" s="21">
        <v>345993555144</v>
      </c>
      <c r="H55" s="21">
        <v>773694276883</v>
      </c>
      <c r="I55" s="21">
        <v>429943704329</v>
      </c>
      <c r="J55" s="21">
        <v>343750572554</v>
      </c>
    </row>
    <row r="56" spans="2:10" s="19" customFormat="1" ht="12.75" customHeight="1" x14ac:dyDescent="0.15">
      <c r="B56" s="17"/>
      <c r="C56" s="10" t="s">
        <v>23</v>
      </c>
      <c r="D56" s="16"/>
      <c r="E56" s="20">
        <v>813661941320</v>
      </c>
      <c r="F56" s="21">
        <v>458042935322</v>
      </c>
      <c r="G56" s="21">
        <v>355619005998</v>
      </c>
      <c r="H56" s="21">
        <v>804711647988</v>
      </c>
      <c r="I56" s="21">
        <v>451046770082</v>
      </c>
      <c r="J56" s="21">
        <v>353664877906</v>
      </c>
    </row>
    <row r="57" spans="2:10" s="19" customFormat="1" ht="12.75" customHeight="1" x14ac:dyDescent="0.15">
      <c r="B57" s="17"/>
      <c r="C57" s="22" t="s">
        <v>24</v>
      </c>
      <c r="D57" s="18"/>
      <c r="E57" s="20">
        <f>F57+G57</f>
        <v>892499277368</v>
      </c>
      <c r="F57" s="21">
        <v>576771398818</v>
      </c>
      <c r="G57" s="21">
        <v>315727878550</v>
      </c>
      <c r="H57" s="21">
        <f>I57+J57</f>
        <v>883985232472</v>
      </c>
      <c r="I57" s="21">
        <v>570188707345</v>
      </c>
      <c r="J57" s="21">
        <v>313796525127</v>
      </c>
    </row>
    <row r="58" spans="2:10" s="19" customFormat="1" ht="12.75" customHeight="1" x14ac:dyDescent="0.15">
      <c r="B58" s="17"/>
      <c r="C58" s="23" t="s">
        <v>25</v>
      </c>
      <c r="D58" s="18"/>
      <c r="E58" s="20">
        <f>F58+G58</f>
        <v>830870583856</v>
      </c>
      <c r="F58" s="21">
        <v>509112267470</v>
      </c>
      <c r="G58" s="21">
        <v>321758316386</v>
      </c>
      <c r="H58" s="21">
        <f>I58+J58</f>
        <v>823599735580</v>
      </c>
      <c r="I58" s="21">
        <v>502670617677</v>
      </c>
      <c r="J58" s="21">
        <v>320929117903</v>
      </c>
    </row>
    <row r="59" spans="2:10" s="29" customFormat="1" ht="2.25" customHeight="1" thickBot="1" x14ac:dyDescent="0.2">
      <c r="B59" s="24"/>
      <c r="C59" s="25"/>
      <c r="D59" s="26"/>
      <c r="E59" s="27"/>
      <c r="F59" s="28"/>
      <c r="G59" s="28"/>
      <c r="H59" s="28"/>
      <c r="I59" s="28"/>
      <c r="J59" s="28"/>
    </row>
    <row r="60" spans="2:10" ht="3" customHeight="1" x14ac:dyDescent="0.15"/>
    <row r="61" spans="2:10" x14ac:dyDescent="0.15">
      <c r="B61" s="3" t="s">
        <v>26</v>
      </c>
    </row>
  </sheetData>
  <mergeCells count="3">
    <mergeCell ref="B5:D6"/>
    <mergeCell ref="E5:G5"/>
    <mergeCell ref="H5:J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24F1-3425-4911-8BFD-EE8444043C2F}">
  <sheetPr>
    <pageSetUpPr fitToPage="1"/>
  </sheetPr>
  <dimension ref="B1:J48"/>
  <sheetViews>
    <sheetView showGridLines="0" zoomScale="90" zoomScaleNormal="90" zoomScaleSheetLayoutView="85" workbookViewId="0"/>
  </sheetViews>
  <sheetFormatPr defaultRowHeight="11.25" x14ac:dyDescent="0.15"/>
  <cols>
    <col min="1" max="1" width="3" style="30" customWidth="1"/>
    <col min="2" max="3" width="2.1640625" style="30" customWidth="1"/>
    <col min="4" max="4" width="30.33203125" style="30" customWidth="1"/>
    <col min="5" max="10" width="12.832031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8.75" customHeight="1" x14ac:dyDescent="0.15">
      <c r="B7" s="118"/>
      <c r="C7" s="118"/>
      <c r="D7" s="119"/>
      <c r="E7" s="257" t="s">
        <v>326</v>
      </c>
      <c r="F7" s="257"/>
      <c r="G7" s="257"/>
      <c r="H7" s="257"/>
      <c r="I7" s="257"/>
      <c r="J7" s="257"/>
    </row>
    <row r="8" spans="2:10" ht="18.75" customHeight="1" x14ac:dyDescent="0.15">
      <c r="B8" s="120"/>
      <c r="C8" s="120"/>
      <c r="D8" s="121"/>
      <c r="E8" s="258" t="s">
        <v>199</v>
      </c>
      <c r="F8" s="258"/>
      <c r="G8" s="258"/>
      <c r="H8" s="258"/>
      <c r="I8" s="258"/>
      <c r="J8" s="258"/>
    </row>
    <row r="9" spans="2:10" ht="18.75" customHeight="1" x14ac:dyDescent="0.15">
      <c r="B9" s="255" t="s">
        <v>33</v>
      </c>
      <c r="C9" s="255"/>
      <c r="D9" s="256"/>
      <c r="E9" s="141">
        <v>1131747</v>
      </c>
      <c r="F9" s="141">
        <v>844194</v>
      </c>
      <c r="G9" s="141">
        <v>597043</v>
      </c>
      <c r="H9" s="141">
        <v>1116394</v>
      </c>
      <c r="I9" s="141">
        <f>I10+I12+I14+I16+I18+I20+I25</f>
        <v>867969</v>
      </c>
      <c r="J9" s="141">
        <f>J10+J12+J14+J16+J18+J20+J25</f>
        <v>646509</v>
      </c>
    </row>
    <row r="10" spans="2:10" ht="18.75" customHeight="1" x14ac:dyDescent="0.15">
      <c r="B10" s="120" t="s">
        <v>200</v>
      </c>
      <c r="C10" s="255" t="s">
        <v>80</v>
      </c>
      <c r="D10" s="256"/>
      <c r="E10" s="141">
        <v>83500</v>
      </c>
      <c r="F10" s="141">
        <v>161458</v>
      </c>
      <c r="G10" s="141">
        <v>85356</v>
      </c>
      <c r="H10" s="141">
        <f>H11</f>
        <v>134400</v>
      </c>
      <c r="I10" s="141">
        <v>210502</v>
      </c>
      <c r="J10" s="141">
        <v>143161</v>
      </c>
    </row>
    <row r="11" spans="2:10" ht="18.75" customHeight="1" x14ac:dyDescent="0.15">
      <c r="B11" s="120" t="s">
        <v>200</v>
      </c>
      <c r="C11" s="120" t="s">
        <v>200</v>
      </c>
      <c r="D11" s="121" t="s">
        <v>82</v>
      </c>
      <c r="E11" s="142">
        <v>83500</v>
      </c>
      <c r="F11" s="141">
        <v>161458</v>
      </c>
      <c r="G11" s="141">
        <v>85356</v>
      </c>
      <c r="H11" s="141">
        <v>134400</v>
      </c>
      <c r="I11" s="141">
        <v>210502</v>
      </c>
      <c r="J11" s="141">
        <v>143161</v>
      </c>
    </row>
    <row r="12" spans="2:10" ht="18.75" customHeight="1" x14ac:dyDescent="0.15">
      <c r="B12" s="120" t="s">
        <v>200</v>
      </c>
      <c r="C12" s="255" t="s">
        <v>209</v>
      </c>
      <c r="D12" s="256"/>
      <c r="E12" s="141">
        <v>1676</v>
      </c>
      <c r="F12" s="141">
        <v>1676</v>
      </c>
      <c r="G12" s="141">
        <v>2065</v>
      </c>
      <c r="H12" s="141">
        <v>1676</v>
      </c>
      <c r="I12" s="141">
        <v>1676</v>
      </c>
      <c r="J12" s="141">
        <v>2090</v>
      </c>
    </row>
    <row r="13" spans="2:10" ht="18.75" customHeight="1" x14ac:dyDescent="0.15">
      <c r="B13" s="120" t="s">
        <v>200</v>
      </c>
      <c r="C13" s="120" t="s">
        <v>200</v>
      </c>
      <c r="D13" s="121" t="s">
        <v>327</v>
      </c>
      <c r="E13" s="142">
        <v>1676</v>
      </c>
      <c r="F13" s="141">
        <v>1676</v>
      </c>
      <c r="G13" s="141">
        <v>2065</v>
      </c>
      <c r="H13" s="141">
        <v>1676</v>
      </c>
      <c r="I13" s="141">
        <v>1676</v>
      </c>
      <c r="J13" s="141">
        <v>2090</v>
      </c>
    </row>
    <row r="14" spans="2:10" ht="18.75" customHeight="1" x14ac:dyDescent="0.15">
      <c r="B14" s="120" t="s">
        <v>200</v>
      </c>
      <c r="C14" s="255" t="s">
        <v>92</v>
      </c>
      <c r="D14" s="256"/>
      <c r="E14" s="141">
        <v>426421</v>
      </c>
      <c r="F14" s="141">
        <v>376421</v>
      </c>
      <c r="G14" s="141">
        <v>325039</v>
      </c>
      <c r="H14" s="141">
        <f>H15</f>
        <v>410169</v>
      </c>
      <c r="I14" s="141">
        <v>360169</v>
      </c>
      <c r="J14" s="141">
        <v>308675</v>
      </c>
    </row>
    <row r="15" spans="2:10" ht="18.75" customHeight="1" x14ac:dyDescent="0.15">
      <c r="B15" s="120" t="s">
        <v>200</v>
      </c>
      <c r="C15" s="120" t="s">
        <v>200</v>
      </c>
      <c r="D15" s="121" t="s">
        <v>92</v>
      </c>
      <c r="E15" s="142">
        <v>426421</v>
      </c>
      <c r="F15" s="141">
        <v>376421</v>
      </c>
      <c r="G15" s="141">
        <v>325039</v>
      </c>
      <c r="H15" s="141">
        <v>410169</v>
      </c>
      <c r="I15" s="141">
        <v>360169</v>
      </c>
      <c r="J15" s="141">
        <v>308675</v>
      </c>
    </row>
    <row r="16" spans="2:10" ht="18.75" customHeight="1" x14ac:dyDescent="0.15">
      <c r="B16" s="120" t="s">
        <v>200</v>
      </c>
      <c r="C16" s="255" t="s">
        <v>94</v>
      </c>
      <c r="D16" s="256"/>
      <c r="E16" s="34" t="s">
        <v>13</v>
      </c>
      <c r="F16" s="141">
        <v>52489</v>
      </c>
      <c r="G16" s="141">
        <v>52489</v>
      </c>
      <c r="H16" s="141" t="str">
        <f>H17</f>
        <v>－</v>
      </c>
      <c r="I16" s="141">
        <v>58473</v>
      </c>
      <c r="J16" s="141">
        <v>58473</v>
      </c>
    </row>
    <row r="17" spans="2:10" ht="18.75" customHeight="1" x14ac:dyDescent="0.15">
      <c r="B17" s="120" t="s">
        <v>200</v>
      </c>
      <c r="C17" s="120" t="s">
        <v>200</v>
      </c>
      <c r="D17" s="121" t="s">
        <v>94</v>
      </c>
      <c r="E17" s="34" t="s">
        <v>13</v>
      </c>
      <c r="F17" s="141">
        <v>52489</v>
      </c>
      <c r="G17" s="141">
        <v>52489</v>
      </c>
      <c r="H17" s="34" t="s">
        <v>13</v>
      </c>
      <c r="I17" s="141">
        <v>58473</v>
      </c>
      <c r="J17" s="141">
        <v>58473</v>
      </c>
    </row>
    <row r="18" spans="2:10" ht="18.75" customHeight="1" x14ac:dyDescent="0.15">
      <c r="B18" s="120" t="s">
        <v>200</v>
      </c>
      <c r="C18" s="255" t="s">
        <v>95</v>
      </c>
      <c r="D18" s="256"/>
      <c r="E18" s="141">
        <v>94</v>
      </c>
      <c r="F18" s="141">
        <v>94</v>
      </c>
      <c r="G18" s="141">
        <v>62</v>
      </c>
      <c r="H18" s="141">
        <f>H19</f>
        <v>95</v>
      </c>
      <c r="I18" s="141">
        <v>95</v>
      </c>
      <c r="J18" s="141">
        <v>55</v>
      </c>
    </row>
    <row r="19" spans="2:10" ht="18.75" customHeight="1" x14ac:dyDescent="0.15">
      <c r="B19" s="120" t="s">
        <v>200</v>
      </c>
      <c r="C19" s="120" t="s">
        <v>200</v>
      </c>
      <c r="D19" s="121" t="s">
        <v>298</v>
      </c>
      <c r="E19" s="142">
        <v>94</v>
      </c>
      <c r="F19" s="141">
        <v>94</v>
      </c>
      <c r="G19" s="141">
        <v>62</v>
      </c>
      <c r="H19" s="141">
        <v>95</v>
      </c>
      <c r="I19" s="141">
        <v>95</v>
      </c>
      <c r="J19" s="141">
        <v>55</v>
      </c>
    </row>
    <row r="20" spans="2:10" ht="18.75" customHeight="1" x14ac:dyDescent="0.15">
      <c r="B20" s="120" t="s">
        <v>200</v>
      </c>
      <c r="C20" s="255" t="s">
        <v>328</v>
      </c>
      <c r="D20" s="256"/>
      <c r="E20" s="141">
        <v>56</v>
      </c>
      <c r="F20" s="141">
        <v>56</v>
      </c>
      <c r="G20" s="141">
        <v>57</v>
      </c>
      <c r="H20" s="141">
        <v>54</v>
      </c>
      <c r="I20" s="141">
        <v>54</v>
      </c>
      <c r="J20" s="141">
        <v>55</v>
      </c>
    </row>
    <row r="21" spans="2:10" ht="18.75" customHeight="1" x14ac:dyDescent="0.15">
      <c r="B21" s="120" t="s">
        <v>200</v>
      </c>
      <c r="C21" s="120" t="s">
        <v>200</v>
      </c>
      <c r="D21" s="121" t="s">
        <v>329</v>
      </c>
      <c r="E21" s="34" t="s">
        <v>13</v>
      </c>
      <c r="F21" s="34" t="s">
        <v>13</v>
      </c>
      <c r="G21" s="141" t="s">
        <v>13</v>
      </c>
      <c r="H21" s="141" t="s">
        <v>13</v>
      </c>
      <c r="I21" s="141" t="s">
        <v>13</v>
      </c>
      <c r="J21" s="141" t="s">
        <v>13</v>
      </c>
    </row>
    <row r="22" spans="2:10" ht="18.75" customHeight="1" x14ac:dyDescent="0.15">
      <c r="B22" s="120" t="s">
        <v>200</v>
      </c>
      <c r="C22" s="120" t="s">
        <v>200</v>
      </c>
      <c r="D22" s="121" t="s">
        <v>330</v>
      </c>
      <c r="E22" s="142">
        <v>56</v>
      </c>
      <c r="F22" s="142">
        <v>56</v>
      </c>
      <c r="G22" s="141">
        <v>57</v>
      </c>
      <c r="H22" s="141">
        <v>54</v>
      </c>
      <c r="I22" s="141">
        <v>54</v>
      </c>
      <c r="J22" s="141">
        <v>55</v>
      </c>
    </row>
    <row r="23" spans="2:10" ht="18.75" customHeight="1" x14ac:dyDescent="0.15">
      <c r="B23" s="120"/>
      <c r="C23" s="120"/>
      <c r="D23" s="143" t="s">
        <v>331</v>
      </c>
      <c r="E23" s="34" t="s">
        <v>13</v>
      </c>
      <c r="F23" s="34" t="s">
        <v>13</v>
      </c>
      <c r="G23" s="141" t="s">
        <v>13</v>
      </c>
      <c r="H23" s="141" t="s">
        <v>13</v>
      </c>
      <c r="I23" s="141" t="s">
        <v>13</v>
      </c>
      <c r="J23" s="141" t="s">
        <v>13</v>
      </c>
    </row>
    <row r="24" spans="2:10" ht="18.75" customHeight="1" x14ac:dyDescent="0.15">
      <c r="B24" s="120"/>
      <c r="C24" s="120"/>
      <c r="D24" s="121" t="s">
        <v>332</v>
      </c>
      <c r="E24" s="141" t="s">
        <v>13</v>
      </c>
      <c r="F24" s="141" t="s">
        <v>13</v>
      </c>
      <c r="G24" s="141" t="s">
        <v>13</v>
      </c>
      <c r="H24" s="141" t="s">
        <v>13</v>
      </c>
      <c r="I24" s="141" t="s">
        <v>13</v>
      </c>
      <c r="J24" s="141" t="s">
        <v>13</v>
      </c>
    </row>
    <row r="25" spans="2:10" ht="18.75" customHeight="1" x14ac:dyDescent="0.15">
      <c r="B25" s="120" t="s">
        <v>200</v>
      </c>
      <c r="C25" s="255" t="s">
        <v>101</v>
      </c>
      <c r="D25" s="256"/>
      <c r="E25" s="141">
        <v>620000</v>
      </c>
      <c r="F25" s="142">
        <v>252000</v>
      </c>
      <c r="G25" s="141">
        <v>130000</v>
      </c>
      <c r="H25" s="141">
        <v>570000</v>
      </c>
      <c r="I25" s="141">
        <v>237000</v>
      </c>
      <c r="J25" s="141">
        <v>134000</v>
      </c>
    </row>
    <row r="26" spans="2:10" ht="18.75" customHeight="1" x14ac:dyDescent="0.15">
      <c r="B26" s="120" t="s">
        <v>200</v>
      </c>
      <c r="C26" s="120" t="s">
        <v>200</v>
      </c>
      <c r="D26" s="121" t="s">
        <v>101</v>
      </c>
      <c r="E26" s="142">
        <v>620000</v>
      </c>
      <c r="F26" s="142">
        <v>252000</v>
      </c>
      <c r="G26" s="141">
        <v>130000</v>
      </c>
      <c r="H26" s="141">
        <v>570000</v>
      </c>
      <c r="I26" s="141">
        <v>237000</v>
      </c>
      <c r="J26" s="141">
        <v>134000</v>
      </c>
    </row>
    <row r="27" spans="2:10" ht="18.75" customHeight="1" x14ac:dyDescent="0.15">
      <c r="B27" s="120" t="s">
        <v>200</v>
      </c>
      <c r="C27" s="255" t="s">
        <v>333</v>
      </c>
      <c r="D27" s="256"/>
      <c r="E27" s="141" t="s">
        <v>13</v>
      </c>
      <c r="F27" s="141" t="s">
        <v>13</v>
      </c>
      <c r="G27" s="141">
        <v>1975</v>
      </c>
      <c r="H27" s="141" t="s">
        <v>13</v>
      </c>
      <c r="I27" s="141" t="s">
        <v>13</v>
      </c>
      <c r="J27" s="141" t="s">
        <v>13</v>
      </c>
    </row>
    <row r="28" spans="2:10" ht="18.75" customHeight="1" x14ac:dyDescent="0.15">
      <c r="B28" s="120" t="s">
        <v>200</v>
      </c>
      <c r="C28" s="120" t="s">
        <v>200</v>
      </c>
      <c r="D28" s="121" t="s">
        <v>334</v>
      </c>
      <c r="E28" s="141" t="s">
        <v>13</v>
      </c>
      <c r="F28" s="141" t="s">
        <v>13</v>
      </c>
      <c r="G28" s="141">
        <v>1975</v>
      </c>
      <c r="H28" s="141" t="s">
        <v>13</v>
      </c>
      <c r="I28" s="141" t="s">
        <v>13</v>
      </c>
      <c r="J28" s="141" t="s">
        <v>13</v>
      </c>
    </row>
    <row r="29" spans="2:10" ht="18.75" customHeight="1" x14ac:dyDescent="0.15">
      <c r="B29" s="122" t="s">
        <v>200</v>
      </c>
      <c r="C29" s="122" t="s">
        <v>200</v>
      </c>
      <c r="D29" s="124" t="s">
        <v>200</v>
      </c>
      <c r="E29" s="144"/>
      <c r="F29" s="134"/>
      <c r="G29" s="134"/>
      <c r="H29" s="134"/>
      <c r="I29" s="134"/>
      <c r="J29" s="134"/>
    </row>
    <row r="30" spans="2:10" ht="18.75" customHeight="1" x14ac:dyDescent="0.15">
      <c r="B30" s="122" t="s">
        <v>200</v>
      </c>
      <c r="C30" s="122" t="s">
        <v>200</v>
      </c>
      <c r="D30" s="124" t="s">
        <v>200</v>
      </c>
      <c r="E30" s="259" t="s">
        <v>254</v>
      </c>
      <c r="F30" s="259"/>
      <c r="G30" s="259"/>
      <c r="H30" s="259"/>
      <c r="I30" s="259"/>
      <c r="J30" s="259"/>
    </row>
    <row r="31" spans="2:10" ht="18.75" customHeight="1" x14ac:dyDescent="0.15">
      <c r="B31" s="255" t="s">
        <v>33</v>
      </c>
      <c r="C31" s="255"/>
      <c r="D31" s="256"/>
      <c r="E31" s="137">
        <v>1131747</v>
      </c>
      <c r="F31" s="137">
        <v>844194</v>
      </c>
      <c r="G31" s="137">
        <v>538570</v>
      </c>
      <c r="H31" s="137">
        <f>H32+H34+H36</f>
        <v>1116394</v>
      </c>
      <c r="I31" s="137">
        <f t="shared" ref="I31" si="0">I32+I34+I36</f>
        <v>867969</v>
      </c>
      <c r="J31" s="137">
        <f>J32+J34</f>
        <v>623169</v>
      </c>
    </row>
    <row r="32" spans="2:10" ht="18.75" customHeight="1" x14ac:dyDescent="0.15">
      <c r="B32" s="120" t="s">
        <v>200</v>
      </c>
      <c r="C32" s="255" t="s">
        <v>335</v>
      </c>
      <c r="D32" s="256"/>
      <c r="E32" s="137">
        <v>1018688</v>
      </c>
      <c r="F32" s="137">
        <v>731135</v>
      </c>
      <c r="G32" s="137">
        <v>429826</v>
      </c>
      <c r="H32" s="137">
        <v>995361</v>
      </c>
      <c r="I32" s="137">
        <v>746936</v>
      </c>
      <c r="J32" s="137">
        <v>509989</v>
      </c>
    </row>
    <row r="33" spans="2:10" ht="18.75" customHeight="1" x14ac:dyDescent="0.15">
      <c r="B33" s="120" t="s">
        <v>200</v>
      </c>
      <c r="C33" s="120" t="s">
        <v>200</v>
      </c>
      <c r="D33" s="128" t="s">
        <v>336</v>
      </c>
      <c r="E33" s="137">
        <v>1018688</v>
      </c>
      <c r="F33" s="137">
        <v>731135</v>
      </c>
      <c r="G33" s="137">
        <v>429826</v>
      </c>
      <c r="H33" s="137">
        <v>995361</v>
      </c>
      <c r="I33" s="137">
        <v>746936</v>
      </c>
      <c r="J33" s="137">
        <v>509989</v>
      </c>
    </row>
    <row r="34" spans="2:10" ht="18.75" customHeight="1" x14ac:dyDescent="0.15">
      <c r="B34" s="120" t="s">
        <v>200</v>
      </c>
      <c r="C34" s="255" t="s">
        <v>147</v>
      </c>
      <c r="D34" s="256"/>
      <c r="E34" s="137">
        <v>112059</v>
      </c>
      <c r="F34" s="137">
        <v>112059</v>
      </c>
      <c r="G34" s="137">
        <v>108744</v>
      </c>
      <c r="H34" s="137">
        <v>120033</v>
      </c>
      <c r="I34" s="137">
        <v>120033</v>
      </c>
      <c r="J34" s="137">
        <v>113180</v>
      </c>
    </row>
    <row r="35" spans="2:10" ht="18.75" customHeight="1" x14ac:dyDescent="0.15">
      <c r="B35" s="120" t="s">
        <v>200</v>
      </c>
      <c r="C35" s="120" t="s">
        <v>200</v>
      </c>
      <c r="D35" s="121" t="s">
        <v>337</v>
      </c>
      <c r="E35" s="137">
        <v>112059</v>
      </c>
      <c r="F35" s="137">
        <v>112059</v>
      </c>
      <c r="G35" s="137">
        <v>108744</v>
      </c>
      <c r="H35" s="137">
        <v>120033</v>
      </c>
      <c r="I35" s="137">
        <v>120033</v>
      </c>
      <c r="J35" s="137">
        <v>113180</v>
      </c>
    </row>
    <row r="36" spans="2:10" ht="18.75" customHeight="1" x14ac:dyDescent="0.15">
      <c r="B36" s="120" t="s">
        <v>200</v>
      </c>
      <c r="C36" s="255" t="s">
        <v>151</v>
      </c>
      <c r="D36" s="256"/>
      <c r="E36" s="32">
        <v>1000</v>
      </c>
      <c r="F36" s="32">
        <v>1000</v>
      </c>
      <c r="G36" s="137" t="s">
        <v>13</v>
      </c>
      <c r="H36" s="137">
        <v>1000</v>
      </c>
      <c r="I36" s="137">
        <v>1000</v>
      </c>
      <c r="J36" s="137" t="s">
        <v>13</v>
      </c>
    </row>
    <row r="37" spans="2:10" ht="18.75" customHeight="1" x14ac:dyDescent="0.15">
      <c r="B37" s="120" t="s">
        <v>200</v>
      </c>
      <c r="C37" s="120" t="s">
        <v>200</v>
      </c>
      <c r="D37" s="121" t="s">
        <v>151</v>
      </c>
      <c r="E37" s="137">
        <v>1000</v>
      </c>
      <c r="F37" s="137">
        <v>1000</v>
      </c>
      <c r="G37" s="137" t="s">
        <v>13</v>
      </c>
      <c r="H37" s="137">
        <v>1000</v>
      </c>
      <c r="I37" s="137">
        <v>1000</v>
      </c>
      <c r="J37" s="137" t="s">
        <v>13</v>
      </c>
    </row>
    <row r="38" spans="2:10" s="33" customFormat="1" ht="14.25" customHeight="1" thickBot="1" x14ac:dyDescent="0.2">
      <c r="B38" s="125"/>
      <c r="C38" s="125"/>
      <c r="D38" s="126"/>
      <c r="E38" s="56"/>
      <c r="F38" s="56"/>
      <c r="G38" s="56"/>
      <c r="H38" s="56"/>
      <c r="I38" s="56"/>
      <c r="J38" s="56"/>
    </row>
    <row r="39" spans="2:10" ht="19.5" customHeight="1" x14ac:dyDescent="0.15"/>
    <row r="40" spans="2:10" ht="19.5" customHeight="1" x14ac:dyDescent="0.15"/>
    <row r="41" spans="2:10" ht="11.25" customHeight="1" x14ac:dyDescent="0.15"/>
    <row r="42" spans="2:10" ht="11.25" customHeight="1" x14ac:dyDescent="0.15"/>
    <row r="43" spans="2:10" ht="11.25" customHeight="1" x14ac:dyDescent="0.15"/>
    <row r="44" spans="2:10" ht="11.25" customHeight="1" x14ac:dyDescent="0.15"/>
    <row r="46" spans="2:10" ht="11.25" customHeight="1" x14ac:dyDescent="0.15"/>
    <row r="48" spans="2:10" ht="11.25" customHeight="1" x14ac:dyDescent="0.15"/>
  </sheetData>
  <mergeCells count="17">
    <mergeCell ref="E30:J30"/>
    <mergeCell ref="B31:D31"/>
    <mergeCell ref="C32:D32"/>
    <mergeCell ref="C34:D34"/>
    <mergeCell ref="C36:D36"/>
    <mergeCell ref="C27:D27"/>
    <mergeCell ref="B5:D6"/>
    <mergeCell ref="E7:J7"/>
    <mergeCell ref="E8:J8"/>
    <mergeCell ref="B9:D9"/>
    <mergeCell ref="C10:D10"/>
    <mergeCell ref="C12:D12"/>
    <mergeCell ref="C14:D14"/>
    <mergeCell ref="C16:D16"/>
    <mergeCell ref="C18:D18"/>
    <mergeCell ref="C20:D20"/>
    <mergeCell ref="C25:D2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6048-A9EC-4F3E-B1BA-DFE6084B92C5}">
  <dimension ref="B1:K72"/>
  <sheetViews>
    <sheetView showGridLines="0" zoomScale="90" zoomScaleNormal="90" zoomScaleSheetLayoutView="85" workbookViewId="0"/>
  </sheetViews>
  <sheetFormatPr defaultRowHeight="11.25" x14ac:dyDescent="0.15"/>
  <cols>
    <col min="1" max="1" width="3" style="30" customWidth="1"/>
    <col min="2" max="3" width="2.5" style="30" customWidth="1"/>
    <col min="4" max="4" width="28.83203125" style="30" customWidth="1"/>
    <col min="5" max="10" width="12.832031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0.5" customHeight="1" x14ac:dyDescent="0.15">
      <c r="B7" s="118"/>
      <c r="C7" s="118"/>
      <c r="D7" s="119"/>
      <c r="E7" s="264" t="s">
        <v>338</v>
      </c>
      <c r="F7" s="257"/>
      <c r="G7" s="257"/>
      <c r="H7" s="257"/>
      <c r="I7" s="257"/>
      <c r="J7" s="257"/>
    </row>
    <row r="8" spans="2:10" ht="10.5" customHeight="1" x14ac:dyDescent="0.15">
      <c r="B8" s="120"/>
      <c r="C8" s="120"/>
      <c r="D8" s="121"/>
      <c r="E8" s="265" t="s">
        <v>199</v>
      </c>
      <c r="F8" s="258"/>
      <c r="G8" s="258"/>
      <c r="H8" s="258"/>
      <c r="I8" s="258"/>
      <c r="J8" s="258"/>
    </row>
    <row r="9" spans="2:10" ht="10.5" customHeight="1" x14ac:dyDescent="0.15">
      <c r="B9" s="255" t="s">
        <v>33</v>
      </c>
      <c r="C9" s="255"/>
      <c r="D9" s="256"/>
      <c r="E9" s="14">
        <v>1072196</v>
      </c>
      <c r="F9" s="14">
        <v>1072196</v>
      </c>
      <c r="G9" s="14">
        <v>1049963</v>
      </c>
      <c r="H9" s="14">
        <v>1006417</v>
      </c>
      <c r="I9" s="14">
        <v>1006417</v>
      </c>
      <c r="J9" s="14">
        <v>1003874</v>
      </c>
    </row>
    <row r="10" spans="2:10" ht="10.5" customHeight="1" x14ac:dyDescent="0.15">
      <c r="B10" s="120" t="s">
        <v>200</v>
      </c>
      <c r="C10" s="255" t="s">
        <v>339</v>
      </c>
      <c r="D10" s="256"/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14" t="s">
        <v>13</v>
      </c>
    </row>
    <row r="11" spans="2:10" ht="10.5" customHeight="1" x14ac:dyDescent="0.15">
      <c r="B11" s="120" t="s">
        <v>200</v>
      </c>
      <c r="C11" s="120" t="s">
        <v>200</v>
      </c>
      <c r="D11" s="121" t="s">
        <v>340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</row>
    <row r="12" spans="2:10" ht="10.5" customHeight="1" x14ac:dyDescent="0.15">
      <c r="B12" s="120" t="s">
        <v>200</v>
      </c>
      <c r="C12" s="255" t="s">
        <v>80</v>
      </c>
      <c r="D12" s="256"/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</row>
    <row r="13" spans="2:10" ht="10.5" customHeight="1" x14ac:dyDescent="0.15">
      <c r="B13" s="120" t="s">
        <v>200</v>
      </c>
      <c r="C13" s="120" t="s">
        <v>200</v>
      </c>
      <c r="D13" s="121" t="s">
        <v>82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 t="s">
        <v>13</v>
      </c>
    </row>
    <row r="14" spans="2:10" ht="10.5" customHeight="1" x14ac:dyDescent="0.15">
      <c r="B14" s="120" t="s">
        <v>200</v>
      </c>
      <c r="C14" s="255" t="s">
        <v>92</v>
      </c>
      <c r="D14" s="256"/>
      <c r="E14" s="14">
        <v>1018650</v>
      </c>
      <c r="F14" s="14">
        <v>1018650</v>
      </c>
      <c r="G14" s="14">
        <v>997792</v>
      </c>
      <c r="H14" s="14">
        <v>954247</v>
      </c>
      <c r="I14" s="14">
        <v>954247</v>
      </c>
      <c r="J14" s="14">
        <v>951703</v>
      </c>
    </row>
    <row r="15" spans="2:10" ht="10.5" customHeight="1" x14ac:dyDescent="0.15">
      <c r="B15" s="120" t="s">
        <v>200</v>
      </c>
      <c r="C15" s="120" t="s">
        <v>200</v>
      </c>
      <c r="D15" s="121" t="s">
        <v>92</v>
      </c>
      <c r="E15" s="14">
        <v>1018650</v>
      </c>
      <c r="F15" s="14">
        <v>1018650</v>
      </c>
      <c r="G15" s="14">
        <v>997792</v>
      </c>
      <c r="H15" s="14">
        <v>954247</v>
      </c>
      <c r="I15" s="14">
        <v>954247</v>
      </c>
      <c r="J15" s="14">
        <v>951703</v>
      </c>
    </row>
    <row r="16" spans="2:10" ht="10.5" customHeight="1" x14ac:dyDescent="0.15">
      <c r="B16" s="120" t="s">
        <v>200</v>
      </c>
      <c r="C16" s="255" t="s">
        <v>101</v>
      </c>
      <c r="D16" s="256"/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13</v>
      </c>
      <c r="J16" s="14" t="s">
        <v>13</v>
      </c>
    </row>
    <row r="17" spans="2:10" ht="10.5" customHeight="1" x14ac:dyDescent="0.15">
      <c r="B17" s="120" t="s">
        <v>200</v>
      </c>
      <c r="C17" s="120" t="s">
        <v>200</v>
      </c>
      <c r="D17" s="121" t="s">
        <v>101</v>
      </c>
      <c r="E17" s="14" t="s">
        <v>13</v>
      </c>
      <c r="F17" s="14" t="s">
        <v>13</v>
      </c>
      <c r="G17" s="14" t="s">
        <v>13</v>
      </c>
      <c r="H17" s="14" t="s">
        <v>13</v>
      </c>
      <c r="I17" s="14" t="s">
        <v>13</v>
      </c>
      <c r="J17" s="14" t="s">
        <v>13</v>
      </c>
    </row>
    <row r="18" spans="2:10" ht="10.5" customHeight="1" x14ac:dyDescent="0.15">
      <c r="B18" s="120" t="s">
        <v>200</v>
      </c>
      <c r="C18" s="255" t="s">
        <v>87</v>
      </c>
      <c r="D18" s="256"/>
      <c r="E18" s="14">
        <v>53546</v>
      </c>
      <c r="F18" s="14">
        <v>53546</v>
      </c>
      <c r="G18" s="14">
        <v>52171</v>
      </c>
      <c r="H18" s="14">
        <v>52170</v>
      </c>
      <c r="I18" s="14">
        <v>52170</v>
      </c>
      <c r="J18" s="14">
        <v>52171</v>
      </c>
    </row>
    <row r="19" spans="2:10" ht="10.5" customHeight="1" x14ac:dyDescent="0.15">
      <c r="B19" s="120" t="s">
        <v>200</v>
      </c>
      <c r="C19" s="120" t="s">
        <v>200</v>
      </c>
      <c r="D19" s="121" t="s">
        <v>88</v>
      </c>
      <c r="E19" s="14">
        <v>53546</v>
      </c>
      <c r="F19" s="14">
        <v>53546</v>
      </c>
      <c r="G19" s="14">
        <v>52171</v>
      </c>
      <c r="H19" s="14">
        <v>52170</v>
      </c>
      <c r="I19" s="14">
        <v>52170</v>
      </c>
      <c r="J19" s="14">
        <v>52171</v>
      </c>
    </row>
    <row r="20" spans="2:10" ht="10.5" customHeight="1" x14ac:dyDescent="0.15">
      <c r="B20" s="120" t="s">
        <v>200</v>
      </c>
      <c r="C20" s="255" t="s">
        <v>341</v>
      </c>
      <c r="D20" s="256"/>
      <c r="E20" s="14" t="s">
        <v>13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</row>
    <row r="21" spans="2:10" ht="10.5" customHeight="1" x14ac:dyDescent="0.15">
      <c r="B21" s="120" t="s">
        <v>200</v>
      </c>
      <c r="C21" s="120" t="s">
        <v>200</v>
      </c>
      <c r="D21" s="121" t="s">
        <v>341</v>
      </c>
      <c r="E21" s="14" t="s">
        <v>13</v>
      </c>
      <c r="F21" s="14" t="s">
        <v>13</v>
      </c>
      <c r="G21" s="14" t="s">
        <v>13</v>
      </c>
      <c r="H21" s="14" t="s">
        <v>13</v>
      </c>
      <c r="I21" s="14" t="s">
        <v>13</v>
      </c>
      <c r="J21" s="14" t="s">
        <v>13</v>
      </c>
    </row>
    <row r="22" spans="2:10" ht="10.5" customHeight="1" x14ac:dyDescent="0.15">
      <c r="B22" s="120" t="s">
        <v>200</v>
      </c>
      <c r="C22" s="255" t="s">
        <v>342</v>
      </c>
      <c r="D22" s="256"/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13</v>
      </c>
    </row>
    <row r="23" spans="2:10" ht="10.5" customHeight="1" x14ac:dyDescent="0.15">
      <c r="B23" s="120" t="s">
        <v>200</v>
      </c>
      <c r="C23" s="120" t="s">
        <v>200</v>
      </c>
      <c r="D23" s="121" t="s">
        <v>343</v>
      </c>
      <c r="E23" s="14" t="s">
        <v>13</v>
      </c>
      <c r="F23" s="14" t="s">
        <v>13</v>
      </c>
      <c r="G23" s="14" t="s">
        <v>13</v>
      </c>
      <c r="H23" s="14" t="s">
        <v>13</v>
      </c>
      <c r="I23" s="14" t="s">
        <v>13</v>
      </c>
      <c r="J23" s="14" t="s">
        <v>13</v>
      </c>
    </row>
    <row r="24" spans="2:10" ht="10.5" customHeight="1" x14ac:dyDescent="0.15">
      <c r="B24" s="120" t="s">
        <v>200</v>
      </c>
      <c r="C24" s="255" t="s">
        <v>344</v>
      </c>
      <c r="D24" s="256"/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14" t="s">
        <v>13</v>
      </c>
    </row>
    <row r="25" spans="2:10" ht="10.5" customHeight="1" x14ac:dyDescent="0.15">
      <c r="B25" s="120" t="s">
        <v>200</v>
      </c>
      <c r="C25" s="120" t="s">
        <v>200</v>
      </c>
      <c r="D25" s="121" t="s">
        <v>344</v>
      </c>
      <c r="E25" s="14" t="s">
        <v>13</v>
      </c>
      <c r="F25" s="14" t="s">
        <v>13</v>
      </c>
      <c r="G25" s="14" t="s">
        <v>13</v>
      </c>
      <c r="H25" s="14" t="s">
        <v>13</v>
      </c>
      <c r="I25" s="14" t="s">
        <v>13</v>
      </c>
      <c r="J25" s="14" t="s">
        <v>13</v>
      </c>
    </row>
    <row r="26" spans="2:10" ht="10.5" customHeight="1" x14ac:dyDescent="0.15">
      <c r="B26" s="120" t="s">
        <v>200</v>
      </c>
      <c r="C26" s="255" t="s">
        <v>345</v>
      </c>
      <c r="D26" s="256"/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14" t="s">
        <v>13</v>
      </c>
    </row>
    <row r="27" spans="2:10" ht="10.5" customHeight="1" x14ac:dyDescent="0.15">
      <c r="B27" s="120" t="s">
        <v>200</v>
      </c>
      <c r="C27" s="120" t="s">
        <v>200</v>
      </c>
      <c r="D27" s="121" t="s">
        <v>346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14" t="s">
        <v>13</v>
      </c>
    </row>
    <row r="28" spans="2:10" ht="7.5" customHeight="1" x14ac:dyDescent="0.15">
      <c r="B28" s="122"/>
      <c r="C28" s="122"/>
      <c r="D28" s="124"/>
      <c r="E28" s="131"/>
      <c r="F28" s="63"/>
      <c r="G28" s="63"/>
      <c r="H28" s="63"/>
      <c r="I28" s="63"/>
      <c r="J28" s="63"/>
    </row>
    <row r="29" spans="2:10" ht="11.25" customHeight="1" x14ac:dyDescent="0.15">
      <c r="B29" s="122" t="s">
        <v>200</v>
      </c>
      <c r="C29" s="122" t="s">
        <v>200</v>
      </c>
      <c r="D29" s="124" t="s">
        <v>200</v>
      </c>
      <c r="E29" s="260" t="s">
        <v>254</v>
      </c>
      <c r="F29" s="259"/>
      <c r="G29" s="259"/>
      <c r="H29" s="259"/>
      <c r="I29" s="259"/>
      <c r="J29" s="259"/>
    </row>
    <row r="30" spans="2:10" ht="10.5" customHeight="1" x14ac:dyDescent="0.15">
      <c r="B30" s="255" t="s">
        <v>33</v>
      </c>
      <c r="C30" s="255"/>
      <c r="D30" s="256"/>
      <c r="E30" s="14">
        <v>1072196</v>
      </c>
      <c r="F30" s="14">
        <v>1072196</v>
      </c>
      <c r="G30" s="14">
        <v>1049964</v>
      </c>
      <c r="H30" s="14">
        <v>1006417</v>
      </c>
      <c r="I30" s="14">
        <v>1006417</v>
      </c>
      <c r="J30" s="14">
        <v>1003874</v>
      </c>
    </row>
    <row r="31" spans="2:10" ht="10.5" customHeight="1" x14ac:dyDescent="0.15">
      <c r="B31" s="120" t="s">
        <v>200</v>
      </c>
      <c r="C31" s="255" t="s">
        <v>347</v>
      </c>
      <c r="D31" s="256"/>
      <c r="E31" s="14">
        <v>40265</v>
      </c>
      <c r="F31" s="14">
        <v>40265</v>
      </c>
      <c r="G31" s="14">
        <v>35226</v>
      </c>
      <c r="H31" s="14" t="s">
        <v>13</v>
      </c>
      <c r="I31" s="14" t="s">
        <v>13</v>
      </c>
      <c r="J31" s="14" t="s">
        <v>13</v>
      </c>
    </row>
    <row r="32" spans="2:10" ht="10.5" customHeight="1" x14ac:dyDescent="0.15">
      <c r="B32" s="120" t="s">
        <v>200</v>
      </c>
      <c r="C32" s="120" t="s">
        <v>200</v>
      </c>
      <c r="D32" s="121" t="s">
        <v>301</v>
      </c>
      <c r="E32" s="14">
        <v>40265</v>
      </c>
      <c r="F32" s="14">
        <v>40265</v>
      </c>
      <c r="G32" s="14">
        <v>35226</v>
      </c>
      <c r="H32" s="14" t="s">
        <v>13</v>
      </c>
      <c r="I32" s="14" t="s">
        <v>13</v>
      </c>
      <c r="J32" s="14" t="s">
        <v>13</v>
      </c>
    </row>
    <row r="33" spans="2:11" ht="10.5" customHeight="1" x14ac:dyDescent="0.15">
      <c r="B33" s="120" t="s">
        <v>200</v>
      </c>
      <c r="C33" s="255" t="s">
        <v>147</v>
      </c>
      <c r="D33" s="256"/>
      <c r="E33" s="14">
        <v>1030931</v>
      </c>
      <c r="F33" s="14">
        <v>1030931</v>
      </c>
      <c r="G33" s="14">
        <v>1014738</v>
      </c>
      <c r="H33" s="14">
        <v>1005417</v>
      </c>
      <c r="I33" s="14">
        <v>1005417</v>
      </c>
      <c r="J33" s="14">
        <v>1003874</v>
      </c>
    </row>
    <row r="34" spans="2:11" ht="10.5" customHeight="1" x14ac:dyDescent="0.15">
      <c r="B34" s="120" t="s">
        <v>200</v>
      </c>
      <c r="C34" s="120" t="s">
        <v>200</v>
      </c>
      <c r="D34" s="121" t="s">
        <v>348</v>
      </c>
      <c r="E34" s="14">
        <v>1030931</v>
      </c>
      <c r="F34" s="14">
        <v>1030931</v>
      </c>
      <c r="G34" s="14">
        <v>1014738</v>
      </c>
      <c r="H34" s="14">
        <v>1005417</v>
      </c>
      <c r="I34" s="14">
        <v>1005417</v>
      </c>
      <c r="J34" s="14">
        <v>1003874</v>
      </c>
    </row>
    <row r="35" spans="2:11" ht="10.5" customHeight="1" x14ac:dyDescent="0.15">
      <c r="B35" s="120" t="s">
        <v>200</v>
      </c>
      <c r="C35" s="255" t="s">
        <v>151</v>
      </c>
      <c r="D35" s="256"/>
      <c r="E35" s="14">
        <v>1000</v>
      </c>
      <c r="F35" s="14">
        <v>1000</v>
      </c>
      <c r="G35" s="14" t="s">
        <v>13</v>
      </c>
      <c r="H35" s="14">
        <v>1000</v>
      </c>
      <c r="I35" s="14">
        <v>1000</v>
      </c>
      <c r="J35" s="14" t="s">
        <v>13</v>
      </c>
    </row>
    <row r="36" spans="2:11" ht="10.5" customHeight="1" x14ac:dyDescent="0.15">
      <c r="B36" s="120" t="s">
        <v>200</v>
      </c>
      <c r="C36" s="120" t="s">
        <v>200</v>
      </c>
      <c r="D36" s="121" t="s">
        <v>151</v>
      </c>
      <c r="E36" s="14">
        <v>1000</v>
      </c>
      <c r="F36" s="14">
        <v>1000</v>
      </c>
      <c r="G36" s="14" t="s">
        <v>13</v>
      </c>
      <c r="H36" s="14">
        <v>1000</v>
      </c>
      <c r="I36" s="14">
        <v>1000</v>
      </c>
      <c r="J36" s="14" t="s">
        <v>13</v>
      </c>
    </row>
    <row r="37" spans="2:11" ht="7.5" customHeight="1" x14ac:dyDescent="0.15">
      <c r="B37" s="122" t="s">
        <v>200</v>
      </c>
      <c r="C37" s="122" t="s">
        <v>200</v>
      </c>
      <c r="D37" s="124" t="s">
        <v>200</v>
      </c>
      <c r="E37" s="131"/>
      <c r="F37" s="131"/>
      <c r="G37" s="131"/>
      <c r="H37" s="131"/>
      <c r="I37" s="131"/>
      <c r="J37" s="131"/>
    </row>
    <row r="38" spans="2:11" ht="11.25" customHeight="1" x14ac:dyDescent="0.15">
      <c r="B38" s="122" t="s">
        <v>200</v>
      </c>
      <c r="C38" s="122" t="s">
        <v>200</v>
      </c>
      <c r="D38" s="124" t="s">
        <v>200</v>
      </c>
      <c r="E38" s="260" t="s">
        <v>349</v>
      </c>
      <c r="F38" s="259"/>
      <c r="G38" s="259"/>
      <c r="H38" s="259"/>
      <c r="I38" s="259"/>
      <c r="J38" s="259"/>
    </row>
    <row r="39" spans="2:11" ht="11.25" customHeight="1" x14ac:dyDescent="0.15">
      <c r="B39" s="122" t="s">
        <v>200</v>
      </c>
      <c r="C39" s="122" t="s">
        <v>200</v>
      </c>
      <c r="D39" s="124" t="s">
        <v>200</v>
      </c>
      <c r="E39" s="260" t="s">
        <v>199</v>
      </c>
      <c r="F39" s="259"/>
      <c r="G39" s="259"/>
      <c r="H39" s="259"/>
      <c r="I39" s="259"/>
      <c r="J39" s="259"/>
    </row>
    <row r="40" spans="2:11" ht="10.5" customHeight="1" x14ac:dyDescent="0.15">
      <c r="B40" s="262" t="s">
        <v>33</v>
      </c>
      <c r="C40" s="262"/>
      <c r="D40" s="239"/>
      <c r="E40" s="14">
        <v>1278160</v>
      </c>
      <c r="F40" s="14">
        <v>1801084</v>
      </c>
      <c r="G40" s="14">
        <v>1587688</v>
      </c>
      <c r="H40" s="14">
        <f>H41+H45+H48+H50+H52+H54</f>
        <v>1236569</v>
      </c>
      <c r="I40" s="14">
        <f>I41+I45+I48+I50+I52+I54+I56</f>
        <v>1239209</v>
      </c>
      <c r="J40" s="14">
        <f>J41+J48+J50+J52+J54+J56+J43+J45</f>
        <v>1096265</v>
      </c>
    </row>
    <row r="41" spans="2:11" ht="10.5" customHeight="1" x14ac:dyDescent="0.15">
      <c r="B41" s="145" t="s">
        <v>200</v>
      </c>
      <c r="C41" s="262" t="s">
        <v>76</v>
      </c>
      <c r="D41" s="239"/>
      <c r="E41" s="14">
        <v>357193</v>
      </c>
      <c r="F41" s="14">
        <v>357193</v>
      </c>
      <c r="G41" s="14">
        <v>282243</v>
      </c>
      <c r="H41" s="14">
        <f>H42</f>
        <v>394574</v>
      </c>
      <c r="I41" s="14">
        <f t="shared" ref="I41:J41" si="0">I42</f>
        <v>394574</v>
      </c>
      <c r="J41" s="14">
        <f t="shared" si="0"/>
        <v>349850</v>
      </c>
    </row>
    <row r="42" spans="2:11" ht="10.5" customHeight="1" x14ac:dyDescent="0.15">
      <c r="B42" s="145" t="s">
        <v>200</v>
      </c>
      <c r="C42" s="145" t="s">
        <v>200</v>
      </c>
      <c r="D42" s="123" t="s">
        <v>77</v>
      </c>
      <c r="E42" s="14">
        <v>357193</v>
      </c>
      <c r="F42" s="14">
        <v>357193</v>
      </c>
      <c r="G42" s="14">
        <v>282243</v>
      </c>
      <c r="H42" s="14">
        <v>394574</v>
      </c>
      <c r="I42" s="14">
        <v>394574</v>
      </c>
      <c r="J42" s="14">
        <v>349850</v>
      </c>
    </row>
    <row r="43" spans="2:11" ht="10.5" customHeight="1" x14ac:dyDescent="0.15">
      <c r="B43" s="145" t="s">
        <v>200</v>
      </c>
      <c r="C43" s="262" t="s">
        <v>275</v>
      </c>
      <c r="D43" s="239"/>
      <c r="E43" s="14" t="s">
        <v>13</v>
      </c>
      <c r="F43" s="14" t="s">
        <v>13</v>
      </c>
      <c r="G43" s="35">
        <v>176</v>
      </c>
      <c r="H43" s="14" t="s">
        <v>13</v>
      </c>
      <c r="I43" s="14" t="s">
        <v>13</v>
      </c>
      <c r="J43" s="35">
        <v>268</v>
      </c>
    </row>
    <row r="44" spans="2:11" ht="10.5" customHeight="1" x14ac:dyDescent="0.15">
      <c r="B44" s="145" t="s">
        <v>200</v>
      </c>
      <c r="C44" s="145" t="s">
        <v>200</v>
      </c>
      <c r="D44" s="123" t="s">
        <v>276</v>
      </c>
      <c r="E44" s="14" t="s">
        <v>13</v>
      </c>
      <c r="F44" s="14" t="s">
        <v>13</v>
      </c>
      <c r="G44" s="35">
        <v>176</v>
      </c>
      <c r="H44" s="14" t="s">
        <v>13</v>
      </c>
      <c r="I44" s="14" t="s">
        <v>13</v>
      </c>
      <c r="J44" s="35">
        <v>268</v>
      </c>
    </row>
    <row r="45" spans="2:11" ht="10.5" customHeight="1" x14ac:dyDescent="0.15">
      <c r="B45" s="145"/>
      <c r="C45" s="262" t="s">
        <v>209</v>
      </c>
      <c r="D45" s="239"/>
      <c r="E45" s="14">
        <v>1347</v>
      </c>
      <c r="F45" s="14">
        <v>1347</v>
      </c>
      <c r="G45" s="14">
        <v>1287</v>
      </c>
      <c r="H45" s="14">
        <f>H46+H47</f>
        <v>1672</v>
      </c>
      <c r="I45" s="14">
        <f t="shared" ref="I45" si="1">I46+I47</f>
        <v>1672</v>
      </c>
      <c r="J45" s="14">
        <v>1287</v>
      </c>
    </row>
    <row r="46" spans="2:11" ht="10.5" customHeight="1" x14ac:dyDescent="0.15">
      <c r="B46" s="145"/>
      <c r="C46" s="145"/>
      <c r="D46" s="123" t="s">
        <v>210</v>
      </c>
      <c r="E46" s="35">
        <v>1287</v>
      </c>
      <c r="F46" s="35">
        <v>1287</v>
      </c>
      <c r="G46" s="35">
        <v>1287</v>
      </c>
      <c r="H46" s="14">
        <v>1287</v>
      </c>
      <c r="I46" s="14">
        <v>1287</v>
      </c>
      <c r="J46" s="14">
        <v>1287</v>
      </c>
    </row>
    <row r="47" spans="2:11" ht="10.5" customHeight="1" x14ac:dyDescent="0.15">
      <c r="B47" s="145"/>
      <c r="C47" s="145"/>
      <c r="D47" s="123" t="s">
        <v>350</v>
      </c>
      <c r="E47" s="14">
        <v>60</v>
      </c>
      <c r="F47" s="14">
        <v>60</v>
      </c>
      <c r="G47" s="14" t="s">
        <v>13</v>
      </c>
      <c r="H47" s="14">
        <v>385</v>
      </c>
      <c r="I47" s="14">
        <v>385</v>
      </c>
      <c r="J47" s="14" t="s">
        <v>13</v>
      </c>
    </row>
    <row r="48" spans="2:11" ht="10.5" customHeight="1" x14ac:dyDescent="0.15">
      <c r="B48" s="145" t="s">
        <v>200</v>
      </c>
      <c r="C48" s="262" t="s">
        <v>351</v>
      </c>
      <c r="D48" s="239"/>
      <c r="E48" s="14">
        <v>1300</v>
      </c>
      <c r="F48" s="14">
        <v>1300</v>
      </c>
      <c r="G48" s="14">
        <v>757</v>
      </c>
      <c r="H48" s="14">
        <f>H49</f>
        <v>1367</v>
      </c>
      <c r="I48" s="14">
        <f t="shared" ref="I48:J48" si="2">I49</f>
        <v>1367</v>
      </c>
      <c r="J48" s="14">
        <f t="shared" si="2"/>
        <v>24234</v>
      </c>
      <c r="K48" s="14"/>
    </row>
    <row r="49" spans="2:10" ht="10.5" customHeight="1" x14ac:dyDescent="0.15">
      <c r="B49" s="145" t="s">
        <v>200</v>
      </c>
      <c r="C49" s="145" t="s">
        <v>200</v>
      </c>
      <c r="D49" s="123" t="s">
        <v>351</v>
      </c>
      <c r="E49" s="14">
        <v>1300</v>
      </c>
      <c r="F49" s="14">
        <v>1300</v>
      </c>
      <c r="G49" s="14">
        <v>757</v>
      </c>
      <c r="H49" s="14">
        <v>1367</v>
      </c>
      <c r="I49" s="14">
        <v>1367</v>
      </c>
      <c r="J49" s="14">
        <v>24234</v>
      </c>
    </row>
    <row r="50" spans="2:10" ht="10.5" customHeight="1" x14ac:dyDescent="0.15">
      <c r="B50" s="145" t="s">
        <v>200</v>
      </c>
      <c r="C50" s="262" t="s">
        <v>92</v>
      </c>
      <c r="D50" s="239"/>
      <c r="E50" s="14">
        <v>567987</v>
      </c>
      <c r="F50" s="14">
        <v>581667</v>
      </c>
      <c r="G50" s="14">
        <v>560111</v>
      </c>
      <c r="H50" s="14">
        <f>H51</f>
        <v>528876</v>
      </c>
      <c r="I50" s="14">
        <f t="shared" ref="I50:J50" si="3">I51</f>
        <v>528876</v>
      </c>
      <c r="J50" s="14">
        <f t="shared" si="3"/>
        <v>432043</v>
      </c>
    </row>
    <row r="51" spans="2:10" ht="10.5" customHeight="1" x14ac:dyDescent="0.15">
      <c r="B51" s="145" t="s">
        <v>200</v>
      </c>
      <c r="C51" s="145" t="s">
        <v>200</v>
      </c>
      <c r="D51" s="123" t="s">
        <v>92</v>
      </c>
      <c r="E51" s="14">
        <v>567987</v>
      </c>
      <c r="F51" s="14">
        <v>581667</v>
      </c>
      <c r="G51" s="14">
        <v>560111</v>
      </c>
      <c r="H51" s="14">
        <v>528876</v>
      </c>
      <c r="I51" s="14">
        <v>528876</v>
      </c>
      <c r="J51" s="14">
        <v>432043</v>
      </c>
    </row>
    <row r="52" spans="2:10" ht="10.5" customHeight="1" x14ac:dyDescent="0.15">
      <c r="B52" s="145" t="s">
        <v>200</v>
      </c>
      <c r="C52" s="262" t="s">
        <v>95</v>
      </c>
      <c r="D52" s="239"/>
      <c r="E52" s="14">
        <v>11333</v>
      </c>
      <c r="F52" s="14">
        <v>11333</v>
      </c>
      <c r="G52" s="14">
        <v>33870</v>
      </c>
      <c r="H52" s="14">
        <f>H53</f>
        <v>9080</v>
      </c>
      <c r="I52" s="14">
        <f t="shared" ref="I52:J52" si="4">I53</f>
        <v>9080</v>
      </c>
      <c r="J52" s="14">
        <f t="shared" si="4"/>
        <v>63943</v>
      </c>
    </row>
    <row r="53" spans="2:10" ht="10.5" customHeight="1" x14ac:dyDescent="0.15">
      <c r="B53" s="145" t="s">
        <v>200</v>
      </c>
      <c r="C53" s="145" t="s">
        <v>200</v>
      </c>
      <c r="D53" s="123" t="s">
        <v>298</v>
      </c>
      <c r="E53" s="14">
        <v>11333</v>
      </c>
      <c r="F53" s="14">
        <v>11333</v>
      </c>
      <c r="G53" s="14">
        <v>33870</v>
      </c>
      <c r="H53" s="14">
        <v>9080</v>
      </c>
      <c r="I53" s="14">
        <v>9080</v>
      </c>
      <c r="J53" s="14">
        <v>63943</v>
      </c>
    </row>
    <row r="54" spans="2:10" ht="10.5" customHeight="1" x14ac:dyDescent="0.15">
      <c r="B54" s="145" t="s">
        <v>200</v>
      </c>
      <c r="C54" s="262" t="s">
        <v>101</v>
      </c>
      <c r="D54" s="239"/>
      <c r="E54" s="14">
        <v>339000</v>
      </c>
      <c r="F54" s="14">
        <v>833000</v>
      </c>
      <c r="G54" s="14">
        <v>694000</v>
      </c>
      <c r="H54" s="14">
        <f>H55</f>
        <v>301000</v>
      </c>
      <c r="I54" s="14">
        <f t="shared" ref="I54:J54" si="5">I55</f>
        <v>303000</v>
      </c>
      <c r="J54" s="14">
        <f t="shared" si="5"/>
        <v>224000</v>
      </c>
    </row>
    <row r="55" spans="2:10" ht="10.5" customHeight="1" x14ac:dyDescent="0.15">
      <c r="B55" s="145" t="s">
        <v>200</v>
      </c>
      <c r="C55" s="145" t="s">
        <v>200</v>
      </c>
      <c r="D55" s="123" t="s">
        <v>101</v>
      </c>
      <c r="E55" s="14">
        <v>339000</v>
      </c>
      <c r="F55" s="14">
        <v>833000</v>
      </c>
      <c r="G55" s="14">
        <v>694000</v>
      </c>
      <c r="H55" s="14">
        <v>301000</v>
      </c>
      <c r="I55" s="14">
        <v>303000</v>
      </c>
      <c r="J55" s="14">
        <v>224000</v>
      </c>
    </row>
    <row r="56" spans="2:10" ht="10.5" customHeight="1" x14ac:dyDescent="0.15">
      <c r="B56" s="145" t="s">
        <v>200</v>
      </c>
      <c r="C56" s="262" t="s">
        <v>279</v>
      </c>
      <c r="D56" s="239"/>
      <c r="E56" s="35" t="s">
        <v>13</v>
      </c>
      <c r="F56" s="14">
        <v>15244</v>
      </c>
      <c r="G56" s="14">
        <v>15244</v>
      </c>
      <c r="H56" s="35" t="s">
        <v>13</v>
      </c>
      <c r="I56" s="14">
        <v>640</v>
      </c>
      <c r="J56" s="14">
        <v>640</v>
      </c>
    </row>
    <row r="57" spans="2:10" ht="10.5" customHeight="1" x14ac:dyDescent="0.15">
      <c r="B57" s="145" t="s">
        <v>200</v>
      </c>
      <c r="C57" s="145" t="s">
        <v>200</v>
      </c>
      <c r="D57" s="123" t="s">
        <v>279</v>
      </c>
      <c r="E57" s="35" t="s">
        <v>13</v>
      </c>
      <c r="F57" s="14">
        <v>15244</v>
      </c>
      <c r="G57" s="14">
        <v>15244</v>
      </c>
      <c r="H57" s="35" t="s">
        <v>13</v>
      </c>
      <c r="I57" s="14">
        <v>640</v>
      </c>
      <c r="J57" s="14">
        <v>640</v>
      </c>
    </row>
    <row r="58" spans="2:10" ht="7.5" customHeight="1" x14ac:dyDescent="0.15">
      <c r="B58" s="122" t="s">
        <v>200</v>
      </c>
      <c r="C58" s="122" t="s">
        <v>200</v>
      </c>
      <c r="D58" s="124" t="s">
        <v>200</v>
      </c>
      <c r="E58" s="131"/>
      <c r="F58" s="63"/>
      <c r="G58" s="63"/>
      <c r="I58" s="63"/>
      <c r="J58" s="63"/>
    </row>
    <row r="59" spans="2:10" ht="11.25" customHeight="1" x14ac:dyDescent="0.15">
      <c r="B59" s="122" t="s">
        <v>200</v>
      </c>
      <c r="C59" s="122" t="s">
        <v>200</v>
      </c>
      <c r="D59" s="124" t="s">
        <v>200</v>
      </c>
      <c r="E59" s="260" t="s">
        <v>254</v>
      </c>
      <c r="F59" s="259"/>
      <c r="G59" s="259"/>
      <c r="H59" s="259"/>
      <c r="I59" s="259"/>
      <c r="J59" s="259"/>
    </row>
    <row r="60" spans="2:10" ht="10.5" customHeight="1" x14ac:dyDescent="0.15">
      <c r="B60" s="255" t="s">
        <v>33</v>
      </c>
      <c r="C60" s="255"/>
      <c r="D60" s="256"/>
      <c r="E60" s="14">
        <v>1278160</v>
      </c>
      <c r="F60" s="14">
        <v>1801084</v>
      </c>
      <c r="G60" s="14">
        <v>1587048</v>
      </c>
      <c r="H60" s="14">
        <f>H61+H63+H65</f>
        <v>1236569</v>
      </c>
      <c r="I60" s="14">
        <f t="shared" ref="I60" si="6">I61+I63+I65</f>
        <v>1239209</v>
      </c>
      <c r="J60" s="14">
        <f>J61+J63</f>
        <v>1094800</v>
      </c>
    </row>
    <row r="61" spans="2:10" ht="10.5" customHeight="1" x14ac:dyDescent="0.15">
      <c r="B61" s="120" t="s">
        <v>200</v>
      </c>
      <c r="C61" s="255" t="s">
        <v>352</v>
      </c>
      <c r="D61" s="256"/>
      <c r="E61" s="14">
        <v>1177933</v>
      </c>
      <c r="F61" s="14">
        <v>1700857</v>
      </c>
      <c r="G61" s="14">
        <v>1500441</v>
      </c>
      <c r="H61" s="14">
        <f>H62</f>
        <v>1137034</v>
      </c>
      <c r="I61" s="14">
        <f t="shared" ref="I61:J61" si="7">I62</f>
        <v>1139674</v>
      </c>
      <c r="J61" s="14">
        <f t="shared" si="7"/>
        <v>1003313</v>
      </c>
    </row>
    <row r="62" spans="2:10" ht="10.5" customHeight="1" x14ac:dyDescent="0.15">
      <c r="B62" s="120" t="s">
        <v>200</v>
      </c>
      <c r="C62" s="120" t="s">
        <v>200</v>
      </c>
      <c r="D62" s="121" t="s">
        <v>353</v>
      </c>
      <c r="E62" s="14">
        <v>1177933</v>
      </c>
      <c r="F62" s="14">
        <v>1700857</v>
      </c>
      <c r="G62" s="14">
        <v>1500441</v>
      </c>
      <c r="H62" s="14">
        <v>1137034</v>
      </c>
      <c r="I62" s="14">
        <v>1139674</v>
      </c>
      <c r="J62" s="14">
        <v>1003313</v>
      </c>
    </row>
    <row r="63" spans="2:10" ht="10.5" customHeight="1" x14ac:dyDescent="0.15">
      <c r="B63" s="120" t="s">
        <v>200</v>
      </c>
      <c r="C63" s="255" t="s">
        <v>147</v>
      </c>
      <c r="D63" s="256"/>
      <c r="E63" s="14">
        <v>99227</v>
      </c>
      <c r="F63" s="14">
        <v>99227</v>
      </c>
      <c r="G63" s="14">
        <v>86607</v>
      </c>
      <c r="H63" s="14">
        <f>H64</f>
        <v>98535</v>
      </c>
      <c r="I63" s="14">
        <f t="shared" ref="I63:J63" si="8">I64</f>
        <v>98535</v>
      </c>
      <c r="J63" s="14">
        <f t="shared" si="8"/>
        <v>91487</v>
      </c>
    </row>
    <row r="64" spans="2:10" ht="10.5" customHeight="1" x14ac:dyDescent="0.15">
      <c r="B64" s="120" t="s">
        <v>200</v>
      </c>
      <c r="C64" s="120" t="s">
        <v>200</v>
      </c>
      <c r="D64" s="121" t="s">
        <v>147</v>
      </c>
      <c r="E64" s="14">
        <v>99227</v>
      </c>
      <c r="F64" s="14">
        <v>99227</v>
      </c>
      <c r="G64" s="14">
        <v>86607</v>
      </c>
      <c r="H64" s="14">
        <v>98535</v>
      </c>
      <c r="I64" s="14">
        <v>98535</v>
      </c>
      <c r="J64" s="14">
        <v>91487</v>
      </c>
    </row>
    <row r="65" spans="2:10" ht="10.5" customHeight="1" x14ac:dyDescent="0.15">
      <c r="B65" s="120"/>
      <c r="C65" s="255" t="s">
        <v>151</v>
      </c>
      <c r="D65" s="256"/>
      <c r="E65" s="14">
        <v>1000</v>
      </c>
      <c r="F65" s="14">
        <v>1000</v>
      </c>
      <c r="G65" s="14" t="s">
        <v>13</v>
      </c>
      <c r="H65" s="14">
        <v>1000</v>
      </c>
      <c r="I65" s="14">
        <v>1000</v>
      </c>
      <c r="J65" s="14" t="s">
        <v>13</v>
      </c>
    </row>
    <row r="66" spans="2:10" ht="10.5" customHeight="1" x14ac:dyDescent="0.15">
      <c r="B66" s="120"/>
      <c r="C66" s="120" t="s">
        <v>200</v>
      </c>
      <c r="D66" s="121" t="s">
        <v>151</v>
      </c>
      <c r="E66" s="14">
        <v>1000</v>
      </c>
      <c r="F66" s="14">
        <v>1000</v>
      </c>
      <c r="G66" s="14" t="s">
        <v>13</v>
      </c>
      <c r="H66" s="14">
        <v>1000</v>
      </c>
      <c r="I66" s="14">
        <v>1000</v>
      </c>
      <c r="J66" s="14" t="s">
        <v>13</v>
      </c>
    </row>
    <row r="67" spans="2:10" ht="10.5" customHeight="1" x14ac:dyDescent="0.15">
      <c r="B67" s="120" t="s">
        <v>200</v>
      </c>
      <c r="C67" s="255" t="s">
        <v>324</v>
      </c>
      <c r="D67" s="256"/>
      <c r="E67" s="14" t="s">
        <v>13</v>
      </c>
      <c r="F67" s="14" t="s">
        <v>13</v>
      </c>
      <c r="G67" s="34" t="s">
        <v>13</v>
      </c>
      <c r="H67" s="34" t="s">
        <v>13</v>
      </c>
      <c r="I67" s="34" t="s">
        <v>13</v>
      </c>
      <c r="J67" s="34" t="s">
        <v>13</v>
      </c>
    </row>
    <row r="68" spans="2:10" ht="10.5" customHeight="1" x14ac:dyDescent="0.15">
      <c r="B68" s="120" t="s">
        <v>200</v>
      </c>
      <c r="C68" s="120" t="s">
        <v>200</v>
      </c>
      <c r="D68" s="121" t="s">
        <v>354</v>
      </c>
      <c r="E68" s="14" t="s">
        <v>13</v>
      </c>
      <c r="F68" s="14" t="s">
        <v>13</v>
      </c>
      <c r="G68" s="34" t="s">
        <v>13</v>
      </c>
      <c r="H68" s="34" t="s">
        <v>13</v>
      </c>
      <c r="I68" s="34" t="s">
        <v>13</v>
      </c>
      <c r="J68" s="34" t="s">
        <v>13</v>
      </c>
    </row>
    <row r="69" spans="2:10" s="33" customFormat="1" ht="3" customHeight="1" thickBot="1" x14ac:dyDescent="0.2">
      <c r="B69" s="125"/>
      <c r="C69" s="125"/>
      <c r="D69" s="126"/>
      <c r="E69" s="56"/>
      <c r="F69" s="56"/>
      <c r="G69" s="56"/>
      <c r="H69" s="56"/>
      <c r="I69" s="56"/>
      <c r="J69" s="56"/>
    </row>
    <row r="70" spans="2:10" ht="3" customHeight="1" x14ac:dyDescent="0.15"/>
    <row r="71" spans="2:10" ht="9" customHeight="1" x14ac:dyDescent="0.15">
      <c r="B71" s="30" t="s">
        <v>26</v>
      </c>
    </row>
    <row r="72" spans="2:10" ht="11.25" customHeight="1" x14ac:dyDescent="0.15"/>
  </sheetData>
  <mergeCells count="35">
    <mergeCell ref="B60:D60"/>
    <mergeCell ref="C61:D61"/>
    <mergeCell ref="C63:D63"/>
    <mergeCell ref="C65:D65"/>
    <mergeCell ref="C67:D67"/>
    <mergeCell ref="E29:J29"/>
    <mergeCell ref="B30:D30"/>
    <mergeCell ref="C31:D31"/>
    <mergeCell ref="C33:D33"/>
    <mergeCell ref="E59:J59"/>
    <mergeCell ref="E38:J38"/>
    <mergeCell ref="E39:J39"/>
    <mergeCell ref="B40:D40"/>
    <mergeCell ref="C41:D41"/>
    <mergeCell ref="C43:D43"/>
    <mergeCell ref="C45:D45"/>
    <mergeCell ref="C48:D48"/>
    <mergeCell ref="C50:D50"/>
    <mergeCell ref="C52:D52"/>
    <mergeCell ref="C54:D54"/>
    <mergeCell ref="C56:D56"/>
    <mergeCell ref="C35:D35"/>
    <mergeCell ref="C14:D14"/>
    <mergeCell ref="C16:D16"/>
    <mergeCell ref="C18:D18"/>
    <mergeCell ref="C20:D20"/>
    <mergeCell ref="C22:D22"/>
    <mergeCell ref="C24:D24"/>
    <mergeCell ref="C26:D26"/>
    <mergeCell ref="C12:D12"/>
    <mergeCell ref="B5:D6"/>
    <mergeCell ref="E7:J7"/>
    <mergeCell ref="E8:J8"/>
    <mergeCell ref="B9:D9"/>
    <mergeCell ref="C10:D1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ACB4-D0C9-4B65-BC30-3FA4914400F1}">
  <sheetPr>
    <pageSetUpPr fitToPage="1"/>
  </sheetPr>
  <dimension ref="B1:J64"/>
  <sheetViews>
    <sheetView showGridLines="0" zoomScale="90" zoomScaleNormal="90" zoomScaleSheetLayoutView="85" workbookViewId="0"/>
  </sheetViews>
  <sheetFormatPr defaultRowHeight="11.25" x14ac:dyDescent="0.15"/>
  <cols>
    <col min="1" max="1" width="3" style="30" customWidth="1"/>
    <col min="2" max="3" width="2.5" style="30" customWidth="1"/>
    <col min="4" max="4" width="29.6640625" style="30" customWidth="1"/>
    <col min="5" max="10" width="12.832031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3.5" customHeight="1" x14ac:dyDescent="0.15">
      <c r="B7" s="118"/>
      <c r="C7" s="118"/>
      <c r="D7" s="119"/>
      <c r="E7" s="257" t="s">
        <v>355</v>
      </c>
      <c r="F7" s="257"/>
      <c r="G7" s="257"/>
      <c r="H7" s="257"/>
      <c r="I7" s="257"/>
      <c r="J7" s="257"/>
    </row>
    <row r="8" spans="2:10" ht="13.5" customHeight="1" x14ac:dyDescent="0.15">
      <c r="B8" s="120"/>
      <c r="C8" s="120"/>
      <c r="D8" s="121"/>
      <c r="E8" s="258" t="s">
        <v>199</v>
      </c>
      <c r="F8" s="258"/>
      <c r="G8" s="258"/>
      <c r="H8" s="258"/>
      <c r="I8" s="258"/>
      <c r="J8" s="258"/>
    </row>
    <row r="9" spans="2:10" ht="13.5" customHeight="1" x14ac:dyDescent="0.15">
      <c r="B9" s="255" t="s">
        <v>33</v>
      </c>
      <c r="C9" s="255"/>
      <c r="D9" s="256"/>
      <c r="E9" s="41">
        <v>880837</v>
      </c>
      <c r="F9" s="41">
        <v>1220637</v>
      </c>
      <c r="G9" s="41">
        <v>1084620</v>
      </c>
      <c r="H9" s="41">
        <v>1364972</v>
      </c>
      <c r="I9" s="41">
        <v>1364972</v>
      </c>
      <c r="J9" s="41">
        <v>1299587</v>
      </c>
    </row>
    <row r="10" spans="2:10" ht="13.5" customHeight="1" x14ac:dyDescent="0.15">
      <c r="B10" s="122" t="s">
        <v>200</v>
      </c>
      <c r="C10" s="255" t="s">
        <v>356</v>
      </c>
      <c r="D10" s="256"/>
      <c r="E10" s="41">
        <v>880837</v>
      </c>
      <c r="F10" s="41">
        <v>1218837</v>
      </c>
      <c r="G10" s="41">
        <v>1082820</v>
      </c>
      <c r="H10" s="41">
        <v>1364972</v>
      </c>
      <c r="I10" s="41">
        <v>1364972</v>
      </c>
      <c r="J10" s="41">
        <v>1299587</v>
      </c>
    </row>
    <row r="11" spans="2:10" ht="13.5" customHeight="1" x14ac:dyDescent="0.15">
      <c r="B11" s="122" t="s">
        <v>200</v>
      </c>
      <c r="C11" s="120" t="s">
        <v>200</v>
      </c>
      <c r="D11" s="121" t="s">
        <v>92</v>
      </c>
      <c r="E11" s="14">
        <v>849837</v>
      </c>
      <c r="F11" s="14">
        <v>849837</v>
      </c>
      <c r="G11" s="14">
        <v>824820</v>
      </c>
      <c r="H11" s="14">
        <v>1165972</v>
      </c>
      <c r="I11" s="14">
        <v>1165972</v>
      </c>
      <c r="J11" s="14">
        <v>1155587</v>
      </c>
    </row>
    <row r="12" spans="2:10" ht="13.5" customHeight="1" x14ac:dyDescent="0.15">
      <c r="B12" s="122" t="s">
        <v>200</v>
      </c>
      <c r="C12" s="120" t="s">
        <v>200</v>
      </c>
      <c r="D12" s="121" t="s">
        <v>101</v>
      </c>
      <c r="E12" s="14">
        <v>31000</v>
      </c>
      <c r="F12" s="14">
        <v>369000</v>
      </c>
      <c r="G12" s="14">
        <v>258000</v>
      </c>
      <c r="H12" s="14">
        <v>199000</v>
      </c>
      <c r="I12" s="14">
        <v>199000</v>
      </c>
      <c r="J12" s="14">
        <v>144000</v>
      </c>
    </row>
    <row r="13" spans="2:10" ht="13.5" customHeight="1" x14ac:dyDescent="0.15">
      <c r="B13" s="122" t="s">
        <v>200</v>
      </c>
      <c r="C13" s="255" t="s">
        <v>279</v>
      </c>
      <c r="D13" s="256"/>
      <c r="E13" s="14" t="s">
        <v>13</v>
      </c>
      <c r="F13" s="14">
        <v>1800</v>
      </c>
      <c r="G13" s="14">
        <v>1800</v>
      </c>
      <c r="H13" s="14" t="s">
        <v>13</v>
      </c>
      <c r="I13" s="14" t="s">
        <v>13</v>
      </c>
      <c r="J13" s="14" t="s">
        <v>13</v>
      </c>
    </row>
    <row r="14" spans="2:10" ht="13.5" customHeight="1" x14ac:dyDescent="0.15">
      <c r="B14" s="122" t="s">
        <v>200</v>
      </c>
      <c r="C14" s="120" t="s">
        <v>200</v>
      </c>
      <c r="D14" s="121" t="s">
        <v>279</v>
      </c>
      <c r="E14" s="14" t="s">
        <v>13</v>
      </c>
      <c r="F14" s="14">
        <v>1800</v>
      </c>
      <c r="G14" s="14">
        <v>1800</v>
      </c>
      <c r="H14" s="14" t="s">
        <v>13</v>
      </c>
      <c r="I14" s="14" t="s">
        <v>13</v>
      </c>
      <c r="J14" s="14" t="s">
        <v>13</v>
      </c>
    </row>
    <row r="15" spans="2:10" ht="11.25" customHeight="1" x14ac:dyDescent="0.15">
      <c r="B15" s="122" t="s">
        <v>200</v>
      </c>
      <c r="C15" s="122" t="s">
        <v>200</v>
      </c>
      <c r="D15" s="124" t="s">
        <v>200</v>
      </c>
    </row>
    <row r="16" spans="2:10" ht="13.5" customHeight="1" x14ac:dyDescent="0.15">
      <c r="B16" s="122" t="s">
        <v>200</v>
      </c>
      <c r="C16" s="122" t="s">
        <v>200</v>
      </c>
      <c r="D16" s="124" t="s">
        <v>200</v>
      </c>
      <c r="E16" s="260" t="s">
        <v>254</v>
      </c>
      <c r="F16" s="259"/>
      <c r="G16" s="259"/>
      <c r="H16" s="259"/>
      <c r="I16" s="259"/>
      <c r="J16" s="259"/>
    </row>
    <row r="17" spans="2:10" ht="13.5" customHeight="1" x14ac:dyDescent="0.15">
      <c r="B17" s="266" t="s">
        <v>33</v>
      </c>
      <c r="C17" s="266"/>
      <c r="D17" s="267"/>
      <c r="E17" s="14">
        <v>880837</v>
      </c>
      <c r="F17" s="14">
        <v>1220637</v>
      </c>
      <c r="G17" s="14">
        <v>1084620</v>
      </c>
      <c r="H17" s="14">
        <v>1364972</v>
      </c>
      <c r="I17" s="14">
        <v>1364972</v>
      </c>
      <c r="J17" s="14">
        <v>1299587</v>
      </c>
    </row>
    <row r="18" spans="2:10" ht="13.5" customHeight="1" x14ac:dyDescent="0.15">
      <c r="B18" s="146" t="s">
        <v>200</v>
      </c>
      <c r="C18" s="266" t="s">
        <v>357</v>
      </c>
      <c r="D18" s="267"/>
      <c r="E18" s="32">
        <v>32479</v>
      </c>
      <c r="F18" s="32">
        <v>372279</v>
      </c>
      <c r="G18" s="14">
        <v>258561</v>
      </c>
      <c r="H18" s="14">
        <v>200000</v>
      </c>
      <c r="I18" s="14">
        <v>200000</v>
      </c>
      <c r="J18" s="14">
        <v>144000</v>
      </c>
    </row>
    <row r="19" spans="2:10" ht="13.5" customHeight="1" x14ac:dyDescent="0.15">
      <c r="B19" s="146" t="s">
        <v>200</v>
      </c>
      <c r="C19" s="147" t="s">
        <v>200</v>
      </c>
      <c r="D19" s="148" t="s">
        <v>357</v>
      </c>
      <c r="E19" s="32">
        <v>32479</v>
      </c>
      <c r="F19" s="32">
        <v>372279</v>
      </c>
      <c r="G19" s="14">
        <v>258561</v>
      </c>
      <c r="H19" s="14">
        <v>200000</v>
      </c>
      <c r="I19" s="14">
        <v>200000</v>
      </c>
      <c r="J19" s="14">
        <v>144000</v>
      </c>
    </row>
    <row r="20" spans="2:10" ht="13.5" customHeight="1" x14ac:dyDescent="0.15">
      <c r="B20" s="146" t="s">
        <v>200</v>
      </c>
      <c r="C20" s="266" t="s">
        <v>358</v>
      </c>
      <c r="D20" s="267"/>
      <c r="E20" s="14">
        <v>848358</v>
      </c>
      <c r="F20" s="14">
        <v>848358</v>
      </c>
      <c r="G20" s="14">
        <v>826059</v>
      </c>
      <c r="H20" s="14">
        <v>1164972</v>
      </c>
      <c r="I20" s="14">
        <v>1164972</v>
      </c>
      <c r="J20" s="14">
        <v>1155587</v>
      </c>
    </row>
    <row r="21" spans="2:10" ht="13.5" customHeight="1" x14ac:dyDescent="0.15">
      <c r="B21" s="146" t="s">
        <v>200</v>
      </c>
      <c r="C21" s="147" t="s">
        <v>200</v>
      </c>
      <c r="D21" s="148" t="s">
        <v>359</v>
      </c>
      <c r="E21" s="32">
        <v>848358</v>
      </c>
      <c r="F21" s="32">
        <v>848358</v>
      </c>
      <c r="G21" s="14">
        <v>826059</v>
      </c>
      <c r="H21" s="14">
        <v>1164972</v>
      </c>
      <c r="I21" s="14">
        <v>1164972</v>
      </c>
      <c r="J21" s="14">
        <v>1155587</v>
      </c>
    </row>
    <row r="22" spans="2:10" ht="11.25" customHeight="1" x14ac:dyDescent="0.15">
      <c r="B22" s="122"/>
      <c r="C22" s="122"/>
      <c r="D22" s="124"/>
    </row>
    <row r="23" spans="2:10" ht="13.5" customHeight="1" x14ac:dyDescent="0.15">
      <c r="B23" s="122" t="s">
        <v>200</v>
      </c>
      <c r="C23" s="122" t="s">
        <v>200</v>
      </c>
      <c r="D23" s="124" t="s">
        <v>200</v>
      </c>
      <c r="E23" s="260" t="s">
        <v>360</v>
      </c>
      <c r="F23" s="259"/>
      <c r="G23" s="259"/>
      <c r="H23" s="259"/>
      <c r="I23" s="259"/>
      <c r="J23" s="259"/>
    </row>
    <row r="24" spans="2:10" ht="13.5" customHeight="1" x14ac:dyDescent="0.15">
      <c r="B24" s="122" t="s">
        <v>200</v>
      </c>
      <c r="C24" s="122" t="s">
        <v>200</v>
      </c>
      <c r="D24" s="124" t="s">
        <v>200</v>
      </c>
      <c r="E24" s="260" t="s">
        <v>199</v>
      </c>
      <c r="F24" s="259"/>
      <c r="G24" s="259"/>
      <c r="H24" s="259"/>
      <c r="I24" s="259"/>
      <c r="J24" s="259"/>
    </row>
    <row r="25" spans="2:10" ht="13.5" customHeight="1" x14ac:dyDescent="0.15">
      <c r="B25" s="268" t="s">
        <v>33</v>
      </c>
      <c r="C25" s="268"/>
      <c r="D25" s="269"/>
      <c r="E25" s="14">
        <v>8781296</v>
      </c>
      <c r="F25" s="14">
        <v>8941296</v>
      </c>
      <c r="G25" s="14">
        <v>8378465</v>
      </c>
      <c r="H25" s="14">
        <v>8974860</v>
      </c>
      <c r="I25" s="14">
        <v>8974860</v>
      </c>
      <c r="J25" s="14">
        <v>8703536</v>
      </c>
    </row>
    <row r="26" spans="2:10" ht="13.5" customHeight="1" x14ac:dyDescent="0.15">
      <c r="B26" s="122" t="s">
        <v>200</v>
      </c>
      <c r="C26" s="255" t="s">
        <v>361</v>
      </c>
      <c r="D26" s="256"/>
      <c r="E26" s="14">
        <v>4092396</v>
      </c>
      <c r="F26" s="14">
        <v>4092396</v>
      </c>
      <c r="G26" s="14">
        <v>3655483</v>
      </c>
      <c r="H26" s="14">
        <v>4061263</v>
      </c>
      <c r="I26" s="14">
        <v>3928263</v>
      </c>
      <c r="J26" s="14">
        <v>3877375</v>
      </c>
    </row>
    <row r="27" spans="2:10" ht="13.5" customHeight="1" x14ac:dyDescent="0.15">
      <c r="B27" s="122" t="s">
        <v>200</v>
      </c>
      <c r="C27" s="120"/>
      <c r="D27" s="121" t="s">
        <v>340</v>
      </c>
      <c r="E27" s="14">
        <v>4092396</v>
      </c>
      <c r="F27" s="14">
        <v>4092396</v>
      </c>
      <c r="G27" s="14">
        <v>3655483</v>
      </c>
      <c r="H27" s="14">
        <v>4061263</v>
      </c>
      <c r="I27" s="14">
        <v>3928263</v>
      </c>
      <c r="J27" s="14">
        <v>3877375</v>
      </c>
    </row>
    <row r="28" spans="2:10" ht="13.5" customHeight="1" x14ac:dyDescent="0.15">
      <c r="B28" s="122" t="s">
        <v>200</v>
      </c>
      <c r="C28" s="255" t="s">
        <v>275</v>
      </c>
      <c r="D28" s="256"/>
      <c r="E28" s="14">
        <v>153113</v>
      </c>
      <c r="F28" s="14">
        <v>213113</v>
      </c>
      <c r="G28" s="14">
        <v>206753</v>
      </c>
      <c r="H28" s="14">
        <v>156277</v>
      </c>
      <c r="I28" s="14">
        <v>156277</v>
      </c>
      <c r="J28" s="14">
        <v>155603</v>
      </c>
    </row>
    <row r="29" spans="2:10" ht="13.5" customHeight="1" x14ac:dyDescent="0.15">
      <c r="B29" s="122" t="s">
        <v>200</v>
      </c>
      <c r="C29" s="120" t="s">
        <v>200</v>
      </c>
      <c r="D29" s="121" t="s">
        <v>362</v>
      </c>
      <c r="E29" s="14">
        <v>153113</v>
      </c>
      <c r="F29" s="14">
        <v>153113</v>
      </c>
      <c r="G29" s="14">
        <v>152320</v>
      </c>
      <c r="H29" s="14">
        <v>156277</v>
      </c>
      <c r="I29" s="14">
        <v>156277</v>
      </c>
      <c r="J29" s="14">
        <v>155603</v>
      </c>
    </row>
    <row r="30" spans="2:10" ht="13.5" customHeight="1" x14ac:dyDescent="0.15">
      <c r="B30" s="122"/>
      <c r="C30" s="120"/>
      <c r="D30" s="121" t="s">
        <v>276</v>
      </c>
      <c r="E30" s="14" t="s">
        <v>13</v>
      </c>
      <c r="F30" s="14">
        <v>60000</v>
      </c>
      <c r="G30" s="14">
        <v>54433</v>
      </c>
      <c r="H30" s="14" t="s">
        <v>13</v>
      </c>
      <c r="I30" s="14" t="s">
        <v>13</v>
      </c>
      <c r="J30" s="14" t="s">
        <v>13</v>
      </c>
    </row>
    <row r="31" spans="2:10" ht="13.5" customHeight="1" x14ac:dyDescent="0.15">
      <c r="B31" s="122" t="s">
        <v>200</v>
      </c>
      <c r="C31" s="255" t="s">
        <v>313</v>
      </c>
      <c r="D31" s="256"/>
      <c r="E31" s="14">
        <v>4508480</v>
      </c>
      <c r="F31" s="14">
        <v>4608480</v>
      </c>
      <c r="G31" s="14">
        <v>4493157</v>
      </c>
      <c r="H31" s="14">
        <v>4617976</v>
      </c>
      <c r="I31" s="14">
        <v>4750976</v>
      </c>
      <c r="J31" s="14">
        <v>4530958</v>
      </c>
    </row>
    <row r="32" spans="2:10" ht="13.5" customHeight="1" x14ac:dyDescent="0.15">
      <c r="B32" s="122" t="s">
        <v>200</v>
      </c>
      <c r="C32" s="120" t="s">
        <v>200</v>
      </c>
      <c r="D32" s="121" t="s">
        <v>313</v>
      </c>
      <c r="E32" s="14">
        <v>4508480</v>
      </c>
      <c r="F32" s="14">
        <v>4608480</v>
      </c>
      <c r="G32" s="14">
        <v>4493157</v>
      </c>
      <c r="H32" s="14">
        <v>4617976</v>
      </c>
      <c r="I32" s="14">
        <v>4750976</v>
      </c>
      <c r="J32" s="14">
        <v>4530958</v>
      </c>
    </row>
    <row r="33" spans="2:10" ht="13.5" customHeight="1" x14ac:dyDescent="0.15">
      <c r="B33" s="122" t="s">
        <v>200</v>
      </c>
      <c r="C33" s="255" t="s">
        <v>344</v>
      </c>
      <c r="D33" s="256"/>
      <c r="E33" s="14">
        <v>1307</v>
      </c>
      <c r="F33" s="14">
        <v>1307</v>
      </c>
      <c r="G33" s="14">
        <v>2072</v>
      </c>
      <c r="H33" s="14">
        <v>1344</v>
      </c>
      <c r="I33" s="14">
        <v>1344</v>
      </c>
      <c r="J33" s="14">
        <v>1600</v>
      </c>
    </row>
    <row r="34" spans="2:10" ht="13.5" customHeight="1" x14ac:dyDescent="0.15">
      <c r="B34" s="122" t="s">
        <v>200</v>
      </c>
      <c r="C34" s="120" t="s">
        <v>200</v>
      </c>
      <c r="D34" s="121" t="s">
        <v>363</v>
      </c>
      <c r="E34" s="14">
        <v>1306</v>
      </c>
      <c r="F34" s="14">
        <v>1306</v>
      </c>
      <c r="G34" s="14">
        <v>2005</v>
      </c>
      <c r="H34" s="14">
        <v>1331</v>
      </c>
      <c r="I34" s="14">
        <v>1331</v>
      </c>
      <c r="J34" s="14">
        <v>1420</v>
      </c>
    </row>
    <row r="35" spans="2:10" ht="13.5" customHeight="1" x14ac:dyDescent="0.15">
      <c r="B35" s="122"/>
      <c r="C35" s="120"/>
      <c r="D35" s="121" t="s">
        <v>364</v>
      </c>
      <c r="E35" s="14">
        <v>1</v>
      </c>
      <c r="F35" s="14">
        <v>1</v>
      </c>
      <c r="G35" s="14">
        <v>67</v>
      </c>
      <c r="H35" s="14">
        <v>13</v>
      </c>
      <c r="I35" s="14">
        <v>13</v>
      </c>
      <c r="J35" s="14">
        <v>180</v>
      </c>
    </row>
    <row r="36" spans="2:10" ht="13.5" customHeight="1" x14ac:dyDescent="0.15">
      <c r="B36" s="120" t="s">
        <v>200</v>
      </c>
      <c r="C36" s="255" t="s">
        <v>101</v>
      </c>
      <c r="D36" s="256"/>
      <c r="E36" s="14">
        <v>26000</v>
      </c>
      <c r="F36" s="14">
        <v>26000</v>
      </c>
      <c r="G36" s="14">
        <v>21000</v>
      </c>
      <c r="H36" s="14">
        <v>138000</v>
      </c>
      <c r="I36" s="14">
        <v>138000</v>
      </c>
      <c r="J36" s="14">
        <v>138000</v>
      </c>
    </row>
    <row r="37" spans="2:10" ht="13.5" customHeight="1" x14ac:dyDescent="0.15">
      <c r="B37" s="120" t="s">
        <v>200</v>
      </c>
      <c r="C37" s="120" t="s">
        <v>200</v>
      </c>
      <c r="D37" s="121" t="s">
        <v>101</v>
      </c>
      <c r="E37" s="14">
        <v>26000</v>
      </c>
      <c r="F37" s="14">
        <v>26000</v>
      </c>
      <c r="G37" s="14">
        <v>21000</v>
      </c>
      <c r="H37" s="14">
        <v>138000</v>
      </c>
      <c r="I37" s="14">
        <v>138000</v>
      </c>
      <c r="J37" s="14">
        <v>138000</v>
      </c>
    </row>
    <row r="38" spans="2:10" ht="11.25" customHeight="1" x14ac:dyDescent="0.15">
      <c r="B38" s="122" t="s">
        <v>200</v>
      </c>
      <c r="C38" s="122" t="s">
        <v>200</v>
      </c>
      <c r="D38" s="124" t="s">
        <v>200</v>
      </c>
    </row>
    <row r="39" spans="2:10" ht="13.5" customHeight="1" x14ac:dyDescent="0.15">
      <c r="B39" s="122" t="s">
        <v>200</v>
      </c>
      <c r="C39" s="122" t="s">
        <v>200</v>
      </c>
      <c r="D39" s="124" t="s">
        <v>200</v>
      </c>
      <c r="E39" s="260" t="s">
        <v>254</v>
      </c>
      <c r="F39" s="259"/>
      <c r="G39" s="259"/>
      <c r="H39" s="259"/>
      <c r="I39" s="259"/>
      <c r="J39" s="259"/>
    </row>
    <row r="40" spans="2:10" ht="13.5" customHeight="1" x14ac:dyDescent="0.15">
      <c r="B40" s="255" t="s">
        <v>33</v>
      </c>
      <c r="C40" s="255"/>
      <c r="D40" s="256"/>
      <c r="E40" s="14">
        <v>8781296</v>
      </c>
      <c r="F40" s="14">
        <v>8941296</v>
      </c>
      <c r="G40" s="14">
        <v>8378465</v>
      </c>
      <c r="H40" s="14">
        <v>8974860</v>
      </c>
      <c r="I40" s="14">
        <v>8974860</v>
      </c>
      <c r="J40" s="14">
        <v>8703536</v>
      </c>
    </row>
    <row r="41" spans="2:10" ht="13.5" customHeight="1" x14ac:dyDescent="0.15">
      <c r="B41" s="120" t="s">
        <v>200</v>
      </c>
      <c r="C41" s="255" t="s">
        <v>365</v>
      </c>
      <c r="D41" s="256"/>
      <c r="E41" s="14">
        <v>8780296</v>
      </c>
      <c r="F41" s="14">
        <v>8940296</v>
      </c>
      <c r="G41" s="14">
        <v>8378465</v>
      </c>
      <c r="H41" s="14">
        <v>8973671</v>
      </c>
      <c r="I41" s="14">
        <v>8973671</v>
      </c>
      <c r="J41" s="14">
        <v>8703522</v>
      </c>
    </row>
    <row r="42" spans="2:10" ht="13.5" customHeight="1" x14ac:dyDescent="0.15">
      <c r="B42" s="120" t="s">
        <v>200</v>
      </c>
      <c r="C42" s="120" t="s">
        <v>200</v>
      </c>
      <c r="D42" s="121" t="s">
        <v>301</v>
      </c>
      <c r="E42" s="14">
        <v>8780296</v>
      </c>
      <c r="F42" s="14">
        <v>8940296</v>
      </c>
      <c r="G42" s="14">
        <v>8378465</v>
      </c>
      <c r="H42" s="14">
        <v>8973671</v>
      </c>
      <c r="I42" s="14">
        <v>8973671</v>
      </c>
      <c r="J42" s="14">
        <v>8703522</v>
      </c>
    </row>
    <row r="43" spans="2:10" ht="13.5" customHeight="1" x14ac:dyDescent="0.15">
      <c r="B43" s="120" t="s">
        <v>200</v>
      </c>
      <c r="C43" s="255" t="s">
        <v>147</v>
      </c>
      <c r="D43" s="256"/>
      <c r="E43" s="35" t="s">
        <v>13</v>
      </c>
      <c r="F43" s="35" t="s">
        <v>13</v>
      </c>
      <c r="G43" s="35" t="s">
        <v>13</v>
      </c>
      <c r="H43" s="32">
        <v>189</v>
      </c>
      <c r="I43" s="32">
        <v>189</v>
      </c>
      <c r="J43" s="35">
        <v>14</v>
      </c>
    </row>
    <row r="44" spans="2:10" ht="13.5" customHeight="1" x14ac:dyDescent="0.15">
      <c r="B44" s="120" t="s">
        <v>200</v>
      </c>
      <c r="C44" s="120" t="s">
        <v>200</v>
      </c>
      <c r="D44" s="121" t="s">
        <v>147</v>
      </c>
      <c r="E44" s="35" t="s">
        <v>13</v>
      </c>
      <c r="F44" s="35" t="s">
        <v>13</v>
      </c>
      <c r="G44" s="35" t="s">
        <v>13</v>
      </c>
      <c r="H44" s="32">
        <v>189</v>
      </c>
      <c r="I44" s="32">
        <v>189</v>
      </c>
      <c r="J44" s="35">
        <v>14</v>
      </c>
    </row>
    <row r="45" spans="2:10" ht="13.5" customHeight="1" x14ac:dyDescent="0.15">
      <c r="B45" s="120" t="s">
        <v>200</v>
      </c>
      <c r="C45" s="255" t="s">
        <v>151</v>
      </c>
      <c r="D45" s="256"/>
      <c r="E45" s="32">
        <v>1000</v>
      </c>
      <c r="F45" s="32">
        <v>1000</v>
      </c>
      <c r="G45" s="35" t="s">
        <v>13</v>
      </c>
      <c r="H45" s="32">
        <v>1000</v>
      </c>
      <c r="I45" s="32">
        <v>1000</v>
      </c>
      <c r="J45" s="35" t="s">
        <v>13</v>
      </c>
    </row>
    <row r="46" spans="2:10" ht="13.5" customHeight="1" x14ac:dyDescent="0.15">
      <c r="B46" s="120" t="s">
        <v>200</v>
      </c>
      <c r="C46" s="120" t="s">
        <v>200</v>
      </c>
      <c r="D46" s="121" t="s">
        <v>366</v>
      </c>
      <c r="E46" s="14">
        <v>1000</v>
      </c>
      <c r="F46" s="14">
        <v>1000</v>
      </c>
      <c r="G46" s="35" t="s">
        <v>13</v>
      </c>
      <c r="H46" s="32">
        <v>1000</v>
      </c>
      <c r="I46" s="32">
        <v>1000</v>
      </c>
      <c r="J46" s="35" t="s">
        <v>13</v>
      </c>
    </row>
    <row r="47" spans="2:10" ht="11.25" customHeight="1" x14ac:dyDescent="0.15">
      <c r="B47" s="122" t="s">
        <v>200</v>
      </c>
      <c r="C47" s="122" t="s">
        <v>200</v>
      </c>
      <c r="D47" s="124" t="s">
        <v>200</v>
      </c>
    </row>
    <row r="48" spans="2:10" ht="13.5" customHeight="1" x14ac:dyDescent="0.15">
      <c r="B48" s="122" t="s">
        <v>200</v>
      </c>
      <c r="C48" s="122" t="s">
        <v>200</v>
      </c>
      <c r="D48" s="124" t="s">
        <v>200</v>
      </c>
      <c r="E48" s="260" t="s">
        <v>367</v>
      </c>
      <c r="F48" s="259"/>
      <c r="G48" s="259"/>
      <c r="H48" s="259"/>
      <c r="I48" s="259"/>
      <c r="J48" s="259"/>
    </row>
    <row r="49" spans="2:10" ht="13.5" customHeight="1" x14ac:dyDescent="0.15">
      <c r="B49" s="122" t="s">
        <v>200</v>
      </c>
      <c r="C49" s="122" t="s">
        <v>200</v>
      </c>
      <c r="D49" s="124" t="s">
        <v>200</v>
      </c>
      <c r="E49" s="260" t="s">
        <v>199</v>
      </c>
      <c r="F49" s="259"/>
      <c r="G49" s="259"/>
      <c r="H49" s="259"/>
      <c r="I49" s="259"/>
      <c r="J49" s="259"/>
    </row>
    <row r="50" spans="2:10" ht="13.5" customHeight="1" x14ac:dyDescent="0.15">
      <c r="B50" s="255" t="s">
        <v>33</v>
      </c>
      <c r="C50" s="255"/>
      <c r="D50" s="256"/>
      <c r="E50" s="14">
        <v>128136729</v>
      </c>
      <c r="F50" s="14">
        <v>128136729</v>
      </c>
      <c r="G50" s="14">
        <v>127532675</v>
      </c>
      <c r="H50" s="14">
        <v>135045235</v>
      </c>
      <c r="I50" s="14">
        <v>135045235</v>
      </c>
      <c r="J50" s="14">
        <v>134423448</v>
      </c>
    </row>
    <row r="51" spans="2:10" ht="13.5" customHeight="1" x14ac:dyDescent="0.15">
      <c r="B51" s="120" t="s">
        <v>200</v>
      </c>
      <c r="C51" s="255" t="s">
        <v>87</v>
      </c>
      <c r="D51" s="256"/>
      <c r="E51" s="14">
        <v>385512</v>
      </c>
      <c r="F51" s="14">
        <v>385512</v>
      </c>
      <c r="G51" s="14">
        <v>346816</v>
      </c>
      <c r="H51" s="14">
        <v>327550</v>
      </c>
      <c r="I51" s="14">
        <v>327550</v>
      </c>
      <c r="J51" s="14">
        <v>208989</v>
      </c>
    </row>
    <row r="52" spans="2:10" ht="13.5" customHeight="1" x14ac:dyDescent="0.15">
      <c r="B52" s="120" t="s">
        <v>200</v>
      </c>
      <c r="C52" s="120" t="s">
        <v>200</v>
      </c>
      <c r="D52" s="121" t="s">
        <v>88</v>
      </c>
      <c r="E52" s="14">
        <v>385512</v>
      </c>
      <c r="F52" s="14">
        <v>385512</v>
      </c>
      <c r="G52" s="14">
        <v>346816</v>
      </c>
      <c r="H52" s="14">
        <v>327550</v>
      </c>
      <c r="I52" s="14">
        <v>327550</v>
      </c>
      <c r="J52" s="14">
        <v>208989</v>
      </c>
    </row>
    <row r="53" spans="2:10" ht="13.5" customHeight="1" x14ac:dyDescent="0.15">
      <c r="B53" s="120" t="s">
        <v>200</v>
      </c>
      <c r="C53" s="255" t="s">
        <v>92</v>
      </c>
      <c r="D53" s="256"/>
      <c r="E53" s="14">
        <v>98888217</v>
      </c>
      <c r="F53" s="14">
        <v>98888217</v>
      </c>
      <c r="G53" s="14">
        <v>98322859</v>
      </c>
      <c r="H53" s="14">
        <v>102055785</v>
      </c>
      <c r="I53" s="14">
        <v>102055785</v>
      </c>
      <c r="J53" s="14">
        <v>101552559</v>
      </c>
    </row>
    <row r="54" spans="2:10" ht="13.5" customHeight="1" x14ac:dyDescent="0.15">
      <c r="B54" s="120" t="s">
        <v>200</v>
      </c>
      <c r="C54" s="120" t="s">
        <v>200</v>
      </c>
      <c r="D54" s="121" t="s">
        <v>92</v>
      </c>
      <c r="E54" s="14">
        <v>98888217</v>
      </c>
      <c r="F54" s="14">
        <v>98888217</v>
      </c>
      <c r="G54" s="14">
        <v>98322859</v>
      </c>
      <c r="H54" s="14">
        <v>102055785</v>
      </c>
      <c r="I54" s="14">
        <v>102055785</v>
      </c>
      <c r="J54" s="14">
        <v>101552559</v>
      </c>
    </row>
    <row r="55" spans="2:10" ht="13.5" customHeight="1" x14ac:dyDescent="0.15">
      <c r="B55" s="120" t="s">
        <v>200</v>
      </c>
      <c r="C55" s="255" t="s">
        <v>101</v>
      </c>
      <c r="D55" s="256"/>
      <c r="E55" s="14">
        <v>28863000</v>
      </c>
      <c r="F55" s="14">
        <v>28863000</v>
      </c>
      <c r="G55" s="14">
        <v>28863000</v>
      </c>
      <c r="H55" s="14">
        <v>32661900</v>
      </c>
      <c r="I55" s="14">
        <v>32661900</v>
      </c>
      <c r="J55" s="14">
        <v>32661900</v>
      </c>
    </row>
    <row r="56" spans="2:10" ht="13.5" customHeight="1" x14ac:dyDescent="0.15">
      <c r="B56" s="120" t="s">
        <v>200</v>
      </c>
      <c r="C56" s="120" t="s">
        <v>200</v>
      </c>
      <c r="D56" s="121" t="s">
        <v>101</v>
      </c>
      <c r="E56" s="14">
        <v>28863000</v>
      </c>
      <c r="F56" s="14">
        <v>28863000</v>
      </c>
      <c r="G56" s="14">
        <v>28863000</v>
      </c>
      <c r="H56" s="14">
        <v>32661900</v>
      </c>
      <c r="I56" s="14">
        <v>32661900</v>
      </c>
      <c r="J56" s="14">
        <v>32661900</v>
      </c>
    </row>
    <row r="57" spans="2:10" ht="11.25" customHeight="1" x14ac:dyDescent="0.15">
      <c r="B57" s="122" t="s">
        <v>200</v>
      </c>
      <c r="C57" s="122" t="s">
        <v>200</v>
      </c>
      <c r="D57" s="124" t="s">
        <v>200</v>
      </c>
    </row>
    <row r="58" spans="2:10" ht="13.5" customHeight="1" x14ac:dyDescent="0.15">
      <c r="B58" s="122" t="s">
        <v>200</v>
      </c>
      <c r="C58" s="122" t="s">
        <v>200</v>
      </c>
      <c r="D58" s="124" t="s">
        <v>200</v>
      </c>
      <c r="E58" s="260" t="s">
        <v>254</v>
      </c>
      <c r="F58" s="259"/>
      <c r="G58" s="259"/>
      <c r="H58" s="259"/>
      <c r="I58" s="259"/>
      <c r="J58" s="259"/>
    </row>
    <row r="59" spans="2:10" ht="13.5" customHeight="1" x14ac:dyDescent="0.15">
      <c r="B59" s="255" t="s">
        <v>33</v>
      </c>
      <c r="C59" s="255"/>
      <c r="D59" s="256"/>
      <c r="E59" s="14">
        <v>128136729</v>
      </c>
      <c r="F59" s="14">
        <v>128136729</v>
      </c>
      <c r="G59" s="14">
        <v>127532675</v>
      </c>
      <c r="H59" s="14">
        <v>135045235</v>
      </c>
      <c r="I59" s="14">
        <v>135045235</v>
      </c>
      <c r="J59" s="14">
        <v>134423448</v>
      </c>
    </row>
    <row r="60" spans="2:10" ht="13.5" customHeight="1" x14ac:dyDescent="0.15">
      <c r="B60" s="120" t="s">
        <v>200</v>
      </c>
      <c r="C60" s="255" t="s">
        <v>147</v>
      </c>
      <c r="D60" s="256"/>
      <c r="E60" s="14">
        <v>128136729</v>
      </c>
      <c r="F60" s="14">
        <v>128136729</v>
      </c>
      <c r="G60" s="14">
        <v>127532675</v>
      </c>
      <c r="H60" s="14">
        <v>135045235</v>
      </c>
      <c r="I60" s="14">
        <v>135045235</v>
      </c>
      <c r="J60" s="14">
        <v>134423448</v>
      </c>
    </row>
    <row r="61" spans="2:10" ht="13.5" customHeight="1" x14ac:dyDescent="0.15">
      <c r="B61" s="120" t="s">
        <v>200</v>
      </c>
      <c r="C61" s="120" t="s">
        <v>200</v>
      </c>
      <c r="D61" s="121" t="s">
        <v>147</v>
      </c>
      <c r="E61" s="14">
        <v>128136729</v>
      </c>
      <c r="F61" s="14">
        <v>128136729</v>
      </c>
      <c r="G61" s="14">
        <v>127532675</v>
      </c>
      <c r="H61" s="14">
        <v>135045235</v>
      </c>
      <c r="I61" s="14">
        <v>135045235</v>
      </c>
      <c r="J61" s="14">
        <v>134423448</v>
      </c>
    </row>
    <row r="62" spans="2:10" s="33" customFormat="1" ht="3" customHeight="1" thickBot="1" x14ac:dyDescent="0.2">
      <c r="B62" s="125"/>
      <c r="C62" s="125"/>
      <c r="D62" s="126"/>
      <c r="E62" s="56"/>
      <c r="F62" s="56"/>
      <c r="G62" s="56"/>
      <c r="H62" s="56"/>
      <c r="I62" s="56"/>
      <c r="J62" s="56"/>
    </row>
    <row r="63" spans="2:10" ht="3" customHeight="1" x14ac:dyDescent="0.15"/>
    <row r="64" spans="2:10" ht="4.5" customHeight="1" x14ac:dyDescent="0.15"/>
  </sheetData>
  <mergeCells count="32">
    <mergeCell ref="B59:D59"/>
    <mergeCell ref="C60:D60"/>
    <mergeCell ref="E49:J49"/>
    <mergeCell ref="B50:D50"/>
    <mergeCell ref="C51:D51"/>
    <mergeCell ref="C53:D53"/>
    <mergeCell ref="C55:D55"/>
    <mergeCell ref="E58:J58"/>
    <mergeCell ref="E48:J48"/>
    <mergeCell ref="B25:D25"/>
    <mergeCell ref="C26:D26"/>
    <mergeCell ref="C28:D28"/>
    <mergeCell ref="C31:D31"/>
    <mergeCell ref="C33:D33"/>
    <mergeCell ref="C36:D36"/>
    <mergeCell ref="E39:J39"/>
    <mergeCell ref="B40:D40"/>
    <mergeCell ref="C41:D41"/>
    <mergeCell ref="C43:D43"/>
    <mergeCell ref="C45:D45"/>
    <mergeCell ref="E24:J24"/>
    <mergeCell ref="B5:D6"/>
    <mergeCell ref="E7:J7"/>
    <mergeCell ref="E8:J8"/>
    <mergeCell ref="B9:D9"/>
    <mergeCell ref="C10:D10"/>
    <mergeCell ref="C13:D13"/>
    <mergeCell ref="E16:J16"/>
    <mergeCell ref="B17:D17"/>
    <mergeCell ref="C18:D18"/>
    <mergeCell ref="C20:D20"/>
    <mergeCell ref="E23:J2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556A-2286-4F78-86A8-E0CE7F3CF874}">
  <dimension ref="B1:Q32"/>
  <sheetViews>
    <sheetView showGridLines="0" zoomScale="85" zoomScaleNormal="85" zoomScaleSheetLayoutView="85" workbookViewId="0"/>
  </sheetViews>
  <sheetFormatPr defaultRowHeight="11.25" x14ac:dyDescent="0.15"/>
  <cols>
    <col min="1" max="1" width="2.1640625" style="3" customWidth="1"/>
    <col min="2" max="2" width="2.83203125" style="3" customWidth="1"/>
    <col min="3" max="3" width="21.1640625" style="3" customWidth="1"/>
    <col min="4" max="5" width="15.83203125" style="3" customWidth="1"/>
    <col min="6" max="6" width="2.83203125" style="3" customWidth="1"/>
    <col min="7" max="7" width="21.33203125" style="3" customWidth="1"/>
    <col min="8" max="9" width="15.83203125" style="3" customWidth="1"/>
    <col min="10" max="13" width="11" style="3" bestFit="1" customWidth="1"/>
    <col min="14" max="16384" width="9.33203125" style="3"/>
  </cols>
  <sheetData>
    <row r="1" spans="2:17" ht="14.25" x14ac:dyDescent="0.15">
      <c r="B1" s="1" t="s">
        <v>0</v>
      </c>
      <c r="C1" s="1"/>
      <c r="H1" s="4"/>
      <c r="I1" s="4"/>
    </row>
    <row r="2" spans="2:17" x14ac:dyDescent="0.15">
      <c r="H2" s="4"/>
      <c r="I2" s="4"/>
    </row>
    <row r="3" spans="2:17" ht="14.25" x14ac:dyDescent="0.15">
      <c r="B3" s="1" t="s">
        <v>368</v>
      </c>
      <c r="C3" s="1"/>
      <c r="H3" s="4"/>
      <c r="I3" s="4"/>
    </row>
    <row r="5" spans="2:17" s="149" customFormat="1" ht="14.25" x14ac:dyDescent="0.15">
      <c r="B5" s="149" t="s">
        <v>369</v>
      </c>
    </row>
    <row r="6" spans="2:17" ht="12" customHeight="1" thickBot="1" x14ac:dyDescent="0.2">
      <c r="I6" s="5" t="s">
        <v>28</v>
      </c>
    </row>
    <row r="7" spans="2:17" ht="15" customHeight="1" x14ac:dyDescent="0.15">
      <c r="B7" s="222" t="s">
        <v>370</v>
      </c>
      <c r="C7" s="222"/>
      <c r="D7" s="222"/>
      <c r="E7" s="222"/>
      <c r="F7" s="222"/>
      <c r="G7" s="222"/>
      <c r="H7" s="222"/>
      <c r="I7" s="222"/>
    </row>
    <row r="8" spans="2:17" ht="15" customHeight="1" x14ac:dyDescent="0.15">
      <c r="B8" s="272" t="s">
        <v>371</v>
      </c>
      <c r="C8" s="273"/>
      <c r="D8" s="276" t="s">
        <v>372</v>
      </c>
      <c r="E8" s="277"/>
      <c r="F8" s="278" t="s">
        <v>371</v>
      </c>
      <c r="G8" s="273"/>
      <c r="H8" s="276" t="s">
        <v>373</v>
      </c>
      <c r="I8" s="280"/>
    </row>
    <row r="9" spans="2:17" ht="15" customHeight="1" x14ac:dyDescent="0.15">
      <c r="B9" s="274"/>
      <c r="C9" s="275"/>
      <c r="D9" s="6" t="s">
        <v>104</v>
      </c>
      <c r="E9" s="6" t="s">
        <v>374</v>
      </c>
      <c r="F9" s="279"/>
      <c r="G9" s="275"/>
      <c r="H9" s="6" t="s">
        <v>104</v>
      </c>
      <c r="I9" s="8" t="s">
        <v>375</v>
      </c>
    </row>
    <row r="10" spans="2:17" s="4" customFormat="1" ht="6" customHeight="1" x14ac:dyDescent="0.15">
      <c r="B10" s="150"/>
      <c r="C10" s="151"/>
      <c r="D10" s="152"/>
      <c r="E10" s="153"/>
      <c r="F10" s="150"/>
      <c r="G10" s="151"/>
      <c r="H10" s="150"/>
      <c r="I10" s="150"/>
    </row>
    <row r="11" spans="2:17" ht="18" customHeight="1" x14ac:dyDescent="0.15">
      <c r="B11" s="270" t="s">
        <v>376</v>
      </c>
      <c r="C11" s="233"/>
      <c r="D11" s="154">
        <v>22238553</v>
      </c>
      <c r="E11" s="137">
        <v>24878800</v>
      </c>
      <c r="F11" s="271" t="s">
        <v>377</v>
      </c>
      <c r="G11" s="233"/>
      <c r="H11" s="154">
        <v>23029587</v>
      </c>
      <c r="I11" s="137">
        <v>22130119</v>
      </c>
      <c r="M11" s="33"/>
      <c r="N11" s="155"/>
      <c r="O11" s="155"/>
      <c r="P11" s="155"/>
      <c r="Q11" s="155"/>
    </row>
    <row r="12" spans="2:17" ht="18" customHeight="1" x14ac:dyDescent="0.15">
      <c r="B12" s="156"/>
      <c r="C12" s="157" t="s">
        <v>378</v>
      </c>
      <c r="D12" s="154">
        <v>16093405</v>
      </c>
      <c r="E12" s="158">
        <v>16929146</v>
      </c>
      <c r="F12" s="159"/>
      <c r="G12" s="157" t="s">
        <v>379</v>
      </c>
      <c r="H12" s="137">
        <v>22390521</v>
      </c>
      <c r="I12" s="137">
        <v>21505061</v>
      </c>
      <c r="M12" s="33"/>
      <c r="N12" s="155"/>
      <c r="O12" s="155"/>
      <c r="P12" s="155"/>
      <c r="Q12" s="155"/>
    </row>
    <row r="13" spans="2:17" ht="18" customHeight="1" x14ac:dyDescent="0.15">
      <c r="B13" s="156"/>
      <c r="C13" s="157" t="s">
        <v>380</v>
      </c>
      <c r="D13" s="154">
        <v>5806172</v>
      </c>
      <c r="E13" s="158">
        <v>7800928</v>
      </c>
      <c r="F13" s="160"/>
      <c r="G13" s="157" t="s">
        <v>381</v>
      </c>
      <c r="H13" s="137">
        <v>452007</v>
      </c>
      <c r="I13" s="137">
        <v>442113</v>
      </c>
      <c r="M13" s="33"/>
      <c r="N13" s="155"/>
      <c r="O13" s="155"/>
      <c r="P13" s="155"/>
      <c r="Q13" s="155"/>
    </row>
    <row r="14" spans="2:17" ht="18" customHeight="1" x14ac:dyDescent="0.15">
      <c r="B14" s="156"/>
      <c r="C14" s="157" t="s">
        <v>382</v>
      </c>
      <c r="D14" s="154">
        <v>338976</v>
      </c>
      <c r="E14" s="158">
        <v>148726</v>
      </c>
      <c r="F14" s="160"/>
      <c r="G14" s="157" t="s">
        <v>383</v>
      </c>
      <c r="H14" s="137">
        <v>185059</v>
      </c>
      <c r="I14" s="137">
        <v>182945</v>
      </c>
      <c r="M14" s="33"/>
      <c r="N14" s="155"/>
      <c r="O14" s="155"/>
      <c r="P14" s="155"/>
      <c r="Q14" s="155"/>
    </row>
    <row r="15" spans="2:17" ht="18" customHeight="1" x14ac:dyDescent="0.15">
      <c r="B15" s="161"/>
      <c r="C15" s="157"/>
      <c r="D15" s="137"/>
      <c r="E15" s="158"/>
      <c r="F15" s="162"/>
      <c r="G15" s="157" t="s">
        <v>287</v>
      </c>
      <c r="H15" s="137">
        <v>2000</v>
      </c>
      <c r="I15" s="14" t="s">
        <v>13</v>
      </c>
      <c r="M15" s="33"/>
      <c r="P15" s="155"/>
      <c r="Q15" s="155"/>
    </row>
    <row r="16" spans="2:17" s="4" customFormat="1" ht="9" customHeight="1" thickBot="1" x14ac:dyDescent="0.2">
      <c r="B16" s="163"/>
      <c r="C16" s="164"/>
      <c r="D16" s="165"/>
      <c r="E16" s="166"/>
      <c r="F16" s="167"/>
      <c r="G16" s="164"/>
      <c r="H16" s="168"/>
      <c r="I16" s="169"/>
    </row>
    <row r="17" spans="2:17" ht="21" customHeight="1" thickBot="1" x14ac:dyDescent="0.2">
      <c r="B17" s="161"/>
      <c r="C17" s="161"/>
      <c r="D17" s="170"/>
      <c r="E17" s="170"/>
      <c r="F17" s="161"/>
      <c r="G17" s="161"/>
      <c r="H17" s="171"/>
      <c r="I17" s="170"/>
    </row>
    <row r="18" spans="2:17" ht="15" customHeight="1" x14ac:dyDescent="0.15">
      <c r="B18" s="222" t="s">
        <v>384</v>
      </c>
      <c r="C18" s="222"/>
      <c r="D18" s="222"/>
      <c r="E18" s="222"/>
      <c r="F18" s="222"/>
      <c r="G18" s="222"/>
      <c r="H18" s="222"/>
      <c r="I18" s="222"/>
    </row>
    <row r="19" spans="2:17" ht="15" customHeight="1" x14ac:dyDescent="0.15">
      <c r="B19" s="272" t="s">
        <v>371</v>
      </c>
      <c r="C19" s="273"/>
      <c r="D19" s="276" t="s">
        <v>372</v>
      </c>
      <c r="E19" s="277"/>
      <c r="F19" s="278" t="s">
        <v>371</v>
      </c>
      <c r="G19" s="273"/>
      <c r="H19" s="276" t="s">
        <v>373</v>
      </c>
      <c r="I19" s="280"/>
    </row>
    <row r="20" spans="2:17" ht="15" customHeight="1" x14ac:dyDescent="0.15">
      <c r="B20" s="274"/>
      <c r="C20" s="275"/>
      <c r="D20" s="6" t="s">
        <v>104</v>
      </c>
      <c r="E20" s="6" t="s">
        <v>375</v>
      </c>
      <c r="F20" s="279"/>
      <c r="G20" s="275"/>
      <c r="H20" s="6" t="s">
        <v>104</v>
      </c>
      <c r="I20" s="8" t="s">
        <v>375</v>
      </c>
    </row>
    <row r="21" spans="2:17" s="4" customFormat="1" ht="6" customHeight="1" x14ac:dyDescent="0.15">
      <c r="B21" s="150"/>
      <c r="C21" s="151"/>
      <c r="D21" s="150"/>
      <c r="E21" s="150"/>
      <c r="F21" s="172"/>
      <c r="G21" s="151"/>
      <c r="H21" s="150"/>
      <c r="I21" s="150"/>
    </row>
    <row r="22" spans="2:17" ht="17.25" customHeight="1" x14ac:dyDescent="0.15">
      <c r="B22" s="270" t="s">
        <v>385</v>
      </c>
      <c r="C22" s="233"/>
      <c r="D22" s="154">
        <v>3846228</v>
      </c>
      <c r="E22" s="137">
        <v>2623508</v>
      </c>
      <c r="F22" s="271" t="s">
        <v>386</v>
      </c>
      <c r="G22" s="233"/>
      <c r="H22" s="154">
        <v>3851228</v>
      </c>
      <c r="I22" s="137">
        <v>3538074</v>
      </c>
      <c r="J22" s="137"/>
      <c r="K22" s="137"/>
      <c r="L22" s="137"/>
      <c r="M22" s="137"/>
      <c r="N22" s="155"/>
      <c r="O22" s="155"/>
      <c r="P22" s="155"/>
      <c r="Q22" s="155"/>
    </row>
    <row r="23" spans="2:17" ht="17.25" customHeight="1" x14ac:dyDescent="0.15">
      <c r="B23" s="156"/>
      <c r="C23" s="157" t="s">
        <v>387</v>
      </c>
      <c r="D23" s="137">
        <v>1478000</v>
      </c>
      <c r="E23" s="137">
        <v>1186000</v>
      </c>
      <c r="F23" s="160"/>
      <c r="G23" s="157" t="s">
        <v>388</v>
      </c>
      <c r="H23" s="137">
        <v>1875001</v>
      </c>
      <c r="I23" s="137">
        <v>1566048</v>
      </c>
      <c r="J23" s="137"/>
      <c r="K23" s="137"/>
      <c r="L23" s="137"/>
      <c r="M23" s="137"/>
      <c r="N23" s="155"/>
      <c r="O23" s="155"/>
      <c r="P23" s="155"/>
      <c r="Q23" s="155"/>
    </row>
    <row r="24" spans="2:17" ht="17.25" customHeight="1" x14ac:dyDescent="0.15">
      <c r="B24" s="156"/>
      <c r="C24" s="47" t="s">
        <v>389</v>
      </c>
      <c r="D24" s="137">
        <v>954568</v>
      </c>
      <c r="E24" s="137" t="s">
        <v>13</v>
      </c>
      <c r="F24" s="160"/>
      <c r="G24" s="157" t="s">
        <v>390</v>
      </c>
      <c r="H24" s="137">
        <v>1972027</v>
      </c>
      <c r="I24" s="137">
        <v>1972026</v>
      </c>
      <c r="J24" s="137"/>
      <c r="K24" s="137"/>
      <c r="L24" s="137"/>
      <c r="M24" s="137"/>
      <c r="N24" s="155"/>
      <c r="O24" s="155"/>
      <c r="P24" s="155"/>
      <c r="Q24" s="155"/>
    </row>
    <row r="25" spans="2:17" ht="17.25" customHeight="1" x14ac:dyDescent="0.15">
      <c r="B25" s="156"/>
      <c r="C25" s="47" t="s">
        <v>343</v>
      </c>
      <c r="D25" s="14">
        <v>1341024</v>
      </c>
      <c r="E25" s="14">
        <v>1321706</v>
      </c>
      <c r="F25" s="160"/>
      <c r="G25" s="157" t="s">
        <v>391</v>
      </c>
      <c r="H25" s="137">
        <v>4200</v>
      </c>
      <c r="I25" s="137" t="s">
        <v>13</v>
      </c>
      <c r="J25" s="137"/>
      <c r="K25" s="137"/>
      <c r="L25" s="137"/>
      <c r="M25" s="137"/>
      <c r="N25" s="155"/>
      <c r="O25" s="155"/>
      <c r="P25" s="155"/>
      <c r="Q25" s="155"/>
    </row>
    <row r="26" spans="2:17" ht="17.25" customHeight="1" x14ac:dyDescent="0.15">
      <c r="B26" s="156"/>
      <c r="C26" s="47" t="s">
        <v>392</v>
      </c>
      <c r="D26" s="41">
        <v>30636</v>
      </c>
      <c r="E26" s="137">
        <v>90264</v>
      </c>
      <c r="F26" s="160"/>
      <c r="G26" s="157"/>
      <c r="H26" s="137"/>
      <c r="I26" s="137"/>
      <c r="J26" s="137"/>
      <c r="K26" s="137"/>
      <c r="N26" s="155"/>
      <c r="O26" s="155"/>
      <c r="P26" s="155"/>
      <c r="Q26" s="155"/>
    </row>
    <row r="27" spans="2:17" ht="17.25" customHeight="1" x14ac:dyDescent="0.15">
      <c r="B27" s="156"/>
      <c r="C27" s="47" t="s">
        <v>393</v>
      </c>
      <c r="D27" s="41">
        <v>42000</v>
      </c>
      <c r="E27" s="137">
        <v>19425</v>
      </c>
      <c r="F27" s="160"/>
      <c r="G27" s="157"/>
      <c r="H27" s="137"/>
      <c r="I27" s="137"/>
      <c r="J27" s="137"/>
      <c r="K27" s="137"/>
      <c r="N27" s="155"/>
      <c r="O27" s="155"/>
      <c r="P27" s="155"/>
      <c r="Q27" s="155"/>
    </row>
    <row r="28" spans="2:17" ht="17.25" customHeight="1" x14ac:dyDescent="0.15">
      <c r="B28" s="156"/>
      <c r="C28" s="47" t="s">
        <v>394</v>
      </c>
      <c r="D28" s="41" t="s">
        <v>13</v>
      </c>
      <c r="E28" s="137">
        <v>30</v>
      </c>
      <c r="F28" s="160"/>
      <c r="G28" s="157"/>
      <c r="H28" s="137"/>
      <c r="I28" s="137"/>
      <c r="J28" s="137"/>
      <c r="K28" s="137"/>
      <c r="N28" s="155"/>
      <c r="O28" s="155"/>
      <c r="P28" s="155"/>
      <c r="Q28" s="155"/>
    </row>
    <row r="29" spans="2:17" ht="17.25" customHeight="1" x14ac:dyDescent="0.15">
      <c r="B29" s="173"/>
      <c r="C29" s="47" t="s">
        <v>395</v>
      </c>
      <c r="D29" s="14" t="s">
        <v>13</v>
      </c>
      <c r="E29" s="137">
        <v>6083</v>
      </c>
      <c r="F29" s="174"/>
      <c r="G29" s="175"/>
      <c r="H29" s="137"/>
      <c r="I29" s="137"/>
      <c r="J29" s="137"/>
      <c r="K29" s="137"/>
      <c r="N29" s="155"/>
      <c r="O29" s="155"/>
      <c r="P29" s="155"/>
      <c r="Q29" s="155"/>
    </row>
    <row r="30" spans="2:17" ht="9" customHeight="1" thickBot="1" x14ac:dyDescent="0.2">
      <c r="B30" s="176"/>
      <c r="C30" s="177"/>
      <c r="D30" s="178"/>
      <c r="E30" s="178"/>
      <c r="F30" s="179"/>
      <c r="G30" s="177"/>
      <c r="H30" s="178"/>
      <c r="I30" s="178"/>
    </row>
    <row r="31" spans="2:17" ht="6" customHeight="1" x14ac:dyDescent="0.15">
      <c r="B31" s="4"/>
      <c r="C31" s="4"/>
      <c r="D31" s="180"/>
      <c r="E31" s="180"/>
      <c r="F31" s="4"/>
      <c r="G31" s="4"/>
      <c r="H31" s="180"/>
      <c r="I31" s="180"/>
    </row>
    <row r="32" spans="2:17" ht="11.25" customHeight="1" x14ac:dyDescent="0.15">
      <c r="B32" s="4" t="s">
        <v>396</v>
      </c>
      <c r="C32" s="4"/>
      <c r="D32" s="4"/>
      <c r="E32" s="4"/>
      <c r="F32" s="4"/>
      <c r="G32" s="4"/>
      <c r="H32" s="4"/>
      <c r="I32" s="4"/>
    </row>
  </sheetData>
  <mergeCells count="14">
    <mergeCell ref="B22:C22"/>
    <mergeCell ref="F22:G22"/>
    <mergeCell ref="B7:I7"/>
    <mergeCell ref="B8:C9"/>
    <mergeCell ref="D8:E8"/>
    <mergeCell ref="F8:G9"/>
    <mergeCell ref="H8:I8"/>
    <mergeCell ref="B11:C11"/>
    <mergeCell ref="F11:G11"/>
    <mergeCell ref="B18:I18"/>
    <mergeCell ref="B19:C20"/>
    <mergeCell ref="D19:E19"/>
    <mergeCell ref="F19:G20"/>
    <mergeCell ref="H19:I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2B55-AB31-4896-9D2A-4534BDABF6F3}">
  <dimension ref="B1:K44"/>
  <sheetViews>
    <sheetView showGridLines="0" view="pageBreakPreview" zoomScale="85" zoomScaleNormal="85" zoomScaleSheetLayoutView="85" workbookViewId="0"/>
  </sheetViews>
  <sheetFormatPr defaultRowHeight="11.25" x14ac:dyDescent="0.15"/>
  <cols>
    <col min="1" max="1" width="5.33203125" style="3" customWidth="1"/>
    <col min="2" max="2" width="2.83203125" style="3" customWidth="1"/>
    <col min="3" max="3" width="21.1640625" style="3" customWidth="1"/>
    <col min="4" max="5" width="15.83203125" style="3" customWidth="1"/>
    <col min="6" max="6" width="2.83203125" style="3" customWidth="1"/>
    <col min="7" max="7" width="21.33203125" style="3" customWidth="1"/>
    <col min="8" max="9" width="15.83203125" style="3" customWidth="1"/>
    <col min="10" max="16384" width="9.33203125" style="3"/>
  </cols>
  <sheetData>
    <row r="1" spans="2:11" ht="14.25" x14ac:dyDescent="0.15">
      <c r="B1" s="1" t="s">
        <v>0</v>
      </c>
      <c r="C1" s="1"/>
      <c r="H1" s="4"/>
      <c r="I1" s="4"/>
    </row>
    <row r="2" spans="2:11" x14ac:dyDescent="0.15">
      <c r="H2" s="4"/>
      <c r="I2" s="4"/>
    </row>
    <row r="3" spans="2:11" ht="14.25" x14ac:dyDescent="0.15">
      <c r="B3" s="1" t="s">
        <v>368</v>
      </c>
      <c r="C3" s="1"/>
      <c r="H3" s="4"/>
      <c r="I3" s="4"/>
    </row>
    <row r="5" spans="2:11" s="149" customFormat="1" ht="14.25" x14ac:dyDescent="0.15">
      <c r="B5" s="149" t="s">
        <v>397</v>
      </c>
    </row>
    <row r="6" spans="2:11" ht="12" thickBot="1" x14ac:dyDescent="0.2">
      <c r="I6" s="5" t="s">
        <v>398</v>
      </c>
    </row>
    <row r="7" spans="2:11" ht="15" customHeight="1" x14ac:dyDescent="0.15">
      <c r="B7" s="222" t="s">
        <v>370</v>
      </c>
      <c r="C7" s="222"/>
      <c r="D7" s="222"/>
      <c r="E7" s="222"/>
      <c r="F7" s="222"/>
      <c r="G7" s="222"/>
      <c r="H7" s="222"/>
      <c r="I7" s="222"/>
    </row>
    <row r="8" spans="2:11" ht="15" customHeight="1" x14ac:dyDescent="0.15">
      <c r="B8" s="272" t="s">
        <v>371</v>
      </c>
      <c r="C8" s="273"/>
      <c r="D8" s="276" t="s">
        <v>372</v>
      </c>
      <c r="E8" s="277"/>
      <c r="F8" s="278" t="s">
        <v>371</v>
      </c>
      <c r="G8" s="273"/>
      <c r="H8" s="276" t="s">
        <v>373</v>
      </c>
      <c r="I8" s="280"/>
    </row>
    <row r="9" spans="2:11" ht="15" customHeight="1" x14ac:dyDescent="0.15">
      <c r="B9" s="274"/>
      <c r="C9" s="275"/>
      <c r="D9" s="6" t="s">
        <v>104</v>
      </c>
      <c r="E9" s="6" t="s">
        <v>375</v>
      </c>
      <c r="F9" s="279"/>
      <c r="G9" s="275"/>
      <c r="H9" s="6" t="s">
        <v>104</v>
      </c>
      <c r="I9" s="8" t="s">
        <v>375</v>
      </c>
    </row>
    <row r="10" spans="2:11" ht="6" customHeight="1" x14ac:dyDescent="0.15">
      <c r="B10" s="181"/>
      <c r="C10" s="153"/>
      <c r="D10" s="172"/>
      <c r="E10" s="151"/>
      <c r="F10" s="152"/>
      <c r="G10" s="153"/>
      <c r="H10" s="172"/>
      <c r="I10" s="150"/>
    </row>
    <row r="11" spans="2:11" s="19" customFormat="1" ht="18" customHeight="1" x14ac:dyDescent="0.15">
      <c r="B11" s="270" t="s">
        <v>399</v>
      </c>
      <c r="C11" s="233"/>
      <c r="D11" s="60">
        <v>30508887</v>
      </c>
      <c r="E11" s="182">
        <v>29994522</v>
      </c>
      <c r="F11" s="271" t="s">
        <v>400</v>
      </c>
      <c r="G11" s="233"/>
      <c r="H11" s="60">
        <v>29536454</v>
      </c>
      <c r="I11" s="41">
        <v>28427171</v>
      </c>
    </row>
    <row r="12" spans="2:11" ht="18" customHeight="1" x14ac:dyDescent="0.15">
      <c r="B12" s="150"/>
      <c r="C12" s="183" t="s">
        <v>401</v>
      </c>
      <c r="D12" s="60">
        <v>22587942</v>
      </c>
      <c r="E12" s="182">
        <v>21765578</v>
      </c>
      <c r="F12" s="159"/>
      <c r="G12" s="157" t="s">
        <v>402</v>
      </c>
      <c r="H12" s="60">
        <v>25662322</v>
      </c>
      <c r="I12" s="41">
        <v>25035776</v>
      </c>
    </row>
    <row r="13" spans="2:11" ht="18" customHeight="1" x14ac:dyDescent="0.15">
      <c r="B13" s="150"/>
      <c r="C13" s="183" t="s">
        <v>403</v>
      </c>
      <c r="D13" s="60">
        <v>7893351</v>
      </c>
      <c r="E13" s="182">
        <v>8019652</v>
      </c>
      <c r="F13" s="159"/>
      <c r="G13" s="157" t="s">
        <v>404</v>
      </c>
      <c r="H13" s="60">
        <v>3755889</v>
      </c>
      <c r="I13" s="41">
        <v>3293413</v>
      </c>
    </row>
    <row r="14" spans="2:11" ht="18" customHeight="1" x14ac:dyDescent="0.15">
      <c r="B14" s="150"/>
      <c r="C14" s="157" t="s">
        <v>405</v>
      </c>
      <c r="D14" s="41">
        <v>27594</v>
      </c>
      <c r="E14" s="182">
        <v>209292</v>
      </c>
      <c r="F14" s="159"/>
      <c r="G14" s="157" t="s">
        <v>406</v>
      </c>
      <c r="H14" s="60">
        <v>98243</v>
      </c>
      <c r="I14" s="41">
        <v>97982</v>
      </c>
    </row>
    <row r="15" spans="2:11" ht="18" customHeight="1" x14ac:dyDescent="0.15">
      <c r="B15" s="150"/>
      <c r="C15" s="184"/>
      <c r="D15" s="185"/>
      <c r="E15" s="186"/>
      <c r="F15" s="162"/>
      <c r="G15" s="183" t="s">
        <v>407</v>
      </c>
      <c r="H15" s="60">
        <v>20000</v>
      </c>
      <c r="I15" s="41" t="s">
        <v>64</v>
      </c>
      <c r="K15" s="41"/>
    </row>
    <row r="16" spans="2:11" s="4" customFormat="1" ht="9" customHeight="1" thickBot="1" x14ac:dyDescent="0.2">
      <c r="B16" s="163"/>
      <c r="C16" s="187"/>
      <c r="D16" s="165"/>
      <c r="E16" s="188"/>
      <c r="F16" s="164"/>
      <c r="G16" s="187"/>
      <c r="H16" s="168"/>
      <c r="I16" s="169"/>
    </row>
    <row r="17" spans="2:9" ht="6" customHeight="1" x14ac:dyDescent="0.15"/>
    <row r="18" spans="2:9" ht="15" customHeight="1" x14ac:dyDescent="0.15">
      <c r="B18" s="4" t="s">
        <v>408</v>
      </c>
    </row>
    <row r="19" spans="2:9" ht="12" customHeight="1" thickBot="1" x14ac:dyDescent="0.2">
      <c r="I19" s="5" t="s">
        <v>398</v>
      </c>
    </row>
    <row r="20" spans="2:9" ht="15" customHeight="1" x14ac:dyDescent="0.15">
      <c r="B20" s="222" t="s">
        <v>384</v>
      </c>
      <c r="C20" s="222"/>
      <c r="D20" s="222"/>
      <c r="E20" s="222"/>
      <c r="F20" s="222"/>
      <c r="G20" s="222"/>
      <c r="H20" s="222"/>
      <c r="I20" s="222"/>
    </row>
    <row r="21" spans="2:9" ht="15" customHeight="1" x14ac:dyDescent="0.15">
      <c r="B21" s="272" t="s">
        <v>371</v>
      </c>
      <c r="C21" s="273"/>
      <c r="D21" s="276" t="s">
        <v>372</v>
      </c>
      <c r="E21" s="277"/>
      <c r="F21" s="278" t="s">
        <v>371</v>
      </c>
      <c r="G21" s="273"/>
      <c r="H21" s="276" t="s">
        <v>373</v>
      </c>
      <c r="I21" s="280"/>
    </row>
    <row r="22" spans="2:9" ht="15" customHeight="1" x14ac:dyDescent="0.15">
      <c r="B22" s="274"/>
      <c r="C22" s="275"/>
      <c r="D22" s="6" t="s">
        <v>104</v>
      </c>
      <c r="E22" s="6" t="s">
        <v>375</v>
      </c>
      <c r="F22" s="279"/>
      <c r="G22" s="275"/>
      <c r="H22" s="6" t="s">
        <v>104</v>
      </c>
      <c r="I22" s="8" t="s">
        <v>375</v>
      </c>
    </row>
    <row r="23" spans="2:9" ht="6" customHeight="1" x14ac:dyDescent="0.15">
      <c r="B23" s="189"/>
      <c r="C23" s="153"/>
      <c r="D23" s="172"/>
      <c r="E23" s="151"/>
      <c r="F23" s="152"/>
      <c r="G23" s="153"/>
      <c r="H23" s="150"/>
      <c r="I23" s="150"/>
    </row>
    <row r="24" spans="2:9" s="19" customFormat="1" ht="18" customHeight="1" x14ac:dyDescent="0.15">
      <c r="B24" s="270" t="s">
        <v>409</v>
      </c>
      <c r="C24" s="233"/>
      <c r="D24" s="60">
        <v>30221642</v>
      </c>
      <c r="E24" s="182">
        <v>20523132</v>
      </c>
      <c r="F24" s="271" t="s">
        <v>410</v>
      </c>
      <c r="G24" s="233"/>
      <c r="H24" s="190">
        <v>40078882</v>
      </c>
      <c r="I24" s="190">
        <v>30480923</v>
      </c>
    </row>
    <row r="25" spans="2:9" ht="18" customHeight="1" x14ac:dyDescent="0.15">
      <c r="B25" s="150"/>
      <c r="C25" s="183" t="s">
        <v>411</v>
      </c>
      <c r="D25" s="60">
        <v>20699200</v>
      </c>
      <c r="E25" s="191">
        <v>14009500</v>
      </c>
      <c r="F25" s="160"/>
      <c r="G25" s="157" t="s">
        <v>412</v>
      </c>
      <c r="H25" s="190">
        <v>22830645</v>
      </c>
      <c r="I25" s="190">
        <v>13365207</v>
      </c>
    </row>
    <row r="26" spans="2:9" ht="18" customHeight="1" x14ac:dyDescent="0.15">
      <c r="B26" s="150"/>
      <c r="C26" s="183" t="s">
        <v>413</v>
      </c>
      <c r="D26" s="60">
        <v>844581</v>
      </c>
      <c r="E26" s="191">
        <v>830479</v>
      </c>
      <c r="F26" s="160"/>
      <c r="G26" s="157" t="s">
        <v>414</v>
      </c>
      <c r="H26" s="190">
        <v>332882</v>
      </c>
      <c r="I26" s="190">
        <v>213632</v>
      </c>
    </row>
    <row r="27" spans="2:9" ht="18" customHeight="1" x14ac:dyDescent="0.15">
      <c r="B27" s="150"/>
      <c r="C27" s="183" t="s">
        <v>415</v>
      </c>
      <c r="D27" s="60">
        <v>6765819</v>
      </c>
      <c r="E27" s="191">
        <v>3797099</v>
      </c>
      <c r="F27" s="160"/>
      <c r="G27" s="157" t="s">
        <v>416</v>
      </c>
      <c r="H27" s="190">
        <v>16900258</v>
      </c>
      <c r="I27" s="190">
        <v>16900254</v>
      </c>
    </row>
    <row r="28" spans="2:9" ht="18" customHeight="1" x14ac:dyDescent="0.15">
      <c r="B28" s="150"/>
      <c r="C28" s="183" t="s">
        <v>417</v>
      </c>
      <c r="D28" s="60">
        <v>1789245</v>
      </c>
      <c r="E28" s="191">
        <v>1759119</v>
      </c>
      <c r="F28" s="160"/>
      <c r="G28" s="157" t="s">
        <v>418</v>
      </c>
      <c r="H28" s="190">
        <v>5097</v>
      </c>
      <c r="I28" s="190">
        <v>1830</v>
      </c>
    </row>
    <row r="29" spans="2:9" ht="18" customHeight="1" x14ac:dyDescent="0.15">
      <c r="B29" s="150"/>
      <c r="C29" s="183" t="s">
        <v>419</v>
      </c>
      <c r="D29" s="60">
        <v>4924</v>
      </c>
      <c r="E29" s="191">
        <v>2520</v>
      </c>
      <c r="F29" s="160"/>
      <c r="G29" s="157" t="s">
        <v>420</v>
      </c>
      <c r="H29" s="192" t="s">
        <v>13</v>
      </c>
      <c r="I29" s="192" t="s">
        <v>13</v>
      </c>
    </row>
    <row r="30" spans="2:9" ht="18" customHeight="1" x14ac:dyDescent="0.15">
      <c r="B30" s="150"/>
      <c r="C30" s="157" t="s">
        <v>421</v>
      </c>
      <c r="D30" s="60">
        <v>114873</v>
      </c>
      <c r="E30" s="192">
        <v>124380</v>
      </c>
      <c r="F30" s="160"/>
      <c r="G30" s="183" t="s">
        <v>287</v>
      </c>
      <c r="H30" s="60">
        <v>10000</v>
      </c>
      <c r="I30" s="41" t="s">
        <v>13</v>
      </c>
    </row>
    <row r="31" spans="2:9" ht="18" customHeight="1" x14ac:dyDescent="0.15">
      <c r="B31" s="156"/>
      <c r="C31" s="157" t="s">
        <v>422</v>
      </c>
      <c r="D31" s="60">
        <v>3000</v>
      </c>
      <c r="E31" s="191">
        <v>35</v>
      </c>
      <c r="F31" s="160"/>
      <c r="G31" s="193"/>
      <c r="H31" s="194"/>
      <c r="I31" s="194"/>
    </row>
    <row r="32" spans="2:9" s="4" customFormat="1" ht="9" customHeight="1" thickBot="1" x14ac:dyDescent="0.2">
      <c r="B32" s="195"/>
      <c r="C32" s="187"/>
      <c r="D32" s="168"/>
      <c r="E32" s="196"/>
      <c r="F32" s="197"/>
      <c r="G32" s="198"/>
      <c r="H32" s="169"/>
      <c r="I32" s="169"/>
    </row>
    <row r="33" spans="2:9" ht="6" customHeight="1" x14ac:dyDescent="0.15">
      <c r="B33" s="4"/>
      <c r="C33" s="4"/>
      <c r="D33" s="4"/>
      <c r="E33" s="4"/>
      <c r="F33" s="4"/>
      <c r="G33" s="4"/>
      <c r="H33" s="4"/>
      <c r="I33" s="4"/>
    </row>
    <row r="34" spans="2:9" ht="15" customHeight="1" x14ac:dyDescent="0.15">
      <c r="B34" s="4"/>
    </row>
    <row r="35" spans="2:9" ht="15" customHeight="1" x14ac:dyDescent="0.15"/>
    <row r="36" spans="2:9" ht="15" customHeight="1" x14ac:dyDescent="0.15"/>
    <row r="37" spans="2:9" ht="15" customHeight="1" x14ac:dyDescent="0.15"/>
    <row r="38" spans="2:9" ht="15" customHeight="1" x14ac:dyDescent="0.15"/>
    <row r="39" spans="2:9" ht="15" customHeight="1" x14ac:dyDescent="0.15"/>
    <row r="40" spans="2:9" ht="15" customHeight="1" x14ac:dyDescent="0.15"/>
    <row r="41" spans="2:9" ht="15" customHeight="1" x14ac:dyDescent="0.15"/>
    <row r="42" spans="2:9" ht="15" customHeight="1" x14ac:dyDescent="0.15"/>
    <row r="43" spans="2:9" ht="15" customHeight="1" x14ac:dyDescent="0.15"/>
    <row r="44" spans="2:9" ht="15" customHeight="1" x14ac:dyDescent="0.15"/>
  </sheetData>
  <mergeCells count="14">
    <mergeCell ref="B24:C24"/>
    <mergeCell ref="F24:G24"/>
    <mergeCell ref="B7:I7"/>
    <mergeCell ref="B8:C9"/>
    <mergeCell ref="D8:E8"/>
    <mergeCell ref="F8:G9"/>
    <mergeCell ref="H8:I8"/>
    <mergeCell ref="B11:C11"/>
    <mergeCell ref="F11:G11"/>
    <mergeCell ref="B20:I20"/>
    <mergeCell ref="B21:C22"/>
    <mergeCell ref="D21:E21"/>
    <mergeCell ref="F21:G22"/>
    <mergeCell ref="H21:I2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cellComments="asDisplayed" r:id="rId1"/>
  <headerFooter alignWithMargins="0">
    <oddHeader>&amp;CR3千葉市統計書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EAE9-6C24-47E5-8D9B-2613579AE024}">
  <dimension ref="B1:I35"/>
  <sheetViews>
    <sheetView showGridLines="0" zoomScale="85" zoomScaleNormal="85" zoomScaleSheetLayoutView="85" workbookViewId="0"/>
  </sheetViews>
  <sheetFormatPr defaultRowHeight="11.25" x14ac:dyDescent="0.15"/>
  <cols>
    <col min="1" max="1" width="5" style="3" customWidth="1"/>
    <col min="2" max="2" width="2.83203125" style="3" customWidth="1"/>
    <col min="3" max="3" width="21.1640625" style="3" customWidth="1"/>
    <col min="4" max="5" width="15.83203125" style="3" customWidth="1"/>
    <col min="6" max="6" width="2.83203125" style="3" customWidth="1"/>
    <col min="7" max="7" width="21.33203125" style="3" customWidth="1"/>
    <col min="8" max="9" width="15.83203125" style="3" customWidth="1"/>
    <col min="10" max="16384" width="9.33203125" style="3"/>
  </cols>
  <sheetData>
    <row r="1" spans="2:9" ht="14.25" x14ac:dyDescent="0.15">
      <c r="B1" s="1" t="s">
        <v>0</v>
      </c>
      <c r="C1" s="1"/>
      <c r="H1" s="4"/>
      <c r="I1" s="4"/>
    </row>
    <row r="2" spans="2:9" x14ac:dyDescent="0.15">
      <c r="H2" s="4"/>
      <c r="I2" s="4"/>
    </row>
    <row r="3" spans="2:9" ht="14.25" x14ac:dyDescent="0.15">
      <c r="B3" s="1" t="s">
        <v>368</v>
      </c>
      <c r="C3" s="1"/>
      <c r="H3" s="4"/>
      <c r="I3" s="4"/>
    </row>
    <row r="5" spans="2:9" s="149" customFormat="1" ht="14.25" x14ac:dyDescent="0.15">
      <c r="B5" s="149" t="s">
        <v>423</v>
      </c>
    </row>
    <row r="6" spans="2:9" ht="12" customHeight="1" thickBot="1" x14ac:dyDescent="0.2">
      <c r="I6" s="5" t="s">
        <v>398</v>
      </c>
    </row>
    <row r="7" spans="2:9" ht="15" customHeight="1" x14ac:dyDescent="0.15">
      <c r="B7" s="222" t="s">
        <v>370</v>
      </c>
      <c r="C7" s="222"/>
      <c r="D7" s="222"/>
      <c r="E7" s="222"/>
      <c r="F7" s="222"/>
      <c r="G7" s="222"/>
      <c r="H7" s="222"/>
      <c r="I7" s="222"/>
    </row>
    <row r="8" spans="2:9" ht="15" customHeight="1" x14ac:dyDescent="0.15">
      <c r="B8" s="272" t="s">
        <v>371</v>
      </c>
      <c r="C8" s="273"/>
      <c r="D8" s="276" t="s">
        <v>372</v>
      </c>
      <c r="E8" s="277"/>
      <c r="F8" s="278" t="s">
        <v>371</v>
      </c>
      <c r="G8" s="273"/>
      <c r="H8" s="276" t="s">
        <v>373</v>
      </c>
      <c r="I8" s="280"/>
    </row>
    <row r="9" spans="2:9" ht="15" customHeight="1" x14ac:dyDescent="0.15">
      <c r="B9" s="274"/>
      <c r="C9" s="275"/>
      <c r="D9" s="6" t="s">
        <v>104</v>
      </c>
      <c r="E9" s="6" t="s">
        <v>375</v>
      </c>
      <c r="F9" s="279"/>
      <c r="G9" s="275"/>
      <c r="H9" s="6" t="s">
        <v>104</v>
      </c>
      <c r="I9" s="8" t="s">
        <v>375</v>
      </c>
    </row>
    <row r="10" spans="2:9" ht="6" customHeight="1" x14ac:dyDescent="0.15">
      <c r="B10" s="199"/>
      <c r="C10" s="200"/>
      <c r="D10" s="201"/>
      <c r="E10" s="202"/>
      <c r="F10" s="203"/>
      <c r="G10" s="200"/>
      <c r="H10" s="204"/>
      <c r="I10" s="204"/>
    </row>
    <row r="11" spans="2:9" s="19" customFormat="1" ht="18" customHeight="1" x14ac:dyDescent="0.15">
      <c r="B11" s="270" t="s">
        <v>424</v>
      </c>
      <c r="C11" s="281"/>
      <c r="D11" s="137">
        <v>2184483</v>
      </c>
      <c r="E11" s="158">
        <v>2082451</v>
      </c>
      <c r="F11" s="271" t="s">
        <v>425</v>
      </c>
      <c r="G11" s="281"/>
      <c r="H11" s="137">
        <v>2134809</v>
      </c>
      <c r="I11" s="137">
        <v>2069895</v>
      </c>
    </row>
    <row r="12" spans="2:9" ht="18" customHeight="1" x14ac:dyDescent="0.15">
      <c r="B12" s="161"/>
      <c r="C12" s="193" t="s">
        <v>401</v>
      </c>
      <c r="D12" s="137">
        <v>1106279</v>
      </c>
      <c r="E12" s="158">
        <v>1103610</v>
      </c>
      <c r="F12" s="159"/>
      <c r="G12" s="193" t="s">
        <v>402</v>
      </c>
      <c r="H12" s="205">
        <v>1994908</v>
      </c>
      <c r="I12" s="205">
        <v>1933221</v>
      </c>
    </row>
    <row r="13" spans="2:9" ht="18" customHeight="1" x14ac:dyDescent="0.15">
      <c r="B13" s="206"/>
      <c r="C13" s="193" t="s">
        <v>403</v>
      </c>
      <c r="D13" s="154">
        <v>1052369</v>
      </c>
      <c r="E13" s="158">
        <v>945721</v>
      </c>
      <c r="F13" s="159"/>
      <c r="G13" s="193" t="s">
        <v>404</v>
      </c>
      <c r="H13" s="205">
        <v>138441</v>
      </c>
      <c r="I13" s="205">
        <v>136632</v>
      </c>
    </row>
    <row r="14" spans="2:9" ht="18" customHeight="1" x14ac:dyDescent="0.15">
      <c r="B14" s="161"/>
      <c r="C14" s="193" t="s">
        <v>426</v>
      </c>
      <c r="D14" s="137">
        <v>25835</v>
      </c>
      <c r="E14" s="158">
        <v>33120</v>
      </c>
      <c r="F14" s="159"/>
      <c r="G14" s="193" t="s">
        <v>406</v>
      </c>
      <c r="H14" s="205">
        <v>460</v>
      </c>
      <c r="I14" s="205">
        <v>42</v>
      </c>
    </row>
    <row r="15" spans="2:9" ht="18" customHeight="1" x14ac:dyDescent="0.15">
      <c r="B15" s="161"/>
      <c r="C15" s="157"/>
      <c r="D15" s="207"/>
      <c r="E15" s="208"/>
      <c r="F15" s="159"/>
      <c r="G15" s="193" t="s">
        <v>407</v>
      </c>
      <c r="H15" s="137">
        <v>1000</v>
      </c>
      <c r="I15" s="209" t="s">
        <v>13</v>
      </c>
    </row>
    <row r="16" spans="2:9" s="4" customFormat="1" ht="9" customHeight="1" thickBot="1" x14ac:dyDescent="0.2">
      <c r="B16" s="176"/>
      <c r="C16" s="210"/>
      <c r="D16" s="166"/>
      <c r="E16" s="188"/>
      <c r="F16" s="167"/>
      <c r="G16" s="198"/>
      <c r="H16" s="169"/>
      <c r="I16" s="169"/>
    </row>
    <row r="17" spans="2:9" ht="21" customHeight="1" thickBot="1" x14ac:dyDescent="0.2"/>
    <row r="18" spans="2:9" ht="15" customHeight="1" x14ac:dyDescent="0.15">
      <c r="B18" s="222" t="s">
        <v>384</v>
      </c>
      <c r="C18" s="222"/>
      <c r="D18" s="222"/>
      <c r="E18" s="222"/>
      <c r="F18" s="222"/>
      <c r="G18" s="222"/>
      <c r="H18" s="222"/>
      <c r="I18" s="222"/>
    </row>
    <row r="19" spans="2:9" ht="15" customHeight="1" x14ac:dyDescent="0.15">
      <c r="B19" s="272" t="s">
        <v>371</v>
      </c>
      <c r="C19" s="273"/>
      <c r="D19" s="276" t="s">
        <v>372</v>
      </c>
      <c r="E19" s="277"/>
      <c r="F19" s="278" t="s">
        <v>371</v>
      </c>
      <c r="G19" s="273"/>
      <c r="H19" s="276" t="s">
        <v>373</v>
      </c>
      <c r="I19" s="280"/>
    </row>
    <row r="20" spans="2:9" ht="15" customHeight="1" x14ac:dyDescent="0.15">
      <c r="B20" s="274"/>
      <c r="C20" s="275"/>
      <c r="D20" s="6" t="s">
        <v>104</v>
      </c>
      <c r="E20" s="6" t="s">
        <v>375</v>
      </c>
      <c r="F20" s="279"/>
      <c r="G20" s="275"/>
      <c r="H20" s="6" t="s">
        <v>104</v>
      </c>
      <c r="I20" s="8" t="s">
        <v>375</v>
      </c>
    </row>
    <row r="21" spans="2:9" ht="6" customHeight="1" x14ac:dyDescent="0.15">
      <c r="B21" s="199"/>
      <c r="C21" s="200"/>
      <c r="D21" s="181"/>
      <c r="E21" s="211"/>
      <c r="F21" s="203"/>
      <c r="G21" s="200"/>
      <c r="H21" s="4"/>
      <c r="I21" s="4"/>
    </row>
    <row r="22" spans="2:9" s="19" customFormat="1" ht="17.25" customHeight="1" x14ac:dyDescent="0.15">
      <c r="B22" s="270" t="s">
        <v>409</v>
      </c>
      <c r="C22" s="281"/>
      <c r="D22" s="209">
        <v>1506653</v>
      </c>
      <c r="E22" s="212">
        <v>977527</v>
      </c>
      <c r="F22" s="282" t="s">
        <v>410</v>
      </c>
      <c r="G22" s="283"/>
      <c r="H22" s="154">
        <v>1992359</v>
      </c>
      <c r="I22" s="137">
        <v>1430570</v>
      </c>
    </row>
    <row r="23" spans="2:9" ht="17.25" customHeight="1" x14ac:dyDescent="0.15">
      <c r="B23" s="150"/>
      <c r="C23" s="193" t="s">
        <v>427</v>
      </c>
      <c r="D23" s="209">
        <v>583000</v>
      </c>
      <c r="E23" s="212">
        <v>62000</v>
      </c>
      <c r="F23" s="213"/>
      <c r="G23" s="193" t="s">
        <v>428</v>
      </c>
      <c r="H23" s="154">
        <v>909849</v>
      </c>
      <c r="I23" s="137">
        <v>349062</v>
      </c>
    </row>
    <row r="24" spans="2:9" ht="17.25" customHeight="1" x14ac:dyDescent="0.15">
      <c r="B24" s="150"/>
      <c r="C24" s="193" t="s">
        <v>429</v>
      </c>
      <c r="D24" s="209">
        <v>914962</v>
      </c>
      <c r="E24" s="212">
        <v>912153</v>
      </c>
      <c r="F24" s="213"/>
      <c r="G24" s="193" t="s">
        <v>430</v>
      </c>
      <c r="H24" s="154">
        <v>1081502</v>
      </c>
      <c r="I24" s="137">
        <v>1081501</v>
      </c>
    </row>
    <row r="25" spans="2:9" ht="17.25" customHeight="1" x14ac:dyDescent="0.15">
      <c r="B25" s="150"/>
      <c r="C25" s="193" t="s">
        <v>431</v>
      </c>
      <c r="D25" s="209">
        <v>8660</v>
      </c>
      <c r="E25" s="212">
        <v>3311</v>
      </c>
      <c r="F25" s="160"/>
      <c r="G25" s="157" t="s">
        <v>432</v>
      </c>
      <c r="H25" s="137">
        <v>8</v>
      </c>
      <c r="I25" s="209">
        <v>7</v>
      </c>
    </row>
    <row r="26" spans="2:9" ht="17.25" customHeight="1" x14ac:dyDescent="0.15">
      <c r="B26" s="150"/>
      <c r="C26" s="47" t="s">
        <v>393</v>
      </c>
      <c r="D26" s="209" t="s">
        <v>13</v>
      </c>
      <c r="E26" s="209">
        <v>33</v>
      </c>
      <c r="F26" s="214"/>
      <c r="G26" s="193" t="s">
        <v>407</v>
      </c>
      <c r="H26" s="14">
        <v>1000</v>
      </c>
      <c r="I26" s="14" t="s">
        <v>13</v>
      </c>
    </row>
    <row r="27" spans="2:9" ht="17.25" customHeight="1" x14ac:dyDescent="0.15">
      <c r="B27" s="150"/>
      <c r="C27" s="47" t="s">
        <v>422</v>
      </c>
      <c r="D27" s="209">
        <v>31</v>
      </c>
      <c r="E27" s="212">
        <v>30</v>
      </c>
      <c r="F27" s="214"/>
      <c r="G27" s="215"/>
      <c r="H27" s="14"/>
      <c r="I27" s="14"/>
    </row>
    <row r="28" spans="2:9" s="4" customFormat="1" ht="9" customHeight="1" thickBot="1" x14ac:dyDescent="0.2">
      <c r="B28" s="176"/>
      <c r="C28" s="198"/>
      <c r="D28" s="169"/>
      <c r="E28" s="196"/>
      <c r="F28" s="197"/>
      <c r="G28" s="198"/>
      <c r="H28" s="169"/>
      <c r="I28" s="169"/>
    </row>
    <row r="29" spans="2:9" ht="6" customHeight="1" x14ac:dyDescent="0.15">
      <c r="B29" s="4"/>
      <c r="C29" s="4"/>
      <c r="D29" s="4"/>
      <c r="E29" s="4"/>
      <c r="F29" s="4"/>
      <c r="G29" s="4"/>
      <c r="H29" s="4"/>
      <c r="I29" s="4"/>
    </row>
    <row r="30" spans="2:9" ht="11.25" customHeight="1" x14ac:dyDescent="0.15">
      <c r="B30" s="4" t="s">
        <v>433</v>
      </c>
    </row>
    <row r="31" spans="2:9" ht="15" customHeight="1" x14ac:dyDescent="0.15"/>
    <row r="32" spans="2:9" ht="15" customHeight="1" x14ac:dyDescent="0.15"/>
    <row r="33" ht="15" customHeight="1" x14ac:dyDescent="0.15"/>
    <row r="34" ht="15" customHeight="1" x14ac:dyDescent="0.15"/>
    <row r="35" ht="15" customHeight="1" x14ac:dyDescent="0.15"/>
  </sheetData>
  <mergeCells count="14">
    <mergeCell ref="B22:C22"/>
    <mergeCell ref="F22:G22"/>
    <mergeCell ref="B7:I7"/>
    <mergeCell ref="B8:C9"/>
    <mergeCell ref="D8:E8"/>
    <mergeCell ref="F8:G9"/>
    <mergeCell ref="H8:I8"/>
    <mergeCell ref="B11:C11"/>
    <mergeCell ref="F11:G11"/>
    <mergeCell ref="B18:I18"/>
    <mergeCell ref="B19:C20"/>
    <mergeCell ref="D19:E19"/>
    <mergeCell ref="F19:G20"/>
    <mergeCell ref="H19:I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81B4-6C38-4D62-81E8-3A508833BA32}">
  <sheetPr>
    <pageSetUpPr fitToPage="1"/>
  </sheetPr>
  <dimension ref="A1:G90"/>
  <sheetViews>
    <sheetView showGridLines="0" view="pageBreakPreview" zoomScaleNormal="85" zoomScaleSheetLayoutView="100" workbookViewId="0"/>
  </sheetViews>
  <sheetFormatPr defaultRowHeight="11.25" x14ac:dyDescent="0.15"/>
  <cols>
    <col min="1" max="1" width="3.83203125" style="30" customWidth="1"/>
    <col min="2" max="3" width="2.83203125" style="30" customWidth="1"/>
    <col min="4" max="4" width="38.83203125" style="30" customWidth="1"/>
    <col min="5" max="6" width="27.1640625" style="30" customWidth="1"/>
    <col min="7" max="7" width="27.1640625" style="32" customWidth="1"/>
    <col min="8" max="16384" width="9.33203125" style="30"/>
  </cols>
  <sheetData>
    <row r="1" spans="1:7" ht="14.25" x14ac:dyDescent="0.15">
      <c r="B1" s="31" t="s">
        <v>0</v>
      </c>
      <c r="C1" s="31"/>
    </row>
    <row r="3" spans="1:7" ht="14.25" x14ac:dyDescent="0.15">
      <c r="B3" s="31" t="s">
        <v>27</v>
      </c>
      <c r="C3" s="31"/>
    </row>
    <row r="4" spans="1:7" ht="9" customHeight="1" thickBot="1" x14ac:dyDescent="0.2">
      <c r="G4" s="34" t="s">
        <v>28</v>
      </c>
    </row>
    <row r="5" spans="1:7" ht="9.75" customHeight="1" x14ac:dyDescent="0.15">
      <c r="B5" s="226" t="s">
        <v>3</v>
      </c>
      <c r="C5" s="226"/>
      <c r="D5" s="227"/>
      <c r="E5" s="230" t="s">
        <v>29</v>
      </c>
      <c r="F5" s="231"/>
      <c r="G5" s="231"/>
    </row>
    <row r="6" spans="1:7" ht="11.25" customHeight="1" x14ac:dyDescent="0.15">
      <c r="B6" s="228"/>
      <c r="C6" s="228"/>
      <c r="D6" s="229"/>
      <c r="E6" s="36" t="s">
        <v>30</v>
      </c>
      <c r="F6" s="36" t="s">
        <v>31</v>
      </c>
      <c r="G6" s="37" t="s">
        <v>32</v>
      </c>
    </row>
    <row r="7" spans="1:7" s="39" customFormat="1" ht="9.75" customHeight="1" x14ac:dyDescent="0.15">
      <c r="B7" s="224" t="s">
        <v>33</v>
      </c>
      <c r="C7" s="224"/>
      <c r="D7" s="225"/>
      <c r="E7" s="40">
        <v>466400000</v>
      </c>
      <c r="F7" s="40">
        <v>563773876</v>
      </c>
      <c r="G7" s="40">
        <v>509112268</v>
      </c>
    </row>
    <row r="8" spans="1:7" ht="10.5" customHeight="1" x14ac:dyDescent="0.15">
      <c r="A8" s="42"/>
      <c r="B8" s="43"/>
      <c r="C8" s="232" t="s">
        <v>34</v>
      </c>
      <c r="D8" s="233"/>
      <c r="E8" s="14">
        <v>190000000</v>
      </c>
      <c r="F8" s="14">
        <v>198306000</v>
      </c>
      <c r="G8" s="32">
        <v>199876558</v>
      </c>
    </row>
    <row r="9" spans="1:7" ht="10.5" customHeight="1" x14ac:dyDescent="0.15">
      <c r="B9" s="44"/>
      <c r="C9" s="44"/>
      <c r="D9" s="45" t="s">
        <v>35</v>
      </c>
      <c r="E9" s="14">
        <v>96709118</v>
      </c>
      <c r="F9" s="14">
        <v>105015118</v>
      </c>
      <c r="G9" s="32">
        <v>105114150</v>
      </c>
    </row>
    <row r="10" spans="1:7" ht="10.5" customHeight="1" x14ac:dyDescent="0.15">
      <c r="B10" s="44"/>
      <c r="C10" s="44"/>
      <c r="D10" s="45" t="s">
        <v>36</v>
      </c>
      <c r="E10" s="14">
        <v>67681304</v>
      </c>
      <c r="F10" s="14">
        <v>67681304</v>
      </c>
      <c r="G10" s="32">
        <v>68728472</v>
      </c>
    </row>
    <row r="11" spans="1:7" ht="10.5" customHeight="1" x14ac:dyDescent="0.15">
      <c r="B11" s="44"/>
      <c r="C11" s="44"/>
      <c r="D11" s="45" t="s">
        <v>37</v>
      </c>
      <c r="E11" s="14">
        <v>1277543</v>
      </c>
      <c r="F11" s="14">
        <v>1277543</v>
      </c>
      <c r="G11" s="32">
        <v>1330715</v>
      </c>
    </row>
    <row r="12" spans="1:7" ht="10.5" customHeight="1" x14ac:dyDescent="0.15">
      <c r="B12" s="44"/>
      <c r="C12" s="44"/>
      <c r="D12" s="45" t="s">
        <v>38</v>
      </c>
      <c r="E12" s="14">
        <v>6416142</v>
      </c>
      <c r="F12" s="14">
        <v>6416142</v>
      </c>
      <c r="G12" s="32">
        <v>6483086</v>
      </c>
    </row>
    <row r="13" spans="1:7" ht="10.5" customHeight="1" x14ac:dyDescent="0.15">
      <c r="B13" s="44"/>
      <c r="C13" s="44"/>
      <c r="D13" s="45" t="s">
        <v>39</v>
      </c>
      <c r="E13" s="14">
        <v>300</v>
      </c>
      <c r="F13" s="14">
        <v>300</v>
      </c>
      <c r="G13" s="14" t="s">
        <v>13</v>
      </c>
    </row>
    <row r="14" spans="1:7" ht="10.5" customHeight="1" x14ac:dyDescent="0.15">
      <c r="B14" s="44"/>
      <c r="C14" s="44"/>
      <c r="D14" s="45" t="s">
        <v>40</v>
      </c>
      <c r="E14" s="14">
        <v>1</v>
      </c>
      <c r="F14" s="14">
        <v>1</v>
      </c>
      <c r="G14" s="14" t="s">
        <v>13</v>
      </c>
    </row>
    <row r="15" spans="1:7" ht="10.5" customHeight="1" x14ac:dyDescent="0.15">
      <c r="B15" s="44"/>
      <c r="C15" s="44"/>
      <c r="D15" s="45" t="s">
        <v>41</v>
      </c>
      <c r="E15" s="14">
        <v>863</v>
      </c>
      <c r="F15" s="14">
        <v>863</v>
      </c>
      <c r="G15" s="32">
        <v>5753</v>
      </c>
    </row>
    <row r="16" spans="1:7" ht="10.5" customHeight="1" x14ac:dyDescent="0.15">
      <c r="B16" s="44"/>
      <c r="C16" s="44"/>
      <c r="D16" s="45" t="s">
        <v>42</v>
      </c>
      <c r="E16" s="14">
        <v>5256078</v>
      </c>
      <c r="F16" s="14">
        <v>5256078</v>
      </c>
      <c r="G16" s="32">
        <v>5424757</v>
      </c>
    </row>
    <row r="17" spans="1:7" ht="10.5" customHeight="1" x14ac:dyDescent="0.15">
      <c r="B17" s="44"/>
      <c r="C17" s="44"/>
      <c r="D17" s="45" t="s">
        <v>43</v>
      </c>
      <c r="E17" s="14">
        <v>12658651</v>
      </c>
      <c r="F17" s="14">
        <v>12658651</v>
      </c>
      <c r="G17" s="32">
        <v>12789625</v>
      </c>
    </row>
    <row r="18" spans="1:7" ht="10.5" customHeight="1" x14ac:dyDescent="0.15">
      <c r="A18" s="42"/>
      <c r="B18" s="43"/>
      <c r="C18" s="234" t="s">
        <v>44</v>
      </c>
      <c r="D18" s="235"/>
      <c r="E18" s="14">
        <v>2464001</v>
      </c>
      <c r="F18" s="14">
        <v>2466001</v>
      </c>
      <c r="G18" s="32">
        <v>2663136</v>
      </c>
    </row>
    <row r="19" spans="1:7" ht="10.5" customHeight="1" x14ac:dyDescent="0.15">
      <c r="B19" s="46"/>
      <c r="C19" s="46"/>
      <c r="D19" s="47" t="s">
        <v>45</v>
      </c>
      <c r="E19" s="14">
        <v>775000</v>
      </c>
      <c r="F19" s="14">
        <v>775000</v>
      </c>
      <c r="G19" s="32">
        <v>884466</v>
      </c>
    </row>
    <row r="20" spans="1:7" ht="10.5" customHeight="1" x14ac:dyDescent="0.15">
      <c r="B20" s="44"/>
      <c r="C20" s="44"/>
      <c r="D20" s="47" t="s">
        <v>46</v>
      </c>
      <c r="E20" s="14">
        <v>1313000</v>
      </c>
      <c r="F20" s="14">
        <v>1313000</v>
      </c>
      <c r="G20" s="32">
        <v>1363804</v>
      </c>
    </row>
    <row r="21" spans="1:7" ht="10.5" customHeight="1" x14ac:dyDescent="0.15">
      <c r="B21" s="44"/>
      <c r="C21" s="44"/>
      <c r="D21" s="47" t="s">
        <v>47</v>
      </c>
      <c r="E21" s="14">
        <v>1</v>
      </c>
      <c r="F21" s="14">
        <v>1</v>
      </c>
      <c r="G21" s="14" t="s">
        <v>13</v>
      </c>
    </row>
    <row r="22" spans="1:7" ht="10.5" customHeight="1" x14ac:dyDescent="0.15">
      <c r="B22" s="44"/>
      <c r="C22" s="44"/>
      <c r="D22" s="47" t="s">
        <v>48</v>
      </c>
      <c r="E22" s="14">
        <v>86000</v>
      </c>
      <c r="F22" s="14">
        <v>88000</v>
      </c>
      <c r="G22" s="32">
        <v>86813</v>
      </c>
    </row>
    <row r="23" spans="1:7" ht="10.5" customHeight="1" x14ac:dyDescent="0.15">
      <c r="B23" s="44"/>
      <c r="C23" s="44"/>
      <c r="D23" s="47" t="s">
        <v>49</v>
      </c>
      <c r="E23" s="14">
        <v>280000</v>
      </c>
      <c r="F23" s="14">
        <v>280000</v>
      </c>
      <c r="G23" s="32">
        <v>314384</v>
      </c>
    </row>
    <row r="24" spans="1:7" ht="10.5" customHeight="1" x14ac:dyDescent="0.15">
      <c r="B24" s="44"/>
      <c r="C24" s="44"/>
      <c r="D24" s="47" t="s">
        <v>50</v>
      </c>
      <c r="E24" s="14">
        <v>10000</v>
      </c>
      <c r="F24" s="14">
        <v>10000</v>
      </c>
      <c r="G24" s="32">
        <v>13669</v>
      </c>
    </row>
    <row r="25" spans="1:7" ht="10.5" customHeight="1" x14ac:dyDescent="0.15">
      <c r="A25" s="42"/>
      <c r="B25" s="43"/>
      <c r="C25" s="234" t="s">
        <v>51</v>
      </c>
      <c r="D25" s="235"/>
      <c r="E25" s="14">
        <v>119000</v>
      </c>
      <c r="F25" s="14">
        <v>119000</v>
      </c>
      <c r="G25" s="32">
        <v>112516</v>
      </c>
    </row>
    <row r="26" spans="1:7" ht="10.5" customHeight="1" x14ac:dyDescent="0.15">
      <c r="B26" s="44"/>
      <c r="C26" s="44"/>
      <c r="D26" s="47" t="s">
        <v>51</v>
      </c>
      <c r="E26" s="14">
        <v>119000</v>
      </c>
      <c r="F26" s="14">
        <v>119000</v>
      </c>
      <c r="G26" s="32">
        <v>112516</v>
      </c>
    </row>
    <row r="27" spans="1:7" ht="10.5" customHeight="1" x14ac:dyDescent="0.15">
      <c r="A27" s="42"/>
      <c r="B27" s="48"/>
      <c r="C27" s="236" t="s">
        <v>52</v>
      </c>
      <c r="D27" s="237"/>
      <c r="E27" s="14">
        <v>770000</v>
      </c>
      <c r="F27" s="14">
        <v>770000</v>
      </c>
      <c r="G27" s="32">
        <v>1167114</v>
      </c>
    </row>
    <row r="28" spans="1:7" ht="10.5" customHeight="1" x14ac:dyDescent="0.15">
      <c r="B28" s="44"/>
      <c r="C28" s="44"/>
      <c r="D28" s="47" t="s">
        <v>53</v>
      </c>
      <c r="E28" s="14">
        <v>770000</v>
      </c>
      <c r="F28" s="14">
        <v>770000</v>
      </c>
      <c r="G28" s="32">
        <v>1167114</v>
      </c>
    </row>
    <row r="29" spans="1:7" ht="10.5" customHeight="1" x14ac:dyDescent="0.15">
      <c r="A29" s="42"/>
      <c r="B29" s="48"/>
      <c r="C29" s="236" t="s">
        <v>54</v>
      </c>
      <c r="D29" s="237"/>
      <c r="E29" s="14">
        <v>697000</v>
      </c>
      <c r="F29" s="14">
        <v>697000</v>
      </c>
      <c r="G29" s="32">
        <v>1476404</v>
      </c>
    </row>
    <row r="30" spans="1:7" ht="10.5" customHeight="1" x14ac:dyDescent="0.15">
      <c r="B30" s="44"/>
      <c r="C30" s="44"/>
      <c r="D30" s="47" t="s">
        <v>55</v>
      </c>
      <c r="E30" s="14">
        <v>697000</v>
      </c>
      <c r="F30" s="14">
        <v>697000</v>
      </c>
      <c r="G30" s="32">
        <v>1476404</v>
      </c>
    </row>
    <row r="31" spans="1:7" ht="10.5" customHeight="1" x14ac:dyDescent="0.15">
      <c r="A31" s="42"/>
      <c r="B31" s="48"/>
      <c r="C31" s="236" t="s">
        <v>56</v>
      </c>
      <c r="D31" s="237"/>
      <c r="E31" s="14">
        <v>200000</v>
      </c>
      <c r="F31" s="14">
        <v>200000</v>
      </c>
      <c r="G31" s="32">
        <v>228515</v>
      </c>
    </row>
    <row r="32" spans="1:7" ht="10.5" customHeight="1" x14ac:dyDescent="0.15">
      <c r="B32" s="44"/>
      <c r="C32" s="44"/>
      <c r="D32" s="47" t="s">
        <v>57</v>
      </c>
      <c r="E32" s="14">
        <v>200000</v>
      </c>
      <c r="F32" s="14">
        <v>200000</v>
      </c>
      <c r="G32" s="32">
        <v>228515</v>
      </c>
    </row>
    <row r="33" spans="1:7" ht="10.5" customHeight="1" x14ac:dyDescent="0.15">
      <c r="A33" s="42"/>
      <c r="B33" s="48"/>
      <c r="C33" s="236" t="s">
        <v>58</v>
      </c>
      <c r="D33" s="237"/>
      <c r="E33" s="14">
        <v>2370000</v>
      </c>
      <c r="F33" s="14">
        <v>2370000</v>
      </c>
      <c r="G33" s="32">
        <v>2579812</v>
      </c>
    </row>
    <row r="34" spans="1:7" ht="10.5" customHeight="1" x14ac:dyDescent="0.15">
      <c r="B34" s="44"/>
      <c r="C34" s="44"/>
      <c r="D34" s="47" t="s">
        <v>59</v>
      </c>
      <c r="E34" s="14">
        <v>2370000</v>
      </c>
      <c r="F34" s="14">
        <v>2370000</v>
      </c>
      <c r="G34" s="32">
        <v>2579812</v>
      </c>
    </row>
    <row r="35" spans="1:7" ht="10.5" customHeight="1" x14ac:dyDescent="0.15">
      <c r="A35" s="42"/>
      <c r="B35" s="48"/>
      <c r="C35" s="238" t="s">
        <v>60</v>
      </c>
      <c r="D35" s="235"/>
      <c r="E35" s="14">
        <v>21358000</v>
      </c>
      <c r="F35" s="14">
        <v>21358000</v>
      </c>
      <c r="G35" s="32">
        <v>23611368</v>
      </c>
    </row>
    <row r="36" spans="1:7" ht="10.5" customHeight="1" x14ac:dyDescent="0.15">
      <c r="B36" s="44"/>
      <c r="C36" s="44"/>
      <c r="D36" s="47" t="s">
        <v>61</v>
      </c>
      <c r="E36" s="14">
        <v>21358000</v>
      </c>
      <c r="F36" s="14">
        <v>21358000</v>
      </c>
      <c r="G36" s="32">
        <v>23611368</v>
      </c>
    </row>
    <row r="37" spans="1:7" ht="10.5" customHeight="1" x14ac:dyDescent="0.15">
      <c r="A37" s="42"/>
      <c r="B37" s="43"/>
      <c r="C37" s="234" t="s">
        <v>62</v>
      </c>
      <c r="D37" s="235"/>
      <c r="E37" s="14">
        <v>134000</v>
      </c>
      <c r="F37" s="14">
        <v>134000</v>
      </c>
      <c r="G37" s="32">
        <v>171864</v>
      </c>
    </row>
    <row r="38" spans="1:7" ht="10.5" customHeight="1" x14ac:dyDescent="0.15">
      <c r="B38" s="44"/>
      <c r="C38" s="44"/>
      <c r="D38" s="47" t="s">
        <v>62</v>
      </c>
      <c r="E38" s="14">
        <v>134000</v>
      </c>
      <c r="F38" s="14">
        <v>134000</v>
      </c>
      <c r="G38" s="32">
        <v>171864</v>
      </c>
    </row>
    <row r="39" spans="1:7" ht="10.5" customHeight="1" x14ac:dyDescent="0.15">
      <c r="B39" s="43"/>
      <c r="C39" s="234" t="s">
        <v>63</v>
      </c>
      <c r="D39" s="239"/>
      <c r="E39" s="14" t="s">
        <v>13</v>
      </c>
      <c r="F39" s="14" t="s">
        <v>13</v>
      </c>
      <c r="G39" s="14" t="s">
        <v>13</v>
      </c>
    </row>
    <row r="40" spans="1:7" ht="10.5" customHeight="1" x14ac:dyDescent="0.15">
      <c r="B40" s="44"/>
      <c r="C40" s="44"/>
      <c r="D40" s="47" t="s">
        <v>63</v>
      </c>
      <c r="E40" s="14" t="s">
        <v>13</v>
      </c>
      <c r="F40" s="14" t="s">
        <v>13</v>
      </c>
      <c r="G40" s="14" t="s">
        <v>13</v>
      </c>
    </row>
    <row r="41" spans="1:7" ht="10.5" customHeight="1" x14ac:dyDescent="0.15">
      <c r="A41" s="42"/>
      <c r="B41" s="43"/>
      <c r="C41" s="234" t="s">
        <v>65</v>
      </c>
      <c r="D41" s="239"/>
      <c r="E41" s="14">
        <v>1</v>
      </c>
      <c r="F41" s="14">
        <v>1</v>
      </c>
      <c r="G41" s="32">
        <v>3</v>
      </c>
    </row>
    <row r="42" spans="1:7" ht="10.5" customHeight="1" x14ac:dyDescent="0.15">
      <c r="B42" s="44"/>
      <c r="C42" s="44"/>
      <c r="D42" s="47" t="s">
        <v>65</v>
      </c>
      <c r="E42" s="14">
        <v>1</v>
      </c>
      <c r="F42" s="14">
        <v>1</v>
      </c>
      <c r="G42" s="32">
        <v>3</v>
      </c>
    </row>
    <row r="43" spans="1:7" ht="10.5" customHeight="1" x14ac:dyDescent="0.15">
      <c r="A43" s="42"/>
      <c r="B43" s="43"/>
      <c r="C43" s="234" t="s">
        <v>66</v>
      </c>
      <c r="D43" s="239"/>
      <c r="E43" s="14">
        <v>260000</v>
      </c>
      <c r="F43" s="14">
        <v>260000</v>
      </c>
      <c r="G43" s="32">
        <v>399400</v>
      </c>
    </row>
    <row r="44" spans="1:7" ht="10.5" customHeight="1" x14ac:dyDescent="0.15">
      <c r="B44" s="44"/>
      <c r="C44" s="44"/>
      <c r="D44" s="47" t="s">
        <v>67</v>
      </c>
      <c r="E44" s="14">
        <v>260000</v>
      </c>
      <c r="F44" s="14">
        <v>260000</v>
      </c>
      <c r="G44" s="32">
        <v>399400</v>
      </c>
    </row>
    <row r="45" spans="1:7" ht="10.5" customHeight="1" x14ac:dyDescent="0.15">
      <c r="A45" s="42"/>
      <c r="B45" s="44"/>
      <c r="C45" s="234" t="s">
        <v>68</v>
      </c>
      <c r="D45" s="239"/>
      <c r="E45" s="14">
        <v>4868000</v>
      </c>
      <c r="F45" s="14">
        <v>4868000</v>
      </c>
      <c r="G45" s="32">
        <v>5000035</v>
      </c>
    </row>
    <row r="46" spans="1:7" ht="10.5" customHeight="1" x14ac:dyDescent="0.15">
      <c r="B46" s="44"/>
      <c r="C46" s="44"/>
      <c r="D46" s="47" t="s">
        <v>68</v>
      </c>
      <c r="E46" s="14">
        <v>4868000</v>
      </c>
      <c r="F46" s="14">
        <v>4868000</v>
      </c>
      <c r="G46" s="32">
        <v>5000035</v>
      </c>
    </row>
    <row r="47" spans="1:7" ht="10.5" customHeight="1" x14ac:dyDescent="0.15">
      <c r="A47" s="42"/>
      <c r="B47" s="43"/>
      <c r="C47" s="234" t="s">
        <v>69</v>
      </c>
      <c r="D47" s="239"/>
      <c r="E47" s="14">
        <v>26000</v>
      </c>
      <c r="F47" s="14">
        <v>26000</v>
      </c>
      <c r="G47" s="32">
        <v>24756</v>
      </c>
    </row>
    <row r="48" spans="1:7" ht="10.5" customHeight="1" x14ac:dyDescent="0.15">
      <c r="B48" s="44"/>
      <c r="C48" s="44"/>
      <c r="D48" s="45" t="s">
        <v>69</v>
      </c>
      <c r="E48" s="14">
        <v>26000</v>
      </c>
      <c r="F48" s="14">
        <v>26000</v>
      </c>
      <c r="G48" s="32">
        <v>24756</v>
      </c>
    </row>
    <row r="49" spans="1:7" ht="10.5" customHeight="1" x14ac:dyDescent="0.15">
      <c r="A49" s="42"/>
      <c r="B49" s="43"/>
      <c r="C49" s="234" t="s">
        <v>70</v>
      </c>
      <c r="D49" s="239"/>
      <c r="E49" s="14">
        <v>2397000</v>
      </c>
      <c r="F49" s="14">
        <v>2397000</v>
      </c>
      <c r="G49" s="32">
        <v>2281221</v>
      </c>
    </row>
    <row r="50" spans="1:7" ht="10.5" customHeight="1" x14ac:dyDescent="0.15">
      <c r="B50" s="44"/>
      <c r="C50" s="44"/>
      <c r="D50" s="47" t="s">
        <v>70</v>
      </c>
      <c r="E50" s="14">
        <v>1283000</v>
      </c>
      <c r="F50" s="14">
        <v>1283000</v>
      </c>
      <c r="G50" s="32">
        <v>1173122</v>
      </c>
    </row>
    <row r="51" spans="1:7" ht="10.5" customHeight="1" x14ac:dyDescent="0.15">
      <c r="B51" s="44"/>
      <c r="C51" s="44"/>
      <c r="D51" s="50" t="s">
        <v>71</v>
      </c>
      <c r="E51" s="14">
        <v>1114000</v>
      </c>
      <c r="F51" s="14">
        <v>1114000</v>
      </c>
      <c r="G51" s="32">
        <v>1108099</v>
      </c>
    </row>
    <row r="52" spans="1:7" ht="10.5" customHeight="1" x14ac:dyDescent="0.15">
      <c r="A52" s="42"/>
      <c r="B52" s="43"/>
      <c r="C52" s="234" t="s">
        <v>72</v>
      </c>
      <c r="D52" s="239"/>
      <c r="E52" s="14">
        <v>14600000</v>
      </c>
      <c r="F52" s="14">
        <v>14600000</v>
      </c>
      <c r="G52" s="32">
        <v>24103717</v>
      </c>
    </row>
    <row r="53" spans="1:7" ht="10.5" customHeight="1" x14ac:dyDescent="0.15">
      <c r="B53" s="44"/>
      <c r="C53" s="44"/>
      <c r="D53" s="47" t="s">
        <v>72</v>
      </c>
      <c r="E53" s="14">
        <v>14600000</v>
      </c>
      <c r="F53" s="14">
        <v>14600000</v>
      </c>
      <c r="G53" s="32">
        <v>24103717</v>
      </c>
    </row>
    <row r="54" spans="1:7" ht="10.5" customHeight="1" x14ac:dyDescent="0.15">
      <c r="A54" s="42"/>
      <c r="B54" s="43"/>
      <c r="C54" s="234" t="s">
        <v>73</v>
      </c>
      <c r="D54" s="239"/>
      <c r="E54" s="14">
        <v>303000</v>
      </c>
      <c r="F54" s="14">
        <v>303000</v>
      </c>
      <c r="G54" s="32">
        <v>244500</v>
      </c>
    </row>
    <row r="55" spans="1:7" ht="10.5" customHeight="1" x14ac:dyDescent="0.15">
      <c r="B55" s="44"/>
      <c r="C55" s="44"/>
      <c r="D55" s="47" t="s">
        <v>73</v>
      </c>
      <c r="E55" s="14">
        <v>303000</v>
      </c>
      <c r="F55" s="14">
        <v>303000</v>
      </c>
      <c r="G55" s="32">
        <v>244500</v>
      </c>
    </row>
    <row r="56" spans="1:7" ht="10.5" customHeight="1" x14ac:dyDescent="0.15">
      <c r="A56" s="42"/>
      <c r="B56" s="43"/>
      <c r="C56" s="234" t="s">
        <v>74</v>
      </c>
      <c r="D56" s="239"/>
      <c r="E56" s="14">
        <v>1868606</v>
      </c>
      <c r="F56" s="14">
        <v>1868606</v>
      </c>
      <c r="G56" s="32">
        <v>1692723</v>
      </c>
    </row>
    <row r="57" spans="1:7" ht="10.5" customHeight="1" x14ac:dyDescent="0.15">
      <c r="B57" s="44"/>
      <c r="C57" s="44"/>
      <c r="D57" s="45" t="s">
        <v>75</v>
      </c>
      <c r="E57" s="51">
        <v>1868606</v>
      </c>
      <c r="F57" s="14">
        <v>1868606</v>
      </c>
      <c r="G57" s="32">
        <v>1692723</v>
      </c>
    </row>
    <row r="58" spans="1:7" ht="10.5" customHeight="1" x14ac:dyDescent="0.15">
      <c r="A58" s="42"/>
      <c r="B58" s="43"/>
      <c r="C58" s="234" t="s">
        <v>76</v>
      </c>
      <c r="D58" s="239"/>
      <c r="E58" s="14">
        <v>10587487</v>
      </c>
      <c r="F58" s="14">
        <v>10636041</v>
      </c>
      <c r="G58" s="32">
        <v>9260484</v>
      </c>
    </row>
    <row r="59" spans="1:7" ht="10.5" customHeight="1" x14ac:dyDescent="0.15">
      <c r="B59" s="44"/>
      <c r="C59" s="44"/>
      <c r="D59" s="45" t="s">
        <v>77</v>
      </c>
      <c r="E59" s="14">
        <v>5261085</v>
      </c>
      <c r="F59" s="14">
        <v>5261085</v>
      </c>
      <c r="G59" s="32">
        <v>4632086</v>
      </c>
    </row>
    <row r="60" spans="1:7" ht="10.5" customHeight="1" x14ac:dyDescent="0.15">
      <c r="B60" s="44"/>
      <c r="C60" s="44"/>
      <c r="D60" s="45" t="s">
        <v>78</v>
      </c>
      <c r="E60" s="14">
        <v>5289402</v>
      </c>
      <c r="F60" s="14">
        <v>5337956</v>
      </c>
      <c r="G60" s="32">
        <v>4589828</v>
      </c>
    </row>
    <row r="61" spans="1:7" ht="10.5" customHeight="1" x14ac:dyDescent="0.15">
      <c r="B61" s="44"/>
      <c r="C61" s="44"/>
      <c r="D61" s="45" t="s">
        <v>79</v>
      </c>
      <c r="E61" s="14">
        <v>37000</v>
      </c>
      <c r="F61" s="14">
        <v>37000</v>
      </c>
      <c r="G61" s="32">
        <v>38570</v>
      </c>
    </row>
    <row r="62" spans="1:7" ht="10.5" customHeight="1" x14ac:dyDescent="0.15">
      <c r="A62" s="42"/>
      <c r="B62" s="43"/>
      <c r="C62" s="234" t="s">
        <v>80</v>
      </c>
      <c r="D62" s="239"/>
      <c r="E62" s="14">
        <v>84112440</v>
      </c>
      <c r="F62" s="14">
        <v>149374132</v>
      </c>
      <c r="G62" s="32">
        <v>126293197</v>
      </c>
    </row>
    <row r="63" spans="1:7" ht="10.5" customHeight="1" x14ac:dyDescent="0.15">
      <c r="B63" s="44"/>
      <c r="C63" s="44"/>
      <c r="D63" s="45" t="s">
        <v>81</v>
      </c>
      <c r="E63" s="14">
        <v>73507411</v>
      </c>
      <c r="F63" s="14">
        <v>83107714</v>
      </c>
      <c r="G63" s="32">
        <v>81059594</v>
      </c>
    </row>
    <row r="64" spans="1:7" ht="10.5" customHeight="1" x14ac:dyDescent="0.15">
      <c r="B64" s="44"/>
      <c r="C64" s="44"/>
      <c r="D64" s="45" t="s">
        <v>82</v>
      </c>
      <c r="E64" s="14">
        <v>10265069</v>
      </c>
      <c r="F64" s="14">
        <v>65906058</v>
      </c>
      <c r="G64" s="32">
        <v>44897696</v>
      </c>
    </row>
    <row r="65" spans="1:7" ht="10.5" customHeight="1" x14ac:dyDescent="0.15">
      <c r="B65" s="44"/>
      <c r="C65" s="44"/>
      <c r="D65" s="45" t="s">
        <v>83</v>
      </c>
      <c r="E65" s="14">
        <v>339960</v>
      </c>
      <c r="F65" s="14">
        <v>360360</v>
      </c>
      <c r="G65" s="32">
        <v>335907</v>
      </c>
    </row>
    <row r="66" spans="1:7" ht="10.5" customHeight="1" x14ac:dyDescent="0.15">
      <c r="A66" s="42"/>
      <c r="B66" s="43"/>
      <c r="C66" s="234" t="s">
        <v>84</v>
      </c>
      <c r="D66" s="239"/>
      <c r="E66" s="14">
        <v>24886734</v>
      </c>
      <c r="F66" s="14">
        <v>27616784</v>
      </c>
      <c r="G66" s="32">
        <v>24009740</v>
      </c>
    </row>
    <row r="67" spans="1:7" ht="10.5" customHeight="1" x14ac:dyDescent="0.15">
      <c r="B67" s="44"/>
      <c r="C67" s="44"/>
      <c r="D67" s="45" t="s">
        <v>85</v>
      </c>
      <c r="E67" s="14">
        <v>17525471</v>
      </c>
      <c r="F67" s="14">
        <v>18150815</v>
      </c>
      <c r="G67" s="32">
        <v>17111768</v>
      </c>
    </row>
    <row r="68" spans="1:7" ht="10.5" customHeight="1" x14ac:dyDescent="0.15">
      <c r="B68" s="44"/>
      <c r="C68" s="44"/>
      <c r="D68" s="45" t="s">
        <v>86</v>
      </c>
      <c r="E68" s="14">
        <v>5370894</v>
      </c>
      <c r="F68" s="14">
        <v>7475600</v>
      </c>
      <c r="G68" s="32">
        <v>4808004</v>
      </c>
    </row>
    <row r="69" spans="1:7" ht="10.5" customHeight="1" x14ac:dyDescent="0.15">
      <c r="B69" s="44"/>
      <c r="C69" s="44"/>
      <c r="D69" s="45" t="s">
        <v>83</v>
      </c>
      <c r="E69" s="14">
        <v>1990369</v>
      </c>
      <c r="F69" s="14">
        <v>1990369</v>
      </c>
      <c r="G69" s="32">
        <v>2089968</v>
      </c>
    </row>
    <row r="70" spans="1:7" ht="10.5" customHeight="1" x14ac:dyDescent="0.15">
      <c r="A70" s="42"/>
      <c r="B70" s="43"/>
      <c r="C70" s="234" t="s">
        <v>87</v>
      </c>
      <c r="D70" s="239"/>
      <c r="E70" s="14">
        <v>3712095</v>
      </c>
      <c r="F70" s="14">
        <v>3712190</v>
      </c>
      <c r="G70" s="32">
        <v>945287</v>
      </c>
    </row>
    <row r="71" spans="1:7" ht="10.5" customHeight="1" x14ac:dyDescent="0.15">
      <c r="B71" s="44"/>
      <c r="C71" s="44"/>
      <c r="D71" s="47" t="s">
        <v>88</v>
      </c>
      <c r="E71" s="14">
        <v>863795</v>
      </c>
      <c r="F71" s="14">
        <v>863890</v>
      </c>
      <c r="G71" s="32">
        <v>805209</v>
      </c>
    </row>
    <row r="72" spans="1:7" ht="10.5" customHeight="1" x14ac:dyDescent="0.15">
      <c r="B72" s="44"/>
      <c r="C72" s="44"/>
      <c r="D72" s="47" t="s">
        <v>89</v>
      </c>
      <c r="E72" s="14">
        <v>2848300</v>
      </c>
      <c r="F72" s="14">
        <v>2848300</v>
      </c>
      <c r="G72" s="32">
        <v>140078</v>
      </c>
    </row>
    <row r="73" spans="1:7" ht="10.5" customHeight="1" x14ac:dyDescent="0.15">
      <c r="A73" s="42"/>
      <c r="B73" s="43"/>
      <c r="C73" s="234" t="s">
        <v>90</v>
      </c>
      <c r="D73" s="239"/>
      <c r="E73" s="14">
        <v>78002</v>
      </c>
      <c r="F73" s="14">
        <v>278002</v>
      </c>
      <c r="G73" s="32">
        <v>173028</v>
      </c>
    </row>
    <row r="74" spans="1:7" ht="10.5" customHeight="1" x14ac:dyDescent="0.15">
      <c r="B74" s="44"/>
      <c r="C74" s="44"/>
      <c r="D74" s="45" t="s">
        <v>91</v>
      </c>
      <c r="E74" s="14">
        <v>78002</v>
      </c>
      <c r="F74" s="14">
        <v>278002</v>
      </c>
      <c r="G74" s="32">
        <v>173028</v>
      </c>
    </row>
    <row r="75" spans="1:7" ht="10.5" customHeight="1" x14ac:dyDescent="0.15">
      <c r="A75" s="42"/>
      <c r="B75" s="43"/>
      <c r="C75" s="234" t="s">
        <v>92</v>
      </c>
      <c r="D75" s="239"/>
      <c r="E75" s="14">
        <v>5969813</v>
      </c>
      <c r="F75" s="14">
        <v>2985688</v>
      </c>
      <c r="G75" s="32">
        <v>2574984</v>
      </c>
    </row>
    <row r="76" spans="1:7" ht="10.5" customHeight="1" x14ac:dyDescent="0.15">
      <c r="B76" s="44"/>
      <c r="C76" s="44"/>
      <c r="D76" s="47" t="s">
        <v>93</v>
      </c>
      <c r="E76" s="14">
        <v>5969813</v>
      </c>
      <c r="F76" s="14">
        <v>2985688</v>
      </c>
      <c r="G76" s="32">
        <v>2574984</v>
      </c>
    </row>
    <row r="77" spans="1:7" ht="10.5" customHeight="1" x14ac:dyDescent="0.15">
      <c r="A77" s="42"/>
      <c r="B77" s="43"/>
      <c r="C77" s="234" t="s">
        <v>94</v>
      </c>
      <c r="D77" s="239"/>
      <c r="E77" s="14">
        <v>1</v>
      </c>
      <c r="F77" s="14">
        <v>6582691</v>
      </c>
      <c r="G77" s="32">
        <v>6582691</v>
      </c>
    </row>
    <row r="78" spans="1:7" ht="10.5" customHeight="1" x14ac:dyDescent="0.15">
      <c r="B78" s="44"/>
      <c r="C78" s="44"/>
      <c r="D78" s="45" t="s">
        <v>94</v>
      </c>
      <c r="E78" s="14">
        <v>1</v>
      </c>
      <c r="F78" s="14">
        <v>6582691</v>
      </c>
      <c r="G78" s="32">
        <v>6582691</v>
      </c>
    </row>
    <row r="79" spans="1:7" ht="10.5" customHeight="1" x14ac:dyDescent="0.15">
      <c r="A79" s="42"/>
      <c r="B79" s="43"/>
      <c r="C79" s="234" t="s">
        <v>95</v>
      </c>
      <c r="D79" s="239"/>
      <c r="E79" s="14">
        <v>28173687</v>
      </c>
      <c r="F79" s="14">
        <v>28180607</v>
      </c>
      <c r="G79" s="32">
        <v>26520836</v>
      </c>
    </row>
    <row r="80" spans="1:7" ht="10.5" customHeight="1" x14ac:dyDescent="0.15">
      <c r="B80" s="44"/>
      <c r="C80" s="44"/>
      <c r="D80" s="47" t="s">
        <v>96</v>
      </c>
      <c r="E80" s="14">
        <v>318324</v>
      </c>
      <c r="F80" s="14">
        <v>318324</v>
      </c>
      <c r="G80" s="32">
        <v>274175</v>
      </c>
    </row>
    <row r="81" spans="1:7" ht="10.5" customHeight="1" x14ac:dyDescent="0.15">
      <c r="B81" s="44"/>
      <c r="C81" s="44"/>
      <c r="D81" s="47" t="s">
        <v>97</v>
      </c>
      <c r="E81" s="14">
        <v>1</v>
      </c>
      <c r="F81" s="14">
        <v>1</v>
      </c>
      <c r="G81" s="32">
        <v>3</v>
      </c>
    </row>
    <row r="82" spans="1:7" ht="10.5" customHeight="1" x14ac:dyDescent="0.15">
      <c r="B82" s="44"/>
      <c r="C82" s="44"/>
      <c r="D82" s="47" t="s">
        <v>98</v>
      </c>
      <c r="E82" s="14">
        <v>17895980</v>
      </c>
      <c r="F82" s="14">
        <v>17895980</v>
      </c>
      <c r="G82" s="32">
        <v>17284597</v>
      </c>
    </row>
    <row r="83" spans="1:7" ht="10.5" customHeight="1" x14ac:dyDescent="0.15">
      <c r="B83" s="44"/>
      <c r="C83" s="44"/>
      <c r="D83" s="47" t="s">
        <v>99</v>
      </c>
      <c r="E83" s="14">
        <v>3317000</v>
      </c>
      <c r="F83" s="14">
        <v>3307820</v>
      </c>
      <c r="G83" s="32">
        <v>2690634</v>
      </c>
    </row>
    <row r="84" spans="1:7" ht="10.5" customHeight="1" x14ac:dyDescent="0.15">
      <c r="B84" s="44"/>
      <c r="C84" s="44"/>
      <c r="D84" s="47" t="s">
        <v>100</v>
      </c>
      <c r="E84" s="14">
        <v>6642382</v>
      </c>
      <c r="F84" s="14">
        <v>6658482</v>
      </c>
      <c r="G84" s="32">
        <v>6271427</v>
      </c>
    </row>
    <row r="85" spans="1:7" ht="10.5" customHeight="1" x14ac:dyDescent="0.15">
      <c r="A85" s="42"/>
      <c r="B85" s="43"/>
      <c r="C85" s="234" t="s">
        <v>101</v>
      </c>
      <c r="D85" s="239"/>
      <c r="E85" s="14">
        <v>66445133</v>
      </c>
      <c r="F85" s="14">
        <v>83665133</v>
      </c>
      <c r="G85" s="32">
        <v>47118379</v>
      </c>
    </row>
    <row r="86" spans="1:7" ht="10.5" customHeight="1" x14ac:dyDescent="0.15">
      <c r="B86" s="52"/>
      <c r="C86" s="52"/>
      <c r="D86" s="45" t="s">
        <v>101</v>
      </c>
      <c r="E86" s="14">
        <v>66445133</v>
      </c>
      <c r="F86" s="14">
        <v>83665133</v>
      </c>
      <c r="G86" s="32">
        <v>47118379</v>
      </c>
    </row>
    <row r="87" spans="1:7" s="33" customFormat="1" ht="1.5" customHeight="1" thickBot="1" x14ac:dyDescent="0.2">
      <c r="B87" s="53"/>
      <c r="C87" s="53"/>
      <c r="D87" s="54"/>
      <c r="E87" s="55">
        <v>0</v>
      </c>
      <c r="F87" s="56">
        <v>0</v>
      </c>
      <c r="G87" s="56">
        <v>0</v>
      </c>
    </row>
    <row r="88" spans="1:7" ht="1.5" customHeight="1" x14ac:dyDescent="0.15"/>
    <row r="89" spans="1:7" ht="9.75" customHeight="1" x14ac:dyDescent="0.15">
      <c r="B89" s="30" t="s">
        <v>26</v>
      </c>
      <c r="E89" s="57"/>
      <c r="F89" s="57"/>
    </row>
    <row r="90" spans="1:7" x14ac:dyDescent="0.15">
      <c r="E90" s="57"/>
      <c r="F90" s="57"/>
    </row>
  </sheetData>
  <mergeCells count="30">
    <mergeCell ref="C85:D85"/>
    <mergeCell ref="C75:D75"/>
    <mergeCell ref="C77:D77"/>
    <mergeCell ref="C79:D79"/>
    <mergeCell ref="C66:D66"/>
    <mergeCell ref="C70:D70"/>
    <mergeCell ref="C73:D73"/>
    <mergeCell ref="C56:D56"/>
    <mergeCell ref="C58:D58"/>
    <mergeCell ref="C62:D62"/>
    <mergeCell ref="C49:D49"/>
    <mergeCell ref="C52:D52"/>
    <mergeCell ref="C54:D54"/>
    <mergeCell ref="C43:D43"/>
    <mergeCell ref="C45:D45"/>
    <mergeCell ref="C47:D47"/>
    <mergeCell ref="C37:D37"/>
    <mergeCell ref="C39:D39"/>
    <mergeCell ref="C41:D41"/>
    <mergeCell ref="C31:D31"/>
    <mergeCell ref="C33:D33"/>
    <mergeCell ref="C35:D35"/>
    <mergeCell ref="C25:D25"/>
    <mergeCell ref="C27:D27"/>
    <mergeCell ref="C29:D29"/>
    <mergeCell ref="C8:D8"/>
    <mergeCell ref="C18:D18"/>
    <mergeCell ref="B7:D7"/>
    <mergeCell ref="B5:D6"/>
    <mergeCell ref="E5:G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C77D-AF42-4F62-AB1E-A7FE5BD07909}">
  <sheetPr>
    <pageSetUpPr fitToPage="1"/>
  </sheetPr>
  <dimension ref="B1:G70"/>
  <sheetViews>
    <sheetView showGridLines="0" view="pageBreakPreview" zoomScaleNormal="100" zoomScaleSheetLayoutView="100" workbookViewId="0"/>
  </sheetViews>
  <sheetFormatPr defaultRowHeight="11.25" x14ac:dyDescent="0.15"/>
  <cols>
    <col min="1" max="1" width="3" style="30" customWidth="1"/>
    <col min="2" max="3" width="2.83203125" style="30" customWidth="1"/>
    <col min="4" max="4" width="36.5" style="30" customWidth="1"/>
    <col min="5" max="6" width="23.1640625" style="30" customWidth="1"/>
    <col min="7" max="7" width="23.1640625" style="32" customWidth="1"/>
    <col min="8" max="16384" width="9.33203125" style="30"/>
  </cols>
  <sheetData>
    <row r="1" spans="2:7" ht="14.25" x14ac:dyDescent="0.15">
      <c r="B1" s="31" t="s">
        <v>0</v>
      </c>
      <c r="C1" s="31"/>
    </row>
    <row r="3" spans="2:7" ht="14.25" x14ac:dyDescent="0.15">
      <c r="B3" s="31" t="s">
        <v>102</v>
      </c>
      <c r="C3" s="31"/>
    </row>
    <row r="4" spans="2:7" ht="11.25" customHeight="1" thickBot="1" x14ac:dyDescent="0.2">
      <c r="G4" s="34" t="s">
        <v>28</v>
      </c>
    </row>
    <row r="5" spans="2:7" ht="17.25" customHeight="1" x14ac:dyDescent="0.15">
      <c r="B5" s="226" t="s">
        <v>3</v>
      </c>
      <c r="C5" s="226"/>
      <c r="D5" s="227"/>
      <c r="E5" s="230" t="s">
        <v>103</v>
      </c>
      <c r="F5" s="231"/>
      <c r="G5" s="231"/>
    </row>
    <row r="6" spans="2:7" ht="17.25" customHeight="1" x14ac:dyDescent="0.15">
      <c r="B6" s="228"/>
      <c r="C6" s="228"/>
      <c r="D6" s="229"/>
      <c r="E6" s="58" t="s">
        <v>30</v>
      </c>
      <c r="F6" s="36" t="s">
        <v>104</v>
      </c>
      <c r="G6" s="37" t="s">
        <v>105</v>
      </c>
    </row>
    <row r="7" spans="2:7" s="39" customFormat="1" ht="11.25" customHeight="1" x14ac:dyDescent="0.15">
      <c r="B7" s="240" t="s">
        <v>33</v>
      </c>
      <c r="C7" s="240"/>
      <c r="D7" s="240"/>
      <c r="E7" s="59">
        <v>466400000</v>
      </c>
      <c r="F7" s="40">
        <v>563773876</v>
      </c>
      <c r="G7" s="40">
        <v>502670618</v>
      </c>
    </row>
    <row r="8" spans="2:7" s="61" customFormat="1" ht="10.5" customHeight="1" x14ac:dyDescent="0.15">
      <c r="B8" s="43"/>
      <c r="C8" s="234" t="s">
        <v>106</v>
      </c>
      <c r="D8" s="235"/>
      <c r="E8" s="14">
        <v>1314740</v>
      </c>
      <c r="F8" s="14">
        <v>1314740</v>
      </c>
      <c r="G8" s="32">
        <v>1202971</v>
      </c>
    </row>
    <row r="9" spans="2:7" ht="10.5" customHeight="1" x14ac:dyDescent="0.15">
      <c r="B9" s="44"/>
      <c r="C9" s="44"/>
      <c r="D9" s="45" t="s">
        <v>106</v>
      </c>
      <c r="E9" s="14">
        <v>1314740</v>
      </c>
      <c r="F9" s="14">
        <v>1314740</v>
      </c>
      <c r="G9" s="32">
        <v>1202971</v>
      </c>
    </row>
    <row r="10" spans="2:7" s="61" customFormat="1" ht="10.5" customHeight="1" x14ac:dyDescent="0.15">
      <c r="B10" s="43"/>
      <c r="C10" s="234" t="s">
        <v>107</v>
      </c>
      <c r="D10" s="239"/>
      <c r="E10" s="14">
        <v>40545568</v>
      </c>
      <c r="F10" s="14">
        <v>47591434</v>
      </c>
      <c r="G10" s="32">
        <v>42211190</v>
      </c>
    </row>
    <row r="11" spans="2:7" ht="10.5" customHeight="1" x14ac:dyDescent="0.15">
      <c r="B11" s="44"/>
      <c r="C11" s="44"/>
      <c r="D11" s="45" t="s">
        <v>108</v>
      </c>
      <c r="E11" s="14">
        <v>32831427</v>
      </c>
      <c r="F11" s="14">
        <v>39796293</v>
      </c>
      <c r="G11" s="32">
        <v>35125244</v>
      </c>
    </row>
    <row r="12" spans="2:7" ht="10.5" customHeight="1" x14ac:dyDescent="0.15">
      <c r="B12" s="44"/>
      <c r="C12" s="44"/>
      <c r="D12" s="45" t="s">
        <v>109</v>
      </c>
      <c r="E12" s="14">
        <v>4086677</v>
      </c>
      <c r="F12" s="14">
        <v>4160349</v>
      </c>
      <c r="G12" s="32">
        <v>3909760</v>
      </c>
    </row>
    <row r="13" spans="2:7" ht="10.5" customHeight="1" x14ac:dyDescent="0.15">
      <c r="B13" s="44"/>
      <c r="C13" s="44"/>
      <c r="D13" s="45" t="s">
        <v>110</v>
      </c>
      <c r="E13" s="14">
        <v>2771909</v>
      </c>
      <c r="F13" s="14">
        <v>2785224</v>
      </c>
      <c r="G13" s="32">
        <v>2420243</v>
      </c>
    </row>
    <row r="14" spans="2:7" ht="10.5" customHeight="1" x14ac:dyDescent="0.15">
      <c r="B14" s="44"/>
      <c r="C14" s="44"/>
      <c r="D14" s="45" t="s">
        <v>111</v>
      </c>
      <c r="E14" s="14">
        <v>410067</v>
      </c>
      <c r="F14" s="14">
        <v>410067</v>
      </c>
      <c r="G14" s="32">
        <v>371613</v>
      </c>
    </row>
    <row r="15" spans="2:7" ht="10.5" customHeight="1" x14ac:dyDescent="0.15">
      <c r="B15" s="44"/>
      <c r="C15" s="44"/>
      <c r="D15" s="45" t="s">
        <v>112</v>
      </c>
      <c r="E15" s="14">
        <v>103907</v>
      </c>
      <c r="F15" s="14">
        <v>97920</v>
      </c>
      <c r="G15" s="32">
        <v>69815</v>
      </c>
    </row>
    <row r="16" spans="2:7" ht="10.5" customHeight="1" x14ac:dyDescent="0.15">
      <c r="B16" s="44"/>
      <c r="C16" s="44"/>
      <c r="D16" s="45" t="s">
        <v>113</v>
      </c>
      <c r="E16" s="14">
        <v>128788</v>
      </c>
      <c r="F16" s="14">
        <v>128788</v>
      </c>
      <c r="G16" s="32">
        <v>121292</v>
      </c>
    </row>
    <row r="17" spans="2:7" ht="10.5" customHeight="1" x14ac:dyDescent="0.15">
      <c r="B17" s="44"/>
      <c r="C17" s="44"/>
      <c r="D17" s="45" t="s">
        <v>114</v>
      </c>
      <c r="E17" s="14">
        <v>212793</v>
      </c>
      <c r="F17" s="14">
        <v>212793</v>
      </c>
      <c r="G17" s="32">
        <v>193223</v>
      </c>
    </row>
    <row r="18" spans="2:7" s="61" customFormat="1" ht="10.5" customHeight="1" x14ac:dyDescent="0.15">
      <c r="B18" s="43"/>
      <c r="C18" s="234" t="s">
        <v>115</v>
      </c>
      <c r="D18" s="239"/>
      <c r="E18" s="14">
        <v>173528590</v>
      </c>
      <c r="F18" s="14">
        <v>213132513</v>
      </c>
      <c r="G18" s="32">
        <v>194710620</v>
      </c>
    </row>
    <row r="19" spans="2:7" ht="10.5" customHeight="1" x14ac:dyDescent="0.15">
      <c r="B19" s="44"/>
      <c r="C19" s="44"/>
      <c r="D19" s="45" t="s">
        <v>116</v>
      </c>
      <c r="E19" s="14">
        <v>69321639</v>
      </c>
      <c r="F19" s="14">
        <v>90305798</v>
      </c>
      <c r="G19" s="32">
        <v>78061917</v>
      </c>
    </row>
    <row r="20" spans="2:7" ht="10.5" customHeight="1" x14ac:dyDescent="0.15">
      <c r="B20" s="44"/>
      <c r="C20" s="44"/>
      <c r="D20" s="45" t="s">
        <v>117</v>
      </c>
      <c r="E20" s="14">
        <v>66463424</v>
      </c>
      <c r="F20" s="14">
        <v>84171134</v>
      </c>
      <c r="G20" s="32">
        <v>78481230</v>
      </c>
    </row>
    <row r="21" spans="2:7" ht="10.5" customHeight="1" x14ac:dyDescent="0.15">
      <c r="B21" s="44"/>
      <c r="C21" s="44"/>
      <c r="D21" s="45" t="s">
        <v>118</v>
      </c>
      <c r="E21" s="14">
        <v>37739521</v>
      </c>
      <c r="F21" s="14">
        <v>38651575</v>
      </c>
      <c r="G21" s="32">
        <v>38167225</v>
      </c>
    </row>
    <row r="22" spans="2:7" ht="10.5" customHeight="1" x14ac:dyDescent="0.15">
      <c r="B22" s="44"/>
      <c r="C22" s="44"/>
      <c r="D22" s="45" t="s">
        <v>119</v>
      </c>
      <c r="E22" s="14">
        <v>4006</v>
      </c>
      <c r="F22" s="14">
        <v>4006</v>
      </c>
      <c r="G22" s="32">
        <v>248</v>
      </c>
    </row>
    <row r="23" spans="2:7" s="61" customFormat="1" ht="10.5" customHeight="1" x14ac:dyDescent="0.15">
      <c r="B23" s="62"/>
      <c r="C23" s="234" t="s">
        <v>120</v>
      </c>
      <c r="D23" s="239"/>
      <c r="E23" s="14">
        <v>41374683</v>
      </c>
      <c r="F23" s="14">
        <v>63981941</v>
      </c>
      <c r="G23" s="32">
        <v>53390238</v>
      </c>
    </row>
    <row r="24" spans="2:7" ht="10.5" customHeight="1" x14ac:dyDescent="0.15">
      <c r="B24" s="44"/>
      <c r="C24" s="44"/>
      <c r="D24" s="47" t="s">
        <v>121</v>
      </c>
      <c r="E24" s="14">
        <v>16388580</v>
      </c>
      <c r="F24" s="14">
        <v>38989034</v>
      </c>
      <c r="G24" s="32">
        <v>30288925</v>
      </c>
    </row>
    <row r="25" spans="2:7" ht="10.5" customHeight="1" x14ac:dyDescent="0.15">
      <c r="B25" s="44"/>
      <c r="C25" s="44"/>
      <c r="D25" s="45" t="s">
        <v>122</v>
      </c>
      <c r="E25" s="14">
        <v>17045242</v>
      </c>
      <c r="F25" s="14">
        <v>17047046</v>
      </c>
      <c r="G25" s="32">
        <v>16289876</v>
      </c>
    </row>
    <row r="26" spans="2:7" ht="10.5" customHeight="1" x14ac:dyDescent="0.15">
      <c r="B26" s="44"/>
      <c r="C26" s="44"/>
      <c r="D26" s="45" t="s">
        <v>123</v>
      </c>
      <c r="E26" s="14">
        <v>6210778</v>
      </c>
      <c r="F26" s="14">
        <v>6215778</v>
      </c>
      <c r="G26" s="32">
        <v>5181339</v>
      </c>
    </row>
    <row r="27" spans="2:7" ht="10.5" customHeight="1" x14ac:dyDescent="0.15">
      <c r="B27" s="44"/>
      <c r="C27" s="44"/>
      <c r="D27" s="45" t="s">
        <v>124</v>
      </c>
      <c r="E27" s="14">
        <v>1730083</v>
      </c>
      <c r="F27" s="14">
        <v>1730083</v>
      </c>
      <c r="G27" s="32">
        <v>1630098</v>
      </c>
    </row>
    <row r="28" spans="2:7" s="61" customFormat="1" ht="10.5" customHeight="1" x14ac:dyDescent="0.15">
      <c r="B28" s="43"/>
      <c r="C28" s="234" t="s">
        <v>125</v>
      </c>
      <c r="D28" s="239"/>
      <c r="E28" s="14">
        <v>241284</v>
      </c>
      <c r="F28" s="14">
        <v>263572</v>
      </c>
      <c r="G28" s="32">
        <v>228144</v>
      </c>
    </row>
    <row r="29" spans="2:7" ht="10.5" customHeight="1" x14ac:dyDescent="0.15">
      <c r="B29" s="44"/>
      <c r="C29" s="44"/>
      <c r="D29" s="45" t="s">
        <v>126</v>
      </c>
      <c r="E29" s="14">
        <v>241284</v>
      </c>
      <c r="F29" s="14">
        <v>263572</v>
      </c>
      <c r="G29" s="32">
        <v>228144</v>
      </c>
    </row>
    <row r="30" spans="2:7" s="61" customFormat="1" ht="10.5" customHeight="1" x14ac:dyDescent="0.15">
      <c r="B30" s="43"/>
      <c r="C30" s="234" t="s">
        <v>127</v>
      </c>
      <c r="D30" s="239"/>
      <c r="E30" s="14">
        <v>2675010</v>
      </c>
      <c r="F30" s="14">
        <v>3105674</v>
      </c>
      <c r="G30" s="32">
        <v>1662958</v>
      </c>
    </row>
    <row r="31" spans="2:7" ht="10.5" customHeight="1" x14ac:dyDescent="0.15">
      <c r="B31" s="44"/>
      <c r="C31" s="44"/>
      <c r="D31" s="45" t="s">
        <v>128</v>
      </c>
      <c r="E31" s="14">
        <v>2525990</v>
      </c>
      <c r="F31" s="14">
        <v>2954654</v>
      </c>
      <c r="G31" s="32">
        <v>1529171</v>
      </c>
    </row>
    <row r="32" spans="2:7" ht="10.5" customHeight="1" x14ac:dyDescent="0.15">
      <c r="B32" s="44"/>
      <c r="C32" s="44"/>
      <c r="D32" s="45" t="s">
        <v>129</v>
      </c>
      <c r="E32" s="14">
        <v>149020</v>
      </c>
      <c r="F32" s="14">
        <v>151020</v>
      </c>
      <c r="G32" s="32">
        <v>133787</v>
      </c>
    </row>
    <row r="33" spans="2:7" s="61" customFormat="1" ht="10.5" customHeight="1" x14ac:dyDescent="0.15">
      <c r="B33" s="43"/>
      <c r="C33" s="234" t="s">
        <v>130</v>
      </c>
      <c r="D33" s="239"/>
      <c r="E33" s="14">
        <v>20614643</v>
      </c>
      <c r="F33" s="14">
        <v>22421811</v>
      </c>
      <c r="G33" s="32">
        <v>21580793</v>
      </c>
    </row>
    <row r="34" spans="2:7" ht="10.5" customHeight="1" x14ac:dyDescent="0.15">
      <c r="B34" s="44"/>
      <c r="C34" s="44"/>
      <c r="D34" s="45" t="s">
        <v>130</v>
      </c>
      <c r="E34" s="14">
        <v>20614643</v>
      </c>
      <c r="F34" s="14">
        <v>22421811</v>
      </c>
      <c r="G34" s="32">
        <v>21580793</v>
      </c>
    </row>
    <row r="35" spans="2:7" s="61" customFormat="1" ht="10.5" customHeight="1" x14ac:dyDescent="0.15">
      <c r="B35" s="43"/>
      <c r="C35" s="234" t="s">
        <v>131</v>
      </c>
      <c r="D35" s="239"/>
      <c r="E35" s="14">
        <v>51938492</v>
      </c>
      <c r="F35" s="14">
        <v>62447454</v>
      </c>
      <c r="G35" s="32">
        <v>48272650</v>
      </c>
    </row>
    <row r="36" spans="2:7" ht="10.5" customHeight="1" x14ac:dyDescent="0.15">
      <c r="B36" s="44"/>
      <c r="C36" s="44"/>
      <c r="D36" s="45" t="s">
        <v>132</v>
      </c>
      <c r="E36" s="14">
        <v>4269955</v>
      </c>
      <c r="F36" s="14">
        <v>4251767</v>
      </c>
      <c r="G36" s="32">
        <v>2980502</v>
      </c>
    </row>
    <row r="37" spans="2:7" ht="10.5" customHeight="1" x14ac:dyDescent="0.15">
      <c r="B37" s="44"/>
      <c r="C37" s="44"/>
      <c r="D37" s="45" t="s">
        <v>133</v>
      </c>
      <c r="E37" s="14">
        <v>14826164</v>
      </c>
      <c r="F37" s="14">
        <v>19852313</v>
      </c>
      <c r="G37" s="32">
        <v>14704178</v>
      </c>
    </row>
    <row r="38" spans="2:7" ht="10.5" customHeight="1" x14ac:dyDescent="0.15">
      <c r="B38" s="44"/>
      <c r="C38" s="44"/>
      <c r="D38" s="45" t="s">
        <v>134</v>
      </c>
      <c r="E38" s="14">
        <v>584277</v>
      </c>
      <c r="F38" s="14">
        <v>1932273</v>
      </c>
      <c r="G38" s="32">
        <v>678982</v>
      </c>
    </row>
    <row r="39" spans="2:7" ht="10.5" customHeight="1" x14ac:dyDescent="0.15">
      <c r="B39" s="44"/>
      <c r="C39" s="44"/>
      <c r="D39" s="45" t="s">
        <v>135</v>
      </c>
      <c r="E39" s="14">
        <v>1116</v>
      </c>
      <c r="F39" s="14">
        <v>111002</v>
      </c>
      <c r="G39" s="32">
        <v>84368</v>
      </c>
    </row>
    <row r="40" spans="2:7" ht="10.5" customHeight="1" x14ac:dyDescent="0.15">
      <c r="B40" s="44"/>
      <c r="C40" s="44"/>
      <c r="D40" s="45" t="s">
        <v>136</v>
      </c>
      <c r="E40" s="14">
        <v>30450905</v>
      </c>
      <c r="F40" s="14">
        <v>34489537</v>
      </c>
      <c r="G40" s="32">
        <v>28333412</v>
      </c>
    </row>
    <row r="41" spans="2:7" ht="10.5" customHeight="1" x14ac:dyDescent="0.15">
      <c r="B41" s="44"/>
      <c r="C41" s="44"/>
      <c r="D41" s="45" t="s">
        <v>137</v>
      </c>
      <c r="E41" s="14">
        <v>1806075</v>
      </c>
      <c r="F41" s="14">
        <v>1810562</v>
      </c>
      <c r="G41" s="32">
        <v>1491208</v>
      </c>
    </row>
    <row r="42" spans="2:7" s="61" customFormat="1" ht="10.5" customHeight="1" x14ac:dyDescent="0.15">
      <c r="B42" s="43"/>
      <c r="C42" s="234" t="s">
        <v>138</v>
      </c>
      <c r="D42" s="239"/>
      <c r="E42" s="14">
        <v>11553058</v>
      </c>
      <c r="F42" s="14">
        <v>11403058</v>
      </c>
      <c r="G42" s="32">
        <v>10996404</v>
      </c>
    </row>
    <row r="43" spans="2:7" ht="10.5" customHeight="1" x14ac:dyDescent="0.15">
      <c r="B43" s="44"/>
      <c r="C43" s="44"/>
      <c r="D43" s="45" t="s">
        <v>138</v>
      </c>
      <c r="E43" s="14">
        <v>11553058</v>
      </c>
      <c r="F43" s="14">
        <v>11403058</v>
      </c>
      <c r="G43" s="32">
        <v>10996404</v>
      </c>
    </row>
    <row r="44" spans="2:7" s="61" customFormat="1" ht="10.5" customHeight="1" x14ac:dyDescent="0.15">
      <c r="B44" s="43"/>
      <c r="C44" s="234" t="s">
        <v>139</v>
      </c>
      <c r="D44" s="239"/>
      <c r="E44" s="14">
        <v>68769819</v>
      </c>
      <c r="F44" s="14">
        <v>81224603</v>
      </c>
      <c r="G44" s="32">
        <v>72522697</v>
      </c>
    </row>
    <row r="45" spans="2:7" ht="10.5" customHeight="1" x14ac:dyDescent="0.15">
      <c r="B45" s="44"/>
      <c r="C45" s="44"/>
      <c r="D45" s="45" t="s">
        <v>140</v>
      </c>
      <c r="E45" s="14">
        <v>10109019</v>
      </c>
      <c r="F45" s="14">
        <v>10159846</v>
      </c>
      <c r="G45" s="32">
        <v>9440345</v>
      </c>
    </row>
    <row r="46" spans="2:7" ht="10.5" customHeight="1" x14ac:dyDescent="0.15">
      <c r="B46" s="44"/>
      <c r="C46" s="44"/>
      <c r="D46" s="45" t="s">
        <v>141</v>
      </c>
      <c r="E46" s="14">
        <v>28271823</v>
      </c>
      <c r="F46" s="14">
        <v>35460363</v>
      </c>
      <c r="G46" s="32">
        <v>31405032</v>
      </c>
    </row>
    <row r="47" spans="2:7" ht="10.5" customHeight="1" x14ac:dyDescent="0.15">
      <c r="B47" s="44"/>
      <c r="C47" s="44"/>
      <c r="D47" s="45" t="s">
        <v>142</v>
      </c>
      <c r="E47" s="14">
        <v>16037411</v>
      </c>
      <c r="F47" s="14">
        <v>20544659</v>
      </c>
      <c r="G47" s="32">
        <v>17774843</v>
      </c>
    </row>
    <row r="48" spans="2:7" ht="10.5" customHeight="1" x14ac:dyDescent="0.15">
      <c r="B48" s="44"/>
      <c r="C48" s="44"/>
      <c r="D48" s="45" t="s">
        <v>143</v>
      </c>
      <c r="E48" s="14">
        <v>1711473</v>
      </c>
      <c r="F48" s="14">
        <v>1794322</v>
      </c>
      <c r="G48" s="32">
        <v>1681907</v>
      </c>
    </row>
    <row r="49" spans="2:7" ht="10.5" customHeight="1" x14ac:dyDescent="0.15">
      <c r="B49" s="44"/>
      <c r="C49" s="44"/>
      <c r="D49" s="45" t="s">
        <v>144</v>
      </c>
      <c r="E49" s="14">
        <v>1837737</v>
      </c>
      <c r="F49" s="14">
        <v>2251569</v>
      </c>
      <c r="G49" s="32">
        <v>1798616</v>
      </c>
    </row>
    <row r="50" spans="2:7" ht="10.5" customHeight="1" x14ac:dyDescent="0.15">
      <c r="B50" s="44"/>
      <c r="C50" s="44"/>
      <c r="D50" s="45" t="s">
        <v>145</v>
      </c>
      <c r="E50" s="14">
        <v>5950676</v>
      </c>
      <c r="F50" s="14">
        <v>6029164</v>
      </c>
      <c r="G50" s="32">
        <v>5657342</v>
      </c>
    </row>
    <row r="51" spans="2:7" ht="10.5" customHeight="1" x14ac:dyDescent="0.15">
      <c r="B51" s="44"/>
      <c r="C51" s="44"/>
      <c r="D51" s="45" t="s">
        <v>146</v>
      </c>
      <c r="E51" s="14">
        <v>4851680</v>
      </c>
      <c r="F51" s="14">
        <v>4984680</v>
      </c>
      <c r="G51" s="32">
        <v>4764612</v>
      </c>
    </row>
    <row r="52" spans="2:7" s="61" customFormat="1" ht="10.5" customHeight="1" x14ac:dyDescent="0.15">
      <c r="B52" s="43"/>
      <c r="C52" s="234" t="s">
        <v>147</v>
      </c>
      <c r="D52" s="239"/>
      <c r="E52" s="14">
        <v>51645058</v>
      </c>
      <c r="F52" s="14">
        <v>51645058</v>
      </c>
      <c r="G52" s="32">
        <v>51591779</v>
      </c>
    </row>
    <row r="53" spans="2:7" ht="10.5" customHeight="1" x14ac:dyDescent="0.15">
      <c r="B53" s="64"/>
      <c r="C53" s="64"/>
      <c r="D53" s="45" t="s">
        <v>147</v>
      </c>
      <c r="E53" s="14">
        <v>51645058</v>
      </c>
      <c r="F53" s="14">
        <v>51645058</v>
      </c>
      <c r="G53" s="32">
        <v>51591779</v>
      </c>
    </row>
    <row r="54" spans="2:7" s="61" customFormat="1" ht="10.5" customHeight="1" x14ac:dyDescent="0.15">
      <c r="B54" s="43"/>
      <c r="C54" s="234" t="s">
        <v>148</v>
      </c>
      <c r="D54" s="239"/>
      <c r="E54" s="14">
        <v>1027055</v>
      </c>
      <c r="F54" s="14">
        <v>4027055</v>
      </c>
      <c r="G54" s="32">
        <v>4010297</v>
      </c>
    </row>
    <row r="55" spans="2:7" ht="10.5" customHeight="1" x14ac:dyDescent="0.15">
      <c r="B55" s="44"/>
      <c r="C55" s="44"/>
      <c r="D55" s="47" t="s">
        <v>149</v>
      </c>
      <c r="E55" s="14">
        <v>20112</v>
      </c>
      <c r="F55" s="14">
        <v>20112</v>
      </c>
      <c r="G55" s="32">
        <v>9727</v>
      </c>
    </row>
    <row r="56" spans="2:7" ht="10.5" customHeight="1" x14ac:dyDescent="0.15">
      <c r="B56" s="44"/>
      <c r="C56" s="44"/>
      <c r="D56" s="47" t="s">
        <v>150</v>
      </c>
      <c r="E56" s="14">
        <v>1006943</v>
      </c>
      <c r="F56" s="14">
        <v>4006943</v>
      </c>
      <c r="G56" s="32">
        <v>4000570</v>
      </c>
    </row>
    <row r="57" spans="2:7" s="61" customFormat="1" ht="10.5" customHeight="1" x14ac:dyDescent="0.15">
      <c r="B57" s="43"/>
      <c r="C57" s="234" t="s">
        <v>151</v>
      </c>
      <c r="D57" s="239"/>
      <c r="E57" s="14">
        <v>500000</v>
      </c>
      <c r="F57" s="14">
        <v>383024</v>
      </c>
      <c r="G57" s="14" t="s">
        <v>13</v>
      </c>
    </row>
    <row r="58" spans="2:7" ht="10.5" customHeight="1" x14ac:dyDescent="0.15">
      <c r="B58" s="43"/>
      <c r="C58" s="65"/>
      <c r="D58" s="45" t="s">
        <v>151</v>
      </c>
      <c r="E58" s="14">
        <v>500000</v>
      </c>
      <c r="F58" s="14">
        <v>383024</v>
      </c>
      <c r="G58" s="14" t="s">
        <v>13</v>
      </c>
    </row>
    <row r="59" spans="2:7" s="61" customFormat="1" ht="10.5" customHeight="1" x14ac:dyDescent="0.15">
      <c r="B59" s="43"/>
      <c r="C59" s="234" t="s">
        <v>152</v>
      </c>
      <c r="D59" s="239"/>
      <c r="E59" s="14">
        <v>672000</v>
      </c>
      <c r="F59" s="14">
        <v>831939</v>
      </c>
      <c r="G59" s="32">
        <v>289877</v>
      </c>
    </row>
    <row r="60" spans="2:7" ht="10.5" customHeight="1" x14ac:dyDescent="0.15">
      <c r="B60" s="43"/>
      <c r="C60" s="65"/>
      <c r="D60" s="45" t="s">
        <v>153</v>
      </c>
      <c r="E60" s="14" t="s">
        <v>13</v>
      </c>
      <c r="F60" s="14" t="s">
        <v>13</v>
      </c>
      <c r="G60" s="34" t="s">
        <v>13</v>
      </c>
    </row>
    <row r="61" spans="2:7" ht="10.5" customHeight="1" x14ac:dyDescent="0.15">
      <c r="B61" s="43"/>
      <c r="C61" s="65"/>
      <c r="D61" s="45" t="s">
        <v>154</v>
      </c>
      <c r="E61" s="14">
        <v>168000</v>
      </c>
      <c r="F61" s="14">
        <v>168000</v>
      </c>
      <c r="G61" s="32">
        <v>98923</v>
      </c>
    </row>
    <row r="62" spans="2:7" ht="10.5" customHeight="1" x14ac:dyDescent="0.15">
      <c r="B62" s="43"/>
      <c r="C62" s="65"/>
      <c r="D62" s="45" t="s">
        <v>155</v>
      </c>
      <c r="E62" s="14" t="s">
        <v>13</v>
      </c>
      <c r="F62" s="14" t="s">
        <v>13</v>
      </c>
      <c r="G62" s="34" t="s">
        <v>13</v>
      </c>
    </row>
    <row r="63" spans="2:7" ht="10.5" customHeight="1" x14ac:dyDescent="0.15">
      <c r="B63" s="43"/>
      <c r="C63" s="65"/>
      <c r="D63" s="45" t="s">
        <v>156</v>
      </c>
      <c r="E63" s="14" t="s">
        <v>13</v>
      </c>
      <c r="F63" s="14">
        <v>123939</v>
      </c>
      <c r="G63" s="32">
        <v>62797</v>
      </c>
    </row>
    <row r="64" spans="2:7" ht="10.5" customHeight="1" x14ac:dyDescent="0.15">
      <c r="B64" s="43"/>
      <c r="C64" s="65"/>
      <c r="D64" s="45" t="s">
        <v>157</v>
      </c>
      <c r="E64" s="14" t="s">
        <v>13</v>
      </c>
      <c r="F64" s="14" t="s">
        <v>13</v>
      </c>
      <c r="G64" s="14" t="s">
        <v>13</v>
      </c>
    </row>
    <row r="65" spans="2:7" ht="10.5" customHeight="1" x14ac:dyDescent="0.15">
      <c r="B65" s="43"/>
      <c r="C65" s="65"/>
      <c r="D65" s="45" t="s">
        <v>158</v>
      </c>
      <c r="E65" s="14">
        <v>474000</v>
      </c>
      <c r="F65" s="14">
        <v>510000</v>
      </c>
      <c r="G65" s="32">
        <v>128157</v>
      </c>
    </row>
    <row r="66" spans="2:7" ht="10.5" customHeight="1" x14ac:dyDescent="0.15">
      <c r="B66" s="43"/>
      <c r="C66" s="65"/>
      <c r="D66" s="45" t="s">
        <v>159</v>
      </c>
      <c r="E66" s="14" t="s">
        <v>13</v>
      </c>
      <c r="F66" s="14" t="s">
        <v>13</v>
      </c>
      <c r="G66" s="14" t="s">
        <v>13</v>
      </c>
    </row>
    <row r="67" spans="2:7" ht="10.5" customHeight="1" thickBot="1" x14ac:dyDescent="0.2">
      <c r="B67" s="66"/>
      <c r="C67" s="66"/>
      <c r="D67" s="67" t="s">
        <v>160</v>
      </c>
      <c r="E67" s="56">
        <v>30000</v>
      </c>
      <c r="F67" s="56">
        <v>30000</v>
      </c>
      <c r="G67" s="56" t="s">
        <v>13</v>
      </c>
    </row>
    <row r="68" spans="2:7" ht="3" customHeight="1" x14ac:dyDescent="0.15"/>
    <row r="69" spans="2:7" s="61" customFormat="1" ht="11.25" customHeight="1" x14ac:dyDescent="0.15">
      <c r="B69" s="30" t="s">
        <v>26</v>
      </c>
      <c r="C69" s="30"/>
      <c r="D69" s="30"/>
      <c r="E69" s="57"/>
      <c r="F69" s="57"/>
      <c r="G69" s="32"/>
    </row>
    <row r="70" spans="2:7" x14ac:dyDescent="0.15">
      <c r="E70" s="57"/>
      <c r="F70" s="57"/>
    </row>
  </sheetData>
  <mergeCells count="17">
    <mergeCell ref="C42:D42"/>
    <mergeCell ref="C57:D57"/>
    <mergeCell ref="C59:D59"/>
    <mergeCell ref="C44:D44"/>
    <mergeCell ref="C52:D52"/>
    <mergeCell ref="C54:D54"/>
    <mergeCell ref="C30:D30"/>
    <mergeCell ref="C33:D33"/>
    <mergeCell ref="C35:D35"/>
    <mergeCell ref="C18:D18"/>
    <mergeCell ref="C23:D23"/>
    <mergeCell ref="C28:D28"/>
    <mergeCell ref="C8:D8"/>
    <mergeCell ref="C10:D10"/>
    <mergeCell ref="B7:D7"/>
    <mergeCell ref="B5:D6"/>
    <mergeCell ref="E5:G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1596-CA08-41B5-93A0-58863F798E60}">
  <sheetPr>
    <pageSetUpPr fitToPage="1"/>
  </sheetPr>
  <dimension ref="B1:L74"/>
  <sheetViews>
    <sheetView showGridLines="0" zoomScale="90" zoomScaleNormal="90" zoomScaleSheetLayoutView="85" workbookViewId="0"/>
  </sheetViews>
  <sheetFormatPr defaultRowHeight="13.5" x14ac:dyDescent="0.15"/>
  <cols>
    <col min="1" max="1" width="5.6640625" style="69" customWidth="1"/>
    <col min="2" max="2" width="18" style="69" customWidth="1"/>
    <col min="3" max="3" width="15.83203125" style="69" customWidth="1"/>
    <col min="4" max="4" width="22.33203125" style="69" customWidth="1"/>
    <col min="5" max="5" width="22.1640625" style="69" customWidth="1"/>
    <col min="6" max="7" width="22.33203125" style="69" customWidth="1"/>
    <col min="8" max="10" width="24.6640625" style="69" customWidth="1"/>
    <col min="11" max="12" width="24.5" style="69" customWidth="1"/>
    <col min="13" max="16384" width="9.33203125" style="69"/>
  </cols>
  <sheetData>
    <row r="1" spans="2:12" ht="14.25" x14ac:dyDescent="0.15">
      <c r="B1" s="68" t="s">
        <v>161</v>
      </c>
    </row>
    <row r="2" spans="2:12" ht="11.25" customHeight="1" x14ac:dyDescent="0.15"/>
    <row r="3" spans="2:12" ht="14.25" x14ac:dyDescent="0.15">
      <c r="B3" s="68" t="s">
        <v>162</v>
      </c>
    </row>
    <row r="4" spans="2:12" s="70" customFormat="1" ht="12" customHeight="1" thickBot="1" x14ac:dyDescent="0.2">
      <c r="L4" s="71" t="s">
        <v>163</v>
      </c>
    </row>
    <row r="5" spans="2:12" ht="15.75" customHeight="1" x14ac:dyDescent="0.15">
      <c r="B5" s="243" t="s">
        <v>164</v>
      </c>
      <c r="C5" s="244"/>
      <c r="D5" s="247" t="s">
        <v>165</v>
      </c>
      <c r="E5" s="248"/>
      <c r="F5" s="249"/>
      <c r="G5" s="72" t="s">
        <v>166</v>
      </c>
      <c r="H5" s="73"/>
      <c r="I5" s="74"/>
      <c r="J5" s="250" t="s">
        <v>167</v>
      </c>
      <c r="K5" s="252" t="s">
        <v>168</v>
      </c>
      <c r="L5" s="253" t="s">
        <v>169</v>
      </c>
    </row>
    <row r="6" spans="2:12" ht="17.25" customHeight="1" x14ac:dyDescent="0.15">
      <c r="B6" s="245"/>
      <c r="C6" s="246"/>
      <c r="D6" s="75" t="s">
        <v>170</v>
      </c>
      <c r="E6" s="75" t="s">
        <v>171</v>
      </c>
      <c r="F6" s="75" t="s">
        <v>172</v>
      </c>
      <c r="G6" s="75" t="s">
        <v>173</v>
      </c>
      <c r="H6" s="75" t="s">
        <v>174</v>
      </c>
      <c r="I6" s="75" t="s">
        <v>175</v>
      </c>
      <c r="J6" s="251"/>
      <c r="K6" s="251"/>
      <c r="L6" s="254"/>
    </row>
    <row r="7" spans="2:12" ht="3" customHeight="1" x14ac:dyDescent="0.15">
      <c r="B7" s="76"/>
      <c r="C7" s="77"/>
      <c r="D7" s="78"/>
      <c r="E7" s="76"/>
      <c r="F7" s="76"/>
      <c r="G7" s="76"/>
      <c r="H7" s="76"/>
      <c r="I7" s="76"/>
      <c r="J7" s="76"/>
      <c r="K7" s="76"/>
      <c r="L7" s="76"/>
    </row>
    <row r="8" spans="2:12" ht="13.5" customHeight="1" x14ac:dyDescent="0.15">
      <c r="B8" s="79"/>
      <c r="C8" s="80" t="s">
        <v>176</v>
      </c>
      <c r="D8" s="81">
        <v>176500000</v>
      </c>
      <c r="E8" s="82" t="s">
        <v>13</v>
      </c>
      <c r="F8" s="82">
        <v>176500000</v>
      </c>
      <c r="G8" s="82">
        <v>4918420</v>
      </c>
      <c r="H8" s="82">
        <v>177429923</v>
      </c>
      <c r="I8" s="82">
        <v>182348343</v>
      </c>
      <c r="J8" s="82">
        <v>177690121</v>
      </c>
      <c r="K8" s="82">
        <v>1190121</v>
      </c>
      <c r="L8" s="83">
        <v>97.44</v>
      </c>
    </row>
    <row r="9" spans="2:12" ht="13.5" customHeight="1" x14ac:dyDescent="0.15">
      <c r="B9" s="79"/>
      <c r="C9" s="84">
        <v>30</v>
      </c>
      <c r="D9" s="81">
        <v>194200000</v>
      </c>
      <c r="E9" s="82" t="s">
        <v>13</v>
      </c>
      <c r="F9" s="82">
        <v>194200000</v>
      </c>
      <c r="G9" s="82">
        <v>4161626</v>
      </c>
      <c r="H9" s="82">
        <v>197291328</v>
      </c>
      <c r="I9" s="82">
        <v>201452954</v>
      </c>
      <c r="J9" s="82">
        <v>197202349</v>
      </c>
      <c r="K9" s="82">
        <v>3002349</v>
      </c>
      <c r="L9" s="83">
        <v>97.9</v>
      </c>
    </row>
    <row r="10" spans="2:12" ht="13.5" customHeight="1" x14ac:dyDescent="0.15">
      <c r="B10" s="79" t="s">
        <v>177</v>
      </c>
      <c r="C10" s="84" t="s">
        <v>178</v>
      </c>
      <c r="D10" s="81">
        <v>198600000</v>
      </c>
      <c r="E10" s="82" t="s">
        <v>13</v>
      </c>
      <c r="F10" s="82">
        <v>198600000</v>
      </c>
      <c r="G10" s="82">
        <v>3984179</v>
      </c>
      <c r="H10" s="82">
        <v>202857917</v>
      </c>
      <c r="I10" s="82">
        <v>206842096</v>
      </c>
      <c r="J10" s="82">
        <v>202584133</v>
      </c>
      <c r="K10" s="82">
        <v>3984133</v>
      </c>
      <c r="L10" s="83">
        <v>97.9</v>
      </c>
    </row>
    <row r="11" spans="2:12" ht="13.5" customHeight="1" x14ac:dyDescent="0.15">
      <c r="B11" s="79"/>
      <c r="C11" s="85" t="s">
        <v>179</v>
      </c>
      <c r="D11" s="81">
        <v>200600000</v>
      </c>
      <c r="E11" s="82" t="s">
        <v>13</v>
      </c>
      <c r="F11" s="82">
        <v>200600000</v>
      </c>
      <c r="G11" s="82">
        <v>4030091</v>
      </c>
      <c r="H11" s="82">
        <v>206705802</v>
      </c>
      <c r="I11" s="82">
        <v>210735893</v>
      </c>
      <c r="J11" s="82">
        <v>205619762</v>
      </c>
      <c r="K11" s="82">
        <v>5019762</v>
      </c>
      <c r="L11" s="83">
        <v>97.572254575541152</v>
      </c>
    </row>
    <row r="12" spans="2:12" ht="13.5" customHeight="1" x14ac:dyDescent="0.15">
      <c r="B12" s="79"/>
      <c r="C12" s="86" t="s">
        <v>25</v>
      </c>
      <c r="D12" s="87">
        <v>190000000</v>
      </c>
      <c r="E12" s="82">
        <v>8306000</v>
      </c>
      <c r="F12" s="88">
        <v>198306000</v>
      </c>
      <c r="G12" s="88">
        <v>4882779</v>
      </c>
      <c r="H12" s="88">
        <v>199382545</v>
      </c>
      <c r="I12" s="88">
        <v>204265324</v>
      </c>
      <c r="J12" s="88">
        <v>199876558</v>
      </c>
      <c r="K12" s="88">
        <v>1570558</v>
      </c>
      <c r="L12" s="89">
        <v>97.85</v>
      </c>
    </row>
    <row r="13" spans="2:12" ht="3" customHeight="1" x14ac:dyDescent="0.15">
      <c r="B13" s="79"/>
      <c r="C13" s="90"/>
      <c r="D13" s="91"/>
      <c r="E13" s="92"/>
      <c r="F13" s="92"/>
      <c r="G13" s="92"/>
      <c r="H13" s="92"/>
      <c r="I13" s="92"/>
      <c r="J13" s="92"/>
      <c r="K13" s="92"/>
      <c r="L13" s="93"/>
    </row>
    <row r="14" spans="2:12" ht="13.5" customHeight="1" x14ac:dyDescent="0.15">
      <c r="B14" s="79"/>
      <c r="C14" s="80" t="s">
        <v>176</v>
      </c>
      <c r="D14" s="81">
        <v>82491967</v>
      </c>
      <c r="E14" s="82" t="s">
        <v>13</v>
      </c>
      <c r="F14" s="82">
        <v>82491967</v>
      </c>
      <c r="G14" s="82">
        <v>3034984</v>
      </c>
      <c r="H14" s="82">
        <v>83697911</v>
      </c>
      <c r="I14" s="82">
        <v>86732895</v>
      </c>
      <c r="J14" s="82">
        <v>83844481</v>
      </c>
      <c r="K14" s="82">
        <v>1352514</v>
      </c>
      <c r="L14" s="83">
        <v>96.66</v>
      </c>
    </row>
    <row r="15" spans="2:12" ht="13.5" customHeight="1" x14ac:dyDescent="0.15">
      <c r="B15" s="79"/>
      <c r="C15" s="84">
        <v>30</v>
      </c>
      <c r="D15" s="81">
        <v>100965547</v>
      </c>
      <c r="E15" s="82" t="s">
        <v>13</v>
      </c>
      <c r="F15" s="82">
        <v>100965547</v>
      </c>
      <c r="G15" s="82">
        <v>2619811</v>
      </c>
      <c r="H15" s="82">
        <v>103692071</v>
      </c>
      <c r="I15" s="82">
        <v>106311882</v>
      </c>
      <c r="J15" s="82">
        <v>103563155</v>
      </c>
      <c r="K15" s="82">
        <v>2597608</v>
      </c>
      <c r="L15" s="83">
        <v>97.4</v>
      </c>
    </row>
    <row r="16" spans="2:12" ht="13.5" customHeight="1" x14ac:dyDescent="0.15">
      <c r="B16" s="79" t="s">
        <v>180</v>
      </c>
      <c r="C16" s="84" t="s">
        <v>178</v>
      </c>
      <c r="D16" s="81">
        <v>104148752</v>
      </c>
      <c r="E16" s="82" t="s">
        <v>13</v>
      </c>
      <c r="F16" s="82">
        <v>104148752</v>
      </c>
      <c r="G16" s="82">
        <v>2604674</v>
      </c>
      <c r="H16" s="82">
        <v>108048770</v>
      </c>
      <c r="I16" s="82">
        <v>110653444</v>
      </c>
      <c r="J16" s="82">
        <v>107916824</v>
      </c>
      <c r="K16" s="82">
        <v>3768072</v>
      </c>
      <c r="L16" s="83">
        <v>97.5</v>
      </c>
    </row>
    <row r="17" spans="2:12" ht="13.5" customHeight="1" x14ac:dyDescent="0.15">
      <c r="B17" s="79"/>
      <c r="C17" s="85" t="s">
        <v>179</v>
      </c>
      <c r="D17" s="81">
        <v>105462270</v>
      </c>
      <c r="E17" s="82" t="s">
        <v>13</v>
      </c>
      <c r="F17" s="82">
        <v>105462270</v>
      </c>
      <c r="G17" s="82">
        <v>2645830</v>
      </c>
      <c r="H17" s="82">
        <v>111126649</v>
      </c>
      <c r="I17" s="82">
        <v>113772479</v>
      </c>
      <c r="J17" s="82">
        <v>110709898</v>
      </c>
      <c r="K17" s="82">
        <v>5247628</v>
      </c>
      <c r="L17" s="83">
        <v>97.30815305518658</v>
      </c>
    </row>
    <row r="18" spans="2:12" ht="13.5" customHeight="1" x14ac:dyDescent="0.15">
      <c r="B18" s="79"/>
      <c r="C18" s="86" t="s">
        <v>25</v>
      </c>
      <c r="D18" s="87">
        <v>96709118</v>
      </c>
      <c r="E18" s="82">
        <v>8306000</v>
      </c>
      <c r="F18" s="88">
        <v>105015118</v>
      </c>
      <c r="G18" s="88">
        <v>2918215</v>
      </c>
      <c r="H18" s="88">
        <v>105155546</v>
      </c>
      <c r="I18" s="88">
        <v>108073761</v>
      </c>
      <c r="J18" s="88">
        <v>105114150</v>
      </c>
      <c r="K18" s="88">
        <v>99032</v>
      </c>
      <c r="L18" s="89">
        <v>97.26</v>
      </c>
    </row>
    <row r="19" spans="2:12" ht="3" customHeight="1" x14ac:dyDescent="0.15">
      <c r="B19" s="79"/>
      <c r="C19" s="90"/>
      <c r="D19" s="91"/>
      <c r="E19" s="92"/>
      <c r="F19" s="92"/>
      <c r="G19" s="92"/>
      <c r="H19" s="92"/>
      <c r="I19" s="92"/>
      <c r="J19" s="92"/>
      <c r="K19" s="92"/>
      <c r="L19" s="93"/>
    </row>
    <row r="20" spans="2:12" ht="13.5" customHeight="1" x14ac:dyDescent="0.15">
      <c r="B20" s="79"/>
      <c r="C20" s="80" t="s">
        <v>176</v>
      </c>
      <c r="D20" s="81">
        <v>68070402</v>
      </c>
      <c r="E20" s="82" t="s">
        <v>13</v>
      </c>
      <c r="F20" s="82">
        <v>68070402</v>
      </c>
      <c r="G20" s="82">
        <v>1448551</v>
      </c>
      <c r="H20" s="82">
        <v>68306273</v>
      </c>
      <c r="I20" s="82">
        <v>69754824</v>
      </c>
      <c r="J20" s="82">
        <v>68423502</v>
      </c>
      <c r="K20" s="82">
        <v>353100</v>
      </c>
      <c r="L20" s="83">
        <v>98.09</v>
      </c>
    </row>
    <row r="21" spans="2:12" ht="13.5" customHeight="1" x14ac:dyDescent="0.15">
      <c r="B21" s="79"/>
      <c r="C21" s="84">
        <v>30</v>
      </c>
      <c r="D21" s="81">
        <v>67755879</v>
      </c>
      <c r="E21" s="82" t="s">
        <v>13</v>
      </c>
      <c r="F21" s="82">
        <v>67755879</v>
      </c>
      <c r="G21" s="82">
        <v>1154022</v>
      </c>
      <c r="H21" s="82">
        <v>68267348</v>
      </c>
      <c r="I21" s="82">
        <v>69421370</v>
      </c>
      <c r="J21" s="82">
        <v>68304218</v>
      </c>
      <c r="K21" s="82">
        <v>548339</v>
      </c>
      <c r="L21" s="83">
        <v>98.4</v>
      </c>
    </row>
    <row r="22" spans="2:12" ht="13.5" customHeight="1" x14ac:dyDescent="0.15">
      <c r="B22" s="79" t="s">
        <v>181</v>
      </c>
      <c r="C22" s="84" t="s">
        <v>178</v>
      </c>
      <c r="D22" s="81">
        <v>69171880</v>
      </c>
      <c r="E22" s="82" t="s">
        <v>13</v>
      </c>
      <c r="F22" s="82">
        <v>69171880</v>
      </c>
      <c r="G22" s="82">
        <v>1024420</v>
      </c>
      <c r="H22" s="82">
        <v>69017073</v>
      </c>
      <c r="I22" s="82">
        <v>70041493</v>
      </c>
      <c r="J22" s="82">
        <v>68909993</v>
      </c>
      <c r="K22" s="82">
        <v>-261887</v>
      </c>
      <c r="L22" s="83">
        <v>98.4</v>
      </c>
    </row>
    <row r="23" spans="2:12" ht="13.5" customHeight="1" x14ac:dyDescent="0.15">
      <c r="B23" s="79"/>
      <c r="C23" s="85" t="s">
        <v>179</v>
      </c>
      <c r="D23" s="81">
        <v>69424724</v>
      </c>
      <c r="E23" s="82" t="s">
        <v>13</v>
      </c>
      <c r="F23" s="82">
        <v>69424724</v>
      </c>
      <c r="G23" s="82">
        <v>1034009</v>
      </c>
      <c r="H23" s="82">
        <v>69876906</v>
      </c>
      <c r="I23" s="82">
        <v>70910915</v>
      </c>
      <c r="J23" s="82">
        <v>69384886</v>
      </c>
      <c r="K23" s="82">
        <v>-39838</v>
      </c>
      <c r="L23" s="83">
        <v>97.847963180280502</v>
      </c>
    </row>
    <row r="24" spans="2:12" ht="13.5" customHeight="1" x14ac:dyDescent="0.15">
      <c r="B24" s="79"/>
      <c r="C24" s="86" t="s">
        <v>25</v>
      </c>
      <c r="D24" s="87">
        <v>67681304</v>
      </c>
      <c r="E24" s="82" t="s">
        <v>13</v>
      </c>
      <c r="F24" s="88">
        <v>67681304</v>
      </c>
      <c r="G24" s="88">
        <v>1462841</v>
      </c>
      <c r="H24" s="88">
        <v>68319884</v>
      </c>
      <c r="I24" s="88">
        <v>69782725</v>
      </c>
      <c r="J24" s="88">
        <v>68728472</v>
      </c>
      <c r="K24" s="88">
        <v>1047168</v>
      </c>
      <c r="L24" s="89">
        <v>98.48</v>
      </c>
    </row>
    <row r="25" spans="2:12" ht="3" customHeight="1" x14ac:dyDescent="0.15">
      <c r="B25" s="79"/>
      <c r="C25" s="90"/>
      <c r="D25" s="91"/>
      <c r="E25" s="92"/>
      <c r="F25" s="92"/>
      <c r="G25" s="92"/>
      <c r="H25" s="92"/>
      <c r="I25" s="92"/>
      <c r="J25" s="92"/>
      <c r="K25" s="92"/>
      <c r="L25" s="93"/>
    </row>
    <row r="26" spans="2:12" ht="13.5" customHeight="1" x14ac:dyDescent="0.15">
      <c r="B26" s="79"/>
      <c r="C26" s="80" t="s">
        <v>176</v>
      </c>
      <c r="D26" s="81">
        <v>1074476</v>
      </c>
      <c r="E26" s="82" t="s">
        <v>13</v>
      </c>
      <c r="F26" s="82">
        <v>1074476</v>
      </c>
      <c r="G26" s="82">
        <v>105184</v>
      </c>
      <c r="H26" s="82">
        <v>1084266</v>
      </c>
      <c r="I26" s="82">
        <v>1189450</v>
      </c>
      <c r="J26" s="82">
        <v>1067461</v>
      </c>
      <c r="K26" s="82">
        <v>-7015</v>
      </c>
      <c r="L26" s="83">
        <v>89.74</v>
      </c>
    </row>
    <row r="27" spans="2:12" ht="13.5" customHeight="1" x14ac:dyDescent="0.15">
      <c r="B27" s="79"/>
      <c r="C27" s="84">
        <v>30</v>
      </c>
      <c r="D27" s="81">
        <v>1148486</v>
      </c>
      <c r="E27" s="82" t="s">
        <v>13</v>
      </c>
      <c r="F27" s="82">
        <v>1148486</v>
      </c>
      <c r="G27" s="82">
        <v>111495</v>
      </c>
      <c r="H27" s="82">
        <v>1135129</v>
      </c>
      <c r="I27" s="82">
        <v>1246624</v>
      </c>
      <c r="J27" s="82">
        <v>1125926</v>
      </c>
      <c r="K27" s="82">
        <v>-22560</v>
      </c>
      <c r="L27" s="83">
        <v>90.3</v>
      </c>
    </row>
    <row r="28" spans="2:12" ht="13.5" customHeight="1" x14ac:dyDescent="0.15">
      <c r="B28" s="79" t="s">
        <v>182</v>
      </c>
      <c r="C28" s="84" t="s">
        <v>178</v>
      </c>
      <c r="D28" s="81">
        <v>1194488</v>
      </c>
      <c r="E28" s="82" t="s">
        <v>13</v>
      </c>
      <c r="F28" s="82">
        <v>1194488</v>
      </c>
      <c r="G28" s="82">
        <v>110901</v>
      </c>
      <c r="H28" s="82">
        <v>1200184</v>
      </c>
      <c r="I28" s="82">
        <v>1311085</v>
      </c>
      <c r="J28" s="82">
        <v>1186374</v>
      </c>
      <c r="K28" s="82">
        <v>-8114</v>
      </c>
      <c r="L28" s="83">
        <v>90.5</v>
      </c>
    </row>
    <row r="29" spans="2:12" ht="13.5" customHeight="1" x14ac:dyDescent="0.15">
      <c r="B29" s="79"/>
      <c r="C29" s="85" t="s">
        <v>179</v>
      </c>
      <c r="D29" s="81">
        <v>1375356</v>
      </c>
      <c r="E29" s="82" t="s">
        <v>13</v>
      </c>
      <c r="F29" s="82">
        <v>1375356</v>
      </c>
      <c r="G29" s="82">
        <v>113865</v>
      </c>
      <c r="H29" s="82">
        <v>1277871</v>
      </c>
      <c r="I29" s="82">
        <v>1391736</v>
      </c>
      <c r="J29" s="82">
        <v>1269585</v>
      </c>
      <c r="K29" s="82">
        <v>-105771</v>
      </c>
      <c r="L29" s="83">
        <v>91.223119902050385</v>
      </c>
    </row>
    <row r="30" spans="2:12" ht="13.5" customHeight="1" x14ac:dyDescent="0.15">
      <c r="B30" s="79"/>
      <c r="C30" s="86" t="s">
        <v>25</v>
      </c>
      <c r="D30" s="87">
        <v>1277543</v>
      </c>
      <c r="E30" s="82" t="s">
        <v>13</v>
      </c>
      <c r="F30" s="94">
        <v>1277543</v>
      </c>
      <c r="G30" s="88">
        <v>112808</v>
      </c>
      <c r="H30" s="88">
        <v>1340575</v>
      </c>
      <c r="I30" s="88">
        <v>1453383</v>
      </c>
      <c r="J30" s="88">
        <v>1330715</v>
      </c>
      <c r="K30" s="88">
        <v>53172</v>
      </c>
      <c r="L30" s="89">
        <v>91.55</v>
      </c>
    </row>
    <row r="31" spans="2:12" ht="3" customHeight="1" x14ac:dyDescent="0.15">
      <c r="B31" s="79"/>
      <c r="C31" s="90"/>
      <c r="D31" s="91"/>
      <c r="E31" s="92"/>
      <c r="F31" s="92"/>
      <c r="G31" s="92"/>
      <c r="H31" s="92"/>
      <c r="I31" s="92"/>
      <c r="J31" s="92"/>
      <c r="K31" s="92"/>
      <c r="L31" s="93"/>
    </row>
    <row r="32" spans="2:12" ht="13.5" customHeight="1" x14ac:dyDescent="0.15">
      <c r="B32" s="79"/>
      <c r="C32" s="80" t="s">
        <v>176</v>
      </c>
      <c r="D32" s="81">
        <v>6874954</v>
      </c>
      <c r="E32" s="82" t="s">
        <v>13</v>
      </c>
      <c r="F32" s="82">
        <v>6874954</v>
      </c>
      <c r="G32" s="82" t="s">
        <v>13</v>
      </c>
      <c r="H32" s="82">
        <v>6478566</v>
      </c>
      <c r="I32" s="82">
        <v>6478566</v>
      </c>
      <c r="J32" s="82">
        <v>6478569</v>
      </c>
      <c r="K32" s="82">
        <v>-396385</v>
      </c>
      <c r="L32" s="83">
        <v>100</v>
      </c>
    </row>
    <row r="33" spans="2:12" ht="13.5" customHeight="1" x14ac:dyDescent="0.15">
      <c r="B33" s="79"/>
      <c r="C33" s="84">
        <v>30</v>
      </c>
      <c r="D33" s="81">
        <v>6417465</v>
      </c>
      <c r="E33" s="82" t="s">
        <v>13</v>
      </c>
      <c r="F33" s="82">
        <v>6417465</v>
      </c>
      <c r="G33" s="82" t="s">
        <v>13</v>
      </c>
      <c r="H33" s="82">
        <v>6356133</v>
      </c>
      <c r="I33" s="82">
        <v>6356133</v>
      </c>
      <c r="J33" s="82">
        <v>6356137</v>
      </c>
      <c r="K33" s="82">
        <v>-61328</v>
      </c>
      <c r="L33" s="83">
        <v>100</v>
      </c>
    </row>
    <row r="34" spans="2:12" ht="13.5" customHeight="1" x14ac:dyDescent="0.15">
      <c r="B34" s="79" t="s">
        <v>183</v>
      </c>
      <c r="C34" s="84" t="s">
        <v>178</v>
      </c>
      <c r="D34" s="81">
        <v>6248300</v>
      </c>
      <c r="E34" s="82" t="s">
        <v>13</v>
      </c>
      <c r="F34" s="82">
        <v>6248300</v>
      </c>
      <c r="G34" s="82">
        <v>62</v>
      </c>
      <c r="H34" s="82">
        <v>6446740</v>
      </c>
      <c r="I34" s="82">
        <v>6446802</v>
      </c>
      <c r="J34" s="82">
        <v>6446838</v>
      </c>
      <c r="K34" s="82">
        <v>198538</v>
      </c>
      <c r="L34" s="83">
        <v>100</v>
      </c>
    </row>
    <row r="35" spans="2:12" ht="13.5" customHeight="1" x14ac:dyDescent="0.15">
      <c r="B35" s="79"/>
      <c r="C35" s="85" t="s">
        <v>179</v>
      </c>
      <c r="D35" s="81">
        <v>6183723</v>
      </c>
      <c r="E35" s="82" t="s">
        <v>13</v>
      </c>
      <c r="F35" s="82">
        <v>6183723</v>
      </c>
      <c r="G35" s="82">
        <v>55</v>
      </c>
      <c r="H35" s="82">
        <v>6135768</v>
      </c>
      <c r="I35" s="82">
        <v>6135823</v>
      </c>
      <c r="J35" s="82">
        <v>6135851</v>
      </c>
      <c r="K35" s="82">
        <v>-47872</v>
      </c>
      <c r="L35" s="83">
        <v>100.00045633650123</v>
      </c>
    </row>
    <row r="36" spans="2:12" ht="13.5" customHeight="1" x14ac:dyDescent="0.15">
      <c r="B36" s="79"/>
      <c r="C36" s="86" t="s">
        <v>25</v>
      </c>
      <c r="D36" s="87">
        <v>6416142</v>
      </c>
      <c r="E36" s="82" t="s">
        <v>13</v>
      </c>
      <c r="F36" s="94">
        <v>6416142</v>
      </c>
      <c r="G36" s="88">
        <v>21</v>
      </c>
      <c r="H36" s="88">
        <v>6483223</v>
      </c>
      <c r="I36" s="88">
        <v>6483244</v>
      </c>
      <c r="J36" s="88">
        <v>6483086</v>
      </c>
      <c r="K36" s="88">
        <v>66944</v>
      </c>
      <c r="L36" s="89">
        <v>99.99</v>
      </c>
    </row>
    <row r="37" spans="2:12" ht="3" customHeight="1" x14ac:dyDescent="0.15">
      <c r="B37" s="79"/>
      <c r="C37" s="90"/>
      <c r="D37" s="91"/>
      <c r="E37" s="92"/>
      <c r="F37" s="92"/>
      <c r="G37" s="92"/>
      <c r="H37" s="92"/>
      <c r="I37" s="92"/>
      <c r="J37" s="92"/>
      <c r="K37" s="92"/>
      <c r="L37" s="93"/>
    </row>
    <row r="38" spans="2:12" ht="13.5" customHeight="1" x14ac:dyDescent="0.15">
      <c r="B38" s="79"/>
      <c r="C38" s="80" t="s">
        <v>176</v>
      </c>
      <c r="D38" s="81">
        <v>300</v>
      </c>
      <c r="E38" s="82" t="s">
        <v>13</v>
      </c>
      <c r="F38" s="82">
        <v>300</v>
      </c>
      <c r="G38" s="82" t="s">
        <v>13</v>
      </c>
      <c r="H38" s="82">
        <v>316</v>
      </c>
      <c r="I38" s="82">
        <v>316</v>
      </c>
      <c r="J38" s="82">
        <v>316</v>
      </c>
      <c r="K38" s="82">
        <v>16</v>
      </c>
      <c r="L38" s="83">
        <v>100</v>
      </c>
    </row>
    <row r="39" spans="2:12" ht="13.5" customHeight="1" x14ac:dyDescent="0.15">
      <c r="B39" s="79"/>
      <c r="C39" s="84">
        <v>30</v>
      </c>
      <c r="D39" s="81">
        <v>300</v>
      </c>
      <c r="E39" s="82" t="s">
        <v>13</v>
      </c>
      <c r="F39" s="82">
        <v>300</v>
      </c>
      <c r="G39" s="82" t="s">
        <v>13</v>
      </c>
      <c r="H39" s="82">
        <v>287</v>
      </c>
      <c r="I39" s="82">
        <v>287</v>
      </c>
      <c r="J39" s="82">
        <v>287</v>
      </c>
      <c r="K39" s="82">
        <v>-13</v>
      </c>
      <c r="L39" s="83">
        <v>100</v>
      </c>
    </row>
    <row r="40" spans="2:12" ht="13.5" customHeight="1" x14ac:dyDescent="0.15">
      <c r="B40" s="79" t="s">
        <v>184</v>
      </c>
      <c r="C40" s="84" t="s">
        <v>178</v>
      </c>
      <c r="D40" s="81">
        <v>300</v>
      </c>
      <c r="E40" s="82" t="s">
        <v>13</v>
      </c>
      <c r="F40" s="82">
        <v>300</v>
      </c>
      <c r="G40" s="82" t="s">
        <v>13</v>
      </c>
      <c r="H40" s="82">
        <v>287</v>
      </c>
      <c r="I40" s="82">
        <v>287</v>
      </c>
      <c r="J40" s="82">
        <v>287</v>
      </c>
      <c r="K40" s="82">
        <v>-13</v>
      </c>
      <c r="L40" s="83">
        <v>100</v>
      </c>
    </row>
    <row r="41" spans="2:12" ht="13.5" customHeight="1" x14ac:dyDescent="0.15">
      <c r="B41" s="79"/>
      <c r="C41" s="85" t="s">
        <v>179</v>
      </c>
      <c r="D41" s="81">
        <v>300</v>
      </c>
      <c r="E41" s="82" t="s">
        <v>13</v>
      </c>
      <c r="F41" s="95">
        <f>D41</f>
        <v>300</v>
      </c>
      <c r="G41" s="96">
        <v>0</v>
      </c>
      <c r="H41" s="82">
        <v>272</v>
      </c>
      <c r="I41" s="82">
        <f>G41+H41</f>
        <v>272</v>
      </c>
      <c r="J41" s="82">
        <v>272</v>
      </c>
      <c r="K41" s="82">
        <f>J41-F41</f>
        <v>-28</v>
      </c>
      <c r="L41" s="83">
        <f>J41/I41*100</f>
        <v>100</v>
      </c>
    </row>
    <row r="42" spans="2:12" ht="13.5" customHeight="1" x14ac:dyDescent="0.15">
      <c r="B42" s="79"/>
      <c r="C42" s="86" t="s">
        <v>25</v>
      </c>
      <c r="D42" s="87">
        <v>300</v>
      </c>
      <c r="E42" s="82" t="s">
        <v>13</v>
      </c>
      <c r="F42" s="94">
        <v>300</v>
      </c>
      <c r="G42" s="97">
        <v>0</v>
      </c>
      <c r="H42" s="88" t="s">
        <v>13</v>
      </c>
      <c r="I42" s="88" t="s">
        <v>13</v>
      </c>
      <c r="J42" s="88" t="s">
        <v>13</v>
      </c>
      <c r="K42" s="88">
        <v>-300</v>
      </c>
      <c r="L42" s="89" t="s">
        <v>13</v>
      </c>
    </row>
    <row r="43" spans="2:12" ht="3" customHeight="1" x14ac:dyDescent="0.15">
      <c r="B43" s="79"/>
      <c r="C43" s="90"/>
      <c r="D43" s="91"/>
      <c r="E43" s="92"/>
      <c r="F43" s="92"/>
      <c r="G43" s="92"/>
      <c r="H43" s="92"/>
      <c r="I43" s="92"/>
      <c r="J43" s="92"/>
      <c r="K43" s="92"/>
      <c r="L43" s="93"/>
    </row>
    <row r="44" spans="2:12" ht="13.5" customHeight="1" x14ac:dyDescent="0.15">
      <c r="B44" s="241" t="s">
        <v>185</v>
      </c>
      <c r="C44" s="80" t="s">
        <v>176</v>
      </c>
      <c r="D44" s="81">
        <v>1</v>
      </c>
      <c r="E44" s="82" t="s">
        <v>13</v>
      </c>
      <c r="F44" s="82">
        <v>1</v>
      </c>
      <c r="G44" s="82" t="s">
        <v>13</v>
      </c>
      <c r="H44" s="82" t="s">
        <v>13</v>
      </c>
      <c r="I44" s="82" t="s">
        <v>13</v>
      </c>
      <c r="J44" s="82" t="s">
        <v>13</v>
      </c>
      <c r="K44" s="82">
        <v>-1</v>
      </c>
      <c r="L44" s="83" t="s">
        <v>13</v>
      </c>
    </row>
    <row r="45" spans="2:12" ht="13.5" customHeight="1" x14ac:dyDescent="0.15">
      <c r="B45" s="242"/>
      <c r="C45" s="84">
        <v>30</v>
      </c>
      <c r="D45" s="81">
        <v>1</v>
      </c>
      <c r="E45" s="82" t="s">
        <v>13</v>
      </c>
      <c r="F45" s="82">
        <v>1</v>
      </c>
      <c r="G45" s="82" t="s">
        <v>13</v>
      </c>
      <c r="H45" s="82" t="s">
        <v>13</v>
      </c>
      <c r="I45" s="82" t="s">
        <v>13</v>
      </c>
      <c r="J45" s="82" t="s">
        <v>13</v>
      </c>
      <c r="K45" s="82">
        <v>-1</v>
      </c>
      <c r="L45" s="83" t="s">
        <v>13</v>
      </c>
    </row>
    <row r="46" spans="2:12" ht="13.5" customHeight="1" x14ac:dyDescent="0.15">
      <c r="B46" s="242"/>
      <c r="C46" s="84" t="s">
        <v>178</v>
      </c>
      <c r="D46" s="81">
        <v>1</v>
      </c>
      <c r="E46" s="82" t="s">
        <v>13</v>
      </c>
      <c r="F46" s="82">
        <v>1</v>
      </c>
      <c r="G46" s="88" t="s">
        <v>13</v>
      </c>
      <c r="H46" s="82" t="s">
        <v>13</v>
      </c>
      <c r="I46" s="82" t="s">
        <v>13</v>
      </c>
      <c r="J46" s="82" t="s">
        <v>13</v>
      </c>
      <c r="K46" s="82">
        <v>-1</v>
      </c>
      <c r="L46" s="83" t="s">
        <v>13</v>
      </c>
    </row>
    <row r="47" spans="2:12" ht="13.5" customHeight="1" x14ac:dyDescent="0.15">
      <c r="B47" s="242"/>
      <c r="C47" s="85" t="s">
        <v>179</v>
      </c>
      <c r="D47" s="81">
        <v>1</v>
      </c>
      <c r="E47" s="82" t="s">
        <v>13</v>
      </c>
      <c r="F47" s="82">
        <f>D47</f>
        <v>1</v>
      </c>
      <c r="G47" s="96">
        <v>0</v>
      </c>
      <c r="H47" s="96">
        <v>0</v>
      </c>
      <c r="I47" s="96">
        <f>G47+H47</f>
        <v>0</v>
      </c>
      <c r="J47" s="96">
        <v>0</v>
      </c>
      <c r="K47" s="82">
        <f>J47-F47</f>
        <v>-1</v>
      </c>
      <c r="L47" s="83" t="s">
        <v>186</v>
      </c>
    </row>
    <row r="48" spans="2:12" ht="13.5" customHeight="1" x14ac:dyDescent="0.15">
      <c r="B48" s="242"/>
      <c r="C48" s="86" t="s">
        <v>25</v>
      </c>
      <c r="D48" s="87">
        <v>1</v>
      </c>
      <c r="E48" s="88" t="s">
        <v>13</v>
      </c>
      <c r="F48" s="88">
        <v>1</v>
      </c>
      <c r="G48" s="97">
        <v>0</v>
      </c>
      <c r="H48" s="97">
        <v>0</v>
      </c>
      <c r="I48" s="97">
        <v>0</v>
      </c>
      <c r="J48" s="97" t="s">
        <v>13</v>
      </c>
      <c r="K48" s="88">
        <v>-1</v>
      </c>
      <c r="L48" s="89" t="s">
        <v>13</v>
      </c>
    </row>
    <row r="49" spans="2:12" ht="3" customHeight="1" x14ac:dyDescent="0.15">
      <c r="B49" s="79"/>
      <c r="C49" s="98"/>
      <c r="D49" s="91"/>
      <c r="E49" s="82" t="s">
        <v>13</v>
      </c>
      <c r="F49" s="92"/>
      <c r="G49" s="92"/>
      <c r="H49" s="92"/>
      <c r="I49" s="92"/>
      <c r="J49" s="92"/>
      <c r="K49" s="92"/>
      <c r="L49" s="93"/>
    </row>
    <row r="50" spans="2:12" s="100" customFormat="1" ht="13.5" customHeight="1" x14ac:dyDescent="0.15">
      <c r="B50" s="99"/>
      <c r="C50" s="80" t="s">
        <v>176</v>
      </c>
      <c r="D50" s="81">
        <v>1000</v>
      </c>
      <c r="E50" s="82" t="s">
        <v>13</v>
      </c>
      <c r="F50" s="82">
        <v>1000</v>
      </c>
      <c r="G50" s="82" t="s">
        <v>13</v>
      </c>
      <c r="H50" s="82">
        <v>864</v>
      </c>
      <c r="I50" s="82">
        <v>864</v>
      </c>
      <c r="J50" s="82">
        <v>864</v>
      </c>
      <c r="K50" s="82">
        <v>-136</v>
      </c>
      <c r="L50" s="83">
        <v>100</v>
      </c>
    </row>
    <row r="51" spans="2:12" s="100" customFormat="1" ht="13.5" customHeight="1" x14ac:dyDescent="0.15">
      <c r="B51" s="99"/>
      <c r="C51" s="84">
        <v>30</v>
      </c>
      <c r="D51" s="81">
        <v>900</v>
      </c>
      <c r="E51" s="82" t="s">
        <v>13</v>
      </c>
      <c r="F51" s="82">
        <v>900</v>
      </c>
      <c r="G51" s="82" t="s">
        <v>13</v>
      </c>
      <c r="H51" s="82">
        <v>854</v>
      </c>
      <c r="I51" s="82">
        <v>854</v>
      </c>
      <c r="J51" s="82">
        <v>854</v>
      </c>
      <c r="K51" s="82">
        <v>-46</v>
      </c>
      <c r="L51" s="83">
        <v>100</v>
      </c>
    </row>
    <row r="52" spans="2:12" s="100" customFormat="1" ht="13.5" customHeight="1" x14ac:dyDescent="0.15">
      <c r="B52" s="79" t="s">
        <v>187</v>
      </c>
      <c r="C52" s="84" t="s">
        <v>178</v>
      </c>
      <c r="D52" s="81">
        <v>850</v>
      </c>
      <c r="E52" s="82" t="s">
        <v>13</v>
      </c>
      <c r="F52" s="82">
        <v>850</v>
      </c>
      <c r="G52" s="82" t="s">
        <v>13</v>
      </c>
      <c r="H52" s="82">
        <v>1065</v>
      </c>
      <c r="I52" s="82">
        <v>1065</v>
      </c>
      <c r="J52" s="82">
        <v>1065</v>
      </c>
      <c r="K52" s="82">
        <v>215</v>
      </c>
      <c r="L52" s="83">
        <v>100</v>
      </c>
    </row>
    <row r="53" spans="2:12" s="100" customFormat="1" ht="13.5" customHeight="1" x14ac:dyDescent="0.15">
      <c r="B53" s="99"/>
      <c r="C53" s="85" t="s">
        <v>179</v>
      </c>
      <c r="D53" s="81">
        <v>850</v>
      </c>
      <c r="E53" s="82" t="s">
        <v>13</v>
      </c>
      <c r="F53" s="82">
        <f>D53</f>
        <v>850</v>
      </c>
      <c r="G53" s="96">
        <v>0</v>
      </c>
      <c r="H53" s="82">
        <v>1026</v>
      </c>
      <c r="I53" s="82">
        <f>G53+H53</f>
        <v>1026</v>
      </c>
      <c r="J53" s="82">
        <v>1026</v>
      </c>
      <c r="K53" s="82">
        <f>J53-F53</f>
        <v>176</v>
      </c>
      <c r="L53" s="83">
        <f>J53/I53*100</f>
        <v>100</v>
      </c>
    </row>
    <row r="54" spans="2:12" s="100" customFormat="1" ht="13.5" customHeight="1" x14ac:dyDescent="0.15">
      <c r="B54" s="99"/>
      <c r="C54" s="86" t="s">
        <v>25</v>
      </c>
      <c r="D54" s="87">
        <v>863</v>
      </c>
      <c r="E54" s="82" t="s">
        <v>13</v>
      </c>
      <c r="F54" s="88">
        <v>863</v>
      </c>
      <c r="G54" s="97">
        <v>0</v>
      </c>
      <c r="H54" s="88">
        <v>5753</v>
      </c>
      <c r="I54" s="88">
        <v>5753</v>
      </c>
      <c r="J54" s="88">
        <v>5753</v>
      </c>
      <c r="K54" s="88">
        <v>4890</v>
      </c>
      <c r="L54" s="89">
        <v>100</v>
      </c>
    </row>
    <row r="55" spans="2:12" ht="3" customHeight="1" x14ac:dyDescent="0.15">
      <c r="C55" s="98"/>
      <c r="D55" s="91"/>
      <c r="E55" s="92"/>
      <c r="F55" s="92"/>
      <c r="G55" s="92"/>
      <c r="H55" s="92"/>
      <c r="I55" s="92"/>
      <c r="J55" s="92"/>
      <c r="K55" s="92"/>
      <c r="L55" s="93"/>
    </row>
    <row r="56" spans="2:12" ht="13.5" customHeight="1" x14ac:dyDescent="0.15">
      <c r="B56" s="79"/>
      <c r="C56" s="80" t="s">
        <v>176</v>
      </c>
      <c r="D56" s="81">
        <v>5386513</v>
      </c>
      <c r="E56" s="82" t="s">
        <v>13</v>
      </c>
      <c r="F56" s="82">
        <v>5386513</v>
      </c>
      <c r="G56" s="82">
        <v>6699</v>
      </c>
      <c r="H56" s="82">
        <v>5225772</v>
      </c>
      <c r="I56" s="82">
        <v>5232471</v>
      </c>
      <c r="J56" s="82">
        <v>5216004</v>
      </c>
      <c r="K56" s="82">
        <v>-170509</v>
      </c>
      <c r="L56" s="83">
        <v>99.68</v>
      </c>
    </row>
    <row r="57" spans="2:12" ht="13.5" customHeight="1" x14ac:dyDescent="0.15">
      <c r="B57" s="79"/>
      <c r="C57" s="84">
        <v>30</v>
      </c>
      <c r="D57" s="81">
        <v>5224737</v>
      </c>
      <c r="E57" s="82" t="s">
        <v>13</v>
      </c>
      <c r="F57" s="82">
        <v>5224737</v>
      </c>
      <c r="G57" s="82">
        <v>18071</v>
      </c>
      <c r="H57" s="82">
        <v>5233282</v>
      </c>
      <c r="I57" s="82">
        <v>5251353</v>
      </c>
      <c r="J57" s="82">
        <v>5238503</v>
      </c>
      <c r="K57" s="82">
        <v>13766</v>
      </c>
      <c r="L57" s="83">
        <v>99.75</v>
      </c>
    </row>
    <row r="58" spans="2:12" ht="13.5" customHeight="1" x14ac:dyDescent="0.15">
      <c r="B58" s="101" t="s">
        <v>188</v>
      </c>
      <c r="C58" s="84" t="s">
        <v>178</v>
      </c>
      <c r="D58" s="81">
        <v>5062871</v>
      </c>
      <c r="E58" s="82" t="s">
        <v>13</v>
      </c>
      <c r="F58" s="95">
        <v>5062871</v>
      </c>
      <c r="G58" s="82">
        <v>14229</v>
      </c>
      <c r="H58" s="82">
        <v>5370431</v>
      </c>
      <c r="I58" s="82">
        <v>5384660</v>
      </c>
      <c r="J58" s="82">
        <v>5372722</v>
      </c>
      <c r="K58" s="82">
        <v>309851</v>
      </c>
      <c r="L58" s="83">
        <v>99.8</v>
      </c>
    </row>
    <row r="59" spans="2:12" ht="13.5" customHeight="1" x14ac:dyDescent="0.15">
      <c r="B59" s="102"/>
      <c r="C59" s="85" t="s">
        <v>179</v>
      </c>
      <c r="D59" s="81">
        <v>5220288</v>
      </c>
      <c r="E59" s="82" t="s">
        <v>13</v>
      </c>
      <c r="F59" s="95">
        <f>D59</f>
        <v>5220288</v>
      </c>
      <c r="G59" s="82">
        <v>5574</v>
      </c>
      <c r="H59" s="82">
        <v>5372516</v>
      </c>
      <c r="I59" s="82">
        <f>G59+H59</f>
        <v>5378090</v>
      </c>
      <c r="J59" s="82">
        <v>5276606</v>
      </c>
      <c r="K59" s="82">
        <f>J59-F59</f>
        <v>56318</v>
      </c>
      <c r="L59" s="83">
        <f>J59/I59*100</f>
        <v>98.113010381008863</v>
      </c>
    </row>
    <row r="60" spans="2:12" ht="13.5" customHeight="1" x14ac:dyDescent="0.15">
      <c r="B60" s="79"/>
      <c r="C60" s="86" t="s">
        <v>25</v>
      </c>
      <c r="D60" s="87">
        <v>5256078</v>
      </c>
      <c r="E60" s="88" t="s">
        <v>13</v>
      </c>
      <c r="F60" s="94">
        <v>5256078</v>
      </c>
      <c r="G60" s="88">
        <v>101651</v>
      </c>
      <c r="H60" s="88">
        <v>5340917</v>
      </c>
      <c r="I60" s="88">
        <v>5442568</v>
      </c>
      <c r="J60" s="88">
        <v>5424757</v>
      </c>
      <c r="K60" s="88">
        <v>168679</v>
      </c>
      <c r="L60" s="89">
        <v>99.67</v>
      </c>
    </row>
    <row r="61" spans="2:12" ht="3" customHeight="1" x14ac:dyDescent="0.15">
      <c r="B61" s="79"/>
      <c r="C61" s="90"/>
      <c r="D61" s="91"/>
      <c r="E61" s="92"/>
      <c r="F61" s="92"/>
      <c r="G61" s="92"/>
      <c r="H61" s="92"/>
      <c r="I61" s="92"/>
      <c r="J61" s="92"/>
      <c r="K61" s="92"/>
      <c r="L61" s="93"/>
    </row>
    <row r="62" spans="2:12" ht="13.5" customHeight="1" x14ac:dyDescent="0.15">
      <c r="B62" s="79"/>
      <c r="C62" s="80" t="s">
        <v>176</v>
      </c>
      <c r="D62" s="81">
        <v>12600387</v>
      </c>
      <c r="E62" s="82" t="s">
        <v>13</v>
      </c>
      <c r="F62" s="82">
        <v>12600387</v>
      </c>
      <c r="G62" s="82">
        <v>323002</v>
      </c>
      <c r="H62" s="82">
        <v>12635955</v>
      </c>
      <c r="I62" s="82">
        <v>12958957</v>
      </c>
      <c r="J62" s="82">
        <v>12658924</v>
      </c>
      <c r="K62" s="82">
        <v>58537</v>
      </c>
      <c r="L62" s="83">
        <v>97.68</v>
      </c>
    </row>
    <row r="63" spans="2:12" ht="13.5" customHeight="1" x14ac:dyDescent="0.15">
      <c r="B63" s="79"/>
      <c r="C63" s="84">
        <v>30</v>
      </c>
      <c r="D63" s="81">
        <v>12686685</v>
      </c>
      <c r="E63" s="82" t="s">
        <v>13</v>
      </c>
      <c r="F63" s="82">
        <v>12686685</v>
      </c>
      <c r="G63" s="82">
        <v>258227</v>
      </c>
      <c r="H63" s="82">
        <v>12606224</v>
      </c>
      <c r="I63" s="82">
        <v>12864451</v>
      </c>
      <c r="J63" s="82">
        <v>12613269</v>
      </c>
      <c r="K63" s="82">
        <v>-73416</v>
      </c>
      <c r="L63" s="83">
        <v>98</v>
      </c>
    </row>
    <row r="64" spans="2:12" ht="13.5" customHeight="1" x14ac:dyDescent="0.15">
      <c r="B64" s="79" t="s">
        <v>189</v>
      </c>
      <c r="C64" s="84" t="s">
        <v>178</v>
      </c>
      <c r="D64" s="81">
        <v>12772558</v>
      </c>
      <c r="E64" s="82" t="s">
        <v>13</v>
      </c>
      <c r="F64" s="95">
        <v>12772558</v>
      </c>
      <c r="G64" s="95">
        <v>229893</v>
      </c>
      <c r="H64" s="95">
        <v>12773367</v>
      </c>
      <c r="I64" s="95">
        <v>13003260</v>
      </c>
      <c r="J64" s="95">
        <v>12750030</v>
      </c>
      <c r="K64" s="95">
        <v>-22528</v>
      </c>
      <c r="L64" s="103">
        <v>98.1</v>
      </c>
    </row>
    <row r="65" spans="2:12" ht="13.5" customHeight="1" x14ac:dyDescent="0.15">
      <c r="B65" s="79"/>
      <c r="C65" s="85" t="s">
        <v>179</v>
      </c>
      <c r="D65" s="81">
        <v>12932488</v>
      </c>
      <c r="E65" s="82" t="s">
        <v>13</v>
      </c>
      <c r="F65" s="95">
        <f>D65</f>
        <v>12932488</v>
      </c>
      <c r="G65" s="95">
        <v>230758</v>
      </c>
      <c r="H65" s="95">
        <v>12914794</v>
      </c>
      <c r="I65" s="95">
        <f>G65+H65</f>
        <v>13145552</v>
      </c>
      <c r="J65" s="95">
        <v>12841638</v>
      </c>
      <c r="K65" s="82">
        <f>J65-F65</f>
        <v>-90850</v>
      </c>
      <c r="L65" s="103">
        <f>J65/I65*100</f>
        <v>97.68808491267616</v>
      </c>
    </row>
    <row r="66" spans="2:12" ht="13.5" customHeight="1" x14ac:dyDescent="0.15">
      <c r="B66" s="71"/>
      <c r="C66" s="86" t="s">
        <v>25</v>
      </c>
      <c r="D66" s="87">
        <v>12658651</v>
      </c>
      <c r="E66" s="88" t="s">
        <v>13</v>
      </c>
      <c r="F66" s="94">
        <v>12658651</v>
      </c>
      <c r="G66" s="94">
        <v>287243</v>
      </c>
      <c r="H66" s="94">
        <v>12736647</v>
      </c>
      <c r="I66" s="94">
        <v>13023890</v>
      </c>
      <c r="J66" s="94">
        <v>12789625</v>
      </c>
      <c r="K66" s="88">
        <v>130974</v>
      </c>
      <c r="L66" s="104">
        <v>98.2</v>
      </c>
    </row>
    <row r="67" spans="2:12" ht="3" customHeight="1" thickBot="1" x14ac:dyDescent="0.2">
      <c r="B67" s="105"/>
      <c r="C67" s="106"/>
      <c r="D67" s="107"/>
      <c r="E67" s="108"/>
      <c r="F67" s="108"/>
      <c r="G67" s="108"/>
      <c r="H67" s="108"/>
      <c r="I67" s="108"/>
      <c r="J67" s="108"/>
      <c r="K67" s="108"/>
      <c r="L67" s="109"/>
    </row>
    <row r="68" spans="2:12" ht="3" customHeight="1" x14ac:dyDescent="0.1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2:12" ht="11.25" customHeight="1" x14ac:dyDescent="0.15">
      <c r="B69" s="111" t="s">
        <v>190</v>
      </c>
      <c r="K69" s="70"/>
      <c r="L69" s="70"/>
    </row>
    <row r="70" spans="2:12" x14ac:dyDescent="0.15">
      <c r="K70" s="70"/>
      <c r="L70" s="70"/>
    </row>
    <row r="72" spans="2:12" x14ac:dyDescent="0.15">
      <c r="K72" s="112"/>
      <c r="L72" s="112"/>
    </row>
    <row r="73" spans="2:12" x14ac:dyDescent="0.15">
      <c r="K73" s="113"/>
      <c r="L73" s="114"/>
    </row>
    <row r="74" spans="2:12" x14ac:dyDescent="0.15">
      <c r="K74" s="115"/>
      <c r="L74" s="112"/>
    </row>
  </sheetData>
  <mergeCells count="6">
    <mergeCell ref="L5:L6"/>
    <mergeCell ref="B44:B48"/>
    <mergeCell ref="B5:C6"/>
    <mergeCell ref="D5:F5"/>
    <mergeCell ref="J5:J6"/>
    <mergeCell ref="K5:K6"/>
  </mergeCells>
  <phoneticPr fontId="3"/>
  <printOptions horizontalCentered="1"/>
  <pageMargins left="0.59055118110236227" right="0.59055118110236227" top="0.59055118110236227" bottom="0.59055118110236227" header="0.39370078740157483" footer="0.23622047244094491"/>
  <pageSetup paperSize="9" scale="70" orientation="landscape" r:id="rId1"/>
  <headerFooter alignWithMargins="0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5E77-AF13-4E61-BD84-02369416827B}">
  <dimension ref="B1:L63"/>
  <sheetViews>
    <sheetView showGridLines="0" zoomScale="90" zoomScaleNormal="90" zoomScaleSheetLayoutView="100" workbookViewId="0"/>
  </sheetViews>
  <sheetFormatPr defaultRowHeight="11.25" x14ac:dyDescent="0.15"/>
  <cols>
    <col min="1" max="1" width="3" style="30" customWidth="1"/>
    <col min="2" max="3" width="2.83203125" style="30" customWidth="1"/>
    <col min="4" max="4" width="28.83203125" style="30" customWidth="1"/>
    <col min="5" max="10" width="12.83203125" style="30" customWidth="1"/>
    <col min="11" max="11" width="9.33203125" style="30"/>
    <col min="12" max="12" width="36.33203125" style="30" bestFit="1" customWidth="1"/>
    <col min="13" max="16384" width="9.33203125" style="30"/>
  </cols>
  <sheetData>
    <row r="1" spans="2:11" ht="14.25" x14ac:dyDescent="0.15">
      <c r="B1" s="31" t="s">
        <v>0</v>
      </c>
      <c r="F1" s="33"/>
      <c r="G1" s="33"/>
    </row>
    <row r="2" spans="2:11" x14ac:dyDescent="0.15">
      <c r="F2" s="33"/>
      <c r="G2" s="33"/>
    </row>
    <row r="3" spans="2:11" ht="14.25" x14ac:dyDescent="0.15">
      <c r="B3" s="31" t="s">
        <v>191</v>
      </c>
      <c r="F3" s="33"/>
      <c r="G3" s="33"/>
    </row>
    <row r="4" spans="2:11" ht="11.25" customHeight="1" thickBot="1" x14ac:dyDescent="0.2">
      <c r="J4" s="30" t="s">
        <v>192</v>
      </c>
    </row>
    <row r="5" spans="2:11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1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1" ht="15" customHeight="1" x14ac:dyDescent="0.15">
      <c r="B7" s="118"/>
      <c r="C7" s="118"/>
      <c r="D7" s="119"/>
      <c r="E7" s="257" t="s">
        <v>198</v>
      </c>
      <c r="F7" s="257"/>
      <c r="G7" s="257"/>
      <c r="H7" s="257"/>
      <c r="I7" s="257"/>
      <c r="J7" s="257"/>
    </row>
    <row r="8" spans="2:11" ht="12.6" customHeight="1" x14ac:dyDescent="0.15">
      <c r="B8" s="120"/>
      <c r="C8" s="120"/>
      <c r="D8" s="121"/>
      <c r="E8" s="258" t="s">
        <v>199</v>
      </c>
      <c r="F8" s="258"/>
      <c r="G8" s="258"/>
      <c r="H8" s="258"/>
      <c r="I8" s="258"/>
      <c r="J8" s="258"/>
    </row>
    <row r="9" spans="2:11" ht="12.6" customHeight="1" x14ac:dyDescent="0.15">
      <c r="B9" s="255" t="s">
        <v>33</v>
      </c>
      <c r="C9" s="255"/>
      <c r="D9" s="256"/>
      <c r="E9" s="14">
        <v>82520693</v>
      </c>
      <c r="F9" s="14">
        <v>83221244</v>
      </c>
      <c r="G9" s="14">
        <v>80333781</v>
      </c>
      <c r="H9" s="14">
        <v>81977341</v>
      </c>
      <c r="I9" s="14">
        <v>84941299</v>
      </c>
      <c r="J9" s="14">
        <v>83337720</v>
      </c>
    </row>
    <row r="10" spans="2:11" ht="12.6" customHeight="1" x14ac:dyDescent="0.15">
      <c r="B10" s="120" t="s">
        <v>200</v>
      </c>
      <c r="C10" s="255" t="s">
        <v>201</v>
      </c>
      <c r="D10" s="256"/>
      <c r="E10" s="14">
        <v>17941699</v>
      </c>
      <c r="F10" s="14">
        <v>17941699</v>
      </c>
      <c r="G10" s="14">
        <v>18352736</v>
      </c>
      <c r="H10" s="14">
        <v>17652362</v>
      </c>
      <c r="I10" s="14">
        <v>17652362</v>
      </c>
      <c r="J10" s="14">
        <v>18509836</v>
      </c>
    </row>
    <row r="11" spans="2:11" ht="12.6" customHeight="1" x14ac:dyDescent="0.15">
      <c r="B11" s="120" t="s">
        <v>200</v>
      </c>
      <c r="C11" s="255" t="s">
        <v>80</v>
      </c>
      <c r="D11" s="256"/>
      <c r="E11" s="14">
        <v>72636</v>
      </c>
      <c r="F11" s="14">
        <v>72636</v>
      </c>
      <c r="G11" s="14">
        <v>221649</v>
      </c>
      <c r="H11" s="14">
        <v>703</v>
      </c>
      <c r="I11" s="14">
        <v>703</v>
      </c>
      <c r="J11" s="14">
        <v>40682</v>
      </c>
    </row>
    <row r="12" spans="2:11" ht="12.6" customHeight="1" x14ac:dyDescent="0.15">
      <c r="B12" s="120" t="s">
        <v>200</v>
      </c>
      <c r="C12" s="120" t="s">
        <v>200</v>
      </c>
      <c r="D12" s="121" t="s">
        <v>81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</row>
    <row r="13" spans="2:11" ht="12.6" customHeight="1" x14ac:dyDescent="0.15">
      <c r="B13" s="120" t="s">
        <v>200</v>
      </c>
      <c r="C13" s="120" t="s">
        <v>200</v>
      </c>
      <c r="D13" s="121" t="s">
        <v>82</v>
      </c>
      <c r="E13" s="14">
        <v>72636</v>
      </c>
      <c r="F13" s="14">
        <v>72636</v>
      </c>
      <c r="G13" s="14">
        <v>221649</v>
      </c>
      <c r="H13" s="32">
        <v>703</v>
      </c>
      <c r="I13" s="32">
        <v>703</v>
      </c>
      <c r="J13" s="14">
        <v>40682</v>
      </c>
    </row>
    <row r="14" spans="2:11" ht="12.6" customHeight="1" x14ac:dyDescent="0.15">
      <c r="B14" s="120" t="s">
        <v>200</v>
      </c>
      <c r="C14" s="255" t="s">
        <v>202</v>
      </c>
      <c r="D14" s="256"/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14" t="s">
        <v>13</v>
      </c>
    </row>
    <row r="15" spans="2:11" ht="12.6" customHeight="1" x14ac:dyDescent="0.15">
      <c r="B15" s="122"/>
      <c r="C15" s="255" t="s">
        <v>203</v>
      </c>
      <c r="D15" s="256"/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</row>
    <row r="16" spans="2:11" ht="12.6" customHeight="1" x14ac:dyDescent="0.15">
      <c r="B16" s="122" t="s">
        <v>200</v>
      </c>
      <c r="C16" s="255" t="s">
        <v>84</v>
      </c>
      <c r="D16" s="256"/>
      <c r="E16" s="14">
        <v>57862076</v>
      </c>
      <c r="F16" s="14">
        <v>57805801</v>
      </c>
      <c r="G16" s="14">
        <v>54599973</v>
      </c>
      <c r="H16" s="14">
        <v>57186202</v>
      </c>
      <c r="I16" s="14">
        <v>59150261</v>
      </c>
      <c r="J16" s="14">
        <v>57483254</v>
      </c>
      <c r="K16" s="14"/>
    </row>
    <row r="17" spans="2:12" ht="12.6" customHeight="1" x14ac:dyDescent="0.15">
      <c r="B17" s="122"/>
      <c r="C17" s="120"/>
      <c r="D17" s="121" t="s">
        <v>204</v>
      </c>
      <c r="E17" s="14" t="s">
        <v>13</v>
      </c>
      <c r="F17" s="14" t="s">
        <v>13</v>
      </c>
      <c r="G17" s="14" t="s">
        <v>13</v>
      </c>
      <c r="H17" s="14" t="s">
        <v>13</v>
      </c>
      <c r="I17" s="14" t="s">
        <v>13</v>
      </c>
      <c r="J17" s="14" t="s">
        <v>13</v>
      </c>
    </row>
    <row r="18" spans="2:12" ht="12.6" customHeight="1" x14ac:dyDescent="0.15">
      <c r="B18" s="122" t="s">
        <v>200</v>
      </c>
      <c r="C18" s="120" t="s">
        <v>200</v>
      </c>
      <c r="D18" s="121" t="s">
        <v>86</v>
      </c>
      <c r="E18" s="14">
        <v>57862076</v>
      </c>
      <c r="F18" s="14">
        <v>57805800</v>
      </c>
      <c r="G18" s="14">
        <v>54599973</v>
      </c>
      <c r="H18" s="14">
        <v>57186201</v>
      </c>
      <c r="I18" s="14">
        <v>59150260</v>
      </c>
      <c r="J18" s="14">
        <v>57483254</v>
      </c>
    </row>
    <row r="19" spans="2:12" ht="12.6" customHeight="1" x14ac:dyDescent="0.15">
      <c r="B19" s="122"/>
      <c r="C19" s="120"/>
      <c r="D19" s="121" t="s">
        <v>205</v>
      </c>
      <c r="E19" s="14">
        <v>1</v>
      </c>
      <c r="F19" s="34">
        <v>1</v>
      </c>
      <c r="G19" s="34" t="s">
        <v>13</v>
      </c>
      <c r="H19" s="14">
        <v>1</v>
      </c>
      <c r="I19" s="14">
        <v>1</v>
      </c>
      <c r="J19" s="14" t="s">
        <v>13</v>
      </c>
    </row>
    <row r="20" spans="2:12" ht="12.6" customHeight="1" x14ac:dyDescent="0.15">
      <c r="B20" s="122" t="s">
        <v>200</v>
      </c>
      <c r="C20" s="255" t="s">
        <v>206</v>
      </c>
      <c r="D20" s="256"/>
      <c r="E20" s="14" t="s">
        <v>13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</row>
    <row r="21" spans="2:12" ht="12.6" customHeight="1" x14ac:dyDescent="0.15">
      <c r="B21" s="122" t="s">
        <v>200</v>
      </c>
      <c r="C21" s="255" t="s">
        <v>92</v>
      </c>
      <c r="D21" s="256"/>
      <c r="E21" s="14">
        <v>6379918</v>
      </c>
      <c r="F21" s="14">
        <v>6379918</v>
      </c>
      <c r="G21" s="14">
        <v>6150341</v>
      </c>
      <c r="H21" s="14">
        <v>6860528</v>
      </c>
      <c r="I21" s="14">
        <v>6860528</v>
      </c>
      <c r="J21" s="14">
        <v>6035465</v>
      </c>
    </row>
    <row r="22" spans="2:12" ht="12.6" customHeight="1" x14ac:dyDescent="0.15">
      <c r="B22" s="122" t="s">
        <v>200</v>
      </c>
      <c r="C22" s="255" t="s">
        <v>94</v>
      </c>
      <c r="D22" s="256"/>
      <c r="E22" s="14">
        <v>2</v>
      </c>
      <c r="F22" s="14">
        <v>756828</v>
      </c>
      <c r="G22" s="34">
        <v>756826</v>
      </c>
      <c r="H22" s="14">
        <v>2</v>
      </c>
      <c r="I22" s="14">
        <v>999901</v>
      </c>
      <c r="J22" s="14">
        <v>999899</v>
      </c>
    </row>
    <row r="23" spans="2:12" ht="12.6" customHeight="1" x14ac:dyDescent="0.15">
      <c r="B23" s="122" t="s">
        <v>200</v>
      </c>
      <c r="C23" s="255" t="s">
        <v>95</v>
      </c>
      <c r="D23" s="256"/>
      <c r="E23" s="14">
        <v>263871</v>
      </c>
      <c r="F23" s="14">
        <v>263871</v>
      </c>
      <c r="G23" s="14">
        <v>252245</v>
      </c>
      <c r="H23" s="14">
        <v>277053</v>
      </c>
      <c r="I23" s="14">
        <v>277053</v>
      </c>
      <c r="J23" s="14">
        <v>268569</v>
      </c>
      <c r="L23" s="14"/>
    </row>
    <row r="24" spans="2:12" ht="12.6" customHeight="1" x14ac:dyDescent="0.15">
      <c r="B24" s="122" t="s">
        <v>200</v>
      </c>
      <c r="C24" s="120" t="s">
        <v>200</v>
      </c>
      <c r="D24" s="121" t="s">
        <v>207</v>
      </c>
      <c r="E24" s="14">
        <v>128689</v>
      </c>
      <c r="F24" s="14">
        <v>128689</v>
      </c>
      <c r="G24" s="14">
        <v>95914</v>
      </c>
      <c r="H24" s="14">
        <v>138483</v>
      </c>
      <c r="I24" s="14">
        <v>138483</v>
      </c>
      <c r="J24" s="14">
        <v>121587</v>
      </c>
    </row>
    <row r="25" spans="2:12" ht="12.6" customHeight="1" x14ac:dyDescent="0.15">
      <c r="B25" s="122" t="s">
        <v>200</v>
      </c>
      <c r="C25" s="120" t="s">
        <v>200</v>
      </c>
      <c r="D25" s="123" t="s">
        <v>98</v>
      </c>
      <c r="E25" s="14">
        <v>3401</v>
      </c>
      <c r="F25" s="14">
        <v>3401</v>
      </c>
      <c r="G25" s="14" t="s">
        <v>13</v>
      </c>
      <c r="H25" s="14">
        <v>3401</v>
      </c>
      <c r="I25" s="14">
        <v>3401</v>
      </c>
      <c r="J25" s="14" t="s">
        <v>13</v>
      </c>
    </row>
    <row r="26" spans="2:12" ht="12.6" customHeight="1" x14ac:dyDescent="0.15">
      <c r="B26" s="122"/>
      <c r="C26" s="120"/>
      <c r="D26" s="123" t="s">
        <v>208</v>
      </c>
      <c r="E26" s="14">
        <v>131781</v>
      </c>
      <c r="F26" s="14">
        <v>131781</v>
      </c>
      <c r="G26" s="14">
        <v>156331</v>
      </c>
      <c r="H26" s="14">
        <v>135169</v>
      </c>
      <c r="I26" s="14">
        <v>135169</v>
      </c>
      <c r="J26" s="34">
        <v>146982</v>
      </c>
    </row>
    <row r="27" spans="2:12" ht="12.6" customHeight="1" x14ac:dyDescent="0.15">
      <c r="B27" s="122"/>
      <c r="C27" s="255" t="s">
        <v>209</v>
      </c>
      <c r="D27" s="256"/>
      <c r="E27" s="14">
        <v>491</v>
      </c>
      <c r="F27" s="14">
        <v>491</v>
      </c>
      <c r="G27" s="14">
        <v>11</v>
      </c>
      <c r="H27" s="14">
        <v>491</v>
      </c>
      <c r="I27" s="14">
        <v>491</v>
      </c>
      <c r="J27" s="35">
        <v>15</v>
      </c>
    </row>
    <row r="28" spans="2:12" ht="12.6" customHeight="1" x14ac:dyDescent="0.15">
      <c r="B28" s="122" t="s">
        <v>200</v>
      </c>
      <c r="C28" s="120" t="s">
        <v>200</v>
      </c>
      <c r="D28" s="121" t="s">
        <v>210</v>
      </c>
      <c r="E28" s="14">
        <v>491</v>
      </c>
      <c r="F28" s="14">
        <v>491</v>
      </c>
      <c r="G28" s="14">
        <v>11</v>
      </c>
      <c r="H28" s="14">
        <v>491</v>
      </c>
      <c r="I28" s="14">
        <v>491</v>
      </c>
      <c r="J28" s="14">
        <v>15</v>
      </c>
    </row>
    <row r="29" spans="2:12" ht="12.6" customHeight="1" x14ac:dyDescent="0.15">
      <c r="B29" s="122" t="s">
        <v>200</v>
      </c>
      <c r="C29" s="122" t="s">
        <v>200</v>
      </c>
      <c r="D29" s="124" t="s">
        <v>200</v>
      </c>
      <c r="E29" s="63"/>
      <c r="F29" s="63"/>
      <c r="G29" s="63"/>
      <c r="H29" s="63"/>
      <c r="I29" s="63"/>
      <c r="J29" s="63"/>
    </row>
    <row r="30" spans="2:12" ht="12.6" customHeight="1" x14ac:dyDescent="0.15">
      <c r="B30" s="122" t="s">
        <v>200</v>
      </c>
      <c r="C30" s="122" t="s">
        <v>200</v>
      </c>
      <c r="D30" s="124" t="s">
        <v>200</v>
      </c>
      <c r="E30" s="259" t="s">
        <v>211</v>
      </c>
      <c r="F30" s="259"/>
      <c r="G30" s="259"/>
      <c r="H30" s="259"/>
      <c r="I30" s="259"/>
      <c r="J30" s="259"/>
    </row>
    <row r="31" spans="2:12" ht="12.6" customHeight="1" x14ac:dyDescent="0.15">
      <c r="B31" s="255" t="s">
        <v>33</v>
      </c>
      <c r="C31" s="255"/>
      <c r="D31" s="256"/>
      <c r="E31" s="14">
        <v>82520693</v>
      </c>
      <c r="F31" s="14">
        <v>83221244</v>
      </c>
      <c r="G31" s="14">
        <v>79333882</v>
      </c>
      <c r="H31" s="14">
        <v>81977341</v>
      </c>
      <c r="I31" s="14">
        <v>84941299</v>
      </c>
      <c r="J31" s="14">
        <v>82916149</v>
      </c>
    </row>
    <row r="32" spans="2:12" ht="12.6" customHeight="1" x14ac:dyDescent="0.15">
      <c r="B32" s="120" t="s">
        <v>200</v>
      </c>
      <c r="C32" s="255" t="s">
        <v>107</v>
      </c>
      <c r="D32" s="256"/>
      <c r="E32" s="14">
        <v>1311521</v>
      </c>
      <c r="F32" s="14">
        <v>1311521</v>
      </c>
      <c r="G32" s="14">
        <v>1177940</v>
      </c>
      <c r="H32" s="14">
        <v>1212250</v>
      </c>
      <c r="I32" s="14">
        <v>1212250</v>
      </c>
      <c r="J32" s="14">
        <v>1048366</v>
      </c>
    </row>
    <row r="33" spans="2:10" ht="12.6" customHeight="1" x14ac:dyDescent="0.15">
      <c r="B33" s="120" t="s">
        <v>200</v>
      </c>
      <c r="C33" s="120" t="s">
        <v>200</v>
      </c>
      <c r="D33" s="121" t="s">
        <v>108</v>
      </c>
      <c r="E33" s="14">
        <v>1008356</v>
      </c>
      <c r="F33" s="14">
        <v>1008356</v>
      </c>
      <c r="G33" s="14">
        <v>921543</v>
      </c>
      <c r="H33" s="14">
        <v>918151</v>
      </c>
      <c r="I33" s="14">
        <v>918151</v>
      </c>
      <c r="J33" s="14">
        <v>802613</v>
      </c>
    </row>
    <row r="34" spans="2:10" ht="12.6" customHeight="1" x14ac:dyDescent="0.15">
      <c r="B34" s="120" t="s">
        <v>200</v>
      </c>
      <c r="C34" s="120" t="s">
        <v>200</v>
      </c>
      <c r="D34" s="121" t="s">
        <v>212</v>
      </c>
      <c r="E34" s="14">
        <v>302429</v>
      </c>
      <c r="F34" s="14">
        <v>302429</v>
      </c>
      <c r="G34" s="14">
        <v>256202</v>
      </c>
      <c r="H34" s="14">
        <v>293337</v>
      </c>
      <c r="I34" s="14">
        <v>293337</v>
      </c>
      <c r="J34" s="14">
        <v>245558</v>
      </c>
    </row>
    <row r="35" spans="2:10" ht="12.6" customHeight="1" x14ac:dyDescent="0.15">
      <c r="B35" s="120" t="s">
        <v>200</v>
      </c>
      <c r="C35" s="120" t="s">
        <v>200</v>
      </c>
      <c r="D35" s="121" t="s">
        <v>213</v>
      </c>
      <c r="E35" s="14">
        <v>736</v>
      </c>
      <c r="F35" s="14">
        <v>736</v>
      </c>
      <c r="G35" s="14">
        <v>195</v>
      </c>
      <c r="H35" s="14">
        <v>762</v>
      </c>
      <c r="I35" s="14">
        <v>762</v>
      </c>
      <c r="J35" s="14">
        <v>195</v>
      </c>
    </row>
    <row r="36" spans="2:10" ht="12.6" customHeight="1" x14ac:dyDescent="0.15">
      <c r="B36" s="120" t="s">
        <v>200</v>
      </c>
      <c r="C36" s="255" t="s">
        <v>214</v>
      </c>
      <c r="D36" s="256"/>
      <c r="E36" s="14">
        <v>57048688</v>
      </c>
      <c r="F36" s="14">
        <v>57051688</v>
      </c>
      <c r="G36" s="14">
        <v>53716658</v>
      </c>
      <c r="H36" s="14">
        <v>56383007</v>
      </c>
      <c r="I36" s="14">
        <v>58426638</v>
      </c>
      <c r="J36" s="14">
        <v>56799296</v>
      </c>
    </row>
    <row r="37" spans="2:10" ht="12.6" customHeight="1" x14ac:dyDescent="0.15">
      <c r="B37" s="120" t="s">
        <v>200</v>
      </c>
      <c r="C37" s="120" t="s">
        <v>200</v>
      </c>
      <c r="D37" s="121" t="s">
        <v>215</v>
      </c>
      <c r="E37" s="14">
        <v>49817550</v>
      </c>
      <c r="F37" s="14">
        <v>49817550</v>
      </c>
      <c r="G37" s="14">
        <v>46748066</v>
      </c>
      <c r="H37" s="14">
        <v>49292902</v>
      </c>
      <c r="I37" s="14">
        <v>50750818</v>
      </c>
      <c r="J37" s="14">
        <v>49390822</v>
      </c>
    </row>
    <row r="38" spans="2:10" ht="12.6" customHeight="1" x14ac:dyDescent="0.15">
      <c r="B38" s="120" t="s">
        <v>200</v>
      </c>
      <c r="C38" s="120" t="s">
        <v>200</v>
      </c>
      <c r="D38" s="121" t="s">
        <v>216</v>
      </c>
      <c r="E38" s="14">
        <v>6937467</v>
      </c>
      <c r="F38" s="14">
        <v>6937467</v>
      </c>
      <c r="G38" s="14">
        <v>6701747</v>
      </c>
      <c r="H38" s="14">
        <v>6812645</v>
      </c>
      <c r="I38" s="14">
        <v>7398360</v>
      </c>
      <c r="J38" s="14">
        <v>7149696</v>
      </c>
    </row>
    <row r="39" spans="2:10" ht="12.6" customHeight="1" x14ac:dyDescent="0.15">
      <c r="B39" s="120" t="s">
        <v>200</v>
      </c>
      <c r="C39" s="120" t="s">
        <v>200</v>
      </c>
      <c r="D39" s="121" t="s">
        <v>217</v>
      </c>
      <c r="E39" s="14">
        <v>250</v>
      </c>
      <c r="F39" s="14">
        <v>250</v>
      </c>
      <c r="G39" s="14" t="s">
        <v>13</v>
      </c>
      <c r="H39" s="14">
        <v>250</v>
      </c>
      <c r="I39" s="14">
        <v>250</v>
      </c>
      <c r="J39" s="14" t="s">
        <v>13</v>
      </c>
    </row>
    <row r="40" spans="2:10" ht="12.6" customHeight="1" x14ac:dyDescent="0.15">
      <c r="B40" s="120" t="s">
        <v>200</v>
      </c>
      <c r="C40" s="120" t="s">
        <v>200</v>
      </c>
      <c r="D40" s="121" t="s">
        <v>218</v>
      </c>
      <c r="E40" s="14">
        <v>235321</v>
      </c>
      <c r="F40" s="14">
        <v>235321</v>
      </c>
      <c r="G40" s="14">
        <v>208960</v>
      </c>
      <c r="H40" s="14">
        <v>218510</v>
      </c>
      <c r="I40" s="14">
        <v>215010</v>
      </c>
      <c r="J40" s="14">
        <v>199292</v>
      </c>
    </row>
    <row r="41" spans="2:10" ht="12.6" customHeight="1" x14ac:dyDescent="0.15">
      <c r="B41" s="120" t="s">
        <v>200</v>
      </c>
      <c r="C41" s="120" t="s">
        <v>200</v>
      </c>
      <c r="D41" s="121" t="s">
        <v>219</v>
      </c>
      <c r="E41" s="14">
        <v>58100</v>
      </c>
      <c r="F41" s="14">
        <v>58100</v>
      </c>
      <c r="G41" s="14">
        <v>57450</v>
      </c>
      <c r="H41" s="14">
        <v>57600</v>
      </c>
      <c r="I41" s="14">
        <v>57600</v>
      </c>
      <c r="J41" s="14">
        <v>56200</v>
      </c>
    </row>
    <row r="42" spans="2:10" ht="12.6" customHeight="1" x14ac:dyDescent="0.15">
      <c r="B42" s="120"/>
      <c r="C42" s="120"/>
      <c r="D42" s="121" t="s">
        <v>220</v>
      </c>
      <c r="E42" s="14" t="s">
        <v>13</v>
      </c>
      <c r="F42" s="14">
        <v>3000</v>
      </c>
      <c r="G42" s="14">
        <v>435</v>
      </c>
      <c r="H42" s="14">
        <v>1100</v>
      </c>
      <c r="I42" s="14">
        <v>4600</v>
      </c>
      <c r="J42" s="14">
        <v>3286</v>
      </c>
    </row>
    <row r="43" spans="2:10" ht="12.6" customHeight="1" x14ac:dyDescent="0.15">
      <c r="B43" s="122"/>
      <c r="C43" s="255" t="s">
        <v>221</v>
      </c>
      <c r="D43" s="256"/>
      <c r="E43" s="14" t="s">
        <v>13</v>
      </c>
      <c r="F43" s="14" t="s">
        <v>13</v>
      </c>
      <c r="G43" s="14" t="s">
        <v>13</v>
      </c>
      <c r="H43" s="14" t="s">
        <v>13</v>
      </c>
      <c r="I43" s="14" t="s">
        <v>13</v>
      </c>
      <c r="J43" s="14" t="s">
        <v>13</v>
      </c>
    </row>
    <row r="44" spans="2:10" ht="12.6" customHeight="1" x14ac:dyDescent="0.15">
      <c r="B44" s="122"/>
      <c r="C44" s="255" t="s">
        <v>222</v>
      </c>
      <c r="D44" s="256"/>
      <c r="E44" s="14" t="s">
        <v>13</v>
      </c>
      <c r="F44" s="14" t="s">
        <v>13</v>
      </c>
      <c r="G44" s="14" t="s">
        <v>13</v>
      </c>
      <c r="H44" s="14" t="s">
        <v>13</v>
      </c>
      <c r="I44" s="14" t="s">
        <v>13</v>
      </c>
      <c r="J44" s="14" t="s">
        <v>13</v>
      </c>
    </row>
    <row r="45" spans="2:10" ht="12.6" customHeight="1" x14ac:dyDescent="0.15">
      <c r="B45" s="122" t="s">
        <v>200</v>
      </c>
      <c r="C45" s="255" t="s">
        <v>223</v>
      </c>
      <c r="D45" s="256"/>
      <c r="E45" s="14" t="s">
        <v>13</v>
      </c>
      <c r="F45" s="14" t="s">
        <v>13</v>
      </c>
      <c r="G45" s="14" t="s">
        <v>13</v>
      </c>
      <c r="H45" s="14" t="s">
        <v>13</v>
      </c>
      <c r="I45" s="14" t="s">
        <v>13</v>
      </c>
      <c r="J45" s="14" t="s">
        <v>13</v>
      </c>
    </row>
    <row r="46" spans="2:10" ht="12.6" customHeight="1" x14ac:dyDescent="0.15">
      <c r="B46" s="122" t="s">
        <v>200</v>
      </c>
      <c r="C46" s="255" t="s">
        <v>224</v>
      </c>
      <c r="D46" s="256"/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4" t="s">
        <v>13</v>
      </c>
    </row>
    <row r="47" spans="2:10" ht="12.6" customHeight="1" x14ac:dyDescent="0.15">
      <c r="B47" s="122"/>
      <c r="C47" s="255" t="s">
        <v>225</v>
      </c>
      <c r="D47" s="256"/>
      <c r="E47" s="14">
        <v>23130535</v>
      </c>
      <c r="F47" s="14">
        <v>23130535</v>
      </c>
      <c r="G47" s="14">
        <v>23128914</v>
      </c>
      <c r="H47" s="14">
        <v>23526133</v>
      </c>
      <c r="I47" s="14">
        <v>23526133</v>
      </c>
      <c r="J47" s="14">
        <v>23526131</v>
      </c>
    </row>
    <row r="48" spans="2:10" ht="12.6" customHeight="1" x14ac:dyDescent="0.15">
      <c r="B48" s="122"/>
      <c r="C48" s="120"/>
      <c r="D48" s="121" t="s">
        <v>226</v>
      </c>
      <c r="E48" s="14">
        <v>15513585</v>
      </c>
      <c r="F48" s="14">
        <v>15513585</v>
      </c>
      <c r="G48" s="14">
        <v>15512371</v>
      </c>
      <c r="H48" s="14">
        <v>15326652</v>
      </c>
      <c r="I48" s="14">
        <v>15326652</v>
      </c>
      <c r="J48" s="14">
        <v>15326651</v>
      </c>
    </row>
    <row r="49" spans="2:10" ht="12.6" customHeight="1" x14ac:dyDescent="0.15">
      <c r="B49" s="122"/>
      <c r="C49" s="120"/>
      <c r="D49" s="121" t="s">
        <v>227</v>
      </c>
      <c r="E49" s="14">
        <v>5699499</v>
      </c>
      <c r="F49" s="14">
        <v>5699499</v>
      </c>
      <c r="G49" s="14">
        <v>5699093</v>
      </c>
      <c r="H49" s="14">
        <v>5759354</v>
      </c>
      <c r="I49" s="14">
        <v>5759354</v>
      </c>
      <c r="J49" s="14">
        <v>5759353</v>
      </c>
    </row>
    <row r="50" spans="2:10" ht="12.6" customHeight="1" x14ac:dyDescent="0.15">
      <c r="B50" s="122"/>
      <c r="C50" s="120"/>
      <c r="D50" s="121" t="s">
        <v>228</v>
      </c>
      <c r="E50" s="14">
        <v>1917451</v>
      </c>
      <c r="F50" s="14">
        <v>1917451</v>
      </c>
      <c r="G50" s="14">
        <v>1917450</v>
      </c>
      <c r="H50" s="14">
        <v>2440127</v>
      </c>
      <c r="I50" s="14">
        <v>2440127</v>
      </c>
      <c r="J50" s="14">
        <v>2440127</v>
      </c>
    </row>
    <row r="51" spans="2:10" ht="12.6" customHeight="1" x14ac:dyDescent="0.15">
      <c r="B51" s="122" t="s">
        <v>200</v>
      </c>
      <c r="C51" s="255" t="s">
        <v>229</v>
      </c>
      <c r="D51" s="256"/>
      <c r="E51" s="14">
        <v>17</v>
      </c>
      <c r="F51" s="14">
        <v>17</v>
      </c>
      <c r="G51" s="14">
        <v>11</v>
      </c>
      <c r="H51" s="14">
        <v>11</v>
      </c>
      <c r="I51" s="14">
        <v>11</v>
      </c>
      <c r="J51" s="14">
        <v>2</v>
      </c>
    </row>
    <row r="52" spans="2:10" ht="12.6" customHeight="1" x14ac:dyDescent="0.15">
      <c r="B52" s="122" t="s">
        <v>200</v>
      </c>
      <c r="C52" s="255" t="s">
        <v>230</v>
      </c>
      <c r="D52" s="256"/>
      <c r="E52" s="14">
        <v>894647</v>
      </c>
      <c r="F52" s="14">
        <v>894647</v>
      </c>
      <c r="G52" s="14">
        <v>547396</v>
      </c>
      <c r="H52" s="14">
        <v>709781</v>
      </c>
      <c r="I52" s="14">
        <v>709781</v>
      </c>
      <c r="J52" s="14">
        <v>528416</v>
      </c>
    </row>
    <row r="53" spans="2:10" ht="12.6" customHeight="1" x14ac:dyDescent="0.15">
      <c r="B53" s="122"/>
      <c r="C53" s="120"/>
      <c r="D53" s="121" t="s">
        <v>231</v>
      </c>
      <c r="E53" s="14">
        <v>820488</v>
      </c>
      <c r="F53" s="14">
        <v>820488</v>
      </c>
      <c r="G53" s="14">
        <v>509267</v>
      </c>
      <c r="H53" s="14">
        <v>637362</v>
      </c>
      <c r="I53" s="14">
        <v>637362</v>
      </c>
      <c r="J53" s="14">
        <v>485222</v>
      </c>
    </row>
    <row r="54" spans="2:10" ht="12.6" customHeight="1" x14ac:dyDescent="0.15">
      <c r="B54" s="122" t="s">
        <v>200</v>
      </c>
      <c r="C54" s="120" t="s">
        <v>200</v>
      </c>
      <c r="D54" s="121" t="s">
        <v>230</v>
      </c>
      <c r="E54" s="14">
        <v>74159</v>
      </c>
      <c r="F54" s="14">
        <v>74159</v>
      </c>
      <c r="G54" s="14">
        <v>38129</v>
      </c>
      <c r="H54" s="14">
        <v>72419</v>
      </c>
      <c r="I54" s="14">
        <v>72419</v>
      </c>
      <c r="J54" s="14">
        <v>43194</v>
      </c>
    </row>
    <row r="55" spans="2:10" ht="12.6" customHeight="1" x14ac:dyDescent="0.15">
      <c r="B55" s="122" t="s">
        <v>200</v>
      </c>
      <c r="C55" s="255" t="s">
        <v>148</v>
      </c>
      <c r="D55" s="256"/>
      <c r="E55" s="14">
        <v>124794</v>
      </c>
      <c r="F55" s="14">
        <v>189794</v>
      </c>
      <c r="G55" s="14">
        <v>130400</v>
      </c>
      <c r="H55" s="14">
        <v>135668</v>
      </c>
      <c r="I55" s="14">
        <v>145868</v>
      </c>
      <c r="J55" s="14">
        <v>103796</v>
      </c>
    </row>
    <row r="56" spans="2:10" ht="12.6" customHeight="1" x14ac:dyDescent="0.15">
      <c r="B56" s="122" t="s">
        <v>200</v>
      </c>
      <c r="C56" s="120" t="s">
        <v>200</v>
      </c>
      <c r="D56" s="121" t="s">
        <v>232</v>
      </c>
      <c r="E56" s="14">
        <v>121394</v>
      </c>
      <c r="F56" s="32">
        <v>186394</v>
      </c>
      <c r="G56" s="14">
        <v>130400</v>
      </c>
      <c r="H56" s="14">
        <v>132268</v>
      </c>
      <c r="I56" s="14">
        <v>142468</v>
      </c>
      <c r="J56" s="14">
        <v>103796</v>
      </c>
    </row>
    <row r="57" spans="2:10" ht="12.6" customHeight="1" x14ac:dyDescent="0.15">
      <c r="B57" s="122" t="s">
        <v>200</v>
      </c>
      <c r="C57" s="120" t="s">
        <v>200</v>
      </c>
      <c r="D57" s="121" t="s">
        <v>233</v>
      </c>
      <c r="E57" s="14">
        <v>3400</v>
      </c>
      <c r="F57" s="32">
        <v>3400</v>
      </c>
      <c r="G57" s="14" t="s">
        <v>13</v>
      </c>
      <c r="H57" s="14">
        <v>3400</v>
      </c>
      <c r="I57" s="14">
        <v>3400</v>
      </c>
      <c r="J57" s="14" t="s">
        <v>13</v>
      </c>
    </row>
    <row r="58" spans="2:10" ht="12" customHeight="1" x14ac:dyDescent="0.15">
      <c r="B58" s="122" t="s">
        <v>200</v>
      </c>
      <c r="C58" s="255" t="s">
        <v>151</v>
      </c>
      <c r="D58" s="256"/>
      <c r="E58" s="32">
        <v>10000</v>
      </c>
      <c r="F58" s="32">
        <v>10000</v>
      </c>
      <c r="G58" s="14" t="s">
        <v>13</v>
      </c>
      <c r="H58" s="14">
        <v>10000</v>
      </c>
      <c r="I58" s="14">
        <v>10000</v>
      </c>
      <c r="J58" s="14" t="s">
        <v>13</v>
      </c>
    </row>
    <row r="59" spans="2:10" ht="12" customHeight="1" x14ac:dyDescent="0.15">
      <c r="B59" s="122"/>
      <c r="C59" s="255" t="s">
        <v>234</v>
      </c>
      <c r="D59" s="256"/>
      <c r="E59" s="14" t="s">
        <v>13</v>
      </c>
      <c r="F59" s="34" t="s">
        <v>13</v>
      </c>
      <c r="G59" s="14" t="s">
        <v>13</v>
      </c>
      <c r="H59" s="14" t="s">
        <v>13</v>
      </c>
      <c r="I59" s="14" t="s">
        <v>13</v>
      </c>
      <c r="J59" s="14" t="s">
        <v>13</v>
      </c>
    </row>
    <row r="60" spans="2:10" ht="12.6" customHeight="1" x14ac:dyDescent="0.15">
      <c r="B60" s="122" t="s">
        <v>200</v>
      </c>
      <c r="C60" s="255" t="s">
        <v>235</v>
      </c>
      <c r="D60" s="256"/>
      <c r="E60" s="14">
        <v>491</v>
      </c>
      <c r="F60" s="34">
        <v>633042</v>
      </c>
      <c r="G60" s="14">
        <v>632562</v>
      </c>
      <c r="H60" s="14">
        <v>491</v>
      </c>
      <c r="I60" s="14">
        <v>910618</v>
      </c>
      <c r="J60" s="14">
        <v>910142</v>
      </c>
    </row>
    <row r="61" spans="2:10" s="33" customFormat="1" ht="5.25" customHeight="1" thickBot="1" x14ac:dyDescent="0.2">
      <c r="B61" s="125"/>
      <c r="C61" s="125"/>
      <c r="D61" s="126"/>
      <c r="E61" s="56"/>
      <c r="F61" s="56"/>
      <c r="G61" s="56"/>
      <c r="H61" s="56"/>
      <c r="I61" s="56"/>
      <c r="J61" s="56"/>
    </row>
    <row r="62" spans="2:10" ht="3" customHeight="1" x14ac:dyDescent="0.15"/>
    <row r="63" spans="2:10" ht="12" customHeight="1" x14ac:dyDescent="0.15">
      <c r="B63" s="30" t="s">
        <v>26</v>
      </c>
    </row>
  </sheetData>
  <mergeCells count="29">
    <mergeCell ref="C52:D52"/>
    <mergeCell ref="C55:D55"/>
    <mergeCell ref="C58:D58"/>
    <mergeCell ref="C59:D59"/>
    <mergeCell ref="C60:D60"/>
    <mergeCell ref="C51:D51"/>
    <mergeCell ref="C23:D23"/>
    <mergeCell ref="C27:D27"/>
    <mergeCell ref="E30:J30"/>
    <mergeCell ref="B31:D31"/>
    <mergeCell ref="C32:D32"/>
    <mergeCell ref="C36:D36"/>
    <mergeCell ref="C43:D43"/>
    <mergeCell ref="C44:D44"/>
    <mergeCell ref="C45:D45"/>
    <mergeCell ref="C46:D46"/>
    <mergeCell ref="C47:D47"/>
    <mergeCell ref="C22:D22"/>
    <mergeCell ref="B5:D6"/>
    <mergeCell ref="E7:J7"/>
    <mergeCell ref="E8:J8"/>
    <mergeCell ref="B9:D9"/>
    <mergeCell ref="C10:D10"/>
    <mergeCell ref="C11:D11"/>
    <mergeCell ref="C14:D14"/>
    <mergeCell ref="C15:D15"/>
    <mergeCell ref="C16:D16"/>
    <mergeCell ref="C20:D20"/>
    <mergeCell ref="C21:D2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5EC8-92CE-4C0C-B768-B55CA6F81104}">
  <dimension ref="B1:J59"/>
  <sheetViews>
    <sheetView showGridLines="0" zoomScale="90" zoomScaleNormal="90" zoomScaleSheetLayoutView="100" workbookViewId="0"/>
  </sheetViews>
  <sheetFormatPr defaultRowHeight="11.25" x14ac:dyDescent="0.15"/>
  <cols>
    <col min="1" max="1" width="3" style="30" customWidth="1"/>
    <col min="2" max="3" width="2.5" style="30" customWidth="1"/>
    <col min="4" max="4" width="28.83203125" style="30" customWidth="1"/>
    <col min="5" max="10" width="12.832031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2" customHeight="1" x14ac:dyDescent="0.15">
      <c r="B7" s="122" t="s">
        <v>200</v>
      </c>
      <c r="C7" s="122" t="s">
        <v>200</v>
      </c>
      <c r="D7" s="124" t="s">
        <v>200</v>
      </c>
      <c r="E7" s="259" t="s">
        <v>236</v>
      </c>
      <c r="F7" s="259"/>
      <c r="G7" s="259"/>
      <c r="H7" s="259"/>
      <c r="I7" s="259"/>
      <c r="J7" s="259"/>
    </row>
    <row r="8" spans="2:10" ht="12" customHeight="1" x14ac:dyDescent="0.15">
      <c r="B8" s="122" t="s">
        <v>200</v>
      </c>
      <c r="C8" s="122" t="s">
        <v>200</v>
      </c>
      <c r="D8" s="124" t="s">
        <v>200</v>
      </c>
      <c r="E8" s="259" t="s">
        <v>199</v>
      </c>
      <c r="F8" s="259"/>
      <c r="G8" s="259"/>
      <c r="H8" s="259"/>
      <c r="I8" s="259"/>
      <c r="J8" s="259"/>
    </row>
    <row r="9" spans="2:10" ht="12" customHeight="1" x14ac:dyDescent="0.15">
      <c r="B9" s="255" t="s">
        <v>33</v>
      </c>
      <c r="C9" s="255"/>
      <c r="D9" s="256"/>
      <c r="E9" s="14">
        <v>72276974</v>
      </c>
      <c r="F9" s="14">
        <v>73107497</v>
      </c>
      <c r="G9" s="14">
        <v>71034838</v>
      </c>
      <c r="H9" s="14">
        <v>74225328</v>
      </c>
      <c r="I9" s="14">
        <v>74750159</v>
      </c>
      <c r="J9" s="14">
        <v>73061478</v>
      </c>
    </row>
    <row r="10" spans="2:10" ht="12" customHeight="1" x14ac:dyDescent="0.15">
      <c r="B10" s="120" t="s">
        <v>200</v>
      </c>
      <c r="C10" s="255" t="s">
        <v>237</v>
      </c>
      <c r="D10" s="256"/>
      <c r="E10" s="14">
        <v>16556786</v>
      </c>
      <c r="F10" s="14">
        <v>16556786</v>
      </c>
      <c r="G10" s="14">
        <v>15702856</v>
      </c>
      <c r="H10" s="14">
        <v>16923312</v>
      </c>
      <c r="I10" s="14">
        <v>16923312</v>
      </c>
      <c r="J10" s="14">
        <v>16120797</v>
      </c>
    </row>
    <row r="11" spans="2:10" ht="12" customHeight="1" x14ac:dyDescent="0.15">
      <c r="B11" s="120" t="s">
        <v>200</v>
      </c>
      <c r="C11" s="120" t="s">
        <v>200</v>
      </c>
      <c r="D11" s="121" t="s">
        <v>238</v>
      </c>
      <c r="E11" s="14">
        <v>16556786</v>
      </c>
      <c r="F11" s="14">
        <v>16556786</v>
      </c>
      <c r="G11" s="14">
        <v>15702856</v>
      </c>
      <c r="H11" s="14">
        <v>16923312</v>
      </c>
      <c r="I11" s="14">
        <v>16923312</v>
      </c>
      <c r="J11" s="14">
        <v>16120797</v>
      </c>
    </row>
    <row r="12" spans="2:10" ht="12" customHeight="1" x14ac:dyDescent="0.15">
      <c r="B12" s="120" t="s">
        <v>200</v>
      </c>
      <c r="C12" s="255" t="s">
        <v>80</v>
      </c>
      <c r="D12" s="256"/>
      <c r="E12" s="14">
        <v>15870437</v>
      </c>
      <c r="F12" s="14">
        <v>15870437</v>
      </c>
      <c r="G12" s="14">
        <v>15544412</v>
      </c>
      <c r="H12" s="14">
        <v>16390646</v>
      </c>
      <c r="I12" s="14">
        <v>15951569</v>
      </c>
      <c r="J12" s="14">
        <v>15513105</v>
      </c>
    </row>
    <row r="13" spans="2:10" ht="12" customHeight="1" x14ac:dyDescent="0.15">
      <c r="B13" s="127" t="s">
        <v>200</v>
      </c>
      <c r="C13" s="120" t="s">
        <v>200</v>
      </c>
      <c r="D13" s="121" t="s">
        <v>239</v>
      </c>
      <c r="E13" s="14">
        <v>12520670</v>
      </c>
      <c r="F13" s="14">
        <v>12520670</v>
      </c>
      <c r="G13" s="14">
        <v>11917072</v>
      </c>
      <c r="H13" s="14">
        <v>12709083</v>
      </c>
      <c r="I13" s="14">
        <v>12709083</v>
      </c>
      <c r="J13" s="14">
        <v>12459655</v>
      </c>
    </row>
    <row r="14" spans="2:10" ht="12" customHeight="1" x14ac:dyDescent="0.15">
      <c r="B14" s="127" t="s">
        <v>200</v>
      </c>
      <c r="C14" s="120" t="s">
        <v>200</v>
      </c>
      <c r="D14" s="121" t="s">
        <v>240</v>
      </c>
      <c r="E14" s="14">
        <v>3349767</v>
      </c>
      <c r="F14" s="14">
        <v>3349767</v>
      </c>
      <c r="G14" s="14">
        <v>3627340</v>
      </c>
      <c r="H14" s="14">
        <v>3681563</v>
      </c>
      <c r="I14" s="14">
        <v>3242486</v>
      </c>
      <c r="J14" s="14">
        <v>3053450</v>
      </c>
    </row>
    <row r="15" spans="2:10" ht="12" customHeight="1" x14ac:dyDescent="0.15">
      <c r="B15" s="127" t="s">
        <v>200</v>
      </c>
      <c r="C15" s="255" t="s">
        <v>241</v>
      </c>
      <c r="D15" s="256"/>
      <c r="E15" s="14">
        <v>18650449</v>
      </c>
      <c r="F15" s="14">
        <v>18650449</v>
      </c>
      <c r="G15" s="14">
        <v>18242744</v>
      </c>
      <c r="H15" s="14">
        <v>19088083</v>
      </c>
      <c r="I15" s="14">
        <v>19088083</v>
      </c>
      <c r="J15" s="14">
        <v>19111571</v>
      </c>
    </row>
    <row r="16" spans="2:10" ht="12" customHeight="1" x14ac:dyDescent="0.15">
      <c r="B16" s="127" t="s">
        <v>200</v>
      </c>
      <c r="C16" s="120" t="s">
        <v>200</v>
      </c>
      <c r="D16" s="121" t="s">
        <v>241</v>
      </c>
      <c r="E16" s="14">
        <v>18650449</v>
      </c>
      <c r="F16" s="14">
        <v>18650449</v>
      </c>
      <c r="G16" s="14">
        <v>18242744</v>
      </c>
      <c r="H16" s="14">
        <v>19088083</v>
      </c>
      <c r="I16" s="14">
        <v>19088083</v>
      </c>
      <c r="J16" s="14">
        <v>19111571</v>
      </c>
    </row>
    <row r="17" spans="2:10" ht="12" customHeight="1" x14ac:dyDescent="0.15">
      <c r="B17" s="127" t="s">
        <v>200</v>
      </c>
      <c r="C17" s="255" t="s">
        <v>242</v>
      </c>
      <c r="D17" s="256"/>
      <c r="E17" s="14">
        <v>9823142</v>
      </c>
      <c r="F17" s="14">
        <v>9823142</v>
      </c>
      <c r="G17" s="14">
        <v>9843589</v>
      </c>
      <c r="H17" s="14">
        <v>10136709</v>
      </c>
      <c r="I17" s="14">
        <v>10136709</v>
      </c>
      <c r="J17" s="14">
        <v>10316864</v>
      </c>
    </row>
    <row r="18" spans="2:10" ht="12" customHeight="1" x14ac:dyDescent="0.15">
      <c r="B18" s="127" t="s">
        <v>200</v>
      </c>
      <c r="C18" s="120" t="s">
        <v>200</v>
      </c>
      <c r="D18" s="121" t="s">
        <v>243</v>
      </c>
      <c r="E18" s="14">
        <v>9264080</v>
      </c>
      <c r="F18" s="14">
        <v>9264080</v>
      </c>
      <c r="G18" s="14">
        <v>9284527</v>
      </c>
      <c r="H18" s="14">
        <v>9541353</v>
      </c>
      <c r="I18" s="14">
        <v>9541353</v>
      </c>
      <c r="J18" s="14">
        <v>9783018</v>
      </c>
    </row>
    <row r="19" spans="2:10" ht="12" customHeight="1" x14ac:dyDescent="0.15">
      <c r="B19" s="127"/>
      <c r="C19" s="120"/>
      <c r="D19" s="121" t="s">
        <v>244</v>
      </c>
      <c r="E19" s="14">
        <v>559062</v>
      </c>
      <c r="F19" s="14">
        <v>559062</v>
      </c>
      <c r="G19" s="14">
        <v>559062</v>
      </c>
      <c r="H19" s="14">
        <v>595356</v>
      </c>
      <c r="I19" s="14">
        <v>595356</v>
      </c>
      <c r="J19" s="14">
        <v>533846</v>
      </c>
    </row>
    <row r="20" spans="2:10" ht="12" customHeight="1" x14ac:dyDescent="0.15">
      <c r="B20" s="127" t="s">
        <v>200</v>
      </c>
      <c r="C20" s="255" t="s">
        <v>245</v>
      </c>
      <c r="D20" s="256"/>
      <c r="E20" s="14">
        <v>4690</v>
      </c>
      <c r="F20" s="14">
        <v>4690</v>
      </c>
      <c r="G20" s="14">
        <v>66</v>
      </c>
      <c r="H20" s="14">
        <v>5025</v>
      </c>
      <c r="I20" s="14">
        <v>5025</v>
      </c>
      <c r="J20" s="14">
        <v>58</v>
      </c>
    </row>
    <row r="21" spans="2:10" ht="12" customHeight="1" x14ac:dyDescent="0.15">
      <c r="B21" s="127" t="s">
        <v>200</v>
      </c>
      <c r="C21" s="120" t="s">
        <v>200</v>
      </c>
      <c r="D21" s="121" t="s">
        <v>246</v>
      </c>
      <c r="E21" s="14">
        <v>4690</v>
      </c>
      <c r="F21" s="14">
        <v>4690</v>
      </c>
      <c r="G21" s="14">
        <v>66</v>
      </c>
      <c r="H21" s="14">
        <v>5025</v>
      </c>
      <c r="I21" s="14">
        <v>5025</v>
      </c>
      <c r="J21" s="14">
        <v>58</v>
      </c>
    </row>
    <row r="22" spans="2:10" ht="12" customHeight="1" x14ac:dyDescent="0.15">
      <c r="B22" s="127" t="s">
        <v>200</v>
      </c>
      <c r="C22" s="255" t="s">
        <v>247</v>
      </c>
      <c r="D22" s="256"/>
      <c r="E22" s="14">
        <v>11368380</v>
      </c>
      <c r="F22" s="14">
        <v>11368380</v>
      </c>
      <c r="G22" s="14">
        <v>10844705</v>
      </c>
      <c r="H22" s="14">
        <v>11678142</v>
      </c>
      <c r="I22" s="14">
        <v>12117219</v>
      </c>
      <c r="J22" s="14">
        <v>11410585</v>
      </c>
    </row>
    <row r="23" spans="2:10" ht="12" customHeight="1" x14ac:dyDescent="0.15">
      <c r="B23" s="127" t="s">
        <v>200</v>
      </c>
      <c r="C23" s="120" t="s">
        <v>200</v>
      </c>
      <c r="D23" s="121" t="s">
        <v>248</v>
      </c>
      <c r="E23" s="14">
        <v>11317392</v>
      </c>
      <c r="F23" s="14">
        <v>11317392</v>
      </c>
      <c r="G23" s="14">
        <v>10825820</v>
      </c>
      <c r="H23" s="14">
        <v>11658142</v>
      </c>
      <c r="I23" s="14">
        <v>11658142</v>
      </c>
      <c r="J23" s="14">
        <v>11208913</v>
      </c>
    </row>
    <row r="24" spans="2:10" ht="12" customHeight="1" x14ac:dyDescent="0.15">
      <c r="B24" s="127" t="s">
        <v>200</v>
      </c>
      <c r="C24" s="120" t="s">
        <v>200</v>
      </c>
      <c r="D24" s="121" t="s">
        <v>249</v>
      </c>
      <c r="E24" s="14">
        <v>50988</v>
      </c>
      <c r="F24" s="14">
        <v>50988</v>
      </c>
      <c r="G24" s="14">
        <v>18885</v>
      </c>
      <c r="H24" s="14">
        <v>20000</v>
      </c>
      <c r="I24" s="14">
        <v>459077</v>
      </c>
      <c r="J24" s="14">
        <v>201672</v>
      </c>
    </row>
    <row r="25" spans="2:10" ht="12" customHeight="1" x14ac:dyDescent="0.15">
      <c r="B25" s="127" t="s">
        <v>200</v>
      </c>
      <c r="C25" s="255" t="s">
        <v>250</v>
      </c>
      <c r="D25" s="256"/>
      <c r="E25" s="14">
        <v>1</v>
      </c>
      <c r="F25" s="14">
        <v>830524</v>
      </c>
      <c r="G25" s="14">
        <v>830523</v>
      </c>
      <c r="H25" s="14">
        <v>1</v>
      </c>
      <c r="I25" s="14">
        <v>524832</v>
      </c>
      <c r="J25" s="14">
        <v>524831</v>
      </c>
    </row>
    <row r="26" spans="2:10" ht="12" customHeight="1" x14ac:dyDescent="0.15">
      <c r="B26" s="127" t="s">
        <v>200</v>
      </c>
      <c r="C26" s="120" t="s">
        <v>200</v>
      </c>
      <c r="D26" s="121" t="s">
        <v>250</v>
      </c>
      <c r="E26" s="14">
        <v>1</v>
      </c>
      <c r="F26" s="14">
        <v>830524</v>
      </c>
      <c r="G26" s="14">
        <v>830523</v>
      </c>
      <c r="H26" s="14">
        <v>1</v>
      </c>
      <c r="I26" s="14">
        <v>524832</v>
      </c>
      <c r="J26" s="14">
        <v>524831</v>
      </c>
    </row>
    <row r="27" spans="2:10" ht="12" customHeight="1" x14ac:dyDescent="0.15">
      <c r="B27" s="52"/>
      <c r="C27" s="255" t="s">
        <v>251</v>
      </c>
      <c r="D27" s="256"/>
      <c r="E27" s="14">
        <v>3089</v>
      </c>
      <c r="F27" s="14">
        <v>3089</v>
      </c>
      <c r="G27" s="14">
        <v>25933</v>
      </c>
      <c r="H27" s="14">
        <v>3410</v>
      </c>
      <c r="I27" s="14">
        <v>3410</v>
      </c>
      <c r="J27" s="14">
        <v>63667</v>
      </c>
    </row>
    <row r="28" spans="2:10" ht="12" customHeight="1" x14ac:dyDescent="0.15">
      <c r="B28" s="52"/>
      <c r="C28" s="120"/>
      <c r="D28" s="121" t="s">
        <v>252</v>
      </c>
      <c r="E28" s="14">
        <v>2000</v>
      </c>
      <c r="F28" s="14">
        <v>2000</v>
      </c>
      <c r="G28" s="14">
        <v>1468</v>
      </c>
      <c r="H28" s="14">
        <v>2000</v>
      </c>
      <c r="I28" s="14">
        <v>2000</v>
      </c>
      <c r="J28" s="14">
        <v>2631</v>
      </c>
    </row>
    <row r="29" spans="2:10" ht="12" customHeight="1" x14ac:dyDescent="0.15">
      <c r="B29" s="52"/>
      <c r="C29" s="120"/>
      <c r="D29" s="121" t="s">
        <v>253</v>
      </c>
      <c r="E29" s="14">
        <v>1089</v>
      </c>
      <c r="F29" s="14">
        <v>1089</v>
      </c>
      <c r="G29" s="14">
        <v>24465</v>
      </c>
      <c r="H29" s="14">
        <v>1410</v>
      </c>
      <c r="I29" s="14">
        <v>1410</v>
      </c>
      <c r="J29" s="14">
        <v>61036</v>
      </c>
    </row>
    <row r="30" spans="2:10" ht="12" customHeight="1" x14ac:dyDescent="0.15">
      <c r="B30" s="120"/>
      <c r="C30" s="120"/>
      <c r="D30" s="121"/>
      <c r="E30" s="14"/>
      <c r="F30" s="14"/>
      <c r="G30" s="14"/>
    </row>
    <row r="31" spans="2:10" ht="12" customHeight="1" x14ac:dyDescent="0.15">
      <c r="B31" s="120"/>
      <c r="C31" s="120"/>
      <c r="D31" s="121"/>
      <c r="E31" s="259" t="s">
        <v>254</v>
      </c>
      <c r="F31" s="259"/>
      <c r="G31" s="259"/>
      <c r="H31" s="259"/>
      <c r="I31" s="259"/>
      <c r="J31" s="259"/>
    </row>
    <row r="32" spans="2:10" ht="12" customHeight="1" x14ac:dyDescent="0.15">
      <c r="B32" s="255" t="s">
        <v>33</v>
      </c>
      <c r="C32" s="255"/>
      <c r="D32" s="256"/>
      <c r="E32" s="32">
        <v>72276974</v>
      </c>
      <c r="F32" s="14">
        <v>73107497</v>
      </c>
      <c r="G32" s="14">
        <v>70510008</v>
      </c>
      <c r="H32" s="32">
        <v>74225328</v>
      </c>
      <c r="I32" s="14">
        <v>74750159</v>
      </c>
      <c r="J32" s="14">
        <v>73048499</v>
      </c>
    </row>
    <row r="33" spans="2:10" ht="12" customHeight="1" x14ac:dyDescent="0.15">
      <c r="B33" s="120" t="s">
        <v>200</v>
      </c>
      <c r="C33" s="255" t="s">
        <v>107</v>
      </c>
      <c r="D33" s="256"/>
      <c r="E33" s="32">
        <v>1592069</v>
      </c>
      <c r="F33" s="14">
        <v>1592069</v>
      </c>
      <c r="G33" s="14">
        <v>1391948</v>
      </c>
      <c r="H33" s="32">
        <v>1643564</v>
      </c>
      <c r="I33" s="14">
        <v>1643564</v>
      </c>
      <c r="J33" s="14">
        <v>1426854</v>
      </c>
    </row>
    <row r="34" spans="2:10" ht="12" customHeight="1" x14ac:dyDescent="0.15">
      <c r="B34" s="120" t="s">
        <v>200</v>
      </c>
      <c r="C34" s="120" t="s">
        <v>200</v>
      </c>
      <c r="D34" s="121" t="s">
        <v>108</v>
      </c>
      <c r="E34" s="32">
        <v>927095</v>
      </c>
      <c r="F34" s="14">
        <v>927095</v>
      </c>
      <c r="G34" s="14">
        <v>841720</v>
      </c>
      <c r="H34" s="32">
        <v>881130</v>
      </c>
      <c r="I34" s="14">
        <v>881130</v>
      </c>
      <c r="J34" s="14">
        <v>816779</v>
      </c>
    </row>
    <row r="35" spans="2:10" ht="12" customHeight="1" x14ac:dyDescent="0.15">
      <c r="B35" s="120" t="s">
        <v>200</v>
      </c>
      <c r="C35" s="120" t="s">
        <v>200</v>
      </c>
      <c r="D35" s="121" t="s">
        <v>212</v>
      </c>
      <c r="E35" s="32">
        <v>93352</v>
      </c>
      <c r="F35" s="14">
        <v>93352</v>
      </c>
      <c r="G35" s="14">
        <v>88111</v>
      </c>
      <c r="H35" s="32">
        <v>109700</v>
      </c>
      <c r="I35" s="14">
        <v>109700</v>
      </c>
      <c r="J35" s="14">
        <v>85197</v>
      </c>
    </row>
    <row r="36" spans="2:10" ht="12" customHeight="1" x14ac:dyDescent="0.15">
      <c r="B36" s="120" t="s">
        <v>200</v>
      </c>
      <c r="C36" s="120" t="s">
        <v>200</v>
      </c>
      <c r="D36" s="121" t="s">
        <v>255</v>
      </c>
      <c r="E36" s="32">
        <v>571622</v>
      </c>
      <c r="F36" s="14">
        <v>571622</v>
      </c>
      <c r="G36" s="14">
        <v>462117</v>
      </c>
      <c r="H36" s="32">
        <v>652734</v>
      </c>
      <c r="I36" s="14">
        <v>652734</v>
      </c>
      <c r="J36" s="14">
        <v>524878</v>
      </c>
    </row>
    <row r="37" spans="2:10" ht="12" customHeight="1" x14ac:dyDescent="0.15">
      <c r="B37" s="120" t="s">
        <v>200</v>
      </c>
      <c r="C37" s="255" t="s">
        <v>214</v>
      </c>
      <c r="D37" s="256"/>
      <c r="E37" s="32">
        <v>67030000</v>
      </c>
      <c r="F37" s="14">
        <v>67030000</v>
      </c>
      <c r="G37" s="14">
        <v>65416857</v>
      </c>
      <c r="H37" s="32">
        <v>68462884</v>
      </c>
      <c r="I37" s="14">
        <v>68462884</v>
      </c>
      <c r="J37" s="14">
        <v>68101532</v>
      </c>
    </row>
    <row r="38" spans="2:10" ht="12" customHeight="1" x14ac:dyDescent="0.15">
      <c r="B38" s="120"/>
      <c r="C38" s="120"/>
      <c r="D38" s="121" t="s">
        <v>256</v>
      </c>
      <c r="E38" s="32">
        <v>61780000</v>
      </c>
      <c r="F38" s="14">
        <v>61780000</v>
      </c>
      <c r="G38" s="14">
        <v>60420840</v>
      </c>
      <c r="H38" s="32">
        <v>63915936</v>
      </c>
      <c r="I38" s="14">
        <v>63574724</v>
      </c>
      <c r="J38" s="14">
        <v>63329943</v>
      </c>
    </row>
    <row r="39" spans="2:10" ht="12" customHeight="1" x14ac:dyDescent="0.15">
      <c r="B39" s="120"/>
      <c r="C39" s="120"/>
      <c r="D39" s="121" t="s">
        <v>257</v>
      </c>
      <c r="E39" s="32">
        <v>1450000</v>
      </c>
      <c r="F39" s="32">
        <v>1450000</v>
      </c>
      <c r="G39" s="14">
        <v>1341538</v>
      </c>
      <c r="H39" s="32">
        <v>1320534</v>
      </c>
      <c r="I39" s="32">
        <v>1380394</v>
      </c>
      <c r="J39" s="14">
        <v>1368786</v>
      </c>
    </row>
    <row r="40" spans="2:10" ht="12" customHeight="1" x14ac:dyDescent="0.15">
      <c r="B40" s="120" t="s">
        <v>200</v>
      </c>
      <c r="C40" s="120" t="s">
        <v>200</v>
      </c>
      <c r="D40" s="121" t="s">
        <v>258</v>
      </c>
      <c r="E40" s="32">
        <v>1930000</v>
      </c>
      <c r="F40" s="32">
        <v>1930000</v>
      </c>
      <c r="G40" s="14">
        <v>1888136</v>
      </c>
      <c r="H40" s="32">
        <v>1682650</v>
      </c>
      <c r="I40" s="32">
        <v>1902496</v>
      </c>
      <c r="J40" s="14">
        <v>1879772</v>
      </c>
    </row>
    <row r="41" spans="2:10" ht="12" customHeight="1" x14ac:dyDescent="0.15">
      <c r="B41" s="120"/>
      <c r="C41" s="120"/>
      <c r="D41" s="121" t="s">
        <v>259</v>
      </c>
      <c r="E41" s="32">
        <v>1510000</v>
      </c>
      <c r="F41" s="32">
        <v>1510000</v>
      </c>
      <c r="G41" s="14">
        <v>1459225</v>
      </c>
      <c r="H41" s="32">
        <v>1281557</v>
      </c>
      <c r="I41" s="32">
        <v>1281557</v>
      </c>
      <c r="J41" s="14">
        <v>1216886</v>
      </c>
    </row>
    <row r="42" spans="2:10" ht="12" customHeight="1" x14ac:dyDescent="0.15">
      <c r="B42" s="120"/>
      <c r="C42" s="120"/>
      <c r="D42" s="123" t="s">
        <v>260</v>
      </c>
      <c r="E42" s="32">
        <v>300000</v>
      </c>
      <c r="F42" s="32">
        <v>300000</v>
      </c>
      <c r="G42" s="14">
        <v>251822</v>
      </c>
      <c r="H42" s="32">
        <v>205837</v>
      </c>
      <c r="I42" s="32">
        <v>265000</v>
      </c>
      <c r="J42" s="14">
        <v>247524</v>
      </c>
    </row>
    <row r="43" spans="2:10" ht="12" customHeight="1" x14ac:dyDescent="0.15">
      <c r="B43" s="120" t="s">
        <v>200</v>
      </c>
      <c r="C43" s="120" t="s">
        <v>200</v>
      </c>
      <c r="D43" s="121" t="s">
        <v>261</v>
      </c>
      <c r="E43" s="32">
        <v>60000</v>
      </c>
      <c r="F43" s="32">
        <v>60000</v>
      </c>
      <c r="G43" s="14">
        <v>55296</v>
      </c>
      <c r="H43" s="32">
        <v>56370</v>
      </c>
      <c r="I43" s="32">
        <v>58713</v>
      </c>
      <c r="J43" s="14">
        <v>58621</v>
      </c>
    </row>
    <row r="44" spans="2:10" ht="12" customHeight="1" x14ac:dyDescent="0.15">
      <c r="B44" s="120"/>
      <c r="C44" s="255" t="s">
        <v>262</v>
      </c>
      <c r="D44" s="256"/>
      <c r="E44" s="32">
        <v>3622076</v>
      </c>
      <c r="F44" s="14">
        <v>3622076</v>
      </c>
      <c r="G44" s="14">
        <v>2851006</v>
      </c>
      <c r="H44" s="32">
        <v>3876756</v>
      </c>
      <c r="I44" s="14">
        <v>3876756</v>
      </c>
      <c r="J44" s="14">
        <v>2976318</v>
      </c>
    </row>
    <row r="45" spans="2:10" ht="12" customHeight="1" x14ac:dyDescent="0.15">
      <c r="B45" s="120"/>
      <c r="C45" s="120"/>
      <c r="D45" s="128" t="s">
        <v>263</v>
      </c>
      <c r="E45" s="32">
        <v>2045810</v>
      </c>
      <c r="F45" s="32">
        <v>2045810</v>
      </c>
      <c r="G45" s="14">
        <v>1472866</v>
      </c>
      <c r="H45" s="32">
        <v>2233871</v>
      </c>
      <c r="I45" s="32">
        <v>2233871</v>
      </c>
      <c r="J45" s="14">
        <v>1555159</v>
      </c>
    </row>
    <row r="46" spans="2:10" ht="12" customHeight="1" x14ac:dyDescent="0.15">
      <c r="B46" s="120"/>
      <c r="C46" s="120"/>
      <c r="D46" s="121" t="s">
        <v>264</v>
      </c>
      <c r="E46" s="32">
        <v>1576266</v>
      </c>
      <c r="F46" s="32">
        <v>1576266</v>
      </c>
      <c r="G46" s="14">
        <v>1378140</v>
      </c>
      <c r="H46" s="32">
        <v>1642885</v>
      </c>
      <c r="I46" s="32">
        <v>1642885</v>
      </c>
      <c r="J46" s="14">
        <v>1421159</v>
      </c>
    </row>
    <row r="47" spans="2:10" ht="12" customHeight="1" x14ac:dyDescent="0.15">
      <c r="B47" s="120" t="s">
        <v>200</v>
      </c>
      <c r="C47" s="255" t="s">
        <v>265</v>
      </c>
      <c r="D47" s="256"/>
      <c r="E47" s="34" t="s">
        <v>13</v>
      </c>
      <c r="F47" s="14" t="s">
        <v>13</v>
      </c>
      <c r="G47" s="14" t="s">
        <v>13</v>
      </c>
      <c r="H47" s="34" t="s">
        <v>13</v>
      </c>
      <c r="I47" s="34" t="s">
        <v>13</v>
      </c>
      <c r="J47" s="34" t="s">
        <v>13</v>
      </c>
    </row>
    <row r="48" spans="2:10" ht="12" customHeight="1" x14ac:dyDescent="0.15">
      <c r="B48" s="120" t="s">
        <v>200</v>
      </c>
      <c r="C48" s="120" t="s">
        <v>200</v>
      </c>
      <c r="D48" s="121" t="s">
        <v>266</v>
      </c>
      <c r="E48" s="34" t="s">
        <v>13</v>
      </c>
      <c r="F48" s="34" t="s">
        <v>13</v>
      </c>
      <c r="G48" s="14" t="s">
        <v>13</v>
      </c>
      <c r="H48" s="34" t="s">
        <v>13</v>
      </c>
      <c r="I48" s="34" t="s">
        <v>13</v>
      </c>
      <c r="J48" s="34" t="s">
        <v>13</v>
      </c>
    </row>
    <row r="49" spans="2:10" ht="12" customHeight="1" x14ac:dyDescent="0.15">
      <c r="B49" s="120" t="s">
        <v>200</v>
      </c>
      <c r="C49" s="255" t="s">
        <v>267</v>
      </c>
      <c r="D49" s="256"/>
      <c r="E49" s="32">
        <v>4691</v>
      </c>
      <c r="F49" s="14">
        <v>73654</v>
      </c>
      <c r="G49" s="14">
        <v>69030</v>
      </c>
      <c r="H49" s="32">
        <v>217124</v>
      </c>
      <c r="I49" s="14">
        <v>241195</v>
      </c>
      <c r="J49" s="14">
        <v>24129</v>
      </c>
    </row>
    <row r="50" spans="2:10" ht="12" customHeight="1" x14ac:dyDescent="0.15">
      <c r="B50" s="120" t="s">
        <v>200</v>
      </c>
      <c r="C50" s="120" t="s">
        <v>200</v>
      </c>
      <c r="D50" s="121" t="s">
        <v>267</v>
      </c>
      <c r="E50" s="32">
        <v>4691</v>
      </c>
      <c r="F50" s="32">
        <v>73654</v>
      </c>
      <c r="G50" s="14">
        <v>69030</v>
      </c>
      <c r="H50" s="32">
        <v>217124</v>
      </c>
      <c r="I50" s="14">
        <v>241195</v>
      </c>
      <c r="J50" s="14">
        <v>24129</v>
      </c>
    </row>
    <row r="51" spans="2:10" ht="12" customHeight="1" x14ac:dyDescent="0.15">
      <c r="B51" s="120" t="s">
        <v>200</v>
      </c>
      <c r="C51" s="255" t="s">
        <v>148</v>
      </c>
      <c r="D51" s="256"/>
      <c r="E51" s="32">
        <v>23138</v>
      </c>
      <c r="F51" s="14">
        <v>784698</v>
      </c>
      <c r="G51" s="14">
        <v>781167</v>
      </c>
      <c r="H51" s="32">
        <v>20000</v>
      </c>
      <c r="I51" s="14">
        <v>520760</v>
      </c>
      <c r="J51" s="14">
        <v>519666</v>
      </c>
    </row>
    <row r="52" spans="2:10" ht="12" customHeight="1" x14ac:dyDescent="0.15">
      <c r="B52" s="120" t="s">
        <v>200</v>
      </c>
      <c r="C52" s="120" t="s">
        <v>200</v>
      </c>
      <c r="D52" s="121" t="s">
        <v>268</v>
      </c>
      <c r="E52" s="32">
        <v>23138</v>
      </c>
      <c r="F52" s="32">
        <v>784698</v>
      </c>
      <c r="G52" s="14">
        <v>781167</v>
      </c>
      <c r="H52" s="32">
        <v>20000</v>
      </c>
      <c r="I52" s="32">
        <v>520760</v>
      </c>
      <c r="J52" s="14">
        <v>519666</v>
      </c>
    </row>
    <row r="53" spans="2:10" ht="12" customHeight="1" x14ac:dyDescent="0.15">
      <c r="B53" s="120"/>
      <c r="C53" s="255" t="s">
        <v>269</v>
      </c>
      <c r="D53" s="256"/>
      <c r="E53" s="34" t="s">
        <v>13</v>
      </c>
      <c r="F53" s="34" t="s">
        <v>13</v>
      </c>
      <c r="G53" s="34" t="s">
        <v>13</v>
      </c>
      <c r="H53" s="34" t="s">
        <v>13</v>
      </c>
      <c r="I53" s="34" t="s">
        <v>13</v>
      </c>
      <c r="J53" s="34" t="s">
        <v>13</v>
      </c>
    </row>
    <row r="54" spans="2:10" ht="12" customHeight="1" x14ac:dyDescent="0.15">
      <c r="B54" s="120"/>
      <c r="C54" s="120"/>
      <c r="D54" s="121" t="s">
        <v>270</v>
      </c>
      <c r="E54" s="34" t="s">
        <v>13</v>
      </c>
      <c r="F54" s="34" t="s">
        <v>13</v>
      </c>
      <c r="G54" s="34" t="s">
        <v>13</v>
      </c>
      <c r="H54" s="34" t="s">
        <v>13</v>
      </c>
      <c r="I54" s="34" t="s">
        <v>13</v>
      </c>
      <c r="J54" s="34" t="s">
        <v>13</v>
      </c>
    </row>
    <row r="55" spans="2:10" ht="12" customHeight="1" x14ac:dyDescent="0.15">
      <c r="B55" s="120" t="s">
        <v>200</v>
      </c>
      <c r="C55" s="255" t="s">
        <v>151</v>
      </c>
      <c r="D55" s="256"/>
      <c r="E55" s="32">
        <v>5000</v>
      </c>
      <c r="F55" s="32">
        <v>5000</v>
      </c>
      <c r="G55" s="34" t="s">
        <v>13</v>
      </c>
      <c r="H55" s="32">
        <v>5000</v>
      </c>
      <c r="I55" s="32">
        <v>5000</v>
      </c>
      <c r="J55" s="34" t="s">
        <v>13</v>
      </c>
    </row>
    <row r="56" spans="2:10" ht="12" customHeight="1" x14ac:dyDescent="0.15">
      <c r="B56" s="120" t="s">
        <v>200</v>
      </c>
      <c r="C56" s="120" t="s">
        <v>200</v>
      </c>
      <c r="D56" s="121" t="s">
        <v>151</v>
      </c>
      <c r="E56" s="32">
        <v>5000</v>
      </c>
      <c r="F56" s="32">
        <v>5000</v>
      </c>
      <c r="G56" s="34" t="s">
        <v>13</v>
      </c>
      <c r="H56" s="32">
        <v>5000</v>
      </c>
      <c r="I56" s="32">
        <v>5000</v>
      </c>
      <c r="J56" s="34" t="s">
        <v>13</v>
      </c>
    </row>
    <row r="57" spans="2:10" s="33" customFormat="1" ht="3" customHeight="1" thickBot="1" x14ac:dyDescent="0.2">
      <c r="B57" s="125"/>
      <c r="C57" s="125"/>
      <c r="D57" s="126"/>
      <c r="E57" s="56"/>
      <c r="F57" s="56"/>
      <c r="G57" s="56"/>
      <c r="H57" s="56"/>
      <c r="I57" s="56"/>
      <c r="J57" s="56"/>
    </row>
    <row r="58" spans="2:10" ht="3" customHeight="1" x14ac:dyDescent="0.15"/>
    <row r="59" spans="2:10" ht="12" customHeight="1" x14ac:dyDescent="0.15"/>
  </sheetData>
  <mergeCells count="22">
    <mergeCell ref="C49:D49"/>
    <mergeCell ref="C51:D51"/>
    <mergeCell ref="C53:D53"/>
    <mergeCell ref="C55:D55"/>
    <mergeCell ref="E31:J31"/>
    <mergeCell ref="B32:D32"/>
    <mergeCell ref="C33:D33"/>
    <mergeCell ref="C37:D37"/>
    <mergeCell ref="C44:D44"/>
    <mergeCell ref="C47:D47"/>
    <mergeCell ref="C27:D27"/>
    <mergeCell ref="B5:D6"/>
    <mergeCell ref="E7:J7"/>
    <mergeCell ref="E8:J8"/>
    <mergeCell ref="B9:D9"/>
    <mergeCell ref="C10:D10"/>
    <mergeCell ref="C12:D12"/>
    <mergeCell ref="C15:D15"/>
    <mergeCell ref="C17:D17"/>
    <mergeCell ref="C20:D20"/>
    <mergeCell ref="C22:D22"/>
    <mergeCell ref="C25:D2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7733-BD09-4F37-AE90-C2B7DD71032D}">
  <dimension ref="B1:K55"/>
  <sheetViews>
    <sheetView showGridLines="0" zoomScale="90" zoomScaleNormal="90" zoomScaleSheetLayoutView="100" workbookViewId="0"/>
  </sheetViews>
  <sheetFormatPr defaultRowHeight="11.25" x14ac:dyDescent="0.15"/>
  <cols>
    <col min="1" max="1" width="3" style="30" customWidth="1"/>
    <col min="2" max="3" width="1.83203125" style="30" customWidth="1"/>
    <col min="4" max="4" width="32" style="30" customWidth="1"/>
    <col min="5" max="10" width="12.66406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5" customHeight="1" x14ac:dyDescent="0.15">
      <c r="B7" s="122" t="s">
        <v>200</v>
      </c>
      <c r="C7" s="122" t="s">
        <v>200</v>
      </c>
      <c r="D7" s="124" t="s">
        <v>200</v>
      </c>
      <c r="E7" s="260" t="s">
        <v>271</v>
      </c>
      <c r="F7" s="261"/>
      <c r="G7" s="261"/>
      <c r="H7" s="261"/>
      <c r="I7" s="261"/>
      <c r="J7" s="261"/>
    </row>
    <row r="8" spans="2:10" ht="15" customHeight="1" x14ac:dyDescent="0.15">
      <c r="B8" s="122"/>
      <c r="C8" s="122"/>
      <c r="D8" s="124"/>
      <c r="E8" s="259" t="s">
        <v>272</v>
      </c>
      <c r="F8" s="259"/>
      <c r="G8" s="259"/>
      <c r="H8" s="259"/>
      <c r="I8" s="259"/>
      <c r="J8" s="259"/>
    </row>
    <row r="9" spans="2:10" ht="15" customHeight="1" x14ac:dyDescent="0.15">
      <c r="B9" s="255" t="s">
        <v>33</v>
      </c>
      <c r="C9" s="255"/>
      <c r="D9" s="256"/>
      <c r="E9" s="129">
        <v>13010382</v>
      </c>
      <c r="F9" s="129">
        <v>13014738</v>
      </c>
      <c r="G9" s="129">
        <v>12690703</v>
      </c>
      <c r="H9" s="129">
        <v>13481426</v>
      </c>
      <c r="I9" s="129">
        <v>13481426</v>
      </c>
      <c r="J9" s="129">
        <v>12862564</v>
      </c>
    </row>
    <row r="10" spans="2:10" ht="15" customHeight="1" x14ac:dyDescent="0.15">
      <c r="B10" s="122"/>
      <c r="C10" s="255" t="s">
        <v>273</v>
      </c>
      <c r="D10" s="256"/>
      <c r="E10" s="129">
        <v>10984543</v>
      </c>
      <c r="F10" s="129">
        <v>10984543</v>
      </c>
      <c r="G10" s="129">
        <v>10884321</v>
      </c>
      <c r="H10" s="129">
        <v>11368071</v>
      </c>
      <c r="I10" s="129">
        <v>11368071</v>
      </c>
      <c r="J10" s="129">
        <v>11048429</v>
      </c>
    </row>
    <row r="11" spans="2:10" ht="15" customHeight="1" x14ac:dyDescent="0.15">
      <c r="B11" s="122"/>
      <c r="C11" s="120"/>
      <c r="D11" s="121" t="s">
        <v>274</v>
      </c>
      <c r="E11" s="129">
        <v>10984543</v>
      </c>
      <c r="F11" s="129">
        <v>10984543</v>
      </c>
      <c r="G11" s="129">
        <v>10884321</v>
      </c>
      <c r="H11" s="129">
        <v>11368071</v>
      </c>
      <c r="I11" s="129">
        <v>11368071</v>
      </c>
      <c r="J11" s="129">
        <v>11048429</v>
      </c>
    </row>
    <row r="12" spans="2:10" ht="15" customHeight="1" x14ac:dyDescent="0.15">
      <c r="B12" s="122"/>
      <c r="C12" s="255" t="s">
        <v>275</v>
      </c>
      <c r="D12" s="256"/>
      <c r="E12" s="130" t="s">
        <v>13</v>
      </c>
      <c r="F12" s="130">
        <v>871</v>
      </c>
      <c r="G12" s="130">
        <v>871</v>
      </c>
      <c r="H12" s="130" t="s">
        <v>13</v>
      </c>
      <c r="I12" s="130" t="s">
        <v>13</v>
      </c>
      <c r="J12" s="130" t="s">
        <v>13</v>
      </c>
    </row>
    <row r="13" spans="2:10" ht="15" customHeight="1" x14ac:dyDescent="0.15">
      <c r="B13" s="122"/>
      <c r="C13" s="120"/>
      <c r="D13" s="121" t="s">
        <v>276</v>
      </c>
      <c r="E13" s="130" t="s">
        <v>13</v>
      </c>
      <c r="F13" s="130">
        <v>871</v>
      </c>
      <c r="G13" s="130">
        <v>871</v>
      </c>
      <c r="H13" s="130" t="s">
        <v>13</v>
      </c>
      <c r="I13" s="130" t="s">
        <v>13</v>
      </c>
      <c r="J13" s="130" t="s">
        <v>13</v>
      </c>
    </row>
    <row r="14" spans="2:10" ht="15" customHeight="1" x14ac:dyDescent="0.15">
      <c r="B14" s="122" t="s">
        <v>200</v>
      </c>
      <c r="C14" s="255" t="s">
        <v>92</v>
      </c>
      <c r="D14" s="256"/>
      <c r="E14" s="129">
        <v>1943382</v>
      </c>
      <c r="F14" s="129">
        <v>1946867</v>
      </c>
      <c r="G14" s="129">
        <v>1737986</v>
      </c>
      <c r="H14" s="129">
        <v>2038060</v>
      </c>
      <c r="I14" s="129">
        <v>2038060</v>
      </c>
      <c r="J14" s="129">
        <v>1747871</v>
      </c>
    </row>
    <row r="15" spans="2:10" ht="15" customHeight="1" x14ac:dyDescent="0.15">
      <c r="B15" s="122" t="s">
        <v>200</v>
      </c>
      <c r="C15" s="120" t="s">
        <v>200</v>
      </c>
      <c r="D15" s="121" t="s">
        <v>277</v>
      </c>
      <c r="E15" s="129">
        <v>1943382</v>
      </c>
      <c r="F15" s="129">
        <v>1946867</v>
      </c>
      <c r="G15" s="129">
        <v>1737986</v>
      </c>
      <c r="H15" s="129">
        <v>2038060</v>
      </c>
      <c r="I15" s="129">
        <v>2038060</v>
      </c>
      <c r="J15" s="129">
        <v>1747871</v>
      </c>
    </row>
    <row r="16" spans="2:10" ht="15" customHeight="1" x14ac:dyDescent="0.15">
      <c r="B16" s="122"/>
      <c r="C16" s="255" t="s">
        <v>278</v>
      </c>
      <c r="D16" s="256"/>
      <c r="E16" s="129">
        <v>34620</v>
      </c>
      <c r="F16" s="129">
        <v>34620</v>
      </c>
      <c r="G16" s="129">
        <v>23501</v>
      </c>
      <c r="H16" s="129">
        <v>26518</v>
      </c>
      <c r="I16" s="129">
        <v>26518</v>
      </c>
      <c r="J16" s="129">
        <v>18849</v>
      </c>
    </row>
    <row r="17" spans="2:11" ht="15" customHeight="1" x14ac:dyDescent="0.15">
      <c r="B17" s="122"/>
      <c r="C17" s="120"/>
      <c r="D17" s="121" t="s">
        <v>279</v>
      </c>
      <c r="E17" s="129">
        <v>34620</v>
      </c>
      <c r="F17" s="129">
        <v>34620</v>
      </c>
      <c r="G17" s="129">
        <v>23501</v>
      </c>
      <c r="H17" s="129">
        <v>26518</v>
      </c>
      <c r="I17" s="129">
        <v>26518</v>
      </c>
      <c r="J17" s="129">
        <v>18848</v>
      </c>
    </row>
    <row r="18" spans="2:11" ht="15" customHeight="1" x14ac:dyDescent="0.15">
      <c r="B18" s="122" t="s">
        <v>200</v>
      </c>
      <c r="C18" s="255" t="s">
        <v>95</v>
      </c>
      <c r="D18" s="256"/>
      <c r="E18" s="129">
        <v>47837</v>
      </c>
      <c r="F18" s="129">
        <v>47837</v>
      </c>
      <c r="G18" s="129">
        <v>44024</v>
      </c>
      <c r="H18" s="129">
        <v>48777</v>
      </c>
      <c r="I18" s="129">
        <v>48777</v>
      </c>
      <c r="J18" s="129">
        <v>47415</v>
      </c>
    </row>
    <row r="19" spans="2:11" ht="15" customHeight="1" x14ac:dyDescent="0.15">
      <c r="B19" s="122" t="s">
        <v>200</v>
      </c>
      <c r="C19" s="120" t="s">
        <v>200</v>
      </c>
      <c r="D19" s="121" t="s">
        <v>280</v>
      </c>
      <c r="E19" s="129">
        <v>3186</v>
      </c>
      <c r="F19" s="129">
        <v>3186</v>
      </c>
      <c r="G19" s="129">
        <v>2324</v>
      </c>
      <c r="H19" s="129">
        <v>2483</v>
      </c>
      <c r="I19" s="129">
        <v>2483</v>
      </c>
      <c r="J19" s="129">
        <v>2549</v>
      </c>
    </row>
    <row r="20" spans="2:11" ht="15" customHeight="1" x14ac:dyDescent="0.15">
      <c r="B20" s="122" t="s">
        <v>200</v>
      </c>
      <c r="C20" s="120" t="s">
        <v>200</v>
      </c>
      <c r="D20" s="121" t="s">
        <v>281</v>
      </c>
      <c r="E20" s="129">
        <v>24813</v>
      </c>
      <c r="F20" s="129">
        <v>24813</v>
      </c>
      <c r="G20" s="129">
        <v>24588</v>
      </c>
      <c r="H20" s="129">
        <v>25407</v>
      </c>
      <c r="I20" s="129">
        <v>25407</v>
      </c>
      <c r="J20" s="129">
        <v>27417</v>
      </c>
    </row>
    <row r="21" spans="2:11" ht="15" customHeight="1" x14ac:dyDescent="0.15">
      <c r="B21" s="122"/>
      <c r="C21" s="120"/>
      <c r="D21" s="121" t="s">
        <v>282</v>
      </c>
      <c r="E21" s="129">
        <v>19838</v>
      </c>
      <c r="F21" s="129">
        <v>19838</v>
      </c>
      <c r="G21" s="129">
        <v>17112</v>
      </c>
      <c r="H21" s="129">
        <v>20887</v>
      </c>
      <c r="I21" s="129">
        <v>20887</v>
      </c>
      <c r="J21" s="129">
        <v>17449</v>
      </c>
    </row>
    <row r="22" spans="2:11" ht="15" customHeight="1" x14ac:dyDescent="0.15">
      <c r="B22" s="122"/>
      <c r="C22" s="120"/>
      <c r="D22" s="121"/>
      <c r="E22" s="131"/>
      <c r="F22" s="131"/>
      <c r="G22" s="131"/>
      <c r="H22" s="131"/>
      <c r="I22" s="131"/>
      <c r="J22" s="131"/>
    </row>
    <row r="23" spans="2:11" ht="15" customHeight="1" x14ac:dyDescent="0.15">
      <c r="B23" s="122" t="s">
        <v>200</v>
      </c>
      <c r="C23" s="122" t="s">
        <v>200</v>
      </c>
      <c r="D23" s="124" t="s">
        <v>200</v>
      </c>
      <c r="E23" s="259" t="s">
        <v>254</v>
      </c>
      <c r="F23" s="259"/>
      <c r="G23" s="259"/>
      <c r="H23" s="259"/>
      <c r="I23" s="259"/>
      <c r="J23" s="259"/>
    </row>
    <row r="24" spans="2:11" ht="15" customHeight="1" x14ac:dyDescent="0.15">
      <c r="B24" s="255" t="s">
        <v>33</v>
      </c>
      <c r="C24" s="255"/>
      <c r="D24" s="256"/>
      <c r="E24" s="131">
        <v>13010382</v>
      </c>
      <c r="F24" s="131">
        <v>13014738</v>
      </c>
      <c r="G24" s="131">
        <v>12671854</v>
      </c>
      <c r="H24" s="131">
        <v>13481426</v>
      </c>
      <c r="I24" s="131">
        <v>13481426</v>
      </c>
      <c r="J24" s="131">
        <v>12835891</v>
      </c>
    </row>
    <row r="25" spans="2:11" ht="15" customHeight="1" x14ac:dyDescent="0.15">
      <c r="B25" s="122"/>
      <c r="C25" s="255" t="s">
        <v>283</v>
      </c>
      <c r="D25" s="256"/>
      <c r="E25" s="131">
        <v>106353</v>
      </c>
      <c r="F25" s="131">
        <v>110709</v>
      </c>
      <c r="G25" s="131">
        <v>97022</v>
      </c>
      <c r="H25" s="131">
        <v>61385</v>
      </c>
      <c r="I25" s="131">
        <v>61385</v>
      </c>
      <c r="J25" s="131">
        <v>50037</v>
      </c>
    </row>
    <row r="26" spans="2:11" ht="15" customHeight="1" x14ac:dyDescent="0.15">
      <c r="B26" s="122"/>
      <c r="C26" s="122"/>
      <c r="D26" s="121" t="s">
        <v>284</v>
      </c>
      <c r="E26" s="131">
        <v>106353</v>
      </c>
      <c r="F26" s="131">
        <v>110709</v>
      </c>
      <c r="G26" s="131">
        <v>97022</v>
      </c>
      <c r="H26" s="131">
        <v>61385</v>
      </c>
      <c r="I26" s="131">
        <v>61385</v>
      </c>
      <c r="J26" s="131">
        <v>50037</v>
      </c>
    </row>
    <row r="27" spans="2:11" ht="15" customHeight="1" x14ac:dyDescent="0.15">
      <c r="B27" s="122"/>
      <c r="C27" s="255" t="s">
        <v>285</v>
      </c>
      <c r="D27" s="256"/>
      <c r="E27" s="131">
        <v>12874216</v>
      </c>
      <c r="F27" s="131">
        <v>12874216</v>
      </c>
      <c r="G27" s="131">
        <v>12550243</v>
      </c>
      <c r="H27" s="131">
        <v>13389634</v>
      </c>
      <c r="I27" s="131">
        <v>13389634</v>
      </c>
      <c r="J27" s="131">
        <v>12758277</v>
      </c>
    </row>
    <row r="28" spans="2:11" ht="15" customHeight="1" x14ac:dyDescent="0.15">
      <c r="B28" s="122"/>
      <c r="C28" s="120"/>
      <c r="D28" s="121" t="s">
        <v>285</v>
      </c>
      <c r="E28" s="131">
        <v>12874216</v>
      </c>
      <c r="F28" s="131">
        <v>12874216</v>
      </c>
      <c r="G28" s="131">
        <v>12550243</v>
      </c>
      <c r="H28" s="131">
        <v>13389634</v>
      </c>
      <c r="I28" s="131">
        <v>13389634</v>
      </c>
      <c r="J28" s="131">
        <v>12758277</v>
      </c>
    </row>
    <row r="29" spans="2:11" ht="15" customHeight="1" x14ac:dyDescent="0.15">
      <c r="B29" s="122"/>
      <c r="C29" s="255" t="s">
        <v>286</v>
      </c>
      <c r="D29" s="256"/>
      <c r="E29" s="131">
        <v>24813</v>
      </c>
      <c r="F29" s="131">
        <v>24813</v>
      </c>
      <c r="G29" s="131">
        <v>24589</v>
      </c>
      <c r="H29" s="131">
        <v>25407</v>
      </c>
      <c r="I29" s="131">
        <v>28098</v>
      </c>
      <c r="J29" s="131">
        <v>27577</v>
      </c>
    </row>
    <row r="30" spans="2:11" ht="15" customHeight="1" x14ac:dyDescent="0.15">
      <c r="B30" s="122"/>
      <c r="C30" s="120"/>
      <c r="D30" s="121" t="s">
        <v>281</v>
      </c>
      <c r="E30" s="131">
        <v>24813</v>
      </c>
      <c r="F30" s="131">
        <v>24813</v>
      </c>
      <c r="G30" s="131">
        <v>24589</v>
      </c>
      <c r="H30" s="131">
        <v>25407</v>
      </c>
      <c r="I30" s="131">
        <v>28098</v>
      </c>
      <c r="J30" s="131">
        <v>27577</v>
      </c>
    </row>
    <row r="31" spans="2:11" ht="15" customHeight="1" x14ac:dyDescent="0.15">
      <c r="B31" s="122"/>
      <c r="C31" s="255" t="s">
        <v>287</v>
      </c>
      <c r="D31" s="256"/>
      <c r="E31" s="32">
        <v>5000</v>
      </c>
      <c r="F31" s="32">
        <v>5000</v>
      </c>
      <c r="G31" s="35" t="s">
        <v>13</v>
      </c>
      <c r="H31" s="63">
        <v>5000</v>
      </c>
      <c r="I31" s="131">
        <v>2309</v>
      </c>
      <c r="J31" s="35" t="s">
        <v>13</v>
      </c>
      <c r="K31" s="35"/>
    </row>
    <row r="32" spans="2:11" ht="15" customHeight="1" x14ac:dyDescent="0.15">
      <c r="B32" s="122"/>
      <c r="C32" s="120"/>
      <c r="D32" s="121" t="s">
        <v>287</v>
      </c>
      <c r="E32" s="131">
        <v>5000</v>
      </c>
      <c r="F32" s="131">
        <v>5000</v>
      </c>
      <c r="G32" s="35" t="s">
        <v>13</v>
      </c>
      <c r="H32" s="63">
        <v>5000</v>
      </c>
      <c r="I32" s="131">
        <v>2309</v>
      </c>
      <c r="J32" s="35" t="s">
        <v>13</v>
      </c>
      <c r="K32" s="35"/>
    </row>
    <row r="33" spans="2:10" ht="15" customHeight="1" x14ac:dyDescent="0.15">
      <c r="B33" s="122"/>
      <c r="C33" s="120"/>
      <c r="D33" s="121"/>
      <c r="E33" s="131"/>
      <c r="F33" s="131"/>
      <c r="G33" s="131"/>
    </row>
    <row r="34" spans="2:10" ht="15" customHeight="1" x14ac:dyDescent="0.15">
      <c r="B34" s="122" t="s">
        <v>200</v>
      </c>
      <c r="C34" s="122" t="s">
        <v>200</v>
      </c>
      <c r="D34" s="124" t="s">
        <v>200</v>
      </c>
      <c r="E34" s="259" t="s">
        <v>288</v>
      </c>
      <c r="F34" s="259"/>
      <c r="G34" s="259"/>
      <c r="H34" s="259"/>
      <c r="I34" s="259"/>
      <c r="J34" s="259"/>
    </row>
    <row r="35" spans="2:10" ht="15" customHeight="1" x14ac:dyDescent="0.15">
      <c r="B35" s="122" t="s">
        <v>200</v>
      </c>
      <c r="C35" s="122" t="s">
        <v>200</v>
      </c>
      <c r="D35" s="124" t="s">
        <v>200</v>
      </c>
      <c r="E35" s="259" t="s">
        <v>272</v>
      </c>
      <c r="F35" s="259"/>
      <c r="G35" s="259"/>
      <c r="H35" s="259"/>
      <c r="I35" s="259"/>
      <c r="J35" s="259"/>
    </row>
    <row r="36" spans="2:10" ht="15" customHeight="1" x14ac:dyDescent="0.15">
      <c r="B36" s="255" t="s">
        <v>33</v>
      </c>
      <c r="C36" s="255"/>
      <c r="D36" s="256"/>
      <c r="E36" s="14">
        <v>271346</v>
      </c>
      <c r="F36" s="14">
        <v>271346</v>
      </c>
      <c r="G36" s="14">
        <v>413081</v>
      </c>
      <c r="H36" s="14">
        <v>259903</v>
      </c>
      <c r="I36" s="14">
        <v>259903</v>
      </c>
      <c r="J36" s="14">
        <v>467178</v>
      </c>
    </row>
    <row r="37" spans="2:10" ht="15" customHeight="1" x14ac:dyDescent="0.15">
      <c r="B37" s="120" t="s">
        <v>200</v>
      </c>
      <c r="C37" s="255" t="s">
        <v>92</v>
      </c>
      <c r="D37" s="256"/>
      <c r="E37" s="14">
        <v>7912</v>
      </c>
      <c r="F37" s="14">
        <v>7912</v>
      </c>
      <c r="G37" s="14">
        <v>7701</v>
      </c>
      <c r="H37" s="14">
        <v>4506</v>
      </c>
      <c r="I37" s="14">
        <v>4506</v>
      </c>
      <c r="J37" s="14">
        <v>3081</v>
      </c>
    </row>
    <row r="38" spans="2:10" ht="15" customHeight="1" x14ac:dyDescent="0.15">
      <c r="B38" s="120" t="s">
        <v>200</v>
      </c>
      <c r="C38" s="120" t="s">
        <v>200</v>
      </c>
      <c r="D38" s="121" t="s">
        <v>92</v>
      </c>
      <c r="E38" s="14">
        <v>7912</v>
      </c>
      <c r="F38" s="14">
        <v>7912</v>
      </c>
      <c r="G38" s="14">
        <v>7701</v>
      </c>
      <c r="H38" s="14">
        <v>4506</v>
      </c>
      <c r="I38" s="14">
        <v>4506</v>
      </c>
      <c r="J38" s="14">
        <v>3081</v>
      </c>
    </row>
    <row r="39" spans="2:10" ht="15" customHeight="1" x14ac:dyDescent="0.15">
      <c r="B39" s="120" t="s">
        <v>200</v>
      </c>
      <c r="C39" s="255" t="s">
        <v>94</v>
      </c>
      <c r="D39" s="256"/>
      <c r="E39" s="14">
        <v>20773</v>
      </c>
      <c r="F39" s="14">
        <v>20773</v>
      </c>
      <c r="G39" s="14">
        <v>144985</v>
      </c>
      <c r="H39" s="14">
        <v>9843</v>
      </c>
      <c r="I39" s="14">
        <v>9843</v>
      </c>
      <c r="J39" s="14">
        <v>213153</v>
      </c>
    </row>
    <row r="40" spans="2:10" ht="15" customHeight="1" x14ac:dyDescent="0.15">
      <c r="B40" s="120" t="s">
        <v>200</v>
      </c>
      <c r="C40" s="120" t="s">
        <v>200</v>
      </c>
      <c r="D40" s="121" t="s">
        <v>94</v>
      </c>
      <c r="E40" s="14">
        <v>20773</v>
      </c>
      <c r="F40" s="14">
        <v>20773</v>
      </c>
      <c r="G40" s="14">
        <v>144985</v>
      </c>
      <c r="H40" s="14">
        <v>9843</v>
      </c>
      <c r="I40" s="14">
        <v>9843</v>
      </c>
      <c r="J40" s="14">
        <v>213153</v>
      </c>
    </row>
    <row r="41" spans="2:10" ht="15" customHeight="1" x14ac:dyDescent="0.15">
      <c r="B41" s="120" t="s">
        <v>200</v>
      </c>
      <c r="C41" s="255" t="s">
        <v>95</v>
      </c>
      <c r="D41" s="256"/>
      <c r="E41" s="14">
        <v>233445</v>
      </c>
      <c r="F41" s="14">
        <v>233445</v>
      </c>
      <c r="G41" s="14">
        <v>251179</v>
      </c>
      <c r="H41" s="14">
        <v>239401</v>
      </c>
      <c r="I41" s="14">
        <v>239401</v>
      </c>
      <c r="J41" s="14">
        <v>244791</v>
      </c>
    </row>
    <row r="42" spans="2:10" ht="15" customHeight="1" x14ac:dyDescent="0.15">
      <c r="B42" s="120" t="s">
        <v>200</v>
      </c>
      <c r="C42" s="120" t="s">
        <v>200</v>
      </c>
      <c r="D42" s="121" t="s">
        <v>98</v>
      </c>
      <c r="E42" s="14">
        <v>233445</v>
      </c>
      <c r="F42" s="14">
        <v>233445</v>
      </c>
      <c r="G42" s="14">
        <v>251179</v>
      </c>
      <c r="H42" s="14">
        <v>289401</v>
      </c>
      <c r="I42" s="14">
        <v>239401</v>
      </c>
      <c r="J42" s="14">
        <v>244791</v>
      </c>
    </row>
    <row r="43" spans="2:10" ht="15" customHeight="1" x14ac:dyDescent="0.15">
      <c r="B43" s="120"/>
      <c r="C43" s="120"/>
      <c r="D43" s="121" t="s">
        <v>289</v>
      </c>
      <c r="E43" s="14" t="s">
        <v>13</v>
      </c>
      <c r="F43" s="14" t="s">
        <v>13</v>
      </c>
      <c r="G43" s="14" t="s">
        <v>13</v>
      </c>
      <c r="H43" s="14" t="s">
        <v>13</v>
      </c>
      <c r="I43" s="14" t="s">
        <v>13</v>
      </c>
      <c r="J43" s="14" t="s">
        <v>13</v>
      </c>
    </row>
    <row r="44" spans="2:10" ht="15" customHeight="1" x14ac:dyDescent="0.15">
      <c r="B44" s="120" t="s">
        <v>200</v>
      </c>
      <c r="C44" s="255" t="s">
        <v>101</v>
      </c>
      <c r="D44" s="256"/>
      <c r="E44" s="14">
        <v>9216</v>
      </c>
      <c r="F44" s="14">
        <v>9216</v>
      </c>
      <c r="G44" s="14">
        <v>9216</v>
      </c>
      <c r="H44" s="14">
        <v>6153</v>
      </c>
      <c r="I44" s="14">
        <v>6153</v>
      </c>
      <c r="J44" s="14">
        <v>6153</v>
      </c>
    </row>
    <row r="45" spans="2:10" ht="15" customHeight="1" x14ac:dyDescent="0.15">
      <c r="B45" s="120" t="s">
        <v>200</v>
      </c>
      <c r="C45" s="120" t="s">
        <v>200</v>
      </c>
      <c r="D45" s="121" t="s">
        <v>101</v>
      </c>
      <c r="E45" s="14">
        <v>9216</v>
      </c>
      <c r="F45" s="14">
        <v>9216</v>
      </c>
      <c r="G45" s="14">
        <v>9216</v>
      </c>
      <c r="H45" s="14">
        <v>6153</v>
      </c>
      <c r="I45" s="14">
        <v>6153</v>
      </c>
      <c r="J45" s="14">
        <v>6153</v>
      </c>
    </row>
    <row r="46" spans="2:10" ht="15" customHeight="1" x14ac:dyDescent="0.15">
      <c r="B46" s="120" t="s">
        <v>200</v>
      </c>
      <c r="C46" s="120" t="s">
        <v>200</v>
      </c>
      <c r="D46" s="121" t="s">
        <v>200</v>
      </c>
      <c r="E46" s="131"/>
      <c r="F46" s="131"/>
      <c r="G46" s="131"/>
      <c r="H46" s="131"/>
      <c r="I46" s="131"/>
      <c r="J46" s="131"/>
    </row>
    <row r="47" spans="2:10" ht="15" customHeight="1" x14ac:dyDescent="0.15">
      <c r="B47" s="120" t="s">
        <v>200</v>
      </c>
      <c r="C47" s="120" t="s">
        <v>200</v>
      </c>
      <c r="D47" s="121" t="s">
        <v>200</v>
      </c>
      <c r="E47" s="259" t="s">
        <v>254</v>
      </c>
      <c r="F47" s="259"/>
      <c r="G47" s="259"/>
      <c r="H47" s="259"/>
      <c r="I47" s="259"/>
      <c r="J47" s="259"/>
    </row>
    <row r="48" spans="2:10" ht="15" customHeight="1" x14ac:dyDescent="0.15">
      <c r="B48" s="255" t="s">
        <v>33</v>
      </c>
      <c r="C48" s="255"/>
      <c r="D48" s="256"/>
      <c r="E48" s="14">
        <v>271346</v>
      </c>
      <c r="F48" s="14">
        <v>271346</v>
      </c>
      <c r="G48" s="14">
        <v>199929</v>
      </c>
      <c r="H48" s="14">
        <v>259903</v>
      </c>
      <c r="I48" s="14">
        <v>259903</v>
      </c>
      <c r="J48" s="14">
        <v>148547</v>
      </c>
    </row>
    <row r="49" spans="2:10" s="33" customFormat="1" ht="15" customHeight="1" x14ac:dyDescent="0.15">
      <c r="B49" s="127" t="s">
        <v>200</v>
      </c>
      <c r="C49" s="255" t="s">
        <v>290</v>
      </c>
      <c r="D49" s="256"/>
      <c r="E49" s="14">
        <v>271346</v>
      </c>
      <c r="F49" s="14">
        <v>271346</v>
      </c>
      <c r="G49" s="14">
        <v>199929</v>
      </c>
      <c r="H49" s="14">
        <v>259903</v>
      </c>
      <c r="I49" s="14">
        <v>259903</v>
      </c>
      <c r="J49" s="14">
        <v>148547</v>
      </c>
    </row>
    <row r="50" spans="2:10" ht="15" customHeight="1" x14ac:dyDescent="0.15">
      <c r="B50" s="127" t="s">
        <v>200</v>
      </c>
      <c r="C50" s="120" t="s">
        <v>200</v>
      </c>
      <c r="D50" s="121" t="s">
        <v>291</v>
      </c>
      <c r="E50" s="14">
        <v>271346</v>
      </c>
      <c r="F50" s="14">
        <v>271346</v>
      </c>
      <c r="G50" s="14">
        <v>199929</v>
      </c>
      <c r="H50" s="14">
        <v>259903</v>
      </c>
      <c r="I50" s="14">
        <v>259903</v>
      </c>
      <c r="J50" s="14">
        <v>148547</v>
      </c>
    </row>
    <row r="51" spans="2:10" s="33" customFormat="1" ht="4.5" customHeight="1" thickBot="1" x14ac:dyDescent="0.2">
      <c r="B51" s="125"/>
      <c r="C51" s="125"/>
      <c r="D51" s="126"/>
      <c r="E51" s="56"/>
      <c r="F51" s="56"/>
      <c r="G51" s="56"/>
      <c r="H51" s="56"/>
      <c r="I51" s="56"/>
      <c r="J51" s="56"/>
    </row>
    <row r="52" spans="2:10" ht="3" customHeight="1" x14ac:dyDescent="0.15"/>
    <row r="53" spans="2:10" ht="9" customHeight="1" x14ac:dyDescent="0.15">
      <c r="B53" s="30" t="s">
        <v>26</v>
      </c>
    </row>
    <row r="54" spans="2:10" ht="11.25" customHeight="1" x14ac:dyDescent="0.15">
      <c r="B54" s="132"/>
      <c r="C54" s="133"/>
      <c r="D54" s="133"/>
      <c r="E54" s="133"/>
      <c r="F54" s="133"/>
      <c r="G54" s="133"/>
      <c r="H54" s="133"/>
      <c r="I54" s="133"/>
      <c r="J54" s="133"/>
    </row>
    <row r="55" spans="2:10" ht="13.5" x14ac:dyDescent="0.15">
      <c r="B55" s="132"/>
      <c r="C55" s="133"/>
      <c r="D55" s="133"/>
      <c r="E55" s="133"/>
      <c r="F55" s="133"/>
      <c r="G55" s="133"/>
      <c r="H55" s="133"/>
      <c r="I55" s="133"/>
      <c r="J55" s="133"/>
    </row>
  </sheetData>
  <mergeCells count="25">
    <mergeCell ref="C49:D49"/>
    <mergeCell ref="C37:D37"/>
    <mergeCell ref="C39:D39"/>
    <mergeCell ref="C41:D41"/>
    <mergeCell ref="C44:D44"/>
    <mergeCell ref="E47:J47"/>
    <mergeCell ref="B48:D48"/>
    <mergeCell ref="C27:D27"/>
    <mergeCell ref="C29:D29"/>
    <mergeCell ref="C31:D31"/>
    <mergeCell ref="E34:J34"/>
    <mergeCell ref="E35:J35"/>
    <mergeCell ref="B36:D36"/>
    <mergeCell ref="C25:D25"/>
    <mergeCell ref="B5:D6"/>
    <mergeCell ref="E7:J7"/>
    <mergeCell ref="E8:J8"/>
    <mergeCell ref="B9:D9"/>
    <mergeCell ref="C10:D10"/>
    <mergeCell ref="C12:D12"/>
    <mergeCell ref="C14:D14"/>
    <mergeCell ref="C16:D16"/>
    <mergeCell ref="C18:D18"/>
    <mergeCell ref="E23:J23"/>
    <mergeCell ref="B24:D2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EAFD-8298-47F4-9B18-8E901B393836}">
  <dimension ref="B1:J68"/>
  <sheetViews>
    <sheetView showGridLines="0" zoomScale="90" zoomScaleNormal="90" zoomScaleSheetLayoutView="100" workbookViewId="0"/>
  </sheetViews>
  <sheetFormatPr defaultRowHeight="11.25" x14ac:dyDescent="0.15"/>
  <cols>
    <col min="1" max="1" width="3" style="30" customWidth="1"/>
    <col min="2" max="3" width="2.5" style="30" customWidth="1"/>
    <col min="4" max="4" width="28.83203125" style="30" customWidth="1"/>
    <col min="5" max="10" width="12.832031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0.5" customHeight="1" x14ac:dyDescent="0.15">
      <c r="B7" s="118"/>
      <c r="C7" s="118"/>
      <c r="D7" s="119"/>
      <c r="E7" s="257" t="s">
        <v>292</v>
      </c>
      <c r="F7" s="257"/>
      <c r="G7" s="257"/>
      <c r="H7" s="257"/>
      <c r="I7" s="257"/>
      <c r="J7" s="257"/>
    </row>
    <row r="8" spans="2:10" ht="10.5" customHeight="1" x14ac:dyDescent="0.15">
      <c r="B8" s="120"/>
      <c r="C8" s="120"/>
      <c r="D8" s="121"/>
      <c r="E8" s="258" t="s">
        <v>199</v>
      </c>
      <c r="F8" s="258"/>
      <c r="G8" s="258"/>
      <c r="H8" s="258"/>
      <c r="I8" s="258"/>
      <c r="J8" s="258"/>
    </row>
    <row r="9" spans="2:10" ht="11.25" customHeight="1" x14ac:dyDescent="0.15">
      <c r="B9" s="255" t="s">
        <v>33</v>
      </c>
      <c r="C9" s="255"/>
      <c r="D9" s="256"/>
      <c r="E9" s="134">
        <v>800530</v>
      </c>
      <c r="F9" s="135">
        <v>800530</v>
      </c>
      <c r="G9" s="135">
        <v>758399</v>
      </c>
      <c r="H9" s="134">
        <v>806323</v>
      </c>
      <c r="I9" s="134">
        <v>806323</v>
      </c>
      <c r="J9" s="135">
        <v>763460</v>
      </c>
    </row>
    <row r="10" spans="2:10" ht="11.25" customHeight="1" x14ac:dyDescent="0.15">
      <c r="B10" s="120" t="s">
        <v>200</v>
      </c>
      <c r="C10" s="255" t="s">
        <v>293</v>
      </c>
      <c r="D10" s="256"/>
      <c r="E10" s="135">
        <v>360651</v>
      </c>
      <c r="F10" s="135">
        <v>360651</v>
      </c>
      <c r="G10" s="135">
        <v>366975</v>
      </c>
      <c r="H10" s="135">
        <v>370478</v>
      </c>
      <c r="I10" s="135">
        <v>370478</v>
      </c>
      <c r="J10" s="135">
        <v>325023</v>
      </c>
    </row>
    <row r="11" spans="2:10" ht="11.25" customHeight="1" x14ac:dyDescent="0.15">
      <c r="B11" s="120" t="s">
        <v>200</v>
      </c>
      <c r="C11" s="120" t="s">
        <v>200</v>
      </c>
      <c r="D11" s="121" t="s">
        <v>294</v>
      </c>
      <c r="E11" s="135">
        <v>360651</v>
      </c>
      <c r="F11" s="135">
        <v>360651</v>
      </c>
      <c r="G11" s="135">
        <v>366975</v>
      </c>
      <c r="H11" s="135">
        <v>370478</v>
      </c>
      <c r="I11" s="135">
        <v>370478</v>
      </c>
      <c r="J11" s="135">
        <v>325023</v>
      </c>
    </row>
    <row r="12" spans="2:10" ht="11.25" customHeight="1" x14ac:dyDescent="0.15">
      <c r="B12" s="120"/>
      <c r="C12" s="255" t="s">
        <v>295</v>
      </c>
      <c r="D12" s="256"/>
      <c r="E12" s="135">
        <v>147297</v>
      </c>
      <c r="F12" s="135">
        <v>147297</v>
      </c>
      <c r="G12" s="135">
        <v>137519</v>
      </c>
      <c r="H12" s="135">
        <v>163153</v>
      </c>
      <c r="I12" s="135">
        <v>163153</v>
      </c>
      <c r="J12" s="135">
        <v>142248</v>
      </c>
    </row>
    <row r="13" spans="2:10" ht="11.25" customHeight="1" x14ac:dyDescent="0.15">
      <c r="B13" s="120"/>
      <c r="C13" s="120" t="s">
        <v>200</v>
      </c>
      <c r="D13" s="121" t="s">
        <v>294</v>
      </c>
      <c r="E13" s="135">
        <v>147297</v>
      </c>
      <c r="F13" s="135">
        <v>147297</v>
      </c>
      <c r="G13" s="135">
        <v>137519</v>
      </c>
      <c r="H13" s="135">
        <v>163153</v>
      </c>
      <c r="I13" s="135">
        <v>163153</v>
      </c>
      <c r="J13" s="135">
        <v>142248</v>
      </c>
    </row>
    <row r="14" spans="2:10" ht="11.25" customHeight="1" x14ac:dyDescent="0.15">
      <c r="B14" s="120" t="s">
        <v>200</v>
      </c>
      <c r="C14" s="262" t="s">
        <v>296</v>
      </c>
      <c r="D14" s="239"/>
      <c r="E14" s="135">
        <v>1347</v>
      </c>
      <c r="F14" s="135">
        <v>1347</v>
      </c>
      <c r="G14" s="135">
        <v>1473</v>
      </c>
      <c r="H14" s="135">
        <v>1510</v>
      </c>
      <c r="I14" s="135">
        <v>1510</v>
      </c>
      <c r="J14" s="135">
        <v>1511</v>
      </c>
    </row>
    <row r="15" spans="2:10" ht="11.25" customHeight="1" x14ac:dyDescent="0.15">
      <c r="B15" s="120" t="s">
        <v>200</v>
      </c>
      <c r="C15" s="120" t="s">
        <v>200</v>
      </c>
      <c r="D15" s="121" t="s">
        <v>297</v>
      </c>
      <c r="E15" s="135">
        <v>1347</v>
      </c>
      <c r="F15" s="135">
        <v>1347</v>
      </c>
      <c r="G15" s="135">
        <v>1473</v>
      </c>
      <c r="H15" s="135">
        <v>1510</v>
      </c>
      <c r="I15" s="135">
        <v>1510</v>
      </c>
      <c r="J15" s="135">
        <v>1511</v>
      </c>
    </row>
    <row r="16" spans="2:10" ht="11.25" customHeight="1" x14ac:dyDescent="0.15">
      <c r="B16" s="120" t="s">
        <v>200</v>
      </c>
      <c r="C16" s="255" t="s">
        <v>92</v>
      </c>
      <c r="D16" s="256"/>
      <c r="E16" s="32">
        <v>284608</v>
      </c>
      <c r="F16" s="32">
        <v>284608</v>
      </c>
      <c r="G16" s="135">
        <v>244293</v>
      </c>
      <c r="H16" s="32">
        <v>261568</v>
      </c>
      <c r="I16" s="32">
        <v>261568</v>
      </c>
      <c r="J16" s="135">
        <v>287177</v>
      </c>
    </row>
    <row r="17" spans="2:10" ht="11.25" customHeight="1" x14ac:dyDescent="0.15">
      <c r="B17" s="120" t="s">
        <v>200</v>
      </c>
      <c r="C17" s="120" t="s">
        <v>200</v>
      </c>
      <c r="D17" s="121" t="s">
        <v>92</v>
      </c>
      <c r="E17" s="135">
        <v>284608</v>
      </c>
      <c r="F17" s="135">
        <v>284608</v>
      </c>
      <c r="G17" s="135">
        <v>244293</v>
      </c>
      <c r="H17" s="32">
        <v>261568</v>
      </c>
      <c r="I17" s="32">
        <v>261568</v>
      </c>
      <c r="J17" s="135">
        <v>287177</v>
      </c>
    </row>
    <row r="18" spans="2:10" ht="11.25" customHeight="1" x14ac:dyDescent="0.15">
      <c r="B18" s="120" t="s">
        <v>200</v>
      </c>
      <c r="C18" s="255" t="s">
        <v>95</v>
      </c>
      <c r="D18" s="256"/>
      <c r="E18" s="135">
        <v>627</v>
      </c>
      <c r="F18" s="135">
        <v>627</v>
      </c>
      <c r="G18" s="135">
        <v>2139</v>
      </c>
      <c r="H18" s="135">
        <v>614</v>
      </c>
      <c r="I18" s="135">
        <v>614</v>
      </c>
      <c r="J18" s="135">
        <v>501</v>
      </c>
    </row>
    <row r="19" spans="2:10" ht="11.25" customHeight="1" x14ac:dyDescent="0.15">
      <c r="B19" s="120" t="s">
        <v>200</v>
      </c>
      <c r="C19" s="120" t="s">
        <v>200</v>
      </c>
      <c r="D19" s="121" t="s">
        <v>298</v>
      </c>
      <c r="E19" s="135">
        <v>627</v>
      </c>
      <c r="F19" s="135">
        <v>627</v>
      </c>
      <c r="G19" s="135">
        <v>2139</v>
      </c>
      <c r="H19" s="135">
        <v>614</v>
      </c>
      <c r="I19" s="135">
        <v>614</v>
      </c>
      <c r="J19" s="135">
        <v>501</v>
      </c>
    </row>
    <row r="20" spans="2:10" ht="11.25" customHeight="1" x14ac:dyDescent="0.15">
      <c r="B20" s="120"/>
      <c r="C20" s="255" t="s">
        <v>299</v>
      </c>
      <c r="D20" s="256"/>
      <c r="E20" s="34">
        <v>6000</v>
      </c>
      <c r="F20" s="34">
        <v>6000</v>
      </c>
      <c r="G20" s="34">
        <v>6000</v>
      </c>
      <c r="H20" s="34">
        <v>9000</v>
      </c>
      <c r="I20" s="34">
        <v>9000</v>
      </c>
      <c r="J20" s="34">
        <v>7000</v>
      </c>
    </row>
    <row r="21" spans="2:10" ht="11.25" customHeight="1" x14ac:dyDescent="0.15">
      <c r="B21" s="120"/>
      <c r="C21" s="120"/>
      <c r="D21" s="121" t="s">
        <v>299</v>
      </c>
      <c r="E21" s="34">
        <v>6000</v>
      </c>
      <c r="F21" s="34">
        <v>6000</v>
      </c>
      <c r="G21" s="34">
        <v>6000</v>
      </c>
      <c r="H21" s="34">
        <v>9000</v>
      </c>
      <c r="I21" s="34">
        <v>9000</v>
      </c>
      <c r="J21" s="34">
        <v>7000</v>
      </c>
    </row>
    <row r="22" spans="2:10" ht="11.25" customHeight="1" x14ac:dyDescent="0.15">
      <c r="B22" s="120"/>
      <c r="C22" s="255" t="s">
        <v>279</v>
      </c>
      <c r="D22" s="256"/>
      <c r="E22" s="34" t="s">
        <v>13</v>
      </c>
      <c r="F22" s="34" t="s">
        <v>13</v>
      </c>
      <c r="G22" s="34" t="s">
        <v>13</v>
      </c>
      <c r="H22" s="34" t="s">
        <v>13</v>
      </c>
      <c r="I22" s="34" t="s">
        <v>13</v>
      </c>
      <c r="J22" s="34" t="s">
        <v>13</v>
      </c>
    </row>
    <row r="23" spans="2:10" ht="11.25" customHeight="1" x14ac:dyDescent="0.15">
      <c r="B23" s="120"/>
      <c r="C23" s="120"/>
      <c r="D23" s="121" t="s">
        <v>279</v>
      </c>
      <c r="E23" s="34" t="s">
        <v>13</v>
      </c>
      <c r="F23" s="34" t="s">
        <v>13</v>
      </c>
      <c r="G23" s="34" t="s">
        <v>13</v>
      </c>
      <c r="H23" s="134" t="s">
        <v>13</v>
      </c>
      <c r="I23" s="134" t="s">
        <v>13</v>
      </c>
      <c r="J23" s="34" t="s">
        <v>13</v>
      </c>
    </row>
    <row r="24" spans="2:10" ht="7.5" customHeight="1" x14ac:dyDescent="0.15">
      <c r="B24" s="122" t="s">
        <v>200</v>
      </c>
      <c r="C24" s="122" t="s">
        <v>200</v>
      </c>
      <c r="D24" s="124" t="s">
        <v>200</v>
      </c>
      <c r="E24" s="131"/>
      <c r="F24" s="131"/>
      <c r="G24" s="131"/>
    </row>
    <row r="25" spans="2:10" ht="10.5" customHeight="1" x14ac:dyDescent="0.15">
      <c r="B25" s="122" t="s">
        <v>200</v>
      </c>
      <c r="C25" s="122" t="s">
        <v>200</v>
      </c>
      <c r="D25" s="124" t="s">
        <v>200</v>
      </c>
      <c r="E25" s="259" t="s">
        <v>254</v>
      </c>
      <c r="F25" s="259"/>
      <c r="G25" s="259"/>
      <c r="H25" s="259"/>
      <c r="I25" s="259"/>
      <c r="J25" s="259"/>
    </row>
    <row r="26" spans="2:10" ht="11.25" customHeight="1" x14ac:dyDescent="0.15">
      <c r="B26" s="255" t="s">
        <v>33</v>
      </c>
      <c r="C26" s="255"/>
      <c r="D26" s="256"/>
      <c r="E26" s="134">
        <v>800530</v>
      </c>
      <c r="F26" s="134">
        <v>800530</v>
      </c>
      <c r="G26" s="134">
        <v>758399</v>
      </c>
      <c r="H26" s="134">
        <v>806323</v>
      </c>
      <c r="I26" s="134">
        <v>806323</v>
      </c>
      <c r="J26" s="134">
        <v>763460</v>
      </c>
    </row>
    <row r="27" spans="2:10" ht="11.25" customHeight="1" x14ac:dyDescent="0.15">
      <c r="B27" s="120" t="s">
        <v>200</v>
      </c>
      <c r="C27" s="255" t="s">
        <v>300</v>
      </c>
      <c r="D27" s="256"/>
      <c r="E27" s="134">
        <v>337905</v>
      </c>
      <c r="F27" s="134">
        <v>337905</v>
      </c>
      <c r="G27" s="134">
        <v>321238</v>
      </c>
      <c r="H27" s="134">
        <v>336888</v>
      </c>
      <c r="I27" s="134">
        <v>336888</v>
      </c>
      <c r="J27" s="134">
        <v>311089</v>
      </c>
    </row>
    <row r="28" spans="2:10" ht="11.25" customHeight="1" x14ac:dyDescent="0.15">
      <c r="B28" s="120" t="s">
        <v>200</v>
      </c>
      <c r="C28" s="120" t="s">
        <v>200</v>
      </c>
      <c r="D28" s="121" t="s">
        <v>301</v>
      </c>
      <c r="E28" s="134">
        <v>337905</v>
      </c>
      <c r="F28" s="134">
        <v>337905</v>
      </c>
      <c r="G28" s="134">
        <v>321238</v>
      </c>
      <c r="H28" s="134">
        <v>336888</v>
      </c>
      <c r="I28" s="134">
        <v>336888</v>
      </c>
      <c r="J28" s="134">
        <v>311089</v>
      </c>
    </row>
    <row r="29" spans="2:10" ht="11.25" customHeight="1" x14ac:dyDescent="0.15">
      <c r="B29" s="120"/>
      <c r="C29" s="255" t="s">
        <v>302</v>
      </c>
      <c r="D29" s="256"/>
      <c r="E29" s="134">
        <v>448504</v>
      </c>
      <c r="F29" s="134">
        <v>448504</v>
      </c>
      <c r="G29" s="134">
        <v>424885</v>
      </c>
      <c r="H29" s="134">
        <v>453012</v>
      </c>
      <c r="I29" s="134">
        <v>453012</v>
      </c>
      <c r="J29" s="134">
        <v>436998</v>
      </c>
    </row>
    <row r="30" spans="2:10" ht="11.25" customHeight="1" x14ac:dyDescent="0.15">
      <c r="B30" s="120"/>
      <c r="C30" s="120"/>
      <c r="D30" s="121" t="s">
        <v>301</v>
      </c>
      <c r="E30" s="134">
        <v>448504</v>
      </c>
      <c r="F30" s="134">
        <v>448504</v>
      </c>
      <c r="G30" s="134">
        <v>424885</v>
      </c>
      <c r="H30" s="134">
        <v>453012</v>
      </c>
      <c r="I30" s="134">
        <v>453012</v>
      </c>
      <c r="J30" s="134">
        <v>436998</v>
      </c>
    </row>
    <row r="31" spans="2:10" ht="11.25" customHeight="1" x14ac:dyDescent="0.15">
      <c r="B31" s="120" t="s">
        <v>200</v>
      </c>
      <c r="C31" s="255" t="s">
        <v>147</v>
      </c>
      <c r="D31" s="256"/>
      <c r="E31" s="134">
        <v>13121</v>
      </c>
      <c r="F31" s="134">
        <v>13121</v>
      </c>
      <c r="G31" s="134">
        <v>12276</v>
      </c>
      <c r="H31" s="134">
        <v>15423</v>
      </c>
      <c r="I31" s="134">
        <v>15423</v>
      </c>
      <c r="J31" s="134">
        <v>15373</v>
      </c>
    </row>
    <row r="32" spans="2:10" ht="11.25" customHeight="1" x14ac:dyDescent="0.15">
      <c r="B32" s="120" t="s">
        <v>200</v>
      </c>
      <c r="C32" s="120" t="s">
        <v>200</v>
      </c>
      <c r="D32" s="121" t="s">
        <v>147</v>
      </c>
      <c r="E32" s="134">
        <v>13121</v>
      </c>
      <c r="F32" s="134">
        <v>13121</v>
      </c>
      <c r="G32" s="134">
        <v>12276</v>
      </c>
      <c r="H32" s="134">
        <v>15423</v>
      </c>
      <c r="I32" s="134">
        <v>15423</v>
      </c>
      <c r="J32" s="134">
        <v>15373</v>
      </c>
    </row>
    <row r="33" spans="2:10" ht="11.25" customHeight="1" x14ac:dyDescent="0.15">
      <c r="B33" s="120"/>
      <c r="C33" s="255" t="s">
        <v>151</v>
      </c>
      <c r="D33" s="256"/>
      <c r="E33" s="134">
        <v>1000</v>
      </c>
      <c r="F33" s="134">
        <v>1000</v>
      </c>
      <c r="G33" s="134" t="s">
        <v>13</v>
      </c>
      <c r="H33" s="134">
        <v>1000</v>
      </c>
      <c r="I33" s="134">
        <v>1000</v>
      </c>
      <c r="J33" s="34" t="s">
        <v>13</v>
      </c>
    </row>
    <row r="34" spans="2:10" ht="11.25" customHeight="1" x14ac:dyDescent="0.15">
      <c r="B34" s="120"/>
      <c r="C34" s="120" t="s">
        <v>200</v>
      </c>
      <c r="D34" s="121" t="s">
        <v>151</v>
      </c>
      <c r="E34" s="134">
        <v>1000</v>
      </c>
      <c r="F34" s="134">
        <v>1000</v>
      </c>
      <c r="G34" s="134" t="s">
        <v>13</v>
      </c>
      <c r="H34" s="134">
        <v>1000</v>
      </c>
      <c r="I34" s="134">
        <v>1000</v>
      </c>
      <c r="J34" s="34" t="s">
        <v>13</v>
      </c>
    </row>
    <row r="35" spans="2:10" ht="11.25" customHeight="1" x14ac:dyDescent="0.15">
      <c r="B35" s="120" t="s">
        <v>200</v>
      </c>
      <c r="C35" s="255" t="s">
        <v>303</v>
      </c>
      <c r="D35" s="256"/>
      <c r="E35" s="34" t="s">
        <v>13</v>
      </c>
      <c r="F35" s="34" t="s">
        <v>13</v>
      </c>
      <c r="G35" s="34" t="s">
        <v>13</v>
      </c>
      <c r="H35" s="34" t="s">
        <v>13</v>
      </c>
      <c r="I35" s="34" t="s">
        <v>13</v>
      </c>
      <c r="J35" s="34" t="s">
        <v>13</v>
      </c>
    </row>
    <row r="36" spans="2:10" ht="11.25" customHeight="1" x14ac:dyDescent="0.15">
      <c r="B36" s="120" t="s">
        <v>200</v>
      </c>
      <c r="C36" s="120"/>
      <c r="D36" s="121" t="s">
        <v>304</v>
      </c>
      <c r="E36" s="134" t="s">
        <v>13</v>
      </c>
      <c r="F36" s="134" t="s">
        <v>13</v>
      </c>
      <c r="G36" s="34" t="s">
        <v>13</v>
      </c>
      <c r="H36" s="134" t="s">
        <v>13</v>
      </c>
      <c r="I36" s="134" t="s">
        <v>13</v>
      </c>
      <c r="J36" s="34" t="s">
        <v>13</v>
      </c>
    </row>
    <row r="37" spans="2:10" ht="7.5" customHeight="1" x14ac:dyDescent="0.15">
      <c r="B37" s="122" t="s">
        <v>200</v>
      </c>
      <c r="C37" s="122" t="s">
        <v>200</v>
      </c>
      <c r="D37" s="124" t="s">
        <v>200</v>
      </c>
      <c r="E37" s="131"/>
      <c r="F37" s="131"/>
      <c r="G37" s="131"/>
      <c r="H37" s="131"/>
      <c r="I37" s="131"/>
      <c r="J37" s="131"/>
    </row>
    <row r="38" spans="2:10" ht="11.25" customHeight="1" x14ac:dyDescent="0.15">
      <c r="B38" s="122" t="s">
        <v>200</v>
      </c>
      <c r="C38" s="122" t="s">
        <v>200</v>
      </c>
      <c r="D38" s="124" t="s">
        <v>200</v>
      </c>
      <c r="E38" s="259" t="s">
        <v>305</v>
      </c>
      <c r="F38" s="259"/>
      <c r="G38" s="259"/>
      <c r="H38" s="259"/>
      <c r="I38" s="259"/>
      <c r="J38" s="259"/>
    </row>
    <row r="39" spans="2:10" ht="11.25" customHeight="1" x14ac:dyDescent="0.15">
      <c r="B39" s="122" t="s">
        <v>200</v>
      </c>
      <c r="C39" s="122" t="s">
        <v>200</v>
      </c>
      <c r="D39" s="124" t="s">
        <v>200</v>
      </c>
      <c r="E39" s="259" t="s">
        <v>199</v>
      </c>
      <c r="F39" s="259"/>
      <c r="G39" s="259"/>
      <c r="H39" s="259"/>
      <c r="I39" s="259"/>
      <c r="J39" s="259"/>
    </row>
    <row r="40" spans="2:10" ht="11.25" customHeight="1" x14ac:dyDescent="0.15">
      <c r="B40" s="255" t="s">
        <v>33</v>
      </c>
      <c r="C40" s="255"/>
      <c r="D40" s="256"/>
      <c r="E40" s="14">
        <v>907630</v>
      </c>
      <c r="F40" s="14">
        <v>1055630</v>
      </c>
      <c r="G40" s="14">
        <v>989429</v>
      </c>
      <c r="H40" s="14">
        <v>585741</v>
      </c>
      <c r="I40" s="14">
        <v>585741</v>
      </c>
      <c r="J40" s="14">
        <v>516834</v>
      </c>
    </row>
    <row r="41" spans="2:10" ht="11.25" customHeight="1" x14ac:dyDescent="0.15">
      <c r="B41" s="120" t="s">
        <v>200</v>
      </c>
      <c r="C41" s="255" t="s">
        <v>74</v>
      </c>
      <c r="D41" s="256"/>
      <c r="E41" s="14">
        <v>360</v>
      </c>
      <c r="F41" s="14">
        <v>360</v>
      </c>
      <c r="G41" s="14">
        <v>320</v>
      </c>
      <c r="H41" s="14">
        <v>255</v>
      </c>
      <c r="I41" s="14">
        <v>255</v>
      </c>
      <c r="J41" s="14">
        <v>300</v>
      </c>
    </row>
    <row r="42" spans="2:10" ht="11.25" customHeight="1" x14ac:dyDescent="0.15">
      <c r="B42" s="120" t="s">
        <v>200</v>
      </c>
      <c r="C42" s="120" t="s">
        <v>200</v>
      </c>
      <c r="D42" s="121" t="s">
        <v>306</v>
      </c>
      <c r="E42" s="14">
        <v>360</v>
      </c>
      <c r="F42" s="14">
        <v>360</v>
      </c>
      <c r="G42" s="14">
        <v>320</v>
      </c>
      <c r="H42" s="14">
        <v>255</v>
      </c>
      <c r="I42" s="14">
        <v>255</v>
      </c>
      <c r="J42" s="14">
        <v>300</v>
      </c>
    </row>
    <row r="43" spans="2:10" ht="11.25" customHeight="1" x14ac:dyDescent="0.15">
      <c r="B43" s="120" t="s">
        <v>200</v>
      </c>
      <c r="C43" s="255" t="s">
        <v>76</v>
      </c>
      <c r="D43" s="256"/>
      <c r="E43" s="14">
        <v>65528</v>
      </c>
      <c r="F43" s="14">
        <v>35528</v>
      </c>
      <c r="G43" s="14">
        <v>60603</v>
      </c>
      <c r="H43" s="14">
        <v>64740</v>
      </c>
      <c r="I43" s="14">
        <v>64740</v>
      </c>
      <c r="J43" s="14">
        <v>60706</v>
      </c>
    </row>
    <row r="44" spans="2:10" ht="11.25" customHeight="1" x14ac:dyDescent="0.15">
      <c r="B44" s="120" t="s">
        <v>200</v>
      </c>
      <c r="C44" s="120" t="s">
        <v>200</v>
      </c>
      <c r="D44" s="121" t="s">
        <v>77</v>
      </c>
      <c r="E44" s="14">
        <v>65528</v>
      </c>
      <c r="F44" s="14">
        <v>65528</v>
      </c>
      <c r="G44" s="14">
        <v>60603</v>
      </c>
      <c r="H44" s="14">
        <v>64740</v>
      </c>
      <c r="I44" s="14">
        <v>64740</v>
      </c>
      <c r="J44" s="14">
        <v>60706</v>
      </c>
    </row>
    <row r="45" spans="2:10" ht="11.25" customHeight="1" x14ac:dyDescent="0.15">
      <c r="B45" s="120" t="s">
        <v>200</v>
      </c>
      <c r="C45" s="255" t="s">
        <v>84</v>
      </c>
      <c r="D45" s="256"/>
      <c r="E45" s="49">
        <v>121000</v>
      </c>
      <c r="F45" s="49">
        <v>188500</v>
      </c>
      <c r="G45" s="136">
        <v>188500</v>
      </c>
      <c r="H45" s="14">
        <v>12000</v>
      </c>
      <c r="I45" s="14">
        <v>12000</v>
      </c>
      <c r="J45" s="14">
        <v>10898</v>
      </c>
    </row>
    <row r="46" spans="2:10" ht="11.25" customHeight="1" x14ac:dyDescent="0.15">
      <c r="B46" s="120" t="s">
        <v>200</v>
      </c>
      <c r="C46" s="120" t="s">
        <v>200</v>
      </c>
      <c r="D46" s="121" t="s">
        <v>86</v>
      </c>
      <c r="E46" s="49">
        <v>121000</v>
      </c>
      <c r="F46" s="49">
        <v>188500</v>
      </c>
      <c r="G46" s="136">
        <v>188500</v>
      </c>
      <c r="H46" s="14">
        <v>12000</v>
      </c>
      <c r="I46" s="14">
        <v>12000</v>
      </c>
      <c r="J46" s="14">
        <v>10898</v>
      </c>
    </row>
    <row r="47" spans="2:10" ht="11.25" customHeight="1" x14ac:dyDescent="0.15">
      <c r="B47" s="120" t="s">
        <v>200</v>
      </c>
      <c r="C47" s="255" t="s">
        <v>92</v>
      </c>
      <c r="D47" s="256"/>
      <c r="E47" s="14">
        <v>568742</v>
      </c>
      <c r="F47" s="14">
        <v>568742</v>
      </c>
      <c r="G47" s="14">
        <v>511931</v>
      </c>
      <c r="H47" s="14">
        <v>491746</v>
      </c>
      <c r="I47" s="14">
        <v>491746</v>
      </c>
      <c r="J47" s="14">
        <v>421592</v>
      </c>
    </row>
    <row r="48" spans="2:10" ht="11.25" customHeight="1" x14ac:dyDescent="0.15">
      <c r="B48" s="120" t="s">
        <v>200</v>
      </c>
      <c r="C48" s="120" t="s">
        <v>200</v>
      </c>
      <c r="D48" s="121" t="s">
        <v>92</v>
      </c>
      <c r="E48" s="14">
        <v>568742</v>
      </c>
      <c r="F48" s="14">
        <v>568742</v>
      </c>
      <c r="G48" s="14">
        <v>511931</v>
      </c>
      <c r="H48" s="14">
        <v>491746</v>
      </c>
      <c r="I48" s="14">
        <v>491746</v>
      </c>
      <c r="J48" s="14">
        <v>421592</v>
      </c>
    </row>
    <row r="49" spans="2:10" ht="11.25" customHeight="1" x14ac:dyDescent="0.15">
      <c r="B49" s="120" t="s">
        <v>200</v>
      </c>
      <c r="C49" s="255" t="s">
        <v>299</v>
      </c>
      <c r="D49" s="256"/>
      <c r="E49" s="14">
        <v>152000</v>
      </c>
      <c r="F49" s="14">
        <v>229000</v>
      </c>
      <c r="G49" s="14">
        <v>222000</v>
      </c>
      <c r="H49" s="14">
        <v>17000</v>
      </c>
      <c r="I49" s="14">
        <v>17000</v>
      </c>
      <c r="J49" s="14">
        <v>10000</v>
      </c>
    </row>
    <row r="50" spans="2:10" ht="11.25" customHeight="1" x14ac:dyDescent="0.15">
      <c r="B50" s="120" t="s">
        <v>200</v>
      </c>
      <c r="C50" s="120" t="s">
        <v>200</v>
      </c>
      <c r="D50" s="121" t="s">
        <v>299</v>
      </c>
      <c r="E50" s="14">
        <v>152000</v>
      </c>
      <c r="F50" s="14">
        <v>229000</v>
      </c>
      <c r="G50" s="14">
        <v>222000</v>
      </c>
      <c r="H50" s="14">
        <v>17000</v>
      </c>
      <c r="I50" s="14">
        <v>17000</v>
      </c>
      <c r="J50" s="14">
        <v>10000</v>
      </c>
    </row>
    <row r="51" spans="2:10" ht="11.25" customHeight="1" x14ac:dyDescent="0.15">
      <c r="B51" s="120"/>
      <c r="C51" s="255" t="s">
        <v>95</v>
      </c>
      <c r="D51" s="256"/>
      <c r="E51" s="14" t="s">
        <v>13</v>
      </c>
      <c r="F51" s="14" t="s">
        <v>13</v>
      </c>
      <c r="G51" s="14" t="s">
        <v>13</v>
      </c>
      <c r="H51" s="14" t="s">
        <v>13</v>
      </c>
      <c r="I51" s="14" t="s">
        <v>13</v>
      </c>
      <c r="J51" s="14">
        <v>13338</v>
      </c>
    </row>
    <row r="52" spans="2:10" ht="11.25" customHeight="1" x14ac:dyDescent="0.15">
      <c r="B52" s="120"/>
      <c r="C52" s="120" t="s">
        <v>200</v>
      </c>
      <c r="D52" s="121" t="s">
        <v>298</v>
      </c>
      <c r="E52" s="14" t="s">
        <v>13</v>
      </c>
      <c r="F52" s="14" t="s">
        <v>13</v>
      </c>
      <c r="G52" s="14" t="s">
        <v>13</v>
      </c>
      <c r="H52" s="14" t="s">
        <v>13</v>
      </c>
      <c r="I52" s="14" t="s">
        <v>13</v>
      </c>
      <c r="J52" s="14">
        <v>13338</v>
      </c>
    </row>
    <row r="53" spans="2:10" ht="11.25" customHeight="1" x14ac:dyDescent="0.15">
      <c r="B53" s="120" t="s">
        <v>200</v>
      </c>
      <c r="C53" s="255" t="s">
        <v>279</v>
      </c>
      <c r="D53" s="256"/>
      <c r="E53" s="14" t="s">
        <v>13</v>
      </c>
      <c r="F53" s="14">
        <v>3500</v>
      </c>
      <c r="G53" s="14">
        <v>3500</v>
      </c>
      <c r="H53" s="14" t="s">
        <v>13</v>
      </c>
      <c r="I53" s="14" t="s">
        <v>13</v>
      </c>
      <c r="J53" s="14" t="s">
        <v>13</v>
      </c>
    </row>
    <row r="54" spans="2:10" ht="11.25" customHeight="1" x14ac:dyDescent="0.15">
      <c r="B54" s="120" t="s">
        <v>200</v>
      </c>
      <c r="C54" s="120" t="s">
        <v>200</v>
      </c>
      <c r="D54" s="121" t="s">
        <v>279</v>
      </c>
      <c r="E54" s="14" t="s">
        <v>13</v>
      </c>
      <c r="F54" s="14">
        <v>3500</v>
      </c>
      <c r="G54" s="14">
        <v>3500</v>
      </c>
      <c r="H54" s="14" t="s">
        <v>13</v>
      </c>
      <c r="I54" s="14" t="s">
        <v>13</v>
      </c>
      <c r="J54" s="14" t="s">
        <v>13</v>
      </c>
    </row>
    <row r="55" spans="2:10" ht="7.5" customHeight="1" x14ac:dyDescent="0.15">
      <c r="B55" s="122" t="s">
        <v>200</v>
      </c>
      <c r="C55" s="122" t="s">
        <v>200</v>
      </c>
      <c r="D55" s="124" t="s">
        <v>200</v>
      </c>
      <c r="E55" s="131"/>
      <c r="F55" s="131"/>
      <c r="G55" s="63"/>
      <c r="H55" s="63"/>
      <c r="I55" s="63"/>
      <c r="J55" s="63"/>
    </row>
    <row r="56" spans="2:10" ht="11.25" customHeight="1" x14ac:dyDescent="0.15">
      <c r="B56" s="122" t="s">
        <v>200</v>
      </c>
      <c r="C56" s="122" t="s">
        <v>200</v>
      </c>
      <c r="D56" s="124" t="s">
        <v>200</v>
      </c>
      <c r="E56" s="259" t="s">
        <v>254</v>
      </c>
      <c r="F56" s="259"/>
      <c r="G56" s="259"/>
      <c r="H56" s="259"/>
      <c r="I56" s="259"/>
      <c r="J56" s="259"/>
    </row>
    <row r="57" spans="2:10" ht="11.25" customHeight="1" x14ac:dyDescent="0.15">
      <c r="B57" s="255" t="s">
        <v>33</v>
      </c>
      <c r="C57" s="255"/>
      <c r="D57" s="256"/>
      <c r="E57" s="14">
        <v>907630</v>
      </c>
      <c r="F57" s="14">
        <v>1055630</v>
      </c>
      <c r="G57" s="14">
        <v>989429</v>
      </c>
      <c r="H57" s="14">
        <v>585741</v>
      </c>
      <c r="I57" s="14">
        <v>585741</v>
      </c>
      <c r="J57" s="14">
        <v>516834</v>
      </c>
    </row>
    <row r="58" spans="2:10" ht="11.25" customHeight="1" x14ac:dyDescent="0.15">
      <c r="B58" s="120" t="s">
        <v>200</v>
      </c>
      <c r="C58" s="255" t="s">
        <v>307</v>
      </c>
      <c r="D58" s="256"/>
      <c r="E58" s="14">
        <v>553396</v>
      </c>
      <c r="F58" s="14">
        <v>701396</v>
      </c>
      <c r="G58" s="14">
        <v>637808</v>
      </c>
      <c r="H58" s="14">
        <v>232311</v>
      </c>
      <c r="I58" s="14">
        <v>232311</v>
      </c>
      <c r="J58" s="14">
        <v>166509</v>
      </c>
    </row>
    <row r="59" spans="2:10" ht="11.25" customHeight="1" x14ac:dyDescent="0.15">
      <c r="B59" s="120" t="s">
        <v>200</v>
      </c>
      <c r="C59" s="120" t="s">
        <v>200</v>
      </c>
      <c r="D59" s="121" t="s">
        <v>301</v>
      </c>
      <c r="E59" s="14">
        <v>553396</v>
      </c>
      <c r="F59" s="14">
        <v>701396</v>
      </c>
      <c r="G59" s="14">
        <v>637808</v>
      </c>
      <c r="H59" s="14">
        <v>232311</v>
      </c>
      <c r="I59" s="14">
        <v>232311</v>
      </c>
      <c r="J59" s="14">
        <v>166509</v>
      </c>
    </row>
    <row r="60" spans="2:10" ht="11.25" customHeight="1" x14ac:dyDescent="0.15">
      <c r="B60" s="120" t="s">
        <v>200</v>
      </c>
      <c r="C60" s="255" t="s">
        <v>147</v>
      </c>
      <c r="D60" s="256"/>
      <c r="E60" s="14">
        <v>353234</v>
      </c>
      <c r="F60" s="14">
        <v>353234</v>
      </c>
      <c r="G60" s="14">
        <v>351621</v>
      </c>
      <c r="H60" s="14">
        <v>352430</v>
      </c>
      <c r="I60" s="14">
        <v>352430</v>
      </c>
      <c r="J60" s="14">
        <v>350325</v>
      </c>
    </row>
    <row r="61" spans="2:10" ht="11.25" customHeight="1" x14ac:dyDescent="0.15">
      <c r="B61" s="120" t="s">
        <v>200</v>
      </c>
      <c r="C61" s="120" t="s">
        <v>200</v>
      </c>
      <c r="D61" s="121" t="s">
        <v>147</v>
      </c>
      <c r="E61" s="14">
        <v>353234</v>
      </c>
      <c r="F61" s="14">
        <v>353234</v>
      </c>
      <c r="G61" s="14">
        <v>351621</v>
      </c>
      <c r="H61" s="14">
        <v>352430</v>
      </c>
      <c r="I61" s="14">
        <v>352430</v>
      </c>
      <c r="J61" s="14">
        <v>350325</v>
      </c>
    </row>
    <row r="62" spans="2:10" ht="11.25" customHeight="1" x14ac:dyDescent="0.15">
      <c r="B62" s="120"/>
      <c r="C62" s="255" t="s">
        <v>151</v>
      </c>
      <c r="D62" s="256"/>
      <c r="E62" s="14">
        <v>1000</v>
      </c>
      <c r="F62" s="14">
        <v>1000</v>
      </c>
      <c r="G62" s="14" t="s">
        <v>13</v>
      </c>
      <c r="H62" s="14">
        <v>1000</v>
      </c>
      <c r="I62" s="14">
        <v>1000</v>
      </c>
      <c r="J62" s="14" t="s">
        <v>13</v>
      </c>
    </row>
    <row r="63" spans="2:10" ht="11.25" customHeight="1" x14ac:dyDescent="0.15">
      <c r="B63" s="120"/>
      <c r="C63" s="120" t="s">
        <v>200</v>
      </c>
      <c r="D63" s="121" t="s">
        <v>151</v>
      </c>
      <c r="E63" s="14">
        <v>1000</v>
      </c>
      <c r="F63" s="14">
        <v>1000</v>
      </c>
      <c r="G63" s="14" t="s">
        <v>13</v>
      </c>
      <c r="H63" s="14">
        <v>1000</v>
      </c>
      <c r="I63" s="14">
        <v>1000</v>
      </c>
      <c r="J63" s="14" t="s">
        <v>13</v>
      </c>
    </row>
    <row r="64" spans="2:10" ht="11.25" customHeight="1" x14ac:dyDescent="0.15">
      <c r="B64" s="120" t="s">
        <v>200</v>
      </c>
      <c r="C64" s="255" t="s">
        <v>303</v>
      </c>
      <c r="D64" s="256"/>
      <c r="E64" s="14" t="s">
        <v>13</v>
      </c>
      <c r="F64" s="14" t="s">
        <v>13</v>
      </c>
      <c r="G64" s="14" t="s">
        <v>13</v>
      </c>
      <c r="H64" s="14" t="s">
        <v>13</v>
      </c>
      <c r="I64" s="14" t="s">
        <v>13</v>
      </c>
      <c r="J64" s="14" t="s">
        <v>13</v>
      </c>
    </row>
    <row r="65" spans="2:10" ht="11.25" customHeight="1" x14ac:dyDescent="0.15">
      <c r="B65" s="120" t="s">
        <v>200</v>
      </c>
      <c r="C65" s="120" t="s">
        <v>200</v>
      </c>
      <c r="D65" s="121" t="s">
        <v>308</v>
      </c>
      <c r="E65" s="14" t="s">
        <v>13</v>
      </c>
      <c r="F65" s="14" t="s">
        <v>13</v>
      </c>
      <c r="G65" s="14" t="s">
        <v>13</v>
      </c>
      <c r="H65" s="14" t="s">
        <v>13</v>
      </c>
      <c r="I65" s="14" t="s">
        <v>13</v>
      </c>
      <c r="J65" s="14" t="s">
        <v>13</v>
      </c>
    </row>
    <row r="66" spans="2:10" s="33" customFormat="1" ht="3" customHeight="1" thickBot="1" x14ac:dyDescent="0.2">
      <c r="B66" s="125"/>
      <c r="C66" s="125"/>
      <c r="D66" s="126"/>
      <c r="E66" s="56"/>
      <c r="F66" s="56"/>
      <c r="G66" s="56"/>
      <c r="H66" s="56"/>
      <c r="I66" s="56"/>
      <c r="J66" s="56"/>
    </row>
    <row r="67" spans="2:10" ht="3" customHeight="1" x14ac:dyDescent="0.15"/>
    <row r="68" spans="2:10" ht="12" customHeight="1" x14ac:dyDescent="0.15"/>
  </sheetData>
  <mergeCells count="34">
    <mergeCell ref="C58:D58"/>
    <mergeCell ref="C60:D60"/>
    <mergeCell ref="C62:D62"/>
    <mergeCell ref="C64:D64"/>
    <mergeCell ref="C47:D47"/>
    <mergeCell ref="C49:D49"/>
    <mergeCell ref="C51:D51"/>
    <mergeCell ref="C53:D53"/>
    <mergeCell ref="E56:J56"/>
    <mergeCell ref="B57:D57"/>
    <mergeCell ref="E38:J38"/>
    <mergeCell ref="E39:J39"/>
    <mergeCell ref="B40:D40"/>
    <mergeCell ref="C41:D41"/>
    <mergeCell ref="C43:D43"/>
    <mergeCell ref="C45:D45"/>
    <mergeCell ref="C35:D35"/>
    <mergeCell ref="C14:D14"/>
    <mergeCell ref="C16:D16"/>
    <mergeCell ref="C18:D18"/>
    <mergeCell ref="C20:D20"/>
    <mergeCell ref="C22:D22"/>
    <mergeCell ref="B26:D26"/>
    <mergeCell ref="C27:D27"/>
    <mergeCell ref="C29:D29"/>
    <mergeCell ref="C31:D31"/>
    <mergeCell ref="C33:D33"/>
    <mergeCell ref="E25:J25"/>
    <mergeCell ref="B5:D6"/>
    <mergeCell ref="E7:J7"/>
    <mergeCell ref="E8:J8"/>
    <mergeCell ref="B9:D9"/>
    <mergeCell ref="C10:D10"/>
    <mergeCell ref="C12:D1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F9F8-A6C0-47B2-ACA9-A7C9A7FAA674}">
  <sheetPr>
    <pageSetUpPr fitToPage="1"/>
  </sheetPr>
  <dimension ref="B1:J65"/>
  <sheetViews>
    <sheetView showGridLines="0" zoomScale="90" zoomScaleNormal="90" zoomScaleSheetLayoutView="85" workbookViewId="0"/>
  </sheetViews>
  <sheetFormatPr defaultRowHeight="11.25" x14ac:dyDescent="0.15"/>
  <cols>
    <col min="1" max="1" width="3" style="30" customWidth="1"/>
    <col min="2" max="3" width="2.5" style="30" customWidth="1"/>
    <col min="4" max="4" width="28.83203125" style="30" customWidth="1"/>
    <col min="5" max="7" width="12.83203125" style="30" customWidth="1"/>
    <col min="8" max="10" width="15.1640625" style="30" customWidth="1"/>
    <col min="11" max="16384" width="9.33203125" style="30"/>
  </cols>
  <sheetData>
    <row r="1" spans="2:10" ht="14.25" x14ac:dyDescent="0.15">
      <c r="B1" s="31" t="s">
        <v>0</v>
      </c>
      <c r="F1" s="33"/>
      <c r="G1" s="33"/>
    </row>
    <row r="2" spans="2:10" x14ac:dyDescent="0.15">
      <c r="F2" s="33"/>
      <c r="G2" s="33"/>
    </row>
    <row r="3" spans="2:10" ht="14.25" x14ac:dyDescent="0.15">
      <c r="B3" s="31" t="s">
        <v>191</v>
      </c>
      <c r="F3" s="33"/>
      <c r="G3" s="33"/>
    </row>
    <row r="4" spans="2:10" ht="11.25" customHeight="1" thickBot="1" x14ac:dyDescent="0.2">
      <c r="J4" s="30" t="s">
        <v>192</v>
      </c>
    </row>
    <row r="5" spans="2:10" x14ac:dyDescent="0.15">
      <c r="B5" s="226" t="s">
        <v>3</v>
      </c>
      <c r="C5" s="226"/>
      <c r="D5" s="227"/>
      <c r="E5" s="116" t="s">
        <v>193</v>
      </c>
      <c r="F5" s="117"/>
      <c r="G5" s="117"/>
      <c r="H5" s="116" t="s">
        <v>194</v>
      </c>
      <c r="I5" s="117"/>
      <c r="J5" s="117"/>
    </row>
    <row r="6" spans="2:10" x14ac:dyDescent="0.15">
      <c r="B6" s="228"/>
      <c r="C6" s="228"/>
      <c r="D6" s="229"/>
      <c r="E6" s="58" t="s">
        <v>195</v>
      </c>
      <c r="F6" s="36" t="s">
        <v>196</v>
      </c>
      <c r="G6" s="36" t="s">
        <v>197</v>
      </c>
      <c r="H6" s="36" t="s">
        <v>195</v>
      </c>
      <c r="I6" s="36" t="s">
        <v>196</v>
      </c>
      <c r="J6" s="38" t="s">
        <v>197</v>
      </c>
    </row>
    <row r="7" spans="2:10" ht="12.75" customHeight="1" x14ac:dyDescent="0.15">
      <c r="B7" s="118"/>
      <c r="C7" s="118"/>
      <c r="D7" s="119"/>
      <c r="E7" s="257" t="s">
        <v>309</v>
      </c>
      <c r="F7" s="257"/>
      <c r="G7" s="257"/>
      <c r="H7" s="257"/>
      <c r="I7" s="257"/>
      <c r="J7" s="257"/>
    </row>
    <row r="8" spans="2:10" ht="12.75" customHeight="1" x14ac:dyDescent="0.15">
      <c r="B8" s="120"/>
      <c r="C8" s="120"/>
      <c r="D8" s="121"/>
      <c r="E8" s="258" t="s">
        <v>199</v>
      </c>
      <c r="F8" s="258"/>
      <c r="G8" s="258"/>
      <c r="H8" s="258"/>
      <c r="I8" s="258"/>
      <c r="J8" s="258"/>
    </row>
    <row r="9" spans="2:10" ht="12.75" customHeight="1" x14ac:dyDescent="0.15">
      <c r="B9" s="255" t="s">
        <v>33</v>
      </c>
      <c r="C9" s="255"/>
      <c r="D9" s="256"/>
      <c r="E9" s="137">
        <v>10486637</v>
      </c>
      <c r="F9" s="137">
        <v>10399897</v>
      </c>
      <c r="G9" s="137">
        <v>8248045</v>
      </c>
      <c r="H9" s="137">
        <f>H10+H12+H14+H16+H18</f>
        <v>11453254</v>
      </c>
      <c r="I9" s="137">
        <f>I10+I12+I14+I16+I18</f>
        <v>5952464</v>
      </c>
      <c r="J9" s="137">
        <f>J10+J12+J14+J16+J18</f>
        <v>2316717</v>
      </c>
    </row>
    <row r="10" spans="2:10" ht="12.75" customHeight="1" x14ac:dyDescent="0.15">
      <c r="B10" s="120" t="s">
        <v>200</v>
      </c>
      <c r="C10" s="255" t="s">
        <v>310</v>
      </c>
      <c r="D10" s="256"/>
      <c r="E10" s="137">
        <v>10008751</v>
      </c>
      <c r="F10" s="137">
        <v>10008751</v>
      </c>
      <c r="G10" s="32">
        <v>7884921</v>
      </c>
      <c r="H10" s="137">
        <f>H11</f>
        <v>11271149</v>
      </c>
      <c r="I10" s="137">
        <f t="shared" ref="I10:J10" si="0">I11</f>
        <v>5655699</v>
      </c>
      <c r="J10" s="137">
        <f t="shared" si="0"/>
        <v>2062801</v>
      </c>
    </row>
    <row r="11" spans="2:10" ht="12.75" customHeight="1" x14ac:dyDescent="0.15">
      <c r="B11" s="120" t="s">
        <v>200</v>
      </c>
      <c r="C11" s="120" t="s">
        <v>200</v>
      </c>
      <c r="D11" s="121" t="s">
        <v>311</v>
      </c>
      <c r="E11" s="137">
        <v>10008751</v>
      </c>
      <c r="F11" s="137">
        <v>10008751</v>
      </c>
      <c r="G11" s="137">
        <v>7884921</v>
      </c>
      <c r="H11" s="137">
        <v>11271149</v>
      </c>
      <c r="I11" s="137">
        <v>5655699</v>
      </c>
      <c r="J11" s="32">
        <v>2062801</v>
      </c>
    </row>
    <row r="12" spans="2:10" ht="12.75" customHeight="1" x14ac:dyDescent="0.15">
      <c r="B12" s="120" t="s">
        <v>200</v>
      </c>
      <c r="C12" s="255" t="s">
        <v>87</v>
      </c>
      <c r="D12" s="256"/>
      <c r="E12" s="137">
        <v>66149</v>
      </c>
      <c r="F12" s="137">
        <v>66149</v>
      </c>
      <c r="G12" s="137">
        <v>61149</v>
      </c>
      <c r="H12" s="137">
        <f>H13</f>
        <v>58586</v>
      </c>
      <c r="I12" s="137">
        <f t="shared" ref="I12:J12" si="1">I13</f>
        <v>58586</v>
      </c>
      <c r="J12" s="137">
        <f t="shared" si="1"/>
        <v>57730</v>
      </c>
    </row>
    <row r="13" spans="2:10" ht="12.75" customHeight="1" x14ac:dyDescent="0.15">
      <c r="B13" s="120" t="s">
        <v>200</v>
      </c>
      <c r="C13" s="120" t="s">
        <v>200</v>
      </c>
      <c r="D13" s="121" t="s">
        <v>88</v>
      </c>
      <c r="E13" s="137">
        <v>66149</v>
      </c>
      <c r="F13" s="137">
        <v>66149</v>
      </c>
      <c r="G13" s="137">
        <v>61149</v>
      </c>
      <c r="H13" s="137">
        <v>58586</v>
      </c>
      <c r="I13" s="137">
        <v>58586</v>
      </c>
      <c r="J13" s="137">
        <v>57730</v>
      </c>
    </row>
    <row r="14" spans="2:10" ht="12.75" customHeight="1" x14ac:dyDescent="0.15">
      <c r="B14" s="120" t="s">
        <v>200</v>
      </c>
      <c r="C14" s="255" t="s">
        <v>94</v>
      </c>
      <c r="D14" s="256"/>
      <c r="E14" s="137">
        <v>1</v>
      </c>
      <c r="F14" s="137">
        <v>125261</v>
      </c>
      <c r="G14" s="137">
        <v>125260</v>
      </c>
      <c r="H14" s="137">
        <f>H15</f>
        <v>1</v>
      </c>
      <c r="I14" s="137">
        <f t="shared" ref="I14:J14" si="2">I15</f>
        <v>114661</v>
      </c>
      <c r="J14" s="137">
        <f t="shared" si="2"/>
        <v>114660</v>
      </c>
    </row>
    <row r="15" spans="2:10" ht="12.75" customHeight="1" x14ac:dyDescent="0.15">
      <c r="B15" s="120" t="s">
        <v>200</v>
      </c>
      <c r="C15" s="120" t="s">
        <v>200</v>
      </c>
      <c r="D15" s="121" t="s">
        <v>94</v>
      </c>
      <c r="E15" s="137">
        <v>1</v>
      </c>
      <c r="F15" s="137">
        <v>125261</v>
      </c>
      <c r="G15" s="137">
        <v>125260</v>
      </c>
      <c r="H15" s="137">
        <v>1</v>
      </c>
      <c r="I15" s="137">
        <v>114661</v>
      </c>
      <c r="J15" s="137">
        <v>114660</v>
      </c>
    </row>
    <row r="16" spans="2:10" ht="12.75" customHeight="1" x14ac:dyDescent="0.15">
      <c r="B16" s="120"/>
      <c r="C16" s="255" t="s">
        <v>312</v>
      </c>
      <c r="D16" s="256"/>
      <c r="E16" s="137">
        <v>279000</v>
      </c>
      <c r="F16" s="137">
        <v>67000</v>
      </c>
      <c r="G16" s="137">
        <v>66000</v>
      </c>
      <c r="H16" s="137">
        <f>H17</f>
        <v>36000</v>
      </c>
      <c r="I16" s="137">
        <f t="shared" ref="I16:J16" si="3">I17</f>
        <v>36000</v>
      </c>
      <c r="J16" s="137">
        <f t="shared" si="3"/>
        <v>36000</v>
      </c>
    </row>
    <row r="17" spans="2:10" ht="12.75" customHeight="1" x14ac:dyDescent="0.15">
      <c r="B17" s="120"/>
      <c r="C17" s="120"/>
      <c r="D17" s="121" t="s">
        <v>312</v>
      </c>
      <c r="E17" s="137">
        <v>279000</v>
      </c>
      <c r="F17" s="137">
        <v>67000</v>
      </c>
      <c r="G17" s="137">
        <v>66000</v>
      </c>
      <c r="H17" s="137">
        <v>36000</v>
      </c>
      <c r="I17" s="137">
        <v>36000</v>
      </c>
      <c r="J17" s="137">
        <v>36000</v>
      </c>
    </row>
    <row r="18" spans="2:10" ht="12.75" customHeight="1" x14ac:dyDescent="0.15">
      <c r="B18" s="120"/>
      <c r="C18" s="255" t="s">
        <v>313</v>
      </c>
      <c r="D18" s="256"/>
      <c r="E18" s="137">
        <v>132736</v>
      </c>
      <c r="F18" s="137">
        <v>132736</v>
      </c>
      <c r="G18" s="137">
        <v>110715</v>
      </c>
      <c r="H18" s="137">
        <f>H19</f>
        <v>87518</v>
      </c>
      <c r="I18" s="137">
        <f t="shared" ref="I18:J18" si="4">I19</f>
        <v>87518</v>
      </c>
      <c r="J18" s="137">
        <f t="shared" si="4"/>
        <v>45526</v>
      </c>
    </row>
    <row r="19" spans="2:10" ht="12.75" customHeight="1" x14ac:dyDescent="0.15">
      <c r="B19" s="120"/>
      <c r="C19" s="120"/>
      <c r="D19" s="121" t="s">
        <v>313</v>
      </c>
      <c r="E19" s="137">
        <v>132736</v>
      </c>
      <c r="F19" s="137">
        <v>132736</v>
      </c>
      <c r="G19" s="137">
        <v>110715</v>
      </c>
      <c r="H19" s="137">
        <v>87518</v>
      </c>
      <c r="I19" s="137">
        <v>87518</v>
      </c>
      <c r="J19" s="137">
        <v>45526</v>
      </c>
    </row>
    <row r="20" spans="2:10" ht="12.75" customHeight="1" x14ac:dyDescent="0.15">
      <c r="B20" s="122" t="s">
        <v>200</v>
      </c>
      <c r="C20" s="122" t="s">
        <v>200</v>
      </c>
      <c r="D20" s="124" t="s">
        <v>200</v>
      </c>
      <c r="E20" s="131"/>
      <c r="F20" s="131"/>
      <c r="G20" s="131"/>
    </row>
    <row r="21" spans="2:10" ht="12.75" customHeight="1" x14ac:dyDescent="0.15">
      <c r="B21" s="122" t="s">
        <v>200</v>
      </c>
      <c r="C21" s="122" t="s">
        <v>200</v>
      </c>
      <c r="D21" s="124" t="s">
        <v>200</v>
      </c>
      <c r="E21" s="259" t="s">
        <v>254</v>
      </c>
      <c r="F21" s="259"/>
      <c r="G21" s="259"/>
      <c r="H21" s="259"/>
      <c r="I21" s="259"/>
      <c r="J21" s="259"/>
    </row>
    <row r="22" spans="2:10" ht="12.75" customHeight="1" x14ac:dyDescent="0.15">
      <c r="B22" s="255" t="s">
        <v>33</v>
      </c>
      <c r="C22" s="255"/>
      <c r="D22" s="256"/>
      <c r="E22" s="137">
        <v>10486637</v>
      </c>
      <c r="F22" s="137">
        <v>10399897</v>
      </c>
      <c r="G22" s="137">
        <v>8133385</v>
      </c>
      <c r="H22" s="137">
        <f>H23+H25+H27+H29+H31</f>
        <v>11453254</v>
      </c>
      <c r="I22" s="137">
        <f>I23+I25+I27+I29+I31</f>
        <v>5952464</v>
      </c>
      <c r="J22" s="137">
        <v>2316402</v>
      </c>
    </row>
    <row r="23" spans="2:10" ht="12.75" customHeight="1" x14ac:dyDescent="0.15">
      <c r="B23" s="120" t="s">
        <v>200</v>
      </c>
      <c r="C23" s="255" t="s">
        <v>314</v>
      </c>
      <c r="D23" s="256"/>
      <c r="E23" s="137">
        <v>10414931</v>
      </c>
      <c r="F23" s="137">
        <v>10202931</v>
      </c>
      <c r="G23" s="137">
        <v>7950055</v>
      </c>
      <c r="H23" s="137">
        <f>H24</f>
        <v>11314319</v>
      </c>
      <c r="I23" s="137">
        <f t="shared" ref="I23:J23" si="5">I24</f>
        <v>5708049</v>
      </c>
      <c r="J23" s="137">
        <f t="shared" si="5"/>
        <v>2076762</v>
      </c>
    </row>
    <row r="24" spans="2:10" ht="12.75" customHeight="1" x14ac:dyDescent="0.15">
      <c r="B24" s="120" t="s">
        <v>200</v>
      </c>
      <c r="C24" s="120" t="s">
        <v>200</v>
      </c>
      <c r="D24" s="121" t="s">
        <v>301</v>
      </c>
      <c r="E24" s="137">
        <v>10414931</v>
      </c>
      <c r="F24" s="137">
        <v>10202931</v>
      </c>
      <c r="G24" s="137">
        <v>7950055</v>
      </c>
      <c r="H24" s="137">
        <v>11314319</v>
      </c>
      <c r="I24" s="137">
        <v>5708049</v>
      </c>
      <c r="J24" s="32">
        <v>2076762</v>
      </c>
    </row>
    <row r="25" spans="2:10" ht="12.75" customHeight="1" x14ac:dyDescent="0.15">
      <c r="B25" s="120" t="s">
        <v>200</v>
      </c>
      <c r="C25" s="255" t="s">
        <v>315</v>
      </c>
      <c r="D25" s="256"/>
      <c r="E25" s="137">
        <v>6700</v>
      </c>
      <c r="F25" s="137">
        <v>6700</v>
      </c>
      <c r="G25" s="137">
        <v>6700</v>
      </c>
      <c r="H25" s="137">
        <f>H26</f>
        <v>17000</v>
      </c>
      <c r="I25" s="137">
        <f t="shared" ref="I25:J25" si="6">I26</f>
        <v>7820</v>
      </c>
      <c r="J25" s="137">
        <f t="shared" si="6"/>
        <v>7310</v>
      </c>
    </row>
    <row r="26" spans="2:10" ht="12.75" customHeight="1" x14ac:dyDescent="0.15">
      <c r="B26" s="120" t="s">
        <v>200</v>
      </c>
      <c r="C26" s="120" t="s">
        <v>200</v>
      </c>
      <c r="D26" s="121" t="s">
        <v>315</v>
      </c>
      <c r="E26" s="137">
        <v>6700</v>
      </c>
      <c r="F26" s="137">
        <v>6700</v>
      </c>
      <c r="G26" s="137">
        <v>6700</v>
      </c>
      <c r="H26" s="137">
        <v>17000</v>
      </c>
      <c r="I26" s="137">
        <v>7820</v>
      </c>
      <c r="J26" s="137">
        <v>7310</v>
      </c>
    </row>
    <row r="27" spans="2:10" ht="12.75" customHeight="1" x14ac:dyDescent="0.15">
      <c r="B27" s="120"/>
      <c r="C27" s="255" t="s">
        <v>316</v>
      </c>
      <c r="D27" s="256"/>
      <c r="E27" s="14">
        <v>63067</v>
      </c>
      <c r="F27" s="14">
        <v>63067</v>
      </c>
      <c r="G27" s="14">
        <v>51349</v>
      </c>
      <c r="H27" s="137">
        <f>H28</f>
        <v>70129</v>
      </c>
      <c r="I27" s="137">
        <f t="shared" ref="I27:J27" si="7">I28</f>
        <v>70129</v>
      </c>
      <c r="J27" s="137">
        <f t="shared" si="7"/>
        <v>67660</v>
      </c>
    </row>
    <row r="28" spans="2:10" ht="12.75" customHeight="1" x14ac:dyDescent="0.15">
      <c r="B28" s="120"/>
      <c r="C28" s="120" t="s">
        <v>200</v>
      </c>
      <c r="D28" s="121" t="s">
        <v>269</v>
      </c>
      <c r="E28" s="14">
        <v>63067</v>
      </c>
      <c r="F28" s="14">
        <v>63067</v>
      </c>
      <c r="G28" s="14">
        <v>51349</v>
      </c>
      <c r="H28" s="137">
        <v>70129</v>
      </c>
      <c r="I28" s="137">
        <v>70129</v>
      </c>
      <c r="J28" s="137">
        <v>67660</v>
      </c>
    </row>
    <row r="29" spans="2:10" ht="12.75" customHeight="1" x14ac:dyDescent="0.15">
      <c r="B29" s="120" t="s">
        <v>200</v>
      </c>
      <c r="C29" s="255" t="s">
        <v>151</v>
      </c>
      <c r="D29" s="256"/>
      <c r="E29" s="137">
        <v>1000</v>
      </c>
      <c r="F29" s="137">
        <v>1000</v>
      </c>
      <c r="G29" s="137" t="s">
        <v>13</v>
      </c>
      <c r="H29" s="137">
        <f>H30</f>
        <v>1000</v>
      </c>
      <c r="I29" s="137">
        <f t="shared" ref="I29:J29" si="8">I30</f>
        <v>1000</v>
      </c>
      <c r="J29" s="137" t="str">
        <f t="shared" si="8"/>
        <v>－</v>
      </c>
    </row>
    <row r="30" spans="2:10" ht="12.75" customHeight="1" x14ac:dyDescent="0.15">
      <c r="B30" s="120" t="s">
        <v>200</v>
      </c>
      <c r="C30" s="120" t="s">
        <v>200</v>
      </c>
      <c r="D30" s="121" t="s">
        <v>151</v>
      </c>
      <c r="E30" s="137">
        <v>1000</v>
      </c>
      <c r="F30" s="137">
        <v>1000</v>
      </c>
      <c r="G30" s="137" t="s">
        <v>13</v>
      </c>
      <c r="H30" s="137">
        <v>1000</v>
      </c>
      <c r="I30" s="137">
        <v>1000</v>
      </c>
      <c r="J30" s="137" t="s">
        <v>13</v>
      </c>
    </row>
    <row r="31" spans="2:10" ht="12.75" customHeight="1" x14ac:dyDescent="0.15">
      <c r="B31" s="120" t="s">
        <v>200</v>
      </c>
      <c r="C31" s="255" t="s">
        <v>317</v>
      </c>
      <c r="D31" s="256"/>
      <c r="E31" s="137">
        <v>939</v>
      </c>
      <c r="F31" s="137">
        <v>126199</v>
      </c>
      <c r="G31" s="137">
        <v>125281</v>
      </c>
      <c r="H31" s="137">
        <f>H32</f>
        <v>50806</v>
      </c>
      <c r="I31" s="137">
        <f t="shared" ref="I31:J31" si="9">I32</f>
        <v>165466</v>
      </c>
      <c r="J31" s="137">
        <f t="shared" si="9"/>
        <v>164670</v>
      </c>
    </row>
    <row r="32" spans="2:10" ht="12.75" customHeight="1" x14ac:dyDescent="0.15">
      <c r="B32" s="120" t="s">
        <v>200</v>
      </c>
      <c r="C32" s="120" t="s">
        <v>200</v>
      </c>
      <c r="D32" s="121" t="s">
        <v>317</v>
      </c>
      <c r="E32" s="137">
        <v>939</v>
      </c>
      <c r="F32" s="137">
        <v>126199</v>
      </c>
      <c r="G32" s="137">
        <v>125281</v>
      </c>
      <c r="H32" s="137">
        <v>50806</v>
      </c>
      <c r="I32" s="137">
        <v>165466</v>
      </c>
      <c r="J32" s="137">
        <v>164670</v>
      </c>
    </row>
    <row r="33" spans="2:10" ht="12.75" customHeight="1" x14ac:dyDescent="0.15">
      <c r="B33" s="122" t="s">
        <v>200</v>
      </c>
      <c r="C33" s="122" t="s">
        <v>200</v>
      </c>
      <c r="D33" s="124" t="s">
        <v>200</v>
      </c>
      <c r="E33" s="131"/>
      <c r="F33" s="131"/>
      <c r="G33" s="131"/>
    </row>
    <row r="34" spans="2:10" ht="12.75" customHeight="1" x14ac:dyDescent="0.15">
      <c r="B34" s="122" t="s">
        <v>200</v>
      </c>
      <c r="C34" s="122" t="s">
        <v>200</v>
      </c>
      <c r="D34" s="124" t="s">
        <v>200</v>
      </c>
      <c r="E34" s="263" t="s">
        <v>318</v>
      </c>
      <c r="F34" s="263"/>
      <c r="G34" s="263"/>
      <c r="H34" s="263"/>
      <c r="I34" s="263"/>
      <c r="J34" s="263"/>
    </row>
    <row r="35" spans="2:10" ht="12.75" customHeight="1" x14ac:dyDescent="0.15">
      <c r="B35" s="122" t="s">
        <v>200</v>
      </c>
      <c r="C35" s="122" t="s">
        <v>200</v>
      </c>
      <c r="D35" s="124" t="s">
        <v>200</v>
      </c>
      <c r="E35" s="259" t="s">
        <v>199</v>
      </c>
      <c r="F35" s="259"/>
      <c r="G35" s="259"/>
      <c r="H35" s="259"/>
      <c r="I35" s="259"/>
      <c r="J35" s="259"/>
    </row>
    <row r="36" spans="2:10" ht="12.75" customHeight="1" x14ac:dyDescent="0.15">
      <c r="B36" s="255" t="s">
        <v>33</v>
      </c>
      <c r="C36" s="255"/>
      <c r="D36" s="256"/>
      <c r="E36" s="137">
        <v>1364384</v>
      </c>
      <c r="F36" s="137">
        <v>1364384</v>
      </c>
      <c r="G36" s="137">
        <v>1029147</v>
      </c>
      <c r="H36" s="137">
        <f>H37+H39+H41+H43+H45</f>
        <v>1321895</v>
      </c>
      <c r="I36" s="137">
        <f t="shared" ref="I36:J36" si="10">I37+I39+I41+I43+I45+I47</f>
        <v>1501744</v>
      </c>
      <c r="J36" s="137">
        <f t="shared" si="10"/>
        <v>1259146</v>
      </c>
    </row>
    <row r="37" spans="2:10" ht="12.75" customHeight="1" x14ac:dyDescent="0.15">
      <c r="B37" s="120" t="s">
        <v>200</v>
      </c>
      <c r="C37" s="255" t="s">
        <v>319</v>
      </c>
      <c r="D37" s="256"/>
      <c r="E37" s="137">
        <v>481971</v>
      </c>
      <c r="F37" s="137">
        <v>481971</v>
      </c>
      <c r="G37" s="137">
        <v>472073</v>
      </c>
      <c r="H37" s="137">
        <f>H38</f>
        <v>477378</v>
      </c>
      <c r="I37" s="137">
        <f t="shared" ref="I37:J37" si="11">I38</f>
        <v>477378</v>
      </c>
      <c r="J37" s="137">
        <f t="shared" si="11"/>
        <v>467651</v>
      </c>
    </row>
    <row r="38" spans="2:10" ht="12.75" customHeight="1" x14ac:dyDescent="0.15">
      <c r="B38" s="120" t="s">
        <v>200</v>
      </c>
      <c r="C38" s="120" t="s">
        <v>200</v>
      </c>
      <c r="D38" s="121" t="s">
        <v>294</v>
      </c>
      <c r="E38" s="137">
        <v>481971</v>
      </c>
      <c r="F38" s="137">
        <v>481971</v>
      </c>
      <c r="G38" s="137">
        <v>472073</v>
      </c>
      <c r="H38" s="137">
        <v>477378</v>
      </c>
      <c r="I38" s="137">
        <v>477378</v>
      </c>
      <c r="J38" s="32">
        <v>467651</v>
      </c>
    </row>
    <row r="39" spans="2:10" ht="12.75" customHeight="1" x14ac:dyDescent="0.15">
      <c r="B39" s="120"/>
      <c r="C39" s="262" t="s">
        <v>296</v>
      </c>
      <c r="D39" s="239"/>
      <c r="E39" s="32">
        <v>31416</v>
      </c>
      <c r="F39" s="32">
        <v>31416</v>
      </c>
      <c r="G39" s="135">
        <v>31416</v>
      </c>
      <c r="H39" s="137">
        <f>H40</f>
        <v>31416</v>
      </c>
      <c r="I39" s="137">
        <f t="shared" ref="I39:J39" si="12">I40</f>
        <v>31416</v>
      </c>
      <c r="J39" s="137">
        <f t="shared" si="12"/>
        <v>31416</v>
      </c>
    </row>
    <row r="40" spans="2:10" ht="12.75" customHeight="1" x14ac:dyDescent="0.15">
      <c r="B40" s="120"/>
      <c r="C40" s="120"/>
      <c r="D40" s="121" t="s">
        <v>320</v>
      </c>
      <c r="E40" s="137">
        <v>31416</v>
      </c>
      <c r="F40" s="137">
        <v>31416</v>
      </c>
      <c r="G40" s="135">
        <v>31416</v>
      </c>
      <c r="H40" s="137">
        <v>31416</v>
      </c>
      <c r="I40" s="137">
        <v>31416</v>
      </c>
      <c r="J40" s="137">
        <v>31416</v>
      </c>
    </row>
    <row r="41" spans="2:10" ht="12.75" customHeight="1" x14ac:dyDescent="0.15">
      <c r="B41" s="120" t="s">
        <v>200</v>
      </c>
      <c r="C41" s="255" t="s">
        <v>92</v>
      </c>
      <c r="D41" s="256"/>
      <c r="E41" s="137">
        <v>116920</v>
      </c>
      <c r="F41" s="137">
        <v>116920</v>
      </c>
      <c r="G41" s="137">
        <v>101739</v>
      </c>
      <c r="H41" s="137">
        <f>H42</f>
        <v>119951</v>
      </c>
      <c r="I41" s="137">
        <f t="shared" ref="I41:J41" si="13">I42</f>
        <v>119951</v>
      </c>
      <c r="J41" s="137">
        <f t="shared" si="13"/>
        <v>94861</v>
      </c>
    </row>
    <row r="42" spans="2:10" ht="12.75" customHeight="1" x14ac:dyDescent="0.15">
      <c r="B42" s="120" t="s">
        <v>200</v>
      </c>
      <c r="C42" s="120" t="s">
        <v>200</v>
      </c>
      <c r="D42" s="121" t="s">
        <v>92</v>
      </c>
      <c r="E42" s="137">
        <v>116920</v>
      </c>
      <c r="F42" s="137">
        <v>116920</v>
      </c>
      <c r="G42" s="137">
        <v>101739</v>
      </c>
      <c r="H42" s="137">
        <v>119951</v>
      </c>
      <c r="I42" s="137">
        <v>119951</v>
      </c>
      <c r="J42" s="137">
        <v>94861</v>
      </c>
    </row>
    <row r="43" spans="2:10" ht="12.75" customHeight="1" x14ac:dyDescent="0.15">
      <c r="B43" s="120" t="s">
        <v>200</v>
      </c>
      <c r="C43" s="255" t="s">
        <v>95</v>
      </c>
      <c r="D43" s="256"/>
      <c r="E43" s="137">
        <v>287077</v>
      </c>
      <c r="F43" s="137">
        <v>287077</v>
      </c>
      <c r="G43" s="137">
        <v>190919</v>
      </c>
      <c r="H43" s="137">
        <f>H44</f>
        <v>279150</v>
      </c>
      <c r="I43" s="137">
        <f t="shared" ref="I43:J43" si="14">I44</f>
        <v>279150</v>
      </c>
      <c r="J43" s="137">
        <f t="shared" si="14"/>
        <v>204369</v>
      </c>
    </row>
    <row r="44" spans="2:10" ht="12.75" customHeight="1" x14ac:dyDescent="0.15">
      <c r="B44" s="120" t="s">
        <v>200</v>
      </c>
      <c r="C44" s="120" t="s">
        <v>200</v>
      </c>
      <c r="D44" s="121" t="s">
        <v>298</v>
      </c>
      <c r="E44" s="137">
        <v>287077</v>
      </c>
      <c r="F44" s="137">
        <v>287077</v>
      </c>
      <c r="G44" s="137">
        <v>190919</v>
      </c>
      <c r="H44" s="137">
        <v>279150</v>
      </c>
      <c r="I44" s="137">
        <v>279150</v>
      </c>
      <c r="J44" s="137">
        <v>204369</v>
      </c>
    </row>
    <row r="45" spans="2:10" ht="12.75" customHeight="1" x14ac:dyDescent="0.15">
      <c r="B45" s="120" t="s">
        <v>200</v>
      </c>
      <c r="C45" s="255" t="s">
        <v>101</v>
      </c>
      <c r="D45" s="256"/>
      <c r="E45" s="134">
        <v>447000</v>
      </c>
      <c r="F45" s="134">
        <v>447000</v>
      </c>
      <c r="G45" s="134">
        <v>233000</v>
      </c>
      <c r="H45" s="137">
        <f>H46</f>
        <v>414000</v>
      </c>
      <c r="I45" s="137">
        <f t="shared" ref="I45:J45" si="15">I46</f>
        <v>593000</v>
      </c>
      <c r="J45" s="137">
        <f t="shared" si="15"/>
        <v>460000</v>
      </c>
    </row>
    <row r="46" spans="2:10" ht="12.75" customHeight="1" x14ac:dyDescent="0.15">
      <c r="B46" s="120" t="s">
        <v>200</v>
      </c>
      <c r="C46" s="120" t="s">
        <v>200</v>
      </c>
      <c r="D46" s="121" t="s">
        <v>101</v>
      </c>
      <c r="E46" s="137">
        <v>447000</v>
      </c>
      <c r="F46" s="137">
        <v>447000</v>
      </c>
      <c r="G46" s="134">
        <v>233000</v>
      </c>
      <c r="H46" s="137">
        <v>414000</v>
      </c>
      <c r="I46" s="137">
        <v>593000</v>
      </c>
      <c r="J46" s="137">
        <v>460000</v>
      </c>
    </row>
    <row r="47" spans="2:10" ht="12.75" customHeight="1" x14ac:dyDescent="0.15">
      <c r="B47" s="120" t="s">
        <v>200</v>
      </c>
      <c r="C47" s="255" t="s">
        <v>321</v>
      </c>
      <c r="D47" s="256"/>
      <c r="E47" s="134" t="s">
        <v>13</v>
      </c>
      <c r="F47" s="134" t="s">
        <v>13</v>
      </c>
      <c r="G47" s="134" t="s">
        <v>13</v>
      </c>
      <c r="H47" s="134" t="s">
        <v>13</v>
      </c>
      <c r="I47" s="134">
        <f t="shared" ref="I47:J47" si="16">I48</f>
        <v>849</v>
      </c>
      <c r="J47" s="134">
        <f t="shared" si="16"/>
        <v>849</v>
      </c>
    </row>
    <row r="48" spans="2:10" ht="12.75" customHeight="1" x14ac:dyDescent="0.15">
      <c r="B48" s="120" t="s">
        <v>200</v>
      </c>
      <c r="C48" s="120" t="s">
        <v>200</v>
      </c>
      <c r="D48" s="121" t="s">
        <v>321</v>
      </c>
      <c r="E48" s="137" t="s">
        <v>13</v>
      </c>
      <c r="F48" s="137" t="s">
        <v>13</v>
      </c>
      <c r="G48" s="134" t="s">
        <v>13</v>
      </c>
      <c r="H48" s="137" t="s">
        <v>13</v>
      </c>
      <c r="I48" s="137">
        <v>849</v>
      </c>
      <c r="J48" s="134">
        <v>849</v>
      </c>
    </row>
    <row r="49" spans="2:10" ht="12.75" customHeight="1" x14ac:dyDescent="0.15">
      <c r="B49" s="138"/>
      <c r="C49" s="138"/>
      <c r="D49" s="139"/>
    </row>
    <row r="50" spans="2:10" ht="12.75" customHeight="1" x14ac:dyDescent="0.15">
      <c r="B50" s="122" t="s">
        <v>200</v>
      </c>
      <c r="C50" s="122" t="s">
        <v>200</v>
      </c>
      <c r="D50" s="124" t="s">
        <v>200</v>
      </c>
      <c r="E50" s="259" t="s">
        <v>254</v>
      </c>
      <c r="F50" s="259"/>
      <c r="G50" s="259"/>
      <c r="H50" s="259"/>
      <c r="I50" s="259"/>
      <c r="J50" s="259"/>
    </row>
    <row r="51" spans="2:10" ht="12.75" customHeight="1" x14ac:dyDescent="0.15">
      <c r="B51" s="255" t="s">
        <v>33</v>
      </c>
      <c r="C51" s="255"/>
      <c r="D51" s="256"/>
      <c r="E51" s="137">
        <v>1364384</v>
      </c>
      <c r="F51" s="137">
        <v>1364384</v>
      </c>
      <c r="G51" s="137">
        <v>1028298</v>
      </c>
      <c r="H51" s="137">
        <f>H52+H54+H56</f>
        <v>1321895</v>
      </c>
      <c r="I51" s="137">
        <f>I52+I54+I56</f>
        <v>1501744</v>
      </c>
      <c r="J51" s="137">
        <f>J52+J54</f>
        <v>1234922</v>
      </c>
    </row>
    <row r="52" spans="2:10" ht="12.75" customHeight="1" x14ac:dyDescent="0.15">
      <c r="B52" s="120" t="s">
        <v>200</v>
      </c>
      <c r="C52" s="255" t="s">
        <v>322</v>
      </c>
      <c r="D52" s="256"/>
      <c r="E52" s="137">
        <v>1202996</v>
      </c>
      <c r="F52" s="137">
        <v>1202996</v>
      </c>
      <c r="G52" s="137">
        <v>869643</v>
      </c>
      <c r="H52" s="137">
        <f>H53</f>
        <v>1155299</v>
      </c>
      <c r="I52" s="137">
        <f t="shared" ref="I52:J52" si="17">I53</f>
        <v>1335148</v>
      </c>
      <c r="J52" s="137">
        <f t="shared" si="17"/>
        <v>1073200</v>
      </c>
    </row>
    <row r="53" spans="2:10" ht="12.75" customHeight="1" x14ac:dyDescent="0.15">
      <c r="B53" s="120" t="s">
        <v>200</v>
      </c>
      <c r="C53" s="120" t="s">
        <v>200</v>
      </c>
      <c r="D53" s="121" t="s">
        <v>323</v>
      </c>
      <c r="E53" s="137">
        <v>1202996</v>
      </c>
      <c r="F53" s="137">
        <v>1202996</v>
      </c>
      <c r="G53" s="137">
        <v>869643</v>
      </c>
      <c r="H53" s="137">
        <v>1155299</v>
      </c>
      <c r="I53" s="137">
        <v>1335148</v>
      </c>
      <c r="J53" s="137">
        <v>1073200</v>
      </c>
    </row>
    <row r="54" spans="2:10" ht="12.75" customHeight="1" x14ac:dyDescent="0.15">
      <c r="B54" s="120" t="s">
        <v>200</v>
      </c>
      <c r="C54" s="255" t="s">
        <v>147</v>
      </c>
      <c r="D54" s="256"/>
      <c r="E54" s="137">
        <v>160388</v>
      </c>
      <c r="F54" s="137">
        <v>160388</v>
      </c>
      <c r="G54" s="137">
        <v>158655</v>
      </c>
      <c r="H54" s="137">
        <f>H55</f>
        <v>165596</v>
      </c>
      <c r="I54" s="137">
        <f t="shared" ref="I54:J54" si="18">I55</f>
        <v>165596</v>
      </c>
      <c r="J54" s="137">
        <f t="shared" si="18"/>
        <v>161722</v>
      </c>
    </row>
    <row r="55" spans="2:10" ht="12.75" customHeight="1" x14ac:dyDescent="0.15">
      <c r="B55" s="120" t="s">
        <v>200</v>
      </c>
      <c r="C55" s="120" t="s">
        <v>200</v>
      </c>
      <c r="D55" s="121" t="s">
        <v>147</v>
      </c>
      <c r="E55" s="137">
        <v>160388</v>
      </c>
      <c r="F55" s="137">
        <v>160388</v>
      </c>
      <c r="G55" s="137">
        <v>158655</v>
      </c>
      <c r="H55" s="137">
        <v>165596</v>
      </c>
      <c r="I55" s="137">
        <v>165596</v>
      </c>
      <c r="J55" s="137">
        <v>161722</v>
      </c>
    </row>
    <row r="56" spans="2:10" ht="12.75" customHeight="1" x14ac:dyDescent="0.15">
      <c r="B56" s="120"/>
      <c r="C56" s="255" t="s">
        <v>151</v>
      </c>
      <c r="D56" s="256"/>
      <c r="E56" s="137">
        <v>1000</v>
      </c>
      <c r="F56" s="137">
        <v>1000</v>
      </c>
      <c r="G56" s="137" t="s">
        <v>13</v>
      </c>
      <c r="H56" s="137">
        <f>H57</f>
        <v>1000</v>
      </c>
      <c r="I56" s="137">
        <f t="shared" ref="I56:J56" si="19">I57</f>
        <v>1000</v>
      </c>
      <c r="J56" s="137" t="str">
        <f t="shared" si="19"/>
        <v>－</v>
      </c>
    </row>
    <row r="57" spans="2:10" ht="12.75" customHeight="1" x14ac:dyDescent="0.15">
      <c r="B57" s="120"/>
      <c r="C57" s="120" t="s">
        <v>200</v>
      </c>
      <c r="D57" s="121" t="s">
        <v>151</v>
      </c>
      <c r="E57" s="137">
        <v>1000</v>
      </c>
      <c r="F57" s="137">
        <v>1000</v>
      </c>
      <c r="G57" s="137" t="s">
        <v>13</v>
      </c>
      <c r="H57" s="137">
        <v>1000</v>
      </c>
      <c r="I57" s="137">
        <v>1000</v>
      </c>
      <c r="J57" s="137" t="s">
        <v>13</v>
      </c>
    </row>
    <row r="58" spans="2:10" s="33" customFormat="1" ht="12.75" customHeight="1" x14ac:dyDescent="0.15">
      <c r="B58" s="120" t="s">
        <v>200</v>
      </c>
      <c r="C58" s="255" t="s">
        <v>324</v>
      </c>
      <c r="D58" s="256"/>
      <c r="E58" s="137" t="s">
        <v>13</v>
      </c>
      <c r="F58" s="137" t="s">
        <v>13</v>
      </c>
      <c r="G58" s="140" t="s">
        <v>13</v>
      </c>
      <c r="H58" s="137" t="s">
        <v>13</v>
      </c>
      <c r="I58" s="137" t="s">
        <v>13</v>
      </c>
      <c r="J58" s="140" t="s">
        <v>13</v>
      </c>
    </row>
    <row r="59" spans="2:10" ht="12.75" customHeight="1" x14ac:dyDescent="0.15">
      <c r="B59" s="120" t="s">
        <v>200</v>
      </c>
      <c r="C59" s="120" t="s">
        <v>200</v>
      </c>
      <c r="D59" s="121" t="s">
        <v>325</v>
      </c>
      <c r="E59" s="137" t="s">
        <v>13</v>
      </c>
      <c r="F59" s="137" t="s">
        <v>13</v>
      </c>
      <c r="G59" s="140" t="s">
        <v>13</v>
      </c>
      <c r="H59" s="137" t="s">
        <v>13</v>
      </c>
      <c r="I59" s="137" t="s">
        <v>13</v>
      </c>
      <c r="J59" s="140" t="s">
        <v>13</v>
      </c>
    </row>
    <row r="60" spans="2:10" s="33" customFormat="1" ht="3" customHeight="1" thickBot="1" x14ac:dyDescent="0.2">
      <c r="B60" s="125"/>
      <c r="C60" s="125"/>
      <c r="D60" s="126"/>
      <c r="E60" s="56"/>
      <c r="F60" s="56"/>
      <c r="G60" s="56"/>
      <c r="H60" s="56"/>
      <c r="I60" s="56"/>
      <c r="J60" s="56"/>
    </row>
    <row r="61" spans="2:10" ht="3" customHeight="1" x14ac:dyDescent="0.15"/>
    <row r="62" spans="2:10" ht="9.75" customHeight="1" x14ac:dyDescent="0.15">
      <c r="B62" s="30" t="s">
        <v>26</v>
      </c>
    </row>
    <row r="63" spans="2:10" ht="11.25" customHeight="1" x14ac:dyDescent="0.15"/>
    <row r="65" ht="11.25" customHeight="1" x14ac:dyDescent="0.15"/>
  </sheetData>
  <mergeCells count="31">
    <mergeCell ref="C58:D58"/>
    <mergeCell ref="C47:D47"/>
    <mergeCell ref="E50:J50"/>
    <mergeCell ref="B51:D51"/>
    <mergeCell ref="C52:D52"/>
    <mergeCell ref="C54:D54"/>
    <mergeCell ref="C56:D56"/>
    <mergeCell ref="C45:D45"/>
    <mergeCell ref="C25:D25"/>
    <mergeCell ref="C27:D27"/>
    <mergeCell ref="C29:D29"/>
    <mergeCell ref="C31:D31"/>
    <mergeCell ref="B36:D36"/>
    <mergeCell ref="C37:D37"/>
    <mergeCell ref="C39:D39"/>
    <mergeCell ref="C41:D41"/>
    <mergeCell ref="C43:D43"/>
    <mergeCell ref="E34:J34"/>
    <mergeCell ref="E35:J35"/>
    <mergeCell ref="C14:D14"/>
    <mergeCell ref="C16:D16"/>
    <mergeCell ref="C18:D18"/>
    <mergeCell ref="E21:J21"/>
    <mergeCell ref="B22:D22"/>
    <mergeCell ref="C23:D23"/>
    <mergeCell ref="C12:D12"/>
    <mergeCell ref="B5:D6"/>
    <mergeCell ref="E7:J7"/>
    <mergeCell ref="E8:J8"/>
    <mergeCell ref="B9:D9"/>
    <mergeCell ref="C10:D1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218</vt:lpstr>
      <vt:lpstr>219</vt:lpstr>
      <vt:lpstr>220</vt:lpstr>
      <vt:lpstr>221</vt:lpstr>
      <vt:lpstr>222-1</vt:lpstr>
      <vt:lpstr>222-2</vt:lpstr>
      <vt:lpstr>222-3</vt:lpstr>
      <vt:lpstr>222-4</vt:lpstr>
      <vt:lpstr>222-5</vt:lpstr>
      <vt:lpstr>222-6</vt:lpstr>
      <vt:lpstr>222-7</vt:lpstr>
      <vt:lpstr>222-8</vt:lpstr>
      <vt:lpstr>223-1</vt:lpstr>
      <vt:lpstr>223-2</vt:lpstr>
      <vt:lpstr>223-3</vt:lpstr>
      <vt:lpstr>'218'!Print_Area</vt:lpstr>
      <vt:lpstr>'219'!Print_Area</vt:lpstr>
      <vt:lpstr>'220'!Print_Area</vt:lpstr>
      <vt:lpstr>'221'!Print_Area</vt:lpstr>
      <vt:lpstr>'222-1'!Print_Area</vt:lpstr>
      <vt:lpstr>'222-2'!Print_Area</vt:lpstr>
      <vt:lpstr>'222-3'!Print_Area</vt:lpstr>
      <vt:lpstr>'222-4'!Print_Area</vt:lpstr>
      <vt:lpstr>'222-5'!Print_Area</vt:lpstr>
      <vt:lpstr>'222-6'!Print_Area</vt:lpstr>
      <vt:lpstr>'222-7'!Print_Area</vt:lpstr>
      <vt:lpstr>'222-8'!Print_Area</vt:lpstr>
      <vt:lpstr>'223-1'!Print_Area</vt:lpstr>
      <vt:lpstr>'223-2'!Print_Area</vt:lpstr>
      <vt:lpstr>'223-3'!Print_Area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統計室</dc:creator>
  <cp:lastModifiedBy>尾堂　達也</cp:lastModifiedBy>
  <dcterms:created xsi:type="dcterms:W3CDTF">2023-03-20T07:09:43Z</dcterms:created>
  <dcterms:modified xsi:type="dcterms:W3CDTF">2023-03-28T00:48:39Z</dcterms:modified>
</cp:coreProperties>
</file>