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showInkAnnotation="0"/>
  <mc:AlternateContent xmlns:mc="http://schemas.openxmlformats.org/markup-compatibility/2006">
    <mc:Choice Requires="x15">
      <x15ac:absPath xmlns:x15ac="http://schemas.microsoft.com/office/spreadsheetml/2010/11/ac" url="M:\35 不正受給対策室\05.無料低額宿泊所関係\10 ■日常生活支援住居施設\★委託事務費\R8\R8.4.1 【R8年度決定】\02施行\送信メール\様式変更\"/>
    </mc:Choice>
  </mc:AlternateContent>
  <xr:revisionPtr revIDLastSave="0" documentId="13_ncr:1_{1E70DDF9-2C98-4BA8-BF93-7F1EACB4F48F}" xr6:coauthVersionLast="47" xr6:coauthVersionMax="47" xr10:uidLastSave="{00000000-0000-0000-0000-000000000000}"/>
  <bookViews>
    <workbookView xWindow="-110" yWindow="-110" windowWidth="19420" windowHeight="10300" tabRatio="821" xr2:uid="{00000000-000D-0000-FFFF-FFFF00000000}"/>
  </bookViews>
  <sheets>
    <sheet name="リスト" sheetId="3" r:id="rId1"/>
    <sheet name="施設用作成シート" sheetId="1" r:id="rId2"/>
    <sheet name="【様式７】請求額通知書" sheetId="2" r:id="rId3"/>
    <sheet name="【様式７別添】○○福祉" sheetId="6" r:id="rId4"/>
    <sheet name="【様式７別添】××福祉" sheetId="10" state="hidden" r:id="rId5"/>
    <sheet name="【様式７別添】AB福祉" sheetId="9" state="hidden" r:id="rId6"/>
    <sheet name="【様式７別添】CD福祉" sheetId="8" state="hidden" r:id="rId7"/>
    <sheet name="【様式７別添】▲▲福祉" sheetId="7" state="hidden" r:id="rId8"/>
  </sheets>
  <externalReferences>
    <externalReference r:id="rId9"/>
  </externalReferences>
  <definedNames>
    <definedName name="_xlnm._FilterDatabase" localSheetId="4" hidden="1">【様式７別添】××福祉!$C$11:$C$11</definedName>
    <definedName name="_xlnm._FilterDatabase" localSheetId="7" hidden="1">【様式７別添】▲▲福祉!$C$11:$C$11</definedName>
    <definedName name="_xlnm._FilterDatabase" localSheetId="3" hidden="1">【様式７別添】○○福祉!$C$11:$C$11</definedName>
    <definedName name="_xlnm._FilterDatabase" localSheetId="5" hidden="1">【様式７別添】AB福祉!$C$11:$C$11</definedName>
    <definedName name="_xlnm._FilterDatabase" localSheetId="6" hidden="1">【様式７別添】CD福祉!$C$11:$C$11</definedName>
    <definedName name="_xlnm._FilterDatabase" localSheetId="1" hidden="1">施設用作成シート!$A$17:$O$46</definedName>
    <definedName name="_xlnm.Print_Area" localSheetId="2">【様式７】請求額通知書!$A$1:$N$42</definedName>
    <definedName name="_xlnm.Print_Area" localSheetId="4">【様式７別添】××福祉!$D$6:$O$111</definedName>
    <definedName name="_xlnm.Print_Area" localSheetId="7">【様式７別添】▲▲福祉!$D$6:$O$111</definedName>
    <definedName name="_xlnm.Print_Area" localSheetId="3">【様式７別添】○○福祉!$D$6:$Q$40</definedName>
    <definedName name="_xlnm.Print_Area" localSheetId="5">【様式７別添】AB福祉!$D$6:$O$111</definedName>
    <definedName name="_xlnm.Print_Area" localSheetId="6">【様式７別添】CD福祉!$D$6:$O$111</definedName>
    <definedName name="_xlnm.Print_Area" localSheetId="1">施設用作成シート!$A$1:$P$54</definedName>
    <definedName name="名簿一覧">施設用作成シート!$B$17:$M$46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0" i="2" l="1"/>
  <c r="I30" i="2"/>
  <c r="G30" i="2"/>
  <c r="F30" i="2"/>
  <c r="E30" i="2"/>
  <c r="C30" i="2"/>
  <c r="B30" i="2"/>
  <c r="N13" i="1"/>
  <c r="O11" i="1"/>
  <c r="L11" i="1"/>
  <c r="K11" i="1"/>
  <c r="I18" i="1"/>
  <c r="I19" i="1"/>
  <c r="I20" i="1"/>
  <c r="I21" i="1"/>
  <c r="I22" i="1"/>
  <c r="I23" i="1"/>
  <c r="I24" i="1"/>
  <c r="I25" i="1"/>
  <c r="I26" i="1"/>
  <c r="I27" i="1"/>
  <c r="I28" i="1"/>
  <c r="I29" i="1"/>
  <c r="I30" i="1"/>
  <c r="I31" i="1"/>
  <c r="I32" i="1"/>
  <c r="I33" i="1"/>
  <c r="I34" i="1"/>
  <c r="I35" i="1"/>
  <c r="I36" i="1"/>
  <c r="I37" i="1"/>
  <c r="I38" i="1"/>
  <c r="I39" i="1"/>
  <c r="I40" i="1"/>
  <c r="I41" i="1"/>
  <c r="N41" i="1" s="1"/>
  <c r="I42" i="1"/>
  <c r="I43" i="1"/>
  <c r="I44" i="1"/>
  <c r="I45" i="1"/>
  <c r="I47" i="1"/>
  <c r="N47" i="1" s="1"/>
  <c r="N35" i="1"/>
  <c r="N36" i="1"/>
  <c r="N37" i="1"/>
  <c r="N38" i="1"/>
  <c r="N39" i="1"/>
  <c r="N40" i="1"/>
  <c r="N42" i="1"/>
  <c r="N43" i="1"/>
  <c r="N44" i="1"/>
  <c r="N45" i="1"/>
  <c r="N46" i="1"/>
  <c r="G11" i="1"/>
  <c r="F11" i="1"/>
  <c r="K35" i="1"/>
  <c r="K36" i="1"/>
  <c r="K37" i="1"/>
  <c r="K38" i="1"/>
  <c r="K39" i="1"/>
  <c r="K40" i="1"/>
  <c r="K41" i="1"/>
  <c r="K42" i="1"/>
  <c r="K43" i="1"/>
  <c r="K44" i="1"/>
  <c r="K45" i="1"/>
  <c r="K46" i="1"/>
  <c r="K47" i="1"/>
  <c r="K22" i="1"/>
  <c r="K21" i="1"/>
  <c r="K20" i="1"/>
  <c r="F13" i="6" a="1"/>
  <c r="F13" i="6" s="1"/>
  <c r="H14" i="6" a="1"/>
  <c r="H14" i="6" s="1"/>
  <c r="G14" i="6" a="1"/>
  <c r="G14" i="6" s="1"/>
  <c r="G19" i="6" a="1"/>
  <c r="G19" i="6" s="1"/>
  <c r="F19" i="6" a="1"/>
  <c r="F19" i="6" s="1"/>
  <c r="F20" i="6" a="1"/>
  <c r="F20" i="6" s="1"/>
  <c r="G20" i="6" a="1"/>
  <c r="G20" i="6" s="1"/>
  <c r="G21" i="6" a="1"/>
  <c r="G21" i="6" s="1"/>
  <c r="F21" i="6" a="1"/>
  <c r="F21" i="6" s="1"/>
  <c r="H21" i="6" a="1"/>
  <c r="H21" i="6" s="1"/>
  <c r="H20" i="6" a="1"/>
  <c r="H20" i="6" s="1"/>
  <c r="H17" i="6" a="1"/>
  <c r="H17" i="6" s="1"/>
  <c r="H18" i="6" a="1"/>
  <c r="H18" i="6" s="1"/>
  <c r="H16" i="6" a="1"/>
  <c r="H16" i="6" s="1"/>
  <c r="H15" i="6" a="1"/>
  <c r="H15" i="6" s="1"/>
  <c r="I12" i="6" a="1"/>
  <c r="I12" i="6" s="1"/>
  <c r="I13" i="6" a="1"/>
  <c r="I13" i="6" s="1"/>
  <c r="I14" i="6" a="1"/>
  <c r="I14" i="6" s="1"/>
  <c r="I15" i="6" a="1"/>
  <c r="I15" i="6" s="1"/>
  <c r="I16" i="6" a="1"/>
  <c r="I16" i="6" s="1"/>
  <c r="I17" i="6" a="1"/>
  <c r="I17" i="6" s="1"/>
  <c r="I18" i="6" a="1"/>
  <c r="I18" i="6" s="1"/>
  <c r="I19" i="6" a="1"/>
  <c r="I19" i="6" s="1"/>
  <c r="I20" i="6" a="1"/>
  <c r="I20" i="6" s="1"/>
  <c r="I21" i="6" a="1"/>
  <c r="I21" i="6" s="1"/>
  <c r="J21" i="6" a="1"/>
  <c r="J21" i="6" s="1"/>
  <c r="J20" i="6" a="1"/>
  <c r="J20" i="6" s="1"/>
  <c r="J18" i="6" a="1"/>
  <c r="J18" i="6" s="1"/>
  <c r="J17" i="6" a="1"/>
  <c r="J17" i="6" s="1"/>
  <c r="J16" i="6" a="1"/>
  <c r="J16" i="6" s="1"/>
  <c r="J19" i="6" a="1"/>
  <c r="J19" i="6" s="1"/>
  <c r="J15" i="6" a="1"/>
  <c r="J15" i="6" s="1"/>
  <c r="J14" i="6" a="1"/>
  <c r="J14" i="6" s="1"/>
  <c r="J13" i="6" a="1"/>
  <c r="J13" i="6" s="1"/>
  <c r="J12" i="6" a="1"/>
  <c r="J12" i="6" s="1"/>
  <c r="N24" i="2"/>
  <c r="P12" i="6" l="1" a="1"/>
  <c r="P12" i="6" s="1"/>
  <c r="O12" i="6" a="1"/>
  <c r="O12" i="6" s="1"/>
  <c r="P8" i="6"/>
  <c r="P13" i="6" a="1"/>
  <c r="P13" i="6" s="1"/>
  <c r="P14" i="6" a="1"/>
  <c r="P14" i="6" s="1"/>
  <c r="P15" i="6" a="1"/>
  <c r="P15" i="6" s="1"/>
  <c r="P16" i="6" a="1"/>
  <c r="P16" i="6" s="1"/>
  <c r="P17" i="6" a="1"/>
  <c r="P17" i="6" s="1"/>
  <c r="P18" i="6" a="1"/>
  <c r="P18" i="6" s="1"/>
  <c r="P19" i="6" a="1"/>
  <c r="P19" i="6" s="1"/>
  <c r="P20" i="6" a="1"/>
  <c r="P20" i="6" s="1"/>
  <c r="P21" i="6" a="1"/>
  <c r="P21" i="6" s="1"/>
  <c r="P22" i="6" a="1"/>
  <c r="P22" i="6" s="1"/>
  <c r="P23" i="6" a="1"/>
  <c r="P23" i="6" s="1"/>
  <c r="P24" i="6" a="1"/>
  <c r="P24" i="6" s="1"/>
  <c r="P25" i="6" a="1"/>
  <c r="P25" i="6" s="1"/>
  <c r="P26" i="6" a="1"/>
  <c r="P26" i="6" s="1"/>
  <c r="P27" i="6" a="1"/>
  <c r="P27" i="6" s="1"/>
  <c r="P28" i="6" a="1"/>
  <c r="P28" i="6" s="1"/>
  <c r="P29" i="6" a="1"/>
  <c r="P29" i="6" s="1"/>
  <c r="P30" i="6" a="1"/>
  <c r="P30" i="6" s="1"/>
  <c r="P31" i="6" a="1"/>
  <c r="P31" i="6" s="1"/>
  <c r="P32" i="6" a="1"/>
  <c r="P32" i="6" s="1"/>
  <c r="N30" i="1"/>
  <c r="N31" i="1"/>
  <c r="N32" i="1"/>
  <c r="N33" i="1"/>
  <c r="N34" i="1"/>
  <c r="N25" i="1"/>
  <c r="N26" i="1"/>
  <c r="N27" i="1"/>
  <c r="N28" i="1"/>
  <c r="N29" i="1"/>
  <c r="N24" i="1"/>
  <c r="N23" i="1"/>
  <c r="N21" i="1"/>
  <c r="N22" i="1"/>
  <c r="N20" i="1"/>
  <c r="H39" i="6" l="1"/>
  <c r="D38" i="6"/>
  <c r="E38" i="6"/>
  <c r="F38" i="6"/>
  <c r="G38" i="6"/>
  <c r="D39" i="6"/>
  <c r="E39" i="6"/>
  <c r="F39" i="6"/>
  <c r="H37" i="6"/>
  <c r="G37" i="6"/>
  <c r="F37" i="6"/>
  <c r="E37" i="6"/>
  <c r="D37" i="6"/>
  <c r="D12" i="6" a="1"/>
  <c r="D12" i="6" s="1"/>
  <c r="M11" i="1"/>
  <c r="K34" i="1"/>
  <c r="K33" i="1"/>
  <c r="K32" i="1"/>
  <c r="K31" i="1"/>
  <c r="K30" i="1"/>
  <c r="K29" i="1"/>
  <c r="K28" i="1"/>
  <c r="K27" i="1"/>
  <c r="K26" i="1"/>
  <c r="K25" i="1"/>
  <c r="K24" i="1"/>
  <c r="K23" i="1"/>
  <c r="K19" i="1"/>
  <c r="N19" i="1" s="1"/>
  <c r="K18" i="1"/>
  <c r="N18" i="1" s="1"/>
  <c r="I11" i="1"/>
  <c r="J11" i="1"/>
  <c r="L7" i="1"/>
  <c r="K24" i="2" s="1"/>
  <c r="N7" i="1"/>
  <c r="N11" i="1" l="1"/>
  <c r="F19" i="2"/>
  <c r="I24" i="2"/>
  <c r="F8" i="7" l="1"/>
  <c r="F8" i="8"/>
  <c r="F8" i="9"/>
  <c r="F8" i="10"/>
  <c r="F8" i="6"/>
  <c r="I7" i="2"/>
  <c r="O111" i="10" l="1" a="1"/>
  <c r="O111" i="10" s="1"/>
  <c r="N111" i="10" a="1"/>
  <c r="N111" i="10" s="1"/>
  <c r="M111" i="10" a="1"/>
  <c r="M111" i="10" s="1"/>
  <c r="L111" i="10" a="1"/>
  <c r="L111" i="10" s="1"/>
  <c r="K111" i="10" a="1"/>
  <c r="K111" i="10" s="1"/>
  <c r="J111" i="10" a="1"/>
  <c r="J111" i="10" s="1"/>
  <c r="I111" i="10" a="1"/>
  <c r="I111" i="10" s="1"/>
  <c r="H111" i="10" a="1"/>
  <c r="H111" i="10" s="1"/>
  <c r="G111" i="10" a="1"/>
  <c r="G111" i="10" s="1"/>
  <c r="F111" i="10" a="1"/>
  <c r="F111" i="10" s="1"/>
  <c r="E111" i="10" a="1"/>
  <c r="E111" i="10" s="1"/>
  <c r="D111" i="10" a="1"/>
  <c r="D111" i="10" s="1"/>
  <c r="C111" i="10" a="1"/>
  <c r="C111" i="10" s="1"/>
  <c r="B111" i="10" a="1"/>
  <c r="B111" i="10" s="1"/>
  <c r="O110" i="10" a="1"/>
  <c r="O110" i="10" s="1"/>
  <c r="N110" i="10" a="1"/>
  <c r="N110" i="10" s="1"/>
  <c r="M110" i="10" a="1"/>
  <c r="M110" i="10" s="1"/>
  <c r="L110" i="10" a="1"/>
  <c r="L110" i="10" s="1"/>
  <c r="K110" i="10" a="1"/>
  <c r="K110" i="10" s="1"/>
  <c r="J110" i="10" a="1"/>
  <c r="J110" i="10" s="1"/>
  <c r="I110" i="10" a="1"/>
  <c r="I110" i="10" s="1"/>
  <c r="H110" i="10" a="1"/>
  <c r="H110" i="10" s="1"/>
  <c r="G110" i="10" a="1"/>
  <c r="G110" i="10" s="1"/>
  <c r="F110" i="10" a="1"/>
  <c r="F110" i="10" s="1"/>
  <c r="E110" i="10" a="1"/>
  <c r="E110" i="10" s="1"/>
  <c r="D110" i="10" a="1"/>
  <c r="D110" i="10" s="1"/>
  <c r="C110" i="10" a="1"/>
  <c r="C110" i="10" s="1"/>
  <c r="B110" i="10" a="1"/>
  <c r="B110" i="10" s="1"/>
  <c r="O109" i="10" a="1"/>
  <c r="O109" i="10" s="1"/>
  <c r="N109" i="10" a="1"/>
  <c r="N109" i="10" s="1"/>
  <c r="M109" i="10" a="1"/>
  <c r="M109" i="10" s="1"/>
  <c r="L109" i="10" a="1"/>
  <c r="L109" i="10" s="1"/>
  <c r="K109" i="10" a="1"/>
  <c r="K109" i="10" s="1"/>
  <c r="J109" i="10" a="1"/>
  <c r="J109" i="10" s="1"/>
  <c r="I109" i="10" a="1"/>
  <c r="I109" i="10" s="1"/>
  <c r="H109" i="10" a="1"/>
  <c r="H109" i="10" s="1"/>
  <c r="G109" i="10" a="1"/>
  <c r="G109" i="10" s="1"/>
  <c r="F109" i="10" a="1"/>
  <c r="F109" i="10" s="1"/>
  <c r="E109" i="10" a="1"/>
  <c r="E109" i="10" s="1"/>
  <c r="D109" i="10" a="1"/>
  <c r="D109" i="10" s="1"/>
  <c r="C109" i="10" a="1"/>
  <c r="C109" i="10" s="1"/>
  <c r="B109" i="10" a="1"/>
  <c r="B109" i="10" s="1"/>
  <c r="O108" i="10" a="1"/>
  <c r="O108" i="10" s="1"/>
  <c r="N108" i="10" a="1"/>
  <c r="N108" i="10" s="1"/>
  <c r="M108" i="10" a="1"/>
  <c r="M108" i="10" s="1"/>
  <c r="L108" i="10" a="1"/>
  <c r="L108" i="10" s="1"/>
  <c r="K108" i="10" a="1"/>
  <c r="K108" i="10" s="1"/>
  <c r="J108" i="10" a="1"/>
  <c r="J108" i="10" s="1"/>
  <c r="I108" i="10" a="1"/>
  <c r="I108" i="10" s="1"/>
  <c r="H108" i="10" a="1"/>
  <c r="H108" i="10" s="1"/>
  <c r="G108" i="10" a="1"/>
  <c r="G108" i="10" s="1"/>
  <c r="F108" i="10" a="1"/>
  <c r="F108" i="10" s="1"/>
  <c r="E108" i="10" a="1"/>
  <c r="E108" i="10" s="1"/>
  <c r="D108" i="10" a="1"/>
  <c r="D108" i="10" s="1"/>
  <c r="C108" i="10" a="1"/>
  <c r="C108" i="10" s="1"/>
  <c r="B108" i="10" a="1"/>
  <c r="B108" i="10" s="1"/>
  <c r="O107" i="10" a="1"/>
  <c r="O107" i="10" s="1"/>
  <c r="N107" i="10" a="1"/>
  <c r="N107" i="10" s="1"/>
  <c r="M107" i="10" a="1"/>
  <c r="M107" i="10" s="1"/>
  <c r="L107" i="10" a="1"/>
  <c r="L107" i="10" s="1"/>
  <c r="K107" i="10" a="1"/>
  <c r="K107" i="10" s="1"/>
  <c r="J107" i="10" a="1"/>
  <c r="J107" i="10" s="1"/>
  <c r="I107" i="10" a="1"/>
  <c r="I107" i="10" s="1"/>
  <c r="H107" i="10" a="1"/>
  <c r="H107" i="10" s="1"/>
  <c r="G107" i="10" a="1"/>
  <c r="G107" i="10" s="1"/>
  <c r="F107" i="10" a="1"/>
  <c r="F107" i="10" s="1"/>
  <c r="E107" i="10" a="1"/>
  <c r="E107" i="10" s="1"/>
  <c r="D107" i="10" a="1"/>
  <c r="D107" i="10" s="1"/>
  <c r="C107" i="10" a="1"/>
  <c r="C107" i="10" s="1"/>
  <c r="B107" i="10" a="1"/>
  <c r="B107" i="10" s="1"/>
  <c r="O106" i="10" a="1"/>
  <c r="O106" i="10" s="1"/>
  <c r="N106" i="10" a="1"/>
  <c r="N106" i="10" s="1"/>
  <c r="M106" i="10" a="1"/>
  <c r="M106" i="10" s="1"/>
  <c r="L106" i="10" a="1"/>
  <c r="L106" i="10" s="1"/>
  <c r="K106" i="10" a="1"/>
  <c r="K106" i="10" s="1"/>
  <c r="J106" i="10" a="1"/>
  <c r="J106" i="10" s="1"/>
  <c r="I106" i="10" a="1"/>
  <c r="I106" i="10" s="1"/>
  <c r="H106" i="10" a="1"/>
  <c r="H106" i="10" s="1"/>
  <c r="G106" i="10" a="1"/>
  <c r="G106" i="10" s="1"/>
  <c r="F106" i="10" a="1"/>
  <c r="F106" i="10" s="1"/>
  <c r="E106" i="10" a="1"/>
  <c r="E106" i="10" s="1"/>
  <c r="D106" i="10" a="1"/>
  <c r="D106" i="10" s="1"/>
  <c r="C106" i="10" a="1"/>
  <c r="C106" i="10" s="1"/>
  <c r="B106" i="10" a="1"/>
  <c r="B106" i="10" s="1"/>
  <c r="O105" i="10" a="1"/>
  <c r="O105" i="10" s="1"/>
  <c r="N105" i="10" a="1"/>
  <c r="N105" i="10" s="1"/>
  <c r="M105" i="10" a="1"/>
  <c r="M105" i="10" s="1"/>
  <c r="L105" i="10" a="1"/>
  <c r="L105" i="10" s="1"/>
  <c r="K105" i="10" a="1"/>
  <c r="K105" i="10" s="1"/>
  <c r="J105" i="10" a="1"/>
  <c r="J105" i="10" s="1"/>
  <c r="I105" i="10" a="1"/>
  <c r="I105" i="10" s="1"/>
  <c r="H105" i="10" a="1"/>
  <c r="H105" i="10" s="1"/>
  <c r="G105" i="10" a="1"/>
  <c r="G105" i="10" s="1"/>
  <c r="F105" i="10" a="1"/>
  <c r="F105" i="10" s="1"/>
  <c r="E105" i="10" a="1"/>
  <c r="E105" i="10" s="1"/>
  <c r="D105" i="10" a="1"/>
  <c r="D105" i="10" s="1"/>
  <c r="C105" i="10" a="1"/>
  <c r="C105" i="10" s="1"/>
  <c r="B105" i="10" a="1"/>
  <c r="B105" i="10" s="1"/>
  <c r="O104" i="10" a="1"/>
  <c r="O104" i="10" s="1"/>
  <c r="N104" i="10" a="1"/>
  <c r="N104" i="10" s="1"/>
  <c r="M104" i="10" a="1"/>
  <c r="M104" i="10" s="1"/>
  <c r="L104" i="10" a="1"/>
  <c r="L104" i="10" s="1"/>
  <c r="K104" i="10" a="1"/>
  <c r="K104" i="10" s="1"/>
  <c r="J104" i="10" a="1"/>
  <c r="J104" i="10" s="1"/>
  <c r="I104" i="10" a="1"/>
  <c r="I104" i="10" s="1"/>
  <c r="H104" i="10" a="1"/>
  <c r="H104" i="10" s="1"/>
  <c r="G104" i="10" a="1"/>
  <c r="G104" i="10" s="1"/>
  <c r="F104" i="10" a="1"/>
  <c r="F104" i="10" s="1"/>
  <c r="E104" i="10" a="1"/>
  <c r="E104" i="10" s="1"/>
  <c r="D104" i="10" a="1"/>
  <c r="D104" i="10" s="1"/>
  <c r="C104" i="10" a="1"/>
  <c r="C104" i="10" s="1"/>
  <c r="B104" i="10" a="1"/>
  <c r="B104" i="10" s="1"/>
  <c r="O103" i="10" a="1"/>
  <c r="O103" i="10" s="1"/>
  <c r="N103" i="10" a="1"/>
  <c r="N103" i="10" s="1"/>
  <c r="M103" i="10" a="1"/>
  <c r="M103" i="10" s="1"/>
  <c r="L103" i="10" a="1"/>
  <c r="L103" i="10" s="1"/>
  <c r="K103" i="10" a="1"/>
  <c r="K103" i="10" s="1"/>
  <c r="J103" i="10" a="1"/>
  <c r="J103" i="10" s="1"/>
  <c r="I103" i="10" a="1"/>
  <c r="I103" i="10" s="1"/>
  <c r="H103" i="10" a="1"/>
  <c r="H103" i="10" s="1"/>
  <c r="G103" i="10" a="1"/>
  <c r="G103" i="10" s="1"/>
  <c r="F103" i="10" a="1"/>
  <c r="F103" i="10" s="1"/>
  <c r="E103" i="10" a="1"/>
  <c r="E103" i="10" s="1"/>
  <c r="D103" i="10" a="1"/>
  <c r="D103" i="10" s="1"/>
  <c r="C103" i="10" a="1"/>
  <c r="C103" i="10" s="1"/>
  <c r="B103" i="10" a="1"/>
  <c r="B103" i="10" s="1"/>
  <c r="O102" i="10" a="1"/>
  <c r="O102" i="10" s="1"/>
  <c r="N102" i="10" a="1"/>
  <c r="N102" i="10" s="1"/>
  <c r="M102" i="10" a="1"/>
  <c r="M102" i="10" s="1"/>
  <c r="L102" i="10" a="1"/>
  <c r="L102" i="10" s="1"/>
  <c r="K102" i="10" a="1"/>
  <c r="K102" i="10" s="1"/>
  <c r="J102" i="10" a="1"/>
  <c r="J102" i="10" s="1"/>
  <c r="I102" i="10" a="1"/>
  <c r="I102" i="10" s="1"/>
  <c r="H102" i="10" a="1"/>
  <c r="H102" i="10" s="1"/>
  <c r="G102" i="10" a="1"/>
  <c r="G102" i="10" s="1"/>
  <c r="F102" i="10" a="1"/>
  <c r="F102" i="10" s="1"/>
  <c r="E102" i="10" a="1"/>
  <c r="E102" i="10" s="1"/>
  <c r="D102" i="10" a="1"/>
  <c r="D102" i="10" s="1"/>
  <c r="C102" i="10" a="1"/>
  <c r="C102" i="10" s="1"/>
  <c r="B102" i="10" a="1"/>
  <c r="B102" i="10" s="1"/>
  <c r="O101" i="10" a="1"/>
  <c r="O101" i="10" s="1"/>
  <c r="N101" i="10" a="1"/>
  <c r="N101" i="10" s="1"/>
  <c r="M101" i="10" a="1"/>
  <c r="M101" i="10" s="1"/>
  <c r="L101" i="10" a="1"/>
  <c r="L101" i="10" s="1"/>
  <c r="K101" i="10" a="1"/>
  <c r="K101" i="10" s="1"/>
  <c r="J101" i="10" a="1"/>
  <c r="J101" i="10" s="1"/>
  <c r="I101" i="10" a="1"/>
  <c r="I101" i="10" s="1"/>
  <c r="H101" i="10" a="1"/>
  <c r="H101" i="10" s="1"/>
  <c r="G101" i="10" a="1"/>
  <c r="G101" i="10" s="1"/>
  <c r="F101" i="10" a="1"/>
  <c r="F101" i="10" s="1"/>
  <c r="E101" i="10" a="1"/>
  <c r="E101" i="10" s="1"/>
  <c r="D101" i="10" a="1"/>
  <c r="D101" i="10" s="1"/>
  <c r="C101" i="10" a="1"/>
  <c r="C101" i="10" s="1"/>
  <c r="B101" i="10" a="1"/>
  <c r="B101" i="10" s="1"/>
  <c r="O100" i="10" a="1"/>
  <c r="O100" i="10" s="1"/>
  <c r="N100" i="10" a="1"/>
  <c r="N100" i="10" s="1"/>
  <c r="M100" i="10" a="1"/>
  <c r="M100" i="10" s="1"/>
  <c r="L100" i="10" a="1"/>
  <c r="L100" i="10" s="1"/>
  <c r="K100" i="10" a="1"/>
  <c r="K100" i="10" s="1"/>
  <c r="J100" i="10" a="1"/>
  <c r="J100" i="10" s="1"/>
  <c r="I100" i="10" a="1"/>
  <c r="I100" i="10" s="1"/>
  <c r="H100" i="10" a="1"/>
  <c r="H100" i="10" s="1"/>
  <c r="G100" i="10" a="1"/>
  <c r="G100" i="10" s="1"/>
  <c r="F100" i="10" a="1"/>
  <c r="F100" i="10" s="1"/>
  <c r="E100" i="10" a="1"/>
  <c r="E100" i="10" s="1"/>
  <c r="D100" i="10" a="1"/>
  <c r="D100" i="10" s="1"/>
  <c r="C100" i="10" a="1"/>
  <c r="C100" i="10" s="1"/>
  <c r="B100" i="10" a="1"/>
  <c r="B100" i="10" s="1"/>
  <c r="O99" i="10" a="1"/>
  <c r="O99" i="10" s="1"/>
  <c r="N99" i="10" a="1"/>
  <c r="N99" i="10" s="1"/>
  <c r="M99" i="10" a="1"/>
  <c r="M99" i="10" s="1"/>
  <c r="L99" i="10" a="1"/>
  <c r="L99" i="10" s="1"/>
  <c r="K99" i="10" a="1"/>
  <c r="K99" i="10" s="1"/>
  <c r="J99" i="10" a="1"/>
  <c r="J99" i="10" s="1"/>
  <c r="I99" i="10" a="1"/>
  <c r="I99" i="10" s="1"/>
  <c r="H99" i="10" a="1"/>
  <c r="H99" i="10" s="1"/>
  <c r="G99" i="10" a="1"/>
  <c r="G99" i="10" s="1"/>
  <c r="F99" i="10" a="1"/>
  <c r="F99" i="10" s="1"/>
  <c r="E99" i="10" a="1"/>
  <c r="E99" i="10" s="1"/>
  <c r="D99" i="10" a="1"/>
  <c r="D99" i="10" s="1"/>
  <c r="C99" i="10" a="1"/>
  <c r="C99" i="10" s="1"/>
  <c r="B99" i="10" a="1"/>
  <c r="B99" i="10" s="1"/>
  <c r="O98" i="10" a="1"/>
  <c r="O98" i="10" s="1"/>
  <c r="N98" i="10" a="1"/>
  <c r="N98" i="10" s="1"/>
  <c r="M98" i="10" a="1"/>
  <c r="M98" i="10" s="1"/>
  <c r="L98" i="10" a="1"/>
  <c r="L98" i="10" s="1"/>
  <c r="K98" i="10" a="1"/>
  <c r="K98" i="10" s="1"/>
  <c r="J98" i="10" a="1"/>
  <c r="J98" i="10" s="1"/>
  <c r="I98" i="10" a="1"/>
  <c r="I98" i="10" s="1"/>
  <c r="H98" i="10" a="1"/>
  <c r="H98" i="10" s="1"/>
  <c r="G98" i="10" a="1"/>
  <c r="G98" i="10" s="1"/>
  <c r="F98" i="10" a="1"/>
  <c r="F98" i="10" s="1"/>
  <c r="E98" i="10" a="1"/>
  <c r="E98" i="10" s="1"/>
  <c r="D98" i="10" a="1"/>
  <c r="D98" i="10" s="1"/>
  <c r="C98" i="10" a="1"/>
  <c r="C98" i="10" s="1"/>
  <c r="B98" i="10" a="1"/>
  <c r="B98" i="10" s="1"/>
  <c r="O97" i="10" a="1"/>
  <c r="O97" i="10" s="1"/>
  <c r="N97" i="10" a="1"/>
  <c r="N97" i="10" s="1"/>
  <c r="M97" i="10" a="1"/>
  <c r="M97" i="10" s="1"/>
  <c r="L97" i="10" a="1"/>
  <c r="L97" i="10" s="1"/>
  <c r="K97" i="10" a="1"/>
  <c r="K97" i="10" s="1"/>
  <c r="J97" i="10" a="1"/>
  <c r="J97" i="10" s="1"/>
  <c r="I97" i="10" a="1"/>
  <c r="I97" i="10" s="1"/>
  <c r="H97" i="10" a="1"/>
  <c r="H97" i="10" s="1"/>
  <c r="G97" i="10" a="1"/>
  <c r="G97" i="10" s="1"/>
  <c r="E97" i="10" a="1"/>
  <c r="E97" i="10" s="1"/>
  <c r="D97" i="10" a="1"/>
  <c r="D97" i="10" s="1"/>
  <c r="C97" i="10" a="1"/>
  <c r="C97" i="10" s="1"/>
  <c r="B97" i="10" a="1"/>
  <c r="B97" i="10" s="1"/>
  <c r="O96" i="10" a="1"/>
  <c r="O96" i="10" s="1"/>
  <c r="N96" i="10" a="1"/>
  <c r="N96" i="10" s="1"/>
  <c r="M96" i="10" a="1"/>
  <c r="M96" i="10" s="1"/>
  <c r="L96" i="10" a="1"/>
  <c r="L96" i="10" s="1"/>
  <c r="K96" i="10" a="1"/>
  <c r="K96" i="10" s="1"/>
  <c r="J96" i="10" a="1"/>
  <c r="J96" i="10" s="1"/>
  <c r="I96" i="10" a="1"/>
  <c r="I96" i="10" s="1"/>
  <c r="H96" i="10" a="1"/>
  <c r="H96" i="10" s="1"/>
  <c r="G96" i="10" a="1"/>
  <c r="G96" i="10" s="1"/>
  <c r="F96" i="10" a="1"/>
  <c r="F96" i="10" s="1"/>
  <c r="E96" i="10" a="1"/>
  <c r="E96" i="10" s="1"/>
  <c r="D96" i="10" a="1"/>
  <c r="D96" i="10" s="1"/>
  <c r="C96" i="10" a="1"/>
  <c r="C96" i="10" s="1"/>
  <c r="B96" i="10" a="1"/>
  <c r="B96" i="10" s="1"/>
  <c r="O95" i="10" a="1"/>
  <c r="O95" i="10" s="1"/>
  <c r="N95" i="10" a="1"/>
  <c r="N95" i="10" s="1"/>
  <c r="M95" i="10" a="1"/>
  <c r="M95" i="10" s="1"/>
  <c r="L95" i="10" a="1"/>
  <c r="L95" i="10" s="1"/>
  <c r="K95" i="10" a="1"/>
  <c r="K95" i="10" s="1"/>
  <c r="J95" i="10" a="1"/>
  <c r="J95" i="10" s="1"/>
  <c r="I95" i="10" a="1"/>
  <c r="I95" i="10" s="1"/>
  <c r="H95" i="10" a="1"/>
  <c r="H95" i="10" s="1"/>
  <c r="G95" i="10" a="1"/>
  <c r="G95" i="10" s="1"/>
  <c r="F95" i="10" a="1"/>
  <c r="F95" i="10" s="1"/>
  <c r="E95" i="10" a="1"/>
  <c r="E95" i="10" s="1"/>
  <c r="D95" i="10" a="1"/>
  <c r="D95" i="10" s="1"/>
  <c r="C95" i="10" a="1"/>
  <c r="C95" i="10" s="1"/>
  <c r="B95" i="10" a="1"/>
  <c r="B95" i="10" s="1"/>
  <c r="O94" i="10" a="1"/>
  <c r="O94" i="10" s="1"/>
  <c r="N94" i="10" a="1"/>
  <c r="N94" i="10" s="1"/>
  <c r="M94" i="10" a="1"/>
  <c r="M94" i="10" s="1"/>
  <c r="L94" i="10" a="1"/>
  <c r="L94" i="10" s="1"/>
  <c r="K94" i="10" a="1"/>
  <c r="K94" i="10" s="1"/>
  <c r="J94" i="10" a="1"/>
  <c r="J94" i="10" s="1"/>
  <c r="I94" i="10" a="1"/>
  <c r="I94" i="10" s="1"/>
  <c r="H94" i="10" a="1"/>
  <c r="H94" i="10" s="1"/>
  <c r="G94" i="10" a="1"/>
  <c r="G94" i="10" s="1"/>
  <c r="F94" i="10" a="1"/>
  <c r="F94" i="10" s="1"/>
  <c r="E94" i="10" a="1"/>
  <c r="E94" i="10" s="1"/>
  <c r="D94" i="10" a="1"/>
  <c r="D94" i="10" s="1"/>
  <c r="C94" i="10" a="1"/>
  <c r="C94" i="10" s="1"/>
  <c r="B94" i="10" a="1"/>
  <c r="B94" i="10" s="1"/>
  <c r="O93" i="10" a="1"/>
  <c r="O93" i="10" s="1"/>
  <c r="N93" i="10" a="1"/>
  <c r="N93" i="10" s="1"/>
  <c r="M93" i="10" a="1"/>
  <c r="M93" i="10" s="1"/>
  <c r="L93" i="10" a="1"/>
  <c r="L93" i="10" s="1"/>
  <c r="K93" i="10" a="1"/>
  <c r="K93" i="10" s="1"/>
  <c r="J93" i="10" a="1"/>
  <c r="J93" i="10" s="1"/>
  <c r="I93" i="10" a="1"/>
  <c r="I93" i="10" s="1"/>
  <c r="H93" i="10" a="1"/>
  <c r="H93" i="10" s="1"/>
  <c r="G93" i="10" a="1"/>
  <c r="G93" i="10" s="1"/>
  <c r="F93" i="10" a="1"/>
  <c r="F93" i="10" s="1"/>
  <c r="E93" i="10" a="1"/>
  <c r="E93" i="10" s="1"/>
  <c r="D93" i="10" a="1"/>
  <c r="D93" i="10" s="1"/>
  <c r="C93" i="10" a="1"/>
  <c r="C93" i="10" s="1"/>
  <c r="B93" i="10" a="1"/>
  <c r="B93" i="10" s="1"/>
  <c r="O92" i="10" a="1"/>
  <c r="O92" i="10" s="1"/>
  <c r="N92" i="10" a="1"/>
  <c r="N92" i="10" s="1"/>
  <c r="M92" i="10" a="1"/>
  <c r="M92" i="10" s="1"/>
  <c r="L92" i="10" a="1"/>
  <c r="L92" i="10" s="1"/>
  <c r="K92" i="10" a="1"/>
  <c r="K92" i="10" s="1"/>
  <c r="J92" i="10" a="1"/>
  <c r="J92" i="10" s="1"/>
  <c r="I92" i="10" a="1"/>
  <c r="I92" i="10" s="1"/>
  <c r="H92" i="10" a="1"/>
  <c r="H92" i="10" s="1"/>
  <c r="G92" i="10" a="1"/>
  <c r="G92" i="10" s="1"/>
  <c r="F92" i="10" a="1"/>
  <c r="F92" i="10" s="1"/>
  <c r="E92" i="10" a="1"/>
  <c r="E92" i="10" s="1"/>
  <c r="D92" i="10" a="1"/>
  <c r="D92" i="10" s="1"/>
  <c r="C92" i="10" a="1"/>
  <c r="C92" i="10" s="1"/>
  <c r="B92" i="10" a="1"/>
  <c r="B92" i="10" s="1"/>
  <c r="O91" i="10" a="1"/>
  <c r="O91" i="10" s="1"/>
  <c r="N91" i="10" a="1"/>
  <c r="N91" i="10" s="1"/>
  <c r="M91" i="10" a="1"/>
  <c r="M91" i="10" s="1"/>
  <c r="L91" i="10" a="1"/>
  <c r="L91" i="10" s="1"/>
  <c r="K91" i="10" a="1"/>
  <c r="K91" i="10" s="1"/>
  <c r="J91" i="10" a="1"/>
  <c r="J91" i="10" s="1"/>
  <c r="I91" i="10" a="1"/>
  <c r="I91" i="10" s="1"/>
  <c r="H91" i="10" a="1"/>
  <c r="H91" i="10" s="1"/>
  <c r="G91" i="10" a="1"/>
  <c r="G91" i="10" s="1"/>
  <c r="F91" i="10" a="1"/>
  <c r="F91" i="10" s="1"/>
  <c r="E91" i="10" a="1"/>
  <c r="E91" i="10" s="1"/>
  <c r="D91" i="10" a="1"/>
  <c r="D91" i="10" s="1"/>
  <c r="C91" i="10" a="1"/>
  <c r="C91" i="10" s="1"/>
  <c r="B91" i="10" a="1"/>
  <c r="B91" i="10" s="1"/>
  <c r="O90" i="10" a="1"/>
  <c r="O90" i="10" s="1"/>
  <c r="N90" i="10" a="1"/>
  <c r="N90" i="10" s="1"/>
  <c r="M90" i="10" a="1"/>
  <c r="M90" i="10" s="1"/>
  <c r="L90" i="10" a="1"/>
  <c r="L90" i="10" s="1"/>
  <c r="K90" i="10" a="1"/>
  <c r="K90" i="10" s="1"/>
  <c r="J90" i="10" a="1"/>
  <c r="J90" i="10" s="1"/>
  <c r="I90" i="10" a="1"/>
  <c r="I90" i="10" s="1"/>
  <c r="H90" i="10" a="1"/>
  <c r="H90" i="10" s="1"/>
  <c r="G90" i="10" a="1"/>
  <c r="G90" i="10" s="1"/>
  <c r="F90" i="10" a="1"/>
  <c r="F90" i="10" s="1"/>
  <c r="E90" i="10" a="1"/>
  <c r="E90" i="10" s="1"/>
  <c r="D90" i="10" a="1"/>
  <c r="D90" i="10" s="1"/>
  <c r="C90" i="10" a="1"/>
  <c r="C90" i="10" s="1"/>
  <c r="B90" i="10" a="1"/>
  <c r="B90" i="10" s="1"/>
  <c r="O89" i="10" a="1"/>
  <c r="O89" i="10" s="1"/>
  <c r="N89" i="10" a="1"/>
  <c r="N89" i="10" s="1"/>
  <c r="M89" i="10" a="1"/>
  <c r="M89" i="10" s="1"/>
  <c r="L89" i="10" a="1"/>
  <c r="L89" i="10" s="1"/>
  <c r="K89" i="10" a="1"/>
  <c r="K89" i="10" s="1"/>
  <c r="J89" i="10" a="1"/>
  <c r="J89" i="10" s="1"/>
  <c r="I89" i="10" a="1"/>
  <c r="I89" i="10" s="1"/>
  <c r="H89" i="10" a="1"/>
  <c r="H89" i="10" s="1"/>
  <c r="G89" i="10" a="1"/>
  <c r="G89" i="10" s="1"/>
  <c r="F89" i="10" a="1"/>
  <c r="F89" i="10" s="1"/>
  <c r="E89" i="10" a="1"/>
  <c r="E89" i="10" s="1"/>
  <c r="D89" i="10" a="1"/>
  <c r="D89" i="10" s="1"/>
  <c r="C89" i="10" a="1"/>
  <c r="C89" i="10" s="1"/>
  <c r="B89" i="10" a="1"/>
  <c r="B89" i="10" s="1"/>
  <c r="O88" i="10" a="1"/>
  <c r="O88" i="10" s="1"/>
  <c r="N88" i="10" a="1"/>
  <c r="N88" i="10" s="1"/>
  <c r="M88" i="10" a="1"/>
  <c r="M88" i="10" s="1"/>
  <c r="L88" i="10" a="1"/>
  <c r="L88" i="10" s="1"/>
  <c r="K88" i="10" a="1"/>
  <c r="K88" i="10" s="1"/>
  <c r="J88" i="10" a="1"/>
  <c r="J88" i="10" s="1"/>
  <c r="I88" i="10" a="1"/>
  <c r="I88" i="10" s="1"/>
  <c r="H88" i="10" a="1"/>
  <c r="H88" i="10" s="1"/>
  <c r="G88" i="10" a="1"/>
  <c r="G88" i="10" s="1"/>
  <c r="F88" i="10" a="1"/>
  <c r="F88" i="10" s="1"/>
  <c r="E88" i="10" a="1"/>
  <c r="E88" i="10" s="1"/>
  <c r="D88" i="10" a="1"/>
  <c r="D88" i="10" s="1"/>
  <c r="C88" i="10" a="1"/>
  <c r="C88" i="10" s="1"/>
  <c r="B88" i="10" a="1"/>
  <c r="B88" i="10" s="1"/>
  <c r="O87" i="10" a="1"/>
  <c r="O87" i="10" s="1"/>
  <c r="N87" i="10" a="1"/>
  <c r="N87" i="10" s="1"/>
  <c r="M87" i="10" a="1"/>
  <c r="M87" i="10" s="1"/>
  <c r="L87" i="10" a="1"/>
  <c r="L87" i="10" s="1"/>
  <c r="K87" i="10" a="1"/>
  <c r="K87" i="10" s="1"/>
  <c r="J87" i="10" a="1"/>
  <c r="J87" i="10" s="1"/>
  <c r="I87" i="10" a="1"/>
  <c r="I87" i="10" s="1"/>
  <c r="H87" i="10" a="1"/>
  <c r="H87" i="10" s="1"/>
  <c r="G87" i="10" a="1"/>
  <c r="G87" i="10" s="1"/>
  <c r="F87" i="10" a="1"/>
  <c r="F87" i="10" s="1"/>
  <c r="E87" i="10" a="1"/>
  <c r="E87" i="10" s="1"/>
  <c r="D87" i="10" a="1"/>
  <c r="D87" i="10" s="1"/>
  <c r="C87" i="10" a="1"/>
  <c r="C87" i="10" s="1"/>
  <c r="B87" i="10" a="1"/>
  <c r="B87" i="10" s="1"/>
  <c r="O86" i="10" a="1"/>
  <c r="O86" i="10" s="1"/>
  <c r="N86" i="10" a="1"/>
  <c r="N86" i="10" s="1"/>
  <c r="M86" i="10" a="1"/>
  <c r="M86" i="10" s="1"/>
  <c r="L86" i="10" a="1"/>
  <c r="L86" i="10" s="1"/>
  <c r="K86" i="10" a="1"/>
  <c r="K86" i="10" s="1"/>
  <c r="J86" i="10" a="1"/>
  <c r="J86" i="10" s="1"/>
  <c r="I86" i="10" a="1"/>
  <c r="I86" i="10" s="1"/>
  <c r="H86" i="10" a="1"/>
  <c r="H86" i="10" s="1"/>
  <c r="G86" i="10" a="1"/>
  <c r="G86" i="10" s="1"/>
  <c r="F86" i="10" a="1"/>
  <c r="F86" i="10" s="1"/>
  <c r="E86" i="10" a="1"/>
  <c r="E86" i="10" s="1"/>
  <c r="D86" i="10" a="1"/>
  <c r="D86" i="10" s="1"/>
  <c r="C86" i="10" a="1"/>
  <c r="C86" i="10" s="1"/>
  <c r="B86" i="10" a="1"/>
  <c r="B86" i="10" s="1"/>
  <c r="O85" i="10" a="1"/>
  <c r="O85" i="10" s="1"/>
  <c r="N85" i="10" a="1"/>
  <c r="N85" i="10" s="1"/>
  <c r="M85" i="10" a="1"/>
  <c r="M85" i="10" s="1"/>
  <c r="L85" i="10" a="1"/>
  <c r="L85" i="10" s="1"/>
  <c r="K85" i="10" a="1"/>
  <c r="K85" i="10" s="1"/>
  <c r="J85" i="10" a="1"/>
  <c r="J85" i="10" s="1"/>
  <c r="I85" i="10" a="1"/>
  <c r="I85" i="10" s="1"/>
  <c r="H85" i="10" a="1"/>
  <c r="H85" i="10" s="1"/>
  <c r="G85" i="10" a="1"/>
  <c r="G85" i="10" s="1"/>
  <c r="F85" i="10" a="1"/>
  <c r="F85" i="10" s="1"/>
  <c r="E85" i="10" a="1"/>
  <c r="E85" i="10" s="1"/>
  <c r="D85" i="10" a="1"/>
  <c r="D85" i="10" s="1"/>
  <c r="C85" i="10" a="1"/>
  <c r="C85" i="10" s="1"/>
  <c r="B85" i="10" a="1"/>
  <c r="B85" i="10" s="1"/>
  <c r="O84" i="10" a="1"/>
  <c r="O84" i="10" s="1"/>
  <c r="N84" i="10" a="1"/>
  <c r="N84" i="10" s="1"/>
  <c r="M84" i="10" a="1"/>
  <c r="M84" i="10" s="1"/>
  <c r="L84" i="10" a="1"/>
  <c r="L84" i="10" s="1"/>
  <c r="K84" i="10" a="1"/>
  <c r="K84" i="10" s="1"/>
  <c r="J84" i="10" a="1"/>
  <c r="J84" i="10" s="1"/>
  <c r="I84" i="10" a="1"/>
  <c r="I84" i="10" s="1"/>
  <c r="H84" i="10" a="1"/>
  <c r="H84" i="10" s="1"/>
  <c r="G84" i="10" a="1"/>
  <c r="G84" i="10" s="1"/>
  <c r="F84" i="10" a="1"/>
  <c r="F84" i="10" s="1"/>
  <c r="E84" i="10" a="1"/>
  <c r="E84" i="10" s="1"/>
  <c r="D84" i="10" a="1"/>
  <c r="D84" i="10" s="1"/>
  <c r="C84" i="10" a="1"/>
  <c r="C84" i="10" s="1"/>
  <c r="B84" i="10" a="1"/>
  <c r="B84" i="10" s="1"/>
  <c r="O83" i="10" a="1"/>
  <c r="O83" i="10" s="1"/>
  <c r="N83" i="10" a="1"/>
  <c r="N83" i="10" s="1"/>
  <c r="M83" i="10" a="1"/>
  <c r="M83" i="10" s="1"/>
  <c r="L83" i="10" a="1"/>
  <c r="L83" i="10" s="1"/>
  <c r="K83" i="10" a="1"/>
  <c r="K83" i="10" s="1"/>
  <c r="J83" i="10" a="1"/>
  <c r="J83" i="10" s="1"/>
  <c r="I83" i="10" a="1"/>
  <c r="I83" i="10" s="1"/>
  <c r="H83" i="10" a="1"/>
  <c r="H83" i="10" s="1"/>
  <c r="G83" i="10" a="1"/>
  <c r="G83" i="10" s="1"/>
  <c r="F83" i="10" a="1"/>
  <c r="F83" i="10" s="1"/>
  <c r="E83" i="10" a="1"/>
  <c r="E83" i="10" s="1"/>
  <c r="D83" i="10" a="1"/>
  <c r="D83" i="10" s="1"/>
  <c r="C83" i="10" a="1"/>
  <c r="C83" i="10" s="1"/>
  <c r="B83" i="10" a="1"/>
  <c r="B83" i="10" s="1"/>
  <c r="O82" i="10" a="1"/>
  <c r="O82" i="10" s="1"/>
  <c r="N82" i="10" a="1"/>
  <c r="N82" i="10" s="1"/>
  <c r="M82" i="10" a="1"/>
  <c r="M82" i="10" s="1"/>
  <c r="L82" i="10" a="1"/>
  <c r="L82" i="10" s="1"/>
  <c r="K82" i="10" a="1"/>
  <c r="K82" i="10" s="1"/>
  <c r="J82" i="10" a="1"/>
  <c r="J82" i="10" s="1"/>
  <c r="I82" i="10" a="1"/>
  <c r="I82" i="10" s="1"/>
  <c r="H82" i="10" a="1"/>
  <c r="H82" i="10" s="1"/>
  <c r="G82" i="10" a="1"/>
  <c r="G82" i="10" s="1"/>
  <c r="F82" i="10" a="1"/>
  <c r="F82" i="10" s="1"/>
  <c r="E82" i="10" a="1"/>
  <c r="E82" i="10" s="1"/>
  <c r="D82" i="10" a="1"/>
  <c r="D82" i="10" s="1"/>
  <c r="C82" i="10" a="1"/>
  <c r="C82" i="10" s="1"/>
  <c r="B82" i="10" a="1"/>
  <c r="B82" i="10" s="1"/>
  <c r="O81" i="10" a="1"/>
  <c r="O81" i="10" s="1"/>
  <c r="N81" i="10" a="1"/>
  <c r="N81" i="10" s="1"/>
  <c r="M81" i="10" a="1"/>
  <c r="M81" i="10" s="1"/>
  <c r="L81" i="10" a="1"/>
  <c r="L81" i="10" s="1"/>
  <c r="K81" i="10" a="1"/>
  <c r="K81" i="10" s="1"/>
  <c r="J81" i="10" a="1"/>
  <c r="J81" i="10" s="1"/>
  <c r="I81" i="10" a="1"/>
  <c r="I81" i="10" s="1"/>
  <c r="H81" i="10" a="1"/>
  <c r="H81" i="10" s="1"/>
  <c r="G81" i="10" a="1"/>
  <c r="G81" i="10" s="1"/>
  <c r="F81" i="10" a="1"/>
  <c r="F81" i="10" s="1"/>
  <c r="E81" i="10" a="1"/>
  <c r="E81" i="10" s="1"/>
  <c r="D81" i="10" a="1"/>
  <c r="D81" i="10" s="1"/>
  <c r="C81" i="10" a="1"/>
  <c r="C81" i="10" s="1"/>
  <c r="B81" i="10" a="1"/>
  <c r="B81" i="10" s="1"/>
  <c r="O80" i="10" a="1"/>
  <c r="O80" i="10" s="1"/>
  <c r="N80" i="10" a="1"/>
  <c r="N80" i="10" s="1"/>
  <c r="M80" i="10" a="1"/>
  <c r="M80" i="10" s="1"/>
  <c r="L80" i="10" a="1"/>
  <c r="L80" i="10" s="1"/>
  <c r="K80" i="10" a="1"/>
  <c r="K80" i="10" s="1"/>
  <c r="J80" i="10" a="1"/>
  <c r="J80" i="10" s="1"/>
  <c r="I80" i="10" a="1"/>
  <c r="I80" i="10" s="1"/>
  <c r="H80" i="10" a="1"/>
  <c r="H80" i="10" s="1"/>
  <c r="G80" i="10" a="1"/>
  <c r="G80" i="10" s="1"/>
  <c r="F80" i="10" a="1"/>
  <c r="F80" i="10" s="1"/>
  <c r="E80" i="10" a="1"/>
  <c r="E80" i="10" s="1"/>
  <c r="D80" i="10" a="1"/>
  <c r="D80" i="10" s="1"/>
  <c r="C80" i="10" a="1"/>
  <c r="C80" i="10" s="1"/>
  <c r="B80" i="10" a="1"/>
  <c r="B80" i="10" s="1"/>
  <c r="O79" i="10" a="1"/>
  <c r="O79" i="10" s="1"/>
  <c r="N79" i="10" a="1"/>
  <c r="N79" i="10" s="1"/>
  <c r="M79" i="10" a="1"/>
  <c r="M79" i="10" s="1"/>
  <c r="L79" i="10" a="1"/>
  <c r="L79" i="10" s="1"/>
  <c r="K79" i="10" a="1"/>
  <c r="K79" i="10" s="1"/>
  <c r="J79" i="10" a="1"/>
  <c r="J79" i="10" s="1"/>
  <c r="I79" i="10" a="1"/>
  <c r="I79" i="10" s="1"/>
  <c r="H79" i="10" a="1"/>
  <c r="H79" i="10" s="1"/>
  <c r="G79" i="10" a="1"/>
  <c r="G79" i="10" s="1"/>
  <c r="F79" i="10" a="1"/>
  <c r="F79" i="10" s="1"/>
  <c r="E79" i="10" a="1"/>
  <c r="E79" i="10" s="1"/>
  <c r="D79" i="10" a="1"/>
  <c r="D79" i="10" s="1"/>
  <c r="C79" i="10" a="1"/>
  <c r="C79" i="10" s="1"/>
  <c r="B79" i="10" a="1"/>
  <c r="B79" i="10" s="1"/>
  <c r="O78" i="10" a="1"/>
  <c r="O78" i="10" s="1"/>
  <c r="N78" i="10" a="1"/>
  <c r="N78" i="10" s="1"/>
  <c r="M78" i="10" a="1"/>
  <c r="M78" i="10" s="1"/>
  <c r="L78" i="10" a="1"/>
  <c r="L78" i="10" s="1"/>
  <c r="K78" i="10" a="1"/>
  <c r="K78" i="10" s="1"/>
  <c r="J78" i="10" a="1"/>
  <c r="J78" i="10" s="1"/>
  <c r="I78" i="10" a="1"/>
  <c r="I78" i="10" s="1"/>
  <c r="H78" i="10" a="1"/>
  <c r="H78" i="10" s="1"/>
  <c r="G78" i="10" a="1"/>
  <c r="G78" i="10" s="1"/>
  <c r="F78" i="10" a="1"/>
  <c r="F78" i="10" s="1"/>
  <c r="E78" i="10" a="1"/>
  <c r="E78" i="10" s="1"/>
  <c r="D78" i="10" a="1"/>
  <c r="D78" i="10" s="1"/>
  <c r="C78" i="10" a="1"/>
  <c r="C78" i="10" s="1"/>
  <c r="B78" i="10" a="1"/>
  <c r="B78" i="10" s="1"/>
  <c r="O77" i="10" a="1"/>
  <c r="O77" i="10" s="1"/>
  <c r="N77" i="10" a="1"/>
  <c r="N77" i="10" s="1"/>
  <c r="M77" i="10" a="1"/>
  <c r="M77" i="10" s="1"/>
  <c r="L77" i="10" a="1"/>
  <c r="L77" i="10" s="1"/>
  <c r="K77" i="10" a="1"/>
  <c r="K77" i="10" s="1"/>
  <c r="J77" i="10" a="1"/>
  <c r="J77" i="10" s="1"/>
  <c r="I77" i="10" a="1"/>
  <c r="I77" i="10" s="1"/>
  <c r="H77" i="10" a="1"/>
  <c r="H77" i="10" s="1"/>
  <c r="G77" i="10" a="1"/>
  <c r="G77" i="10" s="1"/>
  <c r="F77" i="10" a="1"/>
  <c r="F77" i="10" s="1"/>
  <c r="E77" i="10" a="1"/>
  <c r="E77" i="10" s="1"/>
  <c r="D77" i="10" a="1"/>
  <c r="D77" i="10" s="1"/>
  <c r="C77" i="10" a="1"/>
  <c r="C77" i="10" s="1"/>
  <c r="B77" i="10" a="1"/>
  <c r="B77" i="10" s="1"/>
  <c r="O76" i="10" a="1"/>
  <c r="O76" i="10" s="1"/>
  <c r="N76" i="10" a="1"/>
  <c r="N76" i="10" s="1"/>
  <c r="M76" i="10" a="1"/>
  <c r="M76" i="10" s="1"/>
  <c r="L76" i="10" a="1"/>
  <c r="L76" i="10" s="1"/>
  <c r="K76" i="10" a="1"/>
  <c r="K76" i="10" s="1"/>
  <c r="J76" i="10" a="1"/>
  <c r="J76" i="10" s="1"/>
  <c r="I76" i="10" a="1"/>
  <c r="I76" i="10" s="1"/>
  <c r="H76" i="10" a="1"/>
  <c r="H76" i="10" s="1"/>
  <c r="G76" i="10" a="1"/>
  <c r="G76" i="10" s="1"/>
  <c r="F76" i="10" a="1"/>
  <c r="F76" i="10" s="1"/>
  <c r="E76" i="10" a="1"/>
  <c r="E76" i="10" s="1"/>
  <c r="D76" i="10" a="1"/>
  <c r="D76" i="10" s="1"/>
  <c r="C76" i="10" a="1"/>
  <c r="C76" i="10" s="1"/>
  <c r="B76" i="10" a="1"/>
  <c r="B76" i="10" s="1"/>
  <c r="O75" i="10" a="1"/>
  <c r="O75" i="10" s="1"/>
  <c r="N75" i="10" a="1"/>
  <c r="N75" i="10" s="1"/>
  <c r="M75" i="10" a="1"/>
  <c r="M75" i="10" s="1"/>
  <c r="L75" i="10" a="1"/>
  <c r="L75" i="10" s="1"/>
  <c r="K75" i="10" a="1"/>
  <c r="K75" i="10" s="1"/>
  <c r="J75" i="10" a="1"/>
  <c r="J75" i="10" s="1"/>
  <c r="I75" i="10" a="1"/>
  <c r="I75" i="10" s="1"/>
  <c r="H75" i="10" a="1"/>
  <c r="H75" i="10" s="1"/>
  <c r="G75" i="10" a="1"/>
  <c r="G75" i="10" s="1"/>
  <c r="F75" i="10" a="1"/>
  <c r="F75" i="10" s="1"/>
  <c r="E75" i="10" a="1"/>
  <c r="E75" i="10" s="1"/>
  <c r="D75" i="10" a="1"/>
  <c r="D75" i="10" s="1"/>
  <c r="C75" i="10" a="1"/>
  <c r="C75" i="10" s="1"/>
  <c r="B75" i="10" a="1"/>
  <c r="B75" i="10" s="1"/>
  <c r="O74" i="10" a="1"/>
  <c r="O74" i="10" s="1"/>
  <c r="N74" i="10" a="1"/>
  <c r="N74" i="10" s="1"/>
  <c r="M74" i="10" a="1"/>
  <c r="M74" i="10" s="1"/>
  <c r="L74" i="10" a="1"/>
  <c r="L74" i="10" s="1"/>
  <c r="K74" i="10" a="1"/>
  <c r="K74" i="10" s="1"/>
  <c r="J74" i="10" a="1"/>
  <c r="J74" i="10" s="1"/>
  <c r="I74" i="10" a="1"/>
  <c r="I74" i="10" s="1"/>
  <c r="H74" i="10" a="1"/>
  <c r="H74" i="10" s="1"/>
  <c r="G74" i="10" a="1"/>
  <c r="G74" i="10" s="1"/>
  <c r="F74" i="10" a="1"/>
  <c r="F74" i="10" s="1"/>
  <c r="E74" i="10" a="1"/>
  <c r="E74" i="10" s="1"/>
  <c r="D74" i="10" a="1"/>
  <c r="D74" i="10" s="1"/>
  <c r="C74" i="10" a="1"/>
  <c r="C74" i="10" s="1"/>
  <c r="B74" i="10" a="1"/>
  <c r="B74" i="10" s="1"/>
  <c r="O73" i="10" a="1"/>
  <c r="O73" i="10" s="1"/>
  <c r="N73" i="10" a="1"/>
  <c r="N73" i="10" s="1"/>
  <c r="M73" i="10" a="1"/>
  <c r="M73" i="10" s="1"/>
  <c r="L73" i="10" a="1"/>
  <c r="L73" i="10" s="1"/>
  <c r="K73" i="10" a="1"/>
  <c r="K73" i="10" s="1"/>
  <c r="J73" i="10" a="1"/>
  <c r="J73" i="10" s="1"/>
  <c r="I73" i="10" a="1"/>
  <c r="I73" i="10" s="1"/>
  <c r="H73" i="10" a="1"/>
  <c r="H73" i="10" s="1"/>
  <c r="G73" i="10" a="1"/>
  <c r="G73" i="10" s="1"/>
  <c r="F73" i="10" a="1"/>
  <c r="F73" i="10" s="1"/>
  <c r="E73" i="10" a="1"/>
  <c r="E73" i="10" s="1"/>
  <c r="D73" i="10" a="1"/>
  <c r="D73" i="10" s="1"/>
  <c r="C73" i="10" a="1"/>
  <c r="C73" i="10" s="1"/>
  <c r="B73" i="10" a="1"/>
  <c r="B73" i="10" s="1"/>
  <c r="O72" i="10" a="1"/>
  <c r="O72" i="10" s="1"/>
  <c r="N72" i="10" a="1"/>
  <c r="N72" i="10" s="1"/>
  <c r="M72" i="10" a="1"/>
  <c r="M72" i="10" s="1"/>
  <c r="L72" i="10" a="1"/>
  <c r="L72" i="10" s="1"/>
  <c r="K72" i="10" a="1"/>
  <c r="K72" i="10" s="1"/>
  <c r="J72" i="10" a="1"/>
  <c r="J72" i="10" s="1"/>
  <c r="I72" i="10" a="1"/>
  <c r="I72" i="10" s="1"/>
  <c r="H72" i="10" a="1"/>
  <c r="H72" i="10" s="1"/>
  <c r="G72" i="10" a="1"/>
  <c r="G72" i="10" s="1"/>
  <c r="F72" i="10" a="1"/>
  <c r="F72" i="10" s="1"/>
  <c r="E72" i="10" a="1"/>
  <c r="E72" i="10" s="1"/>
  <c r="D72" i="10" a="1"/>
  <c r="D72" i="10" s="1"/>
  <c r="C72" i="10" a="1"/>
  <c r="C72" i="10" s="1"/>
  <c r="B72" i="10" a="1"/>
  <c r="B72" i="10" s="1"/>
  <c r="O71" i="10" a="1"/>
  <c r="O71" i="10" s="1"/>
  <c r="N71" i="10" a="1"/>
  <c r="N71" i="10" s="1"/>
  <c r="M71" i="10" a="1"/>
  <c r="M71" i="10" s="1"/>
  <c r="L71" i="10" a="1"/>
  <c r="L71" i="10" s="1"/>
  <c r="K71" i="10" a="1"/>
  <c r="K71" i="10" s="1"/>
  <c r="J71" i="10" a="1"/>
  <c r="J71" i="10" s="1"/>
  <c r="I71" i="10" a="1"/>
  <c r="I71" i="10" s="1"/>
  <c r="H71" i="10" a="1"/>
  <c r="H71" i="10" s="1"/>
  <c r="G71" i="10" a="1"/>
  <c r="G71" i="10" s="1"/>
  <c r="F71" i="10" a="1"/>
  <c r="F71" i="10" s="1"/>
  <c r="E71" i="10" a="1"/>
  <c r="E71" i="10" s="1"/>
  <c r="D71" i="10" a="1"/>
  <c r="D71" i="10" s="1"/>
  <c r="C71" i="10" a="1"/>
  <c r="C71" i="10" s="1"/>
  <c r="B71" i="10" a="1"/>
  <c r="B71" i="10" s="1"/>
  <c r="O70" i="10" a="1"/>
  <c r="O70" i="10" s="1"/>
  <c r="N70" i="10" a="1"/>
  <c r="N70" i="10" s="1"/>
  <c r="M70" i="10" a="1"/>
  <c r="M70" i="10" s="1"/>
  <c r="L70" i="10" a="1"/>
  <c r="L70" i="10" s="1"/>
  <c r="K70" i="10" a="1"/>
  <c r="K70" i="10" s="1"/>
  <c r="J70" i="10" a="1"/>
  <c r="J70" i="10" s="1"/>
  <c r="I70" i="10" a="1"/>
  <c r="I70" i="10" s="1"/>
  <c r="H70" i="10" a="1"/>
  <c r="H70" i="10" s="1"/>
  <c r="G70" i="10" a="1"/>
  <c r="G70" i="10" s="1"/>
  <c r="F70" i="10" a="1"/>
  <c r="F70" i="10" s="1"/>
  <c r="E70" i="10" a="1"/>
  <c r="E70" i="10" s="1"/>
  <c r="D70" i="10" a="1"/>
  <c r="D70" i="10" s="1"/>
  <c r="C70" i="10" a="1"/>
  <c r="C70" i="10" s="1"/>
  <c r="B70" i="10" a="1"/>
  <c r="B70" i="10" s="1"/>
  <c r="O69" i="10" a="1"/>
  <c r="O69" i="10" s="1"/>
  <c r="N69" i="10" a="1"/>
  <c r="N69" i="10" s="1"/>
  <c r="M69" i="10" a="1"/>
  <c r="M69" i="10" s="1"/>
  <c r="L69" i="10" a="1"/>
  <c r="L69" i="10" s="1"/>
  <c r="K69" i="10" a="1"/>
  <c r="K69" i="10" s="1"/>
  <c r="J69" i="10" a="1"/>
  <c r="J69" i="10" s="1"/>
  <c r="I69" i="10" a="1"/>
  <c r="I69" i="10" s="1"/>
  <c r="H69" i="10" a="1"/>
  <c r="H69" i="10" s="1"/>
  <c r="G69" i="10" a="1"/>
  <c r="G69" i="10" s="1"/>
  <c r="F69" i="10" a="1"/>
  <c r="F69" i="10" s="1"/>
  <c r="E69" i="10" a="1"/>
  <c r="E69" i="10" s="1"/>
  <c r="D69" i="10" a="1"/>
  <c r="D69" i="10" s="1"/>
  <c r="C69" i="10" a="1"/>
  <c r="C69" i="10" s="1"/>
  <c r="B69" i="10" a="1"/>
  <c r="B69" i="10" s="1"/>
  <c r="O68" i="10" a="1"/>
  <c r="O68" i="10" s="1"/>
  <c r="N68" i="10" a="1"/>
  <c r="N68" i="10" s="1"/>
  <c r="M68" i="10" a="1"/>
  <c r="M68" i="10" s="1"/>
  <c r="L68" i="10" a="1"/>
  <c r="L68" i="10" s="1"/>
  <c r="K68" i="10" a="1"/>
  <c r="K68" i="10" s="1"/>
  <c r="J68" i="10" a="1"/>
  <c r="J68" i="10" s="1"/>
  <c r="I68" i="10" a="1"/>
  <c r="I68" i="10" s="1"/>
  <c r="H68" i="10" a="1"/>
  <c r="H68" i="10" s="1"/>
  <c r="G68" i="10" a="1"/>
  <c r="G68" i="10" s="1"/>
  <c r="F68" i="10" a="1"/>
  <c r="F68" i="10" s="1"/>
  <c r="E68" i="10" a="1"/>
  <c r="E68" i="10" s="1"/>
  <c r="D68" i="10" a="1"/>
  <c r="D68" i="10" s="1"/>
  <c r="C68" i="10" a="1"/>
  <c r="C68" i="10" s="1"/>
  <c r="B68" i="10" a="1"/>
  <c r="B68" i="10" s="1"/>
  <c r="O67" i="10" a="1"/>
  <c r="O67" i="10" s="1"/>
  <c r="N67" i="10" a="1"/>
  <c r="N67" i="10" s="1"/>
  <c r="M67" i="10" a="1"/>
  <c r="M67" i="10" s="1"/>
  <c r="L67" i="10" a="1"/>
  <c r="L67" i="10" s="1"/>
  <c r="K67" i="10" a="1"/>
  <c r="K67" i="10" s="1"/>
  <c r="J67" i="10" a="1"/>
  <c r="J67" i="10" s="1"/>
  <c r="I67" i="10" a="1"/>
  <c r="I67" i="10" s="1"/>
  <c r="H67" i="10" a="1"/>
  <c r="H67" i="10" s="1"/>
  <c r="G67" i="10" a="1"/>
  <c r="G67" i="10" s="1"/>
  <c r="F67" i="10" a="1"/>
  <c r="F67" i="10" s="1"/>
  <c r="E67" i="10" a="1"/>
  <c r="E67" i="10" s="1"/>
  <c r="D67" i="10" a="1"/>
  <c r="D67" i="10" s="1"/>
  <c r="C67" i="10" a="1"/>
  <c r="C67" i="10" s="1"/>
  <c r="B67" i="10" a="1"/>
  <c r="B67" i="10" s="1"/>
  <c r="O66" i="10" a="1"/>
  <c r="O66" i="10" s="1"/>
  <c r="N66" i="10" a="1"/>
  <c r="N66" i="10" s="1"/>
  <c r="M66" i="10" a="1"/>
  <c r="M66" i="10" s="1"/>
  <c r="L66" i="10" a="1"/>
  <c r="L66" i="10" s="1"/>
  <c r="K66" i="10" a="1"/>
  <c r="K66" i="10" s="1"/>
  <c r="J66" i="10" a="1"/>
  <c r="J66" i="10" s="1"/>
  <c r="I66" i="10" a="1"/>
  <c r="I66" i="10" s="1"/>
  <c r="H66" i="10" a="1"/>
  <c r="H66" i="10" s="1"/>
  <c r="G66" i="10" a="1"/>
  <c r="G66" i="10" s="1"/>
  <c r="F66" i="10" a="1"/>
  <c r="F66" i="10" s="1"/>
  <c r="E66" i="10" a="1"/>
  <c r="E66" i="10" s="1"/>
  <c r="D66" i="10" a="1"/>
  <c r="D66" i="10" s="1"/>
  <c r="C66" i="10" a="1"/>
  <c r="C66" i="10" s="1"/>
  <c r="B66" i="10" a="1"/>
  <c r="B66" i="10" s="1"/>
  <c r="O65" i="10" a="1"/>
  <c r="O65" i="10" s="1"/>
  <c r="N65" i="10" a="1"/>
  <c r="N65" i="10" s="1"/>
  <c r="M65" i="10" a="1"/>
  <c r="M65" i="10" s="1"/>
  <c r="L65" i="10" a="1"/>
  <c r="L65" i="10" s="1"/>
  <c r="K65" i="10" a="1"/>
  <c r="K65" i="10" s="1"/>
  <c r="J65" i="10" a="1"/>
  <c r="J65" i="10" s="1"/>
  <c r="I65" i="10" a="1"/>
  <c r="I65" i="10" s="1"/>
  <c r="H65" i="10" a="1"/>
  <c r="H65" i="10" s="1"/>
  <c r="G65" i="10" a="1"/>
  <c r="G65" i="10" s="1"/>
  <c r="F65" i="10" a="1"/>
  <c r="F65" i="10" s="1"/>
  <c r="E65" i="10" a="1"/>
  <c r="E65" i="10" s="1"/>
  <c r="D65" i="10" a="1"/>
  <c r="D65" i="10" s="1"/>
  <c r="C65" i="10" a="1"/>
  <c r="C65" i="10" s="1"/>
  <c r="B65" i="10" a="1"/>
  <c r="B65" i="10" s="1"/>
  <c r="O64" i="10" a="1"/>
  <c r="O64" i="10" s="1"/>
  <c r="N64" i="10" a="1"/>
  <c r="N64" i="10" s="1"/>
  <c r="M64" i="10" a="1"/>
  <c r="M64" i="10" s="1"/>
  <c r="L64" i="10" a="1"/>
  <c r="L64" i="10" s="1"/>
  <c r="K64" i="10" a="1"/>
  <c r="K64" i="10" s="1"/>
  <c r="J64" i="10" a="1"/>
  <c r="J64" i="10" s="1"/>
  <c r="I64" i="10" a="1"/>
  <c r="I64" i="10" s="1"/>
  <c r="H64" i="10" a="1"/>
  <c r="H64" i="10" s="1"/>
  <c r="G64" i="10" a="1"/>
  <c r="G64" i="10" s="1"/>
  <c r="F64" i="10" a="1"/>
  <c r="F64" i="10" s="1"/>
  <c r="E64" i="10" a="1"/>
  <c r="E64" i="10" s="1"/>
  <c r="D64" i="10" a="1"/>
  <c r="D64" i="10" s="1"/>
  <c r="C64" i="10" a="1"/>
  <c r="C64" i="10" s="1"/>
  <c r="B64" i="10" a="1"/>
  <c r="B64" i="10" s="1"/>
  <c r="O63" i="10" a="1"/>
  <c r="O63" i="10" s="1"/>
  <c r="N63" i="10" a="1"/>
  <c r="N63" i="10" s="1"/>
  <c r="M63" i="10" a="1"/>
  <c r="M63" i="10" s="1"/>
  <c r="L63" i="10" a="1"/>
  <c r="L63" i="10" s="1"/>
  <c r="K63" i="10" a="1"/>
  <c r="K63" i="10" s="1"/>
  <c r="J63" i="10" a="1"/>
  <c r="J63" i="10" s="1"/>
  <c r="I63" i="10" a="1"/>
  <c r="I63" i="10" s="1"/>
  <c r="H63" i="10" a="1"/>
  <c r="H63" i="10" s="1"/>
  <c r="G63" i="10" a="1"/>
  <c r="G63" i="10" s="1"/>
  <c r="F63" i="10" a="1"/>
  <c r="F63" i="10" s="1"/>
  <c r="E63" i="10" a="1"/>
  <c r="E63" i="10" s="1"/>
  <c r="D63" i="10" a="1"/>
  <c r="D63" i="10" s="1"/>
  <c r="C63" i="10" a="1"/>
  <c r="C63" i="10" s="1"/>
  <c r="B63" i="10" a="1"/>
  <c r="B63" i="10" s="1"/>
  <c r="O62" i="10" a="1"/>
  <c r="O62" i="10" s="1"/>
  <c r="N62" i="10" a="1"/>
  <c r="N62" i="10" s="1"/>
  <c r="M62" i="10" a="1"/>
  <c r="M62" i="10" s="1"/>
  <c r="L62" i="10" a="1"/>
  <c r="L62" i="10" s="1"/>
  <c r="K62" i="10" a="1"/>
  <c r="K62" i="10" s="1"/>
  <c r="J62" i="10" a="1"/>
  <c r="J62" i="10" s="1"/>
  <c r="I62" i="10" a="1"/>
  <c r="I62" i="10" s="1"/>
  <c r="H62" i="10" a="1"/>
  <c r="H62" i="10" s="1"/>
  <c r="G62" i="10" a="1"/>
  <c r="G62" i="10" s="1"/>
  <c r="F62" i="10" a="1"/>
  <c r="F62" i="10" s="1"/>
  <c r="E62" i="10" a="1"/>
  <c r="E62" i="10" s="1"/>
  <c r="D62" i="10" a="1"/>
  <c r="D62" i="10" s="1"/>
  <c r="C62" i="10" a="1"/>
  <c r="C62" i="10" s="1"/>
  <c r="B62" i="10" a="1"/>
  <c r="B62" i="10" s="1"/>
  <c r="O61" i="10" a="1"/>
  <c r="O61" i="10" s="1"/>
  <c r="N61" i="10" a="1"/>
  <c r="N61" i="10" s="1"/>
  <c r="M61" i="10" a="1"/>
  <c r="M61" i="10" s="1"/>
  <c r="L61" i="10" a="1"/>
  <c r="L61" i="10" s="1"/>
  <c r="K61" i="10" a="1"/>
  <c r="K61" i="10" s="1"/>
  <c r="J61" i="10" a="1"/>
  <c r="J61" i="10" s="1"/>
  <c r="I61" i="10" a="1"/>
  <c r="I61" i="10" s="1"/>
  <c r="H61" i="10" a="1"/>
  <c r="H61" i="10" s="1"/>
  <c r="G61" i="10" a="1"/>
  <c r="G61" i="10" s="1"/>
  <c r="F61" i="10" a="1"/>
  <c r="F61" i="10" s="1"/>
  <c r="E61" i="10" a="1"/>
  <c r="E61" i="10" s="1"/>
  <c r="D61" i="10" a="1"/>
  <c r="D61" i="10" s="1"/>
  <c r="C61" i="10" a="1"/>
  <c r="C61" i="10" s="1"/>
  <c r="B61" i="10" a="1"/>
  <c r="B61" i="10" s="1"/>
  <c r="O60" i="10" a="1"/>
  <c r="O60" i="10" s="1"/>
  <c r="N60" i="10" a="1"/>
  <c r="N60" i="10" s="1"/>
  <c r="M60" i="10" a="1"/>
  <c r="M60" i="10" s="1"/>
  <c r="L60" i="10" a="1"/>
  <c r="L60" i="10" s="1"/>
  <c r="K60" i="10" a="1"/>
  <c r="K60" i="10" s="1"/>
  <c r="J60" i="10" a="1"/>
  <c r="J60" i="10" s="1"/>
  <c r="I60" i="10" a="1"/>
  <c r="I60" i="10" s="1"/>
  <c r="H60" i="10" a="1"/>
  <c r="H60" i="10" s="1"/>
  <c r="G60" i="10" a="1"/>
  <c r="G60" i="10" s="1"/>
  <c r="F60" i="10" a="1"/>
  <c r="F60" i="10" s="1"/>
  <c r="E60" i="10" a="1"/>
  <c r="E60" i="10" s="1"/>
  <c r="D60" i="10" a="1"/>
  <c r="D60" i="10" s="1"/>
  <c r="C60" i="10" a="1"/>
  <c r="C60" i="10" s="1"/>
  <c r="B60" i="10" a="1"/>
  <c r="B60" i="10" s="1"/>
  <c r="O59" i="10" a="1"/>
  <c r="O59" i="10" s="1"/>
  <c r="N59" i="10" a="1"/>
  <c r="N59" i="10" s="1"/>
  <c r="M59" i="10" a="1"/>
  <c r="M59" i="10" s="1"/>
  <c r="L59" i="10" a="1"/>
  <c r="L59" i="10" s="1"/>
  <c r="K59" i="10" a="1"/>
  <c r="K59" i="10" s="1"/>
  <c r="J59" i="10" a="1"/>
  <c r="J59" i="10" s="1"/>
  <c r="I59" i="10" a="1"/>
  <c r="I59" i="10" s="1"/>
  <c r="H59" i="10" a="1"/>
  <c r="H59" i="10" s="1"/>
  <c r="G59" i="10" a="1"/>
  <c r="G59" i="10" s="1"/>
  <c r="F59" i="10" a="1"/>
  <c r="F59" i="10" s="1"/>
  <c r="E59" i="10" a="1"/>
  <c r="E59" i="10" s="1"/>
  <c r="D59" i="10" a="1"/>
  <c r="D59" i="10" s="1"/>
  <c r="C59" i="10" a="1"/>
  <c r="C59" i="10" s="1"/>
  <c r="B59" i="10" a="1"/>
  <c r="B59" i="10" s="1"/>
  <c r="O58" i="10" a="1"/>
  <c r="O58" i="10" s="1"/>
  <c r="N58" i="10" a="1"/>
  <c r="N58" i="10" s="1"/>
  <c r="M58" i="10" a="1"/>
  <c r="M58" i="10" s="1"/>
  <c r="L58" i="10" a="1"/>
  <c r="L58" i="10" s="1"/>
  <c r="K58" i="10" a="1"/>
  <c r="K58" i="10" s="1"/>
  <c r="J58" i="10" a="1"/>
  <c r="J58" i="10" s="1"/>
  <c r="I58" i="10" a="1"/>
  <c r="I58" i="10" s="1"/>
  <c r="H58" i="10" a="1"/>
  <c r="H58" i="10" s="1"/>
  <c r="G58" i="10" a="1"/>
  <c r="G58" i="10" s="1"/>
  <c r="F58" i="10" a="1"/>
  <c r="F58" i="10" s="1"/>
  <c r="E58" i="10" a="1"/>
  <c r="E58" i="10" s="1"/>
  <c r="D58" i="10" a="1"/>
  <c r="D58" i="10" s="1"/>
  <c r="C58" i="10" a="1"/>
  <c r="C58" i="10" s="1"/>
  <c r="B58" i="10" a="1"/>
  <c r="B58" i="10" s="1"/>
  <c r="O57" i="10" a="1"/>
  <c r="O57" i="10" s="1"/>
  <c r="N57" i="10" a="1"/>
  <c r="N57" i="10" s="1"/>
  <c r="M57" i="10" a="1"/>
  <c r="M57" i="10" s="1"/>
  <c r="L57" i="10" a="1"/>
  <c r="L57" i="10" s="1"/>
  <c r="K57" i="10" a="1"/>
  <c r="K57" i="10" s="1"/>
  <c r="J57" i="10" a="1"/>
  <c r="J57" i="10" s="1"/>
  <c r="I57" i="10" a="1"/>
  <c r="I57" i="10" s="1"/>
  <c r="H57" i="10" a="1"/>
  <c r="H57" i="10" s="1"/>
  <c r="G57" i="10" a="1"/>
  <c r="G57" i="10" s="1"/>
  <c r="F57" i="10" a="1"/>
  <c r="F57" i="10" s="1"/>
  <c r="E57" i="10" a="1"/>
  <c r="E57" i="10" s="1"/>
  <c r="D57" i="10" a="1"/>
  <c r="D57" i="10" s="1"/>
  <c r="C57" i="10" a="1"/>
  <c r="C57" i="10" s="1"/>
  <c r="B57" i="10" a="1"/>
  <c r="B57" i="10" s="1"/>
  <c r="O56" i="10" a="1"/>
  <c r="O56" i="10" s="1"/>
  <c r="N56" i="10" a="1"/>
  <c r="N56" i="10" s="1"/>
  <c r="M56" i="10" a="1"/>
  <c r="M56" i="10" s="1"/>
  <c r="L56" i="10" a="1"/>
  <c r="L56" i="10" s="1"/>
  <c r="K56" i="10" a="1"/>
  <c r="K56" i="10" s="1"/>
  <c r="J56" i="10" a="1"/>
  <c r="J56" i="10" s="1"/>
  <c r="I56" i="10" a="1"/>
  <c r="I56" i="10" s="1"/>
  <c r="H56" i="10" a="1"/>
  <c r="H56" i="10" s="1"/>
  <c r="G56" i="10" a="1"/>
  <c r="G56" i="10" s="1"/>
  <c r="F56" i="10" a="1"/>
  <c r="F56" i="10" s="1"/>
  <c r="E56" i="10" a="1"/>
  <c r="E56" i="10" s="1"/>
  <c r="D56" i="10" a="1"/>
  <c r="D56" i="10" s="1"/>
  <c r="C56" i="10" a="1"/>
  <c r="C56" i="10" s="1"/>
  <c r="B56" i="10" a="1"/>
  <c r="B56" i="10" s="1"/>
  <c r="O55" i="10" a="1"/>
  <c r="O55" i="10" s="1"/>
  <c r="N55" i="10" a="1"/>
  <c r="N55" i="10" s="1"/>
  <c r="M55" i="10" a="1"/>
  <c r="M55" i="10" s="1"/>
  <c r="L55" i="10" a="1"/>
  <c r="L55" i="10" s="1"/>
  <c r="K55" i="10" a="1"/>
  <c r="K55" i="10" s="1"/>
  <c r="J55" i="10" a="1"/>
  <c r="J55" i="10" s="1"/>
  <c r="I55" i="10" a="1"/>
  <c r="I55" i="10" s="1"/>
  <c r="H55" i="10" a="1"/>
  <c r="H55" i="10" s="1"/>
  <c r="G55" i="10" a="1"/>
  <c r="G55" i="10" s="1"/>
  <c r="F55" i="10" a="1"/>
  <c r="F55" i="10" s="1"/>
  <c r="E55" i="10" a="1"/>
  <c r="E55" i="10" s="1"/>
  <c r="D55" i="10" a="1"/>
  <c r="D55" i="10" s="1"/>
  <c r="C55" i="10" a="1"/>
  <c r="C55" i="10" s="1"/>
  <c r="B55" i="10" a="1"/>
  <c r="B55" i="10" s="1"/>
  <c r="O54" i="10" a="1"/>
  <c r="O54" i="10" s="1"/>
  <c r="N54" i="10" a="1"/>
  <c r="N54" i="10" s="1"/>
  <c r="M54" i="10" a="1"/>
  <c r="M54" i="10" s="1"/>
  <c r="L54" i="10" a="1"/>
  <c r="L54" i="10" s="1"/>
  <c r="K54" i="10" a="1"/>
  <c r="K54" i="10" s="1"/>
  <c r="J54" i="10" a="1"/>
  <c r="J54" i="10" s="1"/>
  <c r="I54" i="10" a="1"/>
  <c r="I54" i="10" s="1"/>
  <c r="H54" i="10" a="1"/>
  <c r="H54" i="10" s="1"/>
  <c r="G54" i="10" a="1"/>
  <c r="G54" i="10" s="1"/>
  <c r="F54" i="10" a="1"/>
  <c r="F54" i="10" s="1"/>
  <c r="E54" i="10" a="1"/>
  <c r="E54" i="10" s="1"/>
  <c r="D54" i="10" a="1"/>
  <c r="D54" i="10" s="1"/>
  <c r="C54" i="10" a="1"/>
  <c r="C54" i="10" s="1"/>
  <c r="B54" i="10" a="1"/>
  <c r="B54" i="10" s="1"/>
  <c r="O53" i="10" a="1"/>
  <c r="O53" i="10" s="1"/>
  <c r="N53" i="10" a="1"/>
  <c r="N53" i="10" s="1"/>
  <c r="M53" i="10" a="1"/>
  <c r="M53" i="10" s="1"/>
  <c r="L53" i="10" a="1"/>
  <c r="L53" i="10" s="1"/>
  <c r="K53" i="10" a="1"/>
  <c r="K53" i="10" s="1"/>
  <c r="J53" i="10" a="1"/>
  <c r="J53" i="10" s="1"/>
  <c r="I53" i="10" a="1"/>
  <c r="I53" i="10" s="1"/>
  <c r="H53" i="10" a="1"/>
  <c r="H53" i="10" s="1"/>
  <c r="G53" i="10" a="1"/>
  <c r="G53" i="10" s="1"/>
  <c r="F53" i="10" a="1"/>
  <c r="F53" i="10" s="1"/>
  <c r="E53" i="10" a="1"/>
  <c r="E53" i="10" s="1"/>
  <c r="D53" i="10" a="1"/>
  <c r="D53" i="10" s="1"/>
  <c r="C53" i="10" a="1"/>
  <c r="C53" i="10" s="1"/>
  <c r="B53" i="10" a="1"/>
  <c r="B53" i="10" s="1"/>
  <c r="O52" i="10" a="1"/>
  <c r="O52" i="10" s="1"/>
  <c r="N52" i="10" a="1"/>
  <c r="N52" i="10" s="1"/>
  <c r="M52" i="10" a="1"/>
  <c r="M52" i="10" s="1"/>
  <c r="L52" i="10" a="1"/>
  <c r="L52" i="10" s="1"/>
  <c r="K52" i="10" a="1"/>
  <c r="K52" i="10" s="1"/>
  <c r="J52" i="10" a="1"/>
  <c r="J52" i="10" s="1"/>
  <c r="I52" i="10" a="1"/>
  <c r="I52" i="10" s="1"/>
  <c r="H52" i="10" a="1"/>
  <c r="H52" i="10" s="1"/>
  <c r="G52" i="10" a="1"/>
  <c r="G52" i="10" s="1"/>
  <c r="F52" i="10" a="1"/>
  <c r="F52" i="10" s="1"/>
  <c r="E52" i="10" a="1"/>
  <c r="E52" i="10" s="1"/>
  <c r="D52" i="10" a="1"/>
  <c r="D52" i="10" s="1"/>
  <c r="C52" i="10" a="1"/>
  <c r="C52" i="10" s="1"/>
  <c r="B52" i="10" a="1"/>
  <c r="B52" i="10" s="1"/>
  <c r="O51" i="10" a="1"/>
  <c r="O51" i="10" s="1"/>
  <c r="N51" i="10" a="1"/>
  <c r="N51" i="10" s="1"/>
  <c r="M51" i="10" a="1"/>
  <c r="M51" i="10" s="1"/>
  <c r="L51" i="10" a="1"/>
  <c r="L51" i="10" s="1"/>
  <c r="K51" i="10" a="1"/>
  <c r="K51" i="10" s="1"/>
  <c r="J51" i="10" a="1"/>
  <c r="J51" i="10" s="1"/>
  <c r="I51" i="10" a="1"/>
  <c r="I51" i="10" s="1"/>
  <c r="H51" i="10" a="1"/>
  <c r="H51" i="10" s="1"/>
  <c r="G51" i="10" a="1"/>
  <c r="G51" i="10" s="1"/>
  <c r="F51" i="10" a="1"/>
  <c r="F51" i="10" s="1"/>
  <c r="E51" i="10" a="1"/>
  <c r="E51" i="10" s="1"/>
  <c r="D51" i="10" a="1"/>
  <c r="D51" i="10" s="1"/>
  <c r="C51" i="10" a="1"/>
  <c r="C51" i="10" s="1"/>
  <c r="B51" i="10" a="1"/>
  <c r="B51" i="10" s="1"/>
  <c r="O50" i="10" a="1"/>
  <c r="O50" i="10" s="1"/>
  <c r="N50" i="10" a="1"/>
  <c r="N50" i="10" s="1"/>
  <c r="M50" i="10" a="1"/>
  <c r="M50" i="10" s="1"/>
  <c r="L50" i="10" a="1"/>
  <c r="L50" i="10" s="1"/>
  <c r="K50" i="10" a="1"/>
  <c r="K50" i="10" s="1"/>
  <c r="J50" i="10" a="1"/>
  <c r="J50" i="10" s="1"/>
  <c r="I50" i="10" a="1"/>
  <c r="I50" i="10" s="1"/>
  <c r="H50" i="10" a="1"/>
  <c r="H50" i="10" s="1"/>
  <c r="G50" i="10" a="1"/>
  <c r="G50" i="10" s="1"/>
  <c r="F50" i="10" a="1"/>
  <c r="F50" i="10" s="1"/>
  <c r="E50" i="10" a="1"/>
  <c r="E50" i="10" s="1"/>
  <c r="D50" i="10" a="1"/>
  <c r="D50" i="10" s="1"/>
  <c r="C50" i="10" a="1"/>
  <c r="C50" i="10" s="1"/>
  <c r="B50" i="10" a="1"/>
  <c r="B50" i="10" s="1"/>
  <c r="O49" i="10" a="1"/>
  <c r="O49" i="10" s="1"/>
  <c r="N49" i="10" a="1"/>
  <c r="N49" i="10" s="1"/>
  <c r="M49" i="10" a="1"/>
  <c r="M49" i="10" s="1"/>
  <c r="L49" i="10" a="1"/>
  <c r="L49" i="10" s="1"/>
  <c r="K49" i="10" a="1"/>
  <c r="K49" i="10" s="1"/>
  <c r="J49" i="10" a="1"/>
  <c r="J49" i="10" s="1"/>
  <c r="I49" i="10" a="1"/>
  <c r="I49" i="10" s="1"/>
  <c r="H49" i="10" a="1"/>
  <c r="H49" i="10" s="1"/>
  <c r="G49" i="10" a="1"/>
  <c r="G49" i="10" s="1"/>
  <c r="F49" i="10" a="1"/>
  <c r="F49" i="10" s="1"/>
  <c r="E49" i="10" a="1"/>
  <c r="E49" i="10" s="1"/>
  <c r="D49" i="10" a="1"/>
  <c r="D49" i="10" s="1"/>
  <c r="C49" i="10" a="1"/>
  <c r="C49" i="10" s="1"/>
  <c r="B49" i="10" a="1"/>
  <c r="B49" i="10" s="1"/>
  <c r="O48" i="10" a="1"/>
  <c r="O48" i="10" s="1"/>
  <c r="N48" i="10" a="1"/>
  <c r="N48" i="10" s="1"/>
  <c r="M48" i="10" a="1"/>
  <c r="M48" i="10" s="1"/>
  <c r="L48" i="10" a="1"/>
  <c r="L48" i="10" s="1"/>
  <c r="K48" i="10" a="1"/>
  <c r="K48" i="10" s="1"/>
  <c r="J48" i="10" a="1"/>
  <c r="J48" i="10" s="1"/>
  <c r="I48" i="10" a="1"/>
  <c r="I48" i="10" s="1"/>
  <c r="H48" i="10" a="1"/>
  <c r="H48" i="10" s="1"/>
  <c r="G48" i="10" a="1"/>
  <c r="G48" i="10" s="1"/>
  <c r="F48" i="10" a="1"/>
  <c r="F48" i="10" s="1"/>
  <c r="E48" i="10" a="1"/>
  <c r="E48" i="10" s="1"/>
  <c r="D48" i="10" a="1"/>
  <c r="D48" i="10" s="1"/>
  <c r="C48" i="10" a="1"/>
  <c r="C48" i="10" s="1"/>
  <c r="B48" i="10" a="1"/>
  <c r="B48" i="10" s="1"/>
  <c r="O47" i="10" a="1"/>
  <c r="O47" i="10" s="1"/>
  <c r="N47" i="10" a="1"/>
  <c r="N47" i="10" s="1"/>
  <c r="M47" i="10" a="1"/>
  <c r="M47" i="10" s="1"/>
  <c r="L47" i="10" a="1"/>
  <c r="L47" i="10" s="1"/>
  <c r="K47" i="10" a="1"/>
  <c r="K47" i="10" s="1"/>
  <c r="J47" i="10" a="1"/>
  <c r="J47" i="10" s="1"/>
  <c r="I47" i="10" a="1"/>
  <c r="I47" i="10" s="1"/>
  <c r="H47" i="10" a="1"/>
  <c r="H47" i="10" s="1"/>
  <c r="G47" i="10" a="1"/>
  <c r="G47" i="10" s="1"/>
  <c r="F47" i="10" a="1"/>
  <c r="F47" i="10" s="1"/>
  <c r="E47" i="10" a="1"/>
  <c r="E47" i="10" s="1"/>
  <c r="D47" i="10" a="1"/>
  <c r="D47" i="10" s="1"/>
  <c r="C47" i="10" a="1"/>
  <c r="C47" i="10" s="1"/>
  <c r="B47" i="10" a="1"/>
  <c r="B47" i="10" s="1"/>
  <c r="O46" i="10" a="1"/>
  <c r="O46" i="10" s="1"/>
  <c r="N46" i="10" a="1"/>
  <c r="N46" i="10" s="1"/>
  <c r="M46" i="10" a="1"/>
  <c r="M46" i="10" s="1"/>
  <c r="L46" i="10" a="1"/>
  <c r="L46" i="10" s="1"/>
  <c r="K46" i="10" a="1"/>
  <c r="K46" i="10" s="1"/>
  <c r="J46" i="10" a="1"/>
  <c r="J46" i="10" s="1"/>
  <c r="I46" i="10" a="1"/>
  <c r="I46" i="10" s="1"/>
  <c r="H46" i="10" a="1"/>
  <c r="H46" i="10" s="1"/>
  <c r="G46" i="10" a="1"/>
  <c r="G46" i="10" s="1"/>
  <c r="F46" i="10" a="1"/>
  <c r="F46" i="10" s="1"/>
  <c r="E46" i="10" a="1"/>
  <c r="E46" i="10" s="1"/>
  <c r="D46" i="10" a="1"/>
  <c r="D46" i="10" s="1"/>
  <c r="C46" i="10" a="1"/>
  <c r="C46" i="10" s="1"/>
  <c r="B46" i="10" a="1"/>
  <c r="B46" i="10" s="1"/>
  <c r="O45" i="10" a="1"/>
  <c r="O45" i="10" s="1"/>
  <c r="N45" i="10" a="1"/>
  <c r="N45" i="10" s="1"/>
  <c r="M45" i="10" a="1"/>
  <c r="M45" i="10" s="1"/>
  <c r="L45" i="10" a="1"/>
  <c r="L45" i="10" s="1"/>
  <c r="K45" i="10" a="1"/>
  <c r="K45" i="10" s="1"/>
  <c r="J45" i="10" a="1"/>
  <c r="J45" i="10" s="1"/>
  <c r="I45" i="10" a="1"/>
  <c r="I45" i="10" s="1"/>
  <c r="H45" i="10" a="1"/>
  <c r="H45" i="10" s="1"/>
  <c r="G45" i="10" a="1"/>
  <c r="G45" i="10" s="1"/>
  <c r="F45" i="10" a="1"/>
  <c r="F45" i="10" s="1"/>
  <c r="E45" i="10" a="1"/>
  <c r="E45" i="10" s="1"/>
  <c r="D45" i="10" a="1"/>
  <c r="D45" i="10" s="1"/>
  <c r="C45" i="10" a="1"/>
  <c r="C45" i="10" s="1"/>
  <c r="B45" i="10" a="1"/>
  <c r="B45" i="10" s="1"/>
  <c r="O44" i="10" a="1"/>
  <c r="O44" i="10" s="1"/>
  <c r="N44" i="10" a="1"/>
  <c r="N44" i="10" s="1"/>
  <c r="M44" i="10" a="1"/>
  <c r="M44" i="10" s="1"/>
  <c r="L44" i="10" a="1"/>
  <c r="L44" i="10" s="1"/>
  <c r="K44" i="10" a="1"/>
  <c r="K44" i="10" s="1"/>
  <c r="J44" i="10" a="1"/>
  <c r="J44" i="10" s="1"/>
  <c r="I44" i="10" a="1"/>
  <c r="I44" i="10" s="1"/>
  <c r="H44" i="10" a="1"/>
  <c r="H44" i="10" s="1"/>
  <c r="G44" i="10" a="1"/>
  <c r="G44" i="10" s="1"/>
  <c r="F44" i="10" a="1"/>
  <c r="F44" i="10" s="1"/>
  <c r="E44" i="10" a="1"/>
  <c r="E44" i="10" s="1"/>
  <c r="D44" i="10" a="1"/>
  <c r="D44" i="10" s="1"/>
  <c r="C44" i="10" a="1"/>
  <c r="C44" i="10" s="1"/>
  <c r="B44" i="10" a="1"/>
  <c r="B44" i="10" s="1"/>
  <c r="O43" i="10" a="1"/>
  <c r="O43" i="10" s="1"/>
  <c r="N43" i="10" a="1"/>
  <c r="N43" i="10" s="1"/>
  <c r="M43" i="10" a="1"/>
  <c r="M43" i="10" s="1"/>
  <c r="L43" i="10" a="1"/>
  <c r="L43" i="10" s="1"/>
  <c r="K43" i="10" a="1"/>
  <c r="K43" i="10" s="1"/>
  <c r="J43" i="10" a="1"/>
  <c r="J43" i="10" s="1"/>
  <c r="I43" i="10" a="1"/>
  <c r="I43" i="10" s="1"/>
  <c r="H43" i="10" a="1"/>
  <c r="H43" i="10" s="1"/>
  <c r="G43" i="10" a="1"/>
  <c r="G43" i="10" s="1"/>
  <c r="F43" i="10" a="1"/>
  <c r="F43" i="10" s="1"/>
  <c r="E43" i="10" a="1"/>
  <c r="E43" i="10" s="1"/>
  <c r="D43" i="10" a="1"/>
  <c r="D43" i="10" s="1"/>
  <c r="C43" i="10" a="1"/>
  <c r="C43" i="10" s="1"/>
  <c r="B43" i="10" a="1"/>
  <c r="B43" i="10" s="1"/>
  <c r="O42" i="10" a="1"/>
  <c r="O42" i="10" s="1"/>
  <c r="N42" i="10" a="1"/>
  <c r="N42" i="10" s="1"/>
  <c r="M42" i="10" a="1"/>
  <c r="M42" i="10" s="1"/>
  <c r="L42" i="10" a="1"/>
  <c r="L42" i="10" s="1"/>
  <c r="K42" i="10" a="1"/>
  <c r="K42" i="10" s="1"/>
  <c r="J42" i="10" a="1"/>
  <c r="J42" i="10" s="1"/>
  <c r="I42" i="10" a="1"/>
  <c r="I42" i="10" s="1"/>
  <c r="H42" i="10" a="1"/>
  <c r="H42" i="10" s="1"/>
  <c r="G42" i="10" a="1"/>
  <c r="G42" i="10" s="1"/>
  <c r="F42" i="10" a="1"/>
  <c r="F42" i="10" s="1"/>
  <c r="E42" i="10" a="1"/>
  <c r="E42" i="10" s="1"/>
  <c r="D42" i="10" a="1"/>
  <c r="D42" i="10" s="1"/>
  <c r="C42" i="10" a="1"/>
  <c r="C42" i="10" s="1"/>
  <c r="B42" i="10" a="1"/>
  <c r="B42" i="10" s="1"/>
  <c r="O41" i="10" a="1"/>
  <c r="O41" i="10" s="1"/>
  <c r="N41" i="10" a="1"/>
  <c r="N41" i="10" s="1"/>
  <c r="M41" i="10" a="1"/>
  <c r="M41" i="10" s="1"/>
  <c r="L41" i="10" a="1"/>
  <c r="L41" i="10" s="1"/>
  <c r="K41" i="10" a="1"/>
  <c r="K41" i="10" s="1"/>
  <c r="J41" i="10" a="1"/>
  <c r="J41" i="10" s="1"/>
  <c r="I41" i="10" a="1"/>
  <c r="I41" i="10" s="1"/>
  <c r="H41" i="10" a="1"/>
  <c r="H41" i="10" s="1"/>
  <c r="G41" i="10" a="1"/>
  <c r="G41" i="10" s="1"/>
  <c r="F41" i="10" a="1"/>
  <c r="F41" i="10" s="1"/>
  <c r="E41" i="10" a="1"/>
  <c r="E41" i="10" s="1"/>
  <c r="D41" i="10" a="1"/>
  <c r="D41" i="10" s="1"/>
  <c r="C41" i="10" a="1"/>
  <c r="C41" i="10" s="1"/>
  <c r="B41" i="10" a="1"/>
  <c r="B41" i="10" s="1"/>
  <c r="O40" i="10" a="1"/>
  <c r="O40" i="10" s="1"/>
  <c r="N40" i="10" a="1"/>
  <c r="N40" i="10" s="1"/>
  <c r="M40" i="10" a="1"/>
  <c r="M40" i="10" s="1"/>
  <c r="L40" i="10" a="1"/>
  <c r="L40" i="10" s="1"/>
  <c r="K40" i="10" a="1"/>
  <c r="K40" i="10" s="1"/>
  <c r="J40" i="10" a="1"/>
  <c r="J40" i="10" s="1"/>
  <c r="I40" i="10" a="1"/>
  <c r="I40" i="10" s="1"/>
  <c r="H40" i="10" a="1"/>
  <c r="H40" i="10" s="1"/>
  <c r="G40" i="10" a="1"/>
  <c r="G40" i="10" s="1"/>
  <c r="F40" i="10" a="1"/>
  <c r="F40" i="10" s="1"/>
  <c r="E40" i="10" a="1"/>
  <c r="E40" i="10" s="1"/>
  <c r="D40" i="10" a="1"/>
  <c r="D40" i="10" s="1"/>
  <c r="C40" i="10" a="1"/>
  <c r="C40" i="10" s="1"/>
  <c r="B40" i="10" a="1"/>
  <c r="B40" i="10" s="1"/>
  <c r="O39" i="10" a="1"/>
  <c r="O39" i="10" s="1"/>
  <c r="N39" i="10" a="1"/>
  <c r="N39" i="10" s="1"/>
  <c r="M39" i="10" a="1"/>
  <c r="M39" i="10" s="1"/>
  <c r="L39" i="10" a="1"/>
  <c r="L39" i="10" s="1"/>
  <c r="K39" i="10" a="1"/>
  <c r="K39" i="10" s="1"/>
  <c r="J39" i="10" a="1"/>
  <c r="J39" i="10" s="1"/>
  <c r="I39" i="10" a="1"/>
  <c r="I39" i="10" s="1"/>
  <c r="H39" i="10" a="1"/>
  <c r="H39" i="10" s="1"/>
  <c r="G39" i="10" a="1"/>
  <c r="G39" i="10" s="1"/>
  <c r="F39" i="10" a="1"/>
  <c r="F39" i="10" s="1"/>
  <c r="E39" i="10" a="1"/>
  <c r="E39" i="10" s="1"/>
  <c r="D39" i="10" a="1"/>
  <c r="D39" i="10" s="1"/>
  <c r="C39" i="10" a="1"/>
  <c r="C39" i="10" s="1"/>
  <c r="B39" i="10" a="1"/>
  <c r="B39" i="10" s="1"/>
  <c r="O38" i="10" a="1"/>
  <c r="O38" i="10" s="1"/>
  <c r="N38" i="10" a="1"/>
  <c r="N38" i="10" s="1"/>
  <c r="M38" i="10" a="1"/>
  <c r="M38" i="10" s="1"/>
  <c r="L38" i="10" a="1"/>
  <c r="L38" i="10" s="1"/>
  <c r="K38" i="10" a="1"/>
  <c r="K38" i="10" s="1"/>
  <c r="J38" i="10" a="1"/>
  <c r="J38" i="10" s="1"/>
  <c r="I38" i="10" a="1"/>
  <c r="I38" i="10" s="1"/>
  <c r="H38" i="10" a="1"/>
  <c r="H38" i="10" s="1"/>
  <c r="G38" i="10" a="1"/>
  <c r="G38" i="10" s="1"/>
  <c r="F38" i="10" a="1"/>
  <c r="F38" i="10" s="1"/>
  <c r="E38" i="10" a="1"/>
  <c r="E38" i="10" s="1"/>
  <c r="D38" i="10" a="1"/>
  <c r="D38" i="10" s="1"/>
  <c r="C38" i="10" a="1"/>
  <c r="C38" i="10" s="1"/>
  <c r="B38" i="10" a="1"/>
  <c r="B38" i="10" s="1"/>
  <c r="O37" i="10" a="1"/>
  <c r="O37" i="10" s="1"/>
  <c r="N37" i="10" a="1"/>
  <c r="N37" i="10" s="1"/>
  <c r="M37" i="10" a="1"/>
  <c r="M37" i="10" s="1"/>
  <c r="L37" i="10" a="1"/>
  <c r="L37" i="10" s="1"/>
  <c r="K37" i="10" a="1"/>
  <c r="K37" i="10" s="1"/>
  <c r="J37" i="10" a="1"/>
  <c r="J37" i="10" s="1"/>
  <c r="I37" i="10" a="1"/>
  <c r="I37" i="10" s="1"/>
  <c r="H37" i="10" a="1"/>
  <c r="H37" i="10" s="1"/>
  <c r="G37" i="10" a="1"/>
  <c r="G37" i="10" s="1"/>
  <c r="F37" i="10" a="1"/>
  <c r="F37" i="10" s="1"/>
  <c r="E37" i="10" a="1"/>
  <c r="E37" i="10" s="1"/>
  <c r="D37" i="10" a="1"/>
  <c r="D37" i="10" s="1"/>
  <c r="C37" i="10" a="1"/>
  <c r="C37" i="10" s="1"/>
  <c r="B37" i="10" a="1"/>
  <c r="B37" i="10" s="1"/>
  <c r="O36" i="10" a="1"/>
  <c r="O36" i="10" s="1"/>
  <c r="N36" i="10" a="1"/>
  <c r="N36" i="10" s="1"/>
  <c r="M36" i="10" a="1"/>
  <c r="M36" i="10" s="1"/>
  <c r="L36" i="10" a="1"/>
  <c r="L36" i="10" s="1"/>
  <c r="K36" i="10" a="1"/>
  <c r="K36" i="10" s="1"/>
  <c r="J36" i="10" a="1"/>
  <c r="J36" i="10" s="1"/>
  <c r="I36" i="10" a="1"/>
  <c r="I36" i="10" s="1"/>
  <c r="H36" i="10" a="1"/>
  <c r="H36" i="10" s="1"/>
  <c r="G36" i="10" a="1"/>
  <c r="G36" i="10" s="1"/>
  <c r="F36" i="10" a="1"/>
  <c r="F36" i="10" s="1"/>
  <c r="E36" i="10" a="1"/>
  <c r="E36" i="10" s="1"/>
  <c r="D36" i="10" a="1"/>
  <c r="D36" i="10" s="1"/>
  <c r="C36" i="10" a="1"/>
  <c r="C36" i="10" s="1"/>
  <c r="B36" i="10" a="1"/>
  <c r="B36" i="10" s="1"/>
  <c r="O35" i="10" a="1"/>
  <c r="O35" i="10" s="1"/>
  <c r="N35" i="10" a="1"/>
  <c r="N35" i="10" s="1"/>
  <c r="M35" i="10" a="1"/>
  <c r="M35" i="10" s="1"/>
  <c r="L35" i="10" a="1"/>
  <c r="L35" i="10" s="1"/>
  <c r="K35" i="10" a="1"/>
  <c r="K35" i="10" s="1"/>
  <c r="J35" i="10" a="1"/>
  <c r="J35" i="10" s="1"/>
  <c r="I35" i="10" a="1"/>
  <c r="I35" i="10" s="1"/>
  <c r="H35" i="10" a="1"/>
  <c r="H35" i="10" s="1"/>
  <c r="G35" i="10" a="1"/>
  <c r="G35" i="10" s="1"/>
  <c r="F35" i="10" a="1"/>
  <c r="F35" i="10" s="1"/>
  <c r="E35" i="10" a="1"/>
  <c r="E35" i="10" s="1"/>
  <c r="D35" i="10" a="1"/>
  <c r="D35" i="10" s="1"/>
  <c r="C35" i="10" a="1"/>
  <c r="C35" i="10" s="1"/>
  <c r="B35" i="10" a="1"/>
  <c r="B35" i="10" s="1"/>
  <c r="O34" i="10" a="1"/>
  <c r="O34" i="10" s="1"/>
  <c r="N34" i="10" a="1"/>
  <c r="N34" i="10" s="1"/>
  <c r="M34" i="10" a="1"/>
  <c r="M34" i="10" s="1"/>
  <c r="L34" i="10" a="1"/>
  <c r="L34" i="10" s="1"/>
  <c r="K34" i="10" a="1"/>
  <c r="K34" i="10" s="1"/>
  <c r="J34" i="10" a="1"/>
  <c r="J34" i="10" s="1"/>
  <c r="I34" i="10" a="1"/>
  <c r="I34" i="10" s="1"/>
  <c r="H34" i="10" a="1"/>
  <c r="H34" i="10" s="1"/>
  <c r="G34" i="10" a="1"/>
  <c r="G34" i="10" s="1"/>
  <c r="F34" i="10" a="1"/>
  <c r="F34" i="10" s="1"/>
  <c r="E34" i="10" a="1"/>
  <c r="E34" i="10" s="1"/>
  <c r="D34" i="10" a="1"/>
  <c r="D34" i="10" s="1"/>
  <c r="C34" i="10" a="1"/>
  <c r="C34" i="10" s="1"/>
  <c r="B34" i="10" a="1"/>
  <c r="B34" i="10" s="1"/>
  <c r="O33" i="10" a="1"/>
  <c r="O33" i="10" s="1"/>
  <c r="N33" i="10" a="1"/>
  <c r="N33" i="10" s="1"/>
  <c r="M33" i="10" a="1"/>
  <c r="M33" i="10" s="1"/>
  <c r="L33" i="10" a="1"/>
  <c r="L33" i="10" s="1"/>
  <c r="K33" i="10" a="1"/>
  <c r="K33" i="10" s="1"/>
  <c r="J33" i="10" a="1"/>
  <c r="J33" i="10" s="1"/>
  <c r="I33" i="10" a="1"/>
  <c r="I33" i="10" s="1"/>
  <c r="H33" i="10" a="1"/>
  <c r="H33" i="10" s="1"/>
  <c r="G33" i="10" a="1"/>
  <c r="G33" i="10" s="1"/>
  <c r="F33" i="10" a="1"/>
  <c r="F33" i="10" s="1"/>
  <c r="E33" i="10" a="1"/>
  <c r="E33" i="10" s="1"/>
  <c r="D33" i="10" a="1"/>
  <c r="D33" i="10" s="1"/>
  <c r="C33" i="10" a="1"/>
  <c r="C33" i="10" s="1"/>
  <c r="B33" i="10" a="1"/>
  <c r="B33" i="10" s="1"/>
  <c r="O32" i="10" a="1"/>
  <c r="O32" i="10" s="1"/>
  <c r="N32" i="10" a="1"/>
  <c r="N32" i="10" s="1"/>
  <c r="M32" i="10" a="1"/>
  <c r="M32" i="10" s="1"/>
  <c r="L32" i="10" a="1"/>
  <c r="L32" i="10" s="1"/>
  <c r="K32" i="10" a="1"/>
  <c r="K32" i="10" s="1"/>
  <c r="J32" i="10" a="1"/>
  <c r="J32" i="10" s="1"/>
  <c r="I32" i="10" a="1"/>
  <c r="I32" i="10" s="1"/>
  <c r="H32" i="10" a="1"/>
  <c r="H32" i="10" s="1"/>
  <c r="G32" i="10" a="1"/>
  <c r="G32" i="10" s="1"/>
  <c r="F32" i="10" a="1"/>
  <c r="F32" i="10" s="1"/>
  <c r="E32" i="10" a="1"/>
  <c r="E32" i="10" s="1"/>
  <c r="D32" i="10" a="1"/>
  <c r="D32" i="10" s="1"/>
  <c r="C32" i="10" a="1"/>
  <c r="C32" i="10" s="1"/>
  <c r="B32" i="10" a="1"/>
  <c r="B32" i="10" s="1"/>
  <c r="O31" i="10" a="1"/>
  <c r="O31" i="10" s="1"/>
  <c r="N31" i="10" a="1"/>
  <c r="N31" i="10" s="1"/>
  <c r="M31" i="10" a="1"/>
  <c r="M31" i="10" s="1"/>
  <c r="L31" i="10" a="1"/>
  <c r="L31" i="10" s="1"/>
  <c r="K31" i="10" a="1"/>
  <c r="K31" i="10" s="1"/>
  <c r="J31" i="10" a="1"/>
  <c r="J31" i="10" s="1"/>
  <c r="I31" i="10" a="1"/>
  <c r="I31" i="10" s="1"/>
  <c r="H31" i="10" a="1"/>
  <c r="H31" i="10" s="1"/>
  <c r="G31" i="10" a="1"/>
  <c r="G31" i="10" s="1"/>
  <c r="F31" i="10" a="1"/>
  <c r="F31" i="10" s="1"/>
  <c r="E31" i="10" a="1"/>
  <c r="E31" i="10" s="1"/>
  <c r="D31" i="10" a="1"/>
  <c r="D31" i="10" s="1"/>
  <c r="C31" i="10" a="1"/>
  <c r="C31" i="10" s="1"/>
  <c r="B31" i="10" a="1"/>
  <c r="B31" i="10" s="1"/>
  <c r="O30" i="10" a="1"/>
  <c r="O30" i="10" s="1"/>
  <c r="N30" i="10" a="1"/>
  <c r="N30" i="10" s="1"/>
  <c r="M30" i="10" a="1"/>
  <c r="M30" i="10" s="1"/>
  <c r="L30" i="10" a="1"/>
  <c r="L30" i="10" s="1"/>
  <c r="K30" i="10" a="1"/>
  <c r="K30" i="10" s="1"/>
  <c r="J30" i="10" a="1"/>
  <c r="J30" i="10" s="1"/>
  <c r="I30" i="10" a="1"/>
  <c r="I30" i="10" s="1"/>
  <c r="H30" i="10" a="1"/>
  <c r="H30" i="10" s="1"/>
  <c r="G30" i="10" a="1"/>
  <c r="G30" i="10" s="1"/>
  <c r="F30" i="10" a="1"/>
  <c r="F30" i="10" s="1"/>
  <c r="E30" i="10" a="1"/>
  <c r="E30" i="10" s="1"/>
  <c r="D30" i="10" a="1"/>
  <c r="D30" i="10" s="1"/>
  <c r="C30" i="10" a="1"/>
  <c r="C30" i="10" s="1"/>
  <c r="B30" i="10" a="1"/>
  <c r="B30" i="10" s="1"/>
  <c r="O29" i="10" a="1"/>
  <c r="O29" i="10" s="1"/>
  <c r="N29" i="10" a="1"/>
  <c r="N29" i="10" s="1"/>
  <c r="M29" i="10" a="1"/>
  <c r="M29" i="10" s="1"/>
  <c r="L29" i="10" a="1"/>
  <c r="L29" i="10" s="1"/>
  <c r="K29" i="10" a="1"/>
  <c r="K29" i="10" s="1"/>
  <c r="J29" i="10" a="1"/>
  <c r="J29" i="10" s="1"/>
  <c r="I29" i="10" a="1"/>
  <c r="I29" i="10" s="1"/>
  <c r="H29" i="10" a="1"/>
  <c r="H29" i="10" s="1"/>
  <c r="G29" i="10" a="1"/>
  <c r="G29" i="10" s="1"/>
  <c r="F29" i="10" a="1"/>
  <c r="F29" i="10" s="1"/>
  <c r="E29" i="10" a="1"/>
  <c r="E29" i="10" s="1"/>
  <c r="D29" i="10" a="1"/>
  <c r="D29" i="10" s="1"/>
  <c r="C29" i="10" a="1"/>
  <c r="C29" i="10" s="1"/>
  <c r="B29" i="10" a="1"/>
  <c r="B29" i="10" s="1"/>
  <c r="O28" i="10" a="1"/>
  <c r="O28" i="10" s="1"/>
  <c r="N28" i="10" a="1"/>
  <c r="N28" i="10" s="1"/>
  <c r="M28" i="10" a="1"/>
  <c r="M28" i="10" s="1"/>
  <c r="L28" i="10" a="1"/>
  <c r="L28" i="10" s="1"/>
  <c r="K28" i="10" a="1"/>
  <c r="K28" i="10" s="1"/>
  <c r="J28" i="10" a="1"/>
  <c r="J28" i="10" s="1"/>
  <c r="I28" i="10" a="1"/>
  <c r="I28" i="10" s="1"/>
  <c r="H28" i="10" a="1"/>
  <c r="H28" i="10" s="1"/>
  <c r="G28" i="10" a="1"/>
  <c r="G28" i="10" s="1"/>
  <c r="F28" i="10" a="1"/>
  <c r="F28" i="10" s="1"/>
  <c r="E28" i="10" a="1"/>
  <c r="E28" i="10" s="1"/>
  <c r="D28" i="10" a="1"/>
  <c r="D28" i="10" s="1"/>
  <c r="C28" i="10" a="1"/>
  <c r="C28" i="10" s="1"/>
  <c r="B28" i="10" a="1"/>
  <c r="B28" i="10" s="1"/>
  <c r="O27" i="10" a="1"/>
  <c r="O27" i="10" s="1"/>
  <c r="N27" i="10" a="1"/>
  <c r="N27" i="10" s="1"/>
  <c r="M27" i="10" a="1"/>
  <c r="M27" i="10" s="1"/>
  <c r="L27" i="10" a="1"/>
  <c r="L27" i="10" s="1"/>
  <c r="K27" i="10" a="1"/>
  <c r="K27" i="10" s="1"/>
  <c r="J27" i="10" a="1"/>
  <c r="J27" i="10" s="1"/>
  <c r="I27" i="10" a="1"/>
  <c r="I27" i="10" s="1"/>
  <c r="H27" i="10" a="1"/>
  <c r="H27" i="10" s="1"/>
  <c r="G27" i="10" a="1"/>
  <c r="G27" i="10" s="1"/>
  <c r="F27" i="10" a="1"/>
  <c r="F27" i="10" s="1"/>
  <c r="E27" i="10" a="1"/>
  <c r="E27" i="10" s="1"/>
  <c r="D27" i="10" a="1"/>
  <c r="D27" i="10" s="1"/>
  <c r="C27" i="10" a="1"/>
  <c r="C27" i="10" s="1"/>
  <c r="B27" i="10" a="1"/>
  <c r="B27" i="10" s="1"/>
  <c r="O26" i="10" a="1"/>
  <c r="O26" i="10" s="1"/>
  <c r="N26" i="10" a="1"/>
  <c r="N26" i="10" s="1"/>
  <c r="M26" i="10" a="1"/>
  <c r="M26" i="10" s="1"/>
  <c r="L26" i="10" a="1"/>
  <c r="L26" i="10" s="1"/>
  <c r="K26" i="10" a="1"/>
  <c r="K26" i="10" s="1"/>
  <c r="J26" i="10" a="1"/>
  <c r="J26" i="10" s="1"/>
  <c r="I26" i="10" a="1"/>
  <c r="I26" i="10" s="1"/>
  <c r="H26" i="10" a="1"/>
  <c r="H26" i="10" s="1"/>
  <c r="G26" i="10" a="1"/>
  <c r="G26" i="10" s="1"/>
  <c r="F26" i="10" a="1"/>
  <c r="F26" i="10" s="1"/>
  <c r="E26" i="10" a="1"/>
  <c r="E26" i="10" s="1"/>
  <c r="D26" i="10" a="1"/>
  <c r="D26" i="10" s="1"/>
  <c r="C26" i="10" a="1"/>
  <c r="C26" i="10" s="1"/>
  <c r="B26" i="10" a="1"/>
  <c r="B26" i="10" s="1"/>
  <c r="O25" i="10" a="1"/>
  <c r="O25" i="10" s="1"/>
  <c r="N25" i="10" a="1"/>
  <c r="N25" i="10" s="1"/>
  <c r="M25" i="10" a="1"/>
  <c r="M25" i="10" s="1"/>
  <c r="L25" i="10" a="1"/>
  <c r="L25" i="10" s="1"/>
  <c r="K25" i="10" a="1"/>
  <c r="K25" i="10" s="1"/>
  <c r="J25" i="10" a="1"/>
  <c r="J25" i="10" s="1"/>
  <c r="I25" i="10" a="1"/>
  <c r="I25" i="10" s="1"/>
  <c r="H25" i="10" a="1"/>
  <c r="H25" i="10" s="1"/>
  <c r="G25" i="10" a="1"/>
  <c r="G25" i="10" s="1"/>
  <c r="F25" i="10" a="1"/>
  <c r="F25" i="10" s="1"/>
  <c r="E25" i="10" a="1"/>
  <c r="E25" i="10" s="1"/>
  <c r="D25" i="10" a="1"/>
  <c r="D25" i="10" s="1"/>
  <c r="C25" i="10" a="1"/>
  <c r="C25" i="10" s="1"/>
  <c r="B25" i="10" a="1"/>
  <c r="B25" i="10" s="1"/>
  <c r="O24" i="10" a="1"/>
  <c r="O24" i="10" s="1"/>
  <c r="N24" i="10" a="1"/>
  <c r="N24" i="10" s="1"/>
  <c r="M24" i="10" a="1"/>
  <c r="M24" i="10" s="1"/>
  <c r="L24" i="10" a="1"/>
  <c r="L24" i="10" s="1"/>
  <c r="K24" i="10" a="1"/>
  <c r="K24" i="10" s="1"/>
  <c r="J24" i="10" a="1"/>
  <c r="J24" i="10" s="1"/>
  <c r="I24" i="10" a="1"/>
  <c r="I24" i="10" s="1"/>
  <c r="H24" i="10" a="1"/>
  <c r="H24" i="10" s="1"/>
  <c r="G24" i="10" a="1"/>
  <c r="G24" i="10" s="1"/>
  <c r="F24" i="10" a="1"/>
  <c r="F24" i="10" s="1"/>
  <c r="E24" i="10" a="1"/>
  <c r="E24" i="10" s="1"/>
  <c r="D24" i="10" a="1"/>
  <c r="D24" i="10" s="1"/>
  <c r="C24" i="10" a="1"/>
  <c r="C24" i="10" s="1"/>
  <c r="B24" i="10" a="1"/>
  <c r="B24" i="10" s="1"/>
  <c r="O23" i="10" a="1"/>
  <c r="O23" i="10" s="1"/>
  <c r="N23" i="10" a="1"/>
  <c r="N23" i="10" s="1"/>
  <c r="M23" i="10" a="1"/>
  <c r="M23" i="10" s="1"/>
  <c r="L23" i="10" a="1"/>
  <c r="L23" i="10" s="1"/>
  <c r="K23" i="10" a="1"/>
  <c r="K23" i="10" s="1"/>
  <c r="J23" i="10" a="1"/>
  <c r="J23" i="10" s="1"/>
  <c r="I23" i="10" a="1"/>
  <c r="I23" i="10" s="1"/>
  <c r="H23" i="10" a="1"/>
  <c r="H23" i="10" s="1"/>
  <c r="G23" i="10" a="1"/>
  <c r="G23" i="10" s="1"/>
  <c r="F23" i="10" a="1"/>
  <c r="F23" i="10" s="1"/>
  <c r="E23" i="10" a="1"/>
  <c r="E23" i="10" s="1"/>
  <c r="D23" i="10" a="1"/>
  <c r="D23" i="10" s="1"/>
  <c r="C23" i="10" a="1"/>
  <c r="C23" i="10" s="1"/>
  <c r="B23" i="10" a="1"/>
  <c r="B23" i="10" s="1"/>
  <c r="O22" i="10" a="1"/>
  <c r="O22" i="10" s="1"/>
  <c r="N22" i="10" a="1"/>
  <c r="N22" i="10" s="1"/>
  <c r="M22" i="10" a="1"/>
  <c r="M22" i="10" s="1"/>
  <c r="L22" i="10" a="1"/>
  <c r="L22" i="10" s="1"/>
  <c r="K22" i="10" a="1"/>
  <c r="K22" i="10" s="1"/>
  <c r="J22" i="10" a="1"/>
  <c r="J22" i="10" s="1"/>
  <c r="I22" i="10" a="1"/>
  <c r="I22" i="10" s="1"/>
  <c r="H22" i="10" a="1"/>
  <c r="H22" i="10" s="1"/>
  <c r="G22" i="10" a="1"/>
  <c r="G22" i="10" s="1"/>
  <c r="F22" i="10" a="1"/>
  <c r="F22" i="10" s="1"/>
  <c r="E22" i="10" a="1"/>
  <c r="E22" i="10" s="1"/>
  <c r="D22" i="10" a="1"/>
  <c r="D22" i="10" s="1"/>
  <c r="C22" i="10" a="1"/>
  <c r="C22" i="10" s="1"/>
  <c r="B22" i="10" a="1"/>
  <c r="B22" i="10" s="1"/>
  <c r="O21" i="10" a="1"/>
  <c r="O21" i="10" s="1"/>
  <c r="N21" i="10" a="1"/>
  <c r="N21" i="10" s="1"/>
  <c r="L21" i="10" a="1"/>
  <c r="L21" i="10" s="1"/>
  <c r="J21" i="10" a="1"/>
  <c r="J21" i="10" s="1"/>
  <c r="H21" i="10" a="1"/>
  <c r="H21" i="10" s="1"/>
  <c r="G21" i="10" a="1"/>
  <c r="G21" i="10" s="1"/>
  <c r="F21" i="10" a="1"/>
  <c r="F21" i="10" s="1"/>
  <c r="E21" i="10" a="1"/>
  <c r="E21" i="10" s="1"/>
  <c r="D21" i="10" a="1"/>
  <c r="D21" i="10" s="1"/>
  <c r="C21" i="10" a="1"/>
  <c r="C21" i="10" s="1"/>
  <c r="B21" i="10" a="1"/>
  <c r="B21" i="10" s="1"/>
  <c r="O20" i="10" a="1"/>
  <c r="O20" i="10" s="1"/>
  <c r="N20" i="10" a="1"/>
  <c r="N20" i="10" s="1"/>
  <c r="L20" i="10" a="1"/>
  <c r="L20" i="10" s="1"/>
  <c r="J20" i="10" a="1"/>
  <c r="J20" i="10" s="1"/>
  <c r="H20" i="10" a="1"/>
  <c r="H20" i="10" s="1"/>
  <c r="G20" i="10" a="1"/>
  <c r="G20" i="10" s="1"/>
  <c r="F20" i="10" a="1"/>
  <c r="F20" i="10" s="1"/>
  <c r="E20" i="10" a="1"/>
  <c r="E20" i="10" s="1"/>
  <c r="D20" i="10" a="1"/>
  <c r="D20" i="10" s="1"/>
  <c r="C20" i="10" a="1"/>
  <c r="C20" i="10" s="1"/>
  <c r="B20" i="10" a="1"/>
  <c r="B20" i="10" s="1"/>
  <c r="O19" i="10" a="1"/>
  <c r="O19" i="10" s="1"/>
  <c r="N19" i="10" a="1"/>
  <c r="N19" i="10" s="1"/>
  <c r="L19" i="10" a="1"/>
  <c r="L19" i="10" s="1"/>
  <c r="J19" i="10" a="1"/>
  <c r="J19" i="10" s="1"/>
  <c r="H19" i="10" a="1"/>
  <c r="H19" i="10" s="1"/>
  <c r="G19" i="10" a="1"/>
  <c r="G19" i="10" s="1"/>
  <c r="F19" i="10" a="1"/>
  <c r="F19" i="10" s="1"/>
  <c r="E19" i="10" a="1"/>
  <c r="E19" i="10" s="1"/>
  <c r="D19" i="10" a="1"/>
  <c r="D19" i="10" s="1"/>
  <c r="C19" i="10" a="1"/>
  <c r="C19" i="10" s="1"/>
  <c r="B19" i="10" a="1"/>
  <c r="B19" i="10" s="1"/>
  <c r="O18" i="10" a="1"/>
  <c r="O18" i="10" s="1"/>
  <c r="L18" i="10" a="1"/>
  <c r="L18" i="10" s="1"/>
  <c r="J18" i="10" a="1"/>
  <c r="J18" i="10" s="1"/>
  <c r="H18" i="10" a="1"/>
  <c r="H18" i="10" s="1"/>
  <c r="G18" i="10" a="1"/>
  <c r="G18" i="10" s="1"/>
  <c r="F18" i="10" a="1"/>
  <c r="F18" i="10" s="1"/>
  <c r="E18" i="10" a="1"/>
  <c r="E18" i="10" s="1"/>
  <c r="D18" i="10" a="1"/>
  <c r="D18" i="10" s="1"/>
  <c r="C18" i="10" a="1"/>
  <c r="C18" i="10" s="1"/>
  <c r="B18" i="10" a="1"/>
  <c r="B18" i="10" s="1"/>
  <c r="O17" i="10" a="1"/>
  <c r="O17" i="10" s="1"/>
  <c r="N17" i="10" a="1"/>
  <c r="N17" i="10" s="1"/>
  <c r="L17" i="10" a="1"/>
  <c r="L17" i="10" s="1"/>
  <c r="J17" i="10" a="1"/>
  <c r="J17" i="10" s="1"/>
  <c r="H17" i="10" a="1"/>
  <c r="H17" i="10" s="1"/>
  <c r="G17" i="10" a="1"/>
  <c r="G17" i="10" s="1"/>
  <c r="F17" i="10" a="1"/>
  <c r="F17" i="10" s="1"/>
  <c r="E17" i="10" a="1"/>
  <c r="E17" i="10" s="1"/>
  <c r="D17" i="10" a="1"/>
  <c r="D17" i="10" s="1"/>
  <c r="C17" i="10" a="1"/>
  <c r="C17" i="10" s="1"/>
  <c r="B17" i="10" a="1"/>
  <c r="B17" i="10" s="1"/>
  <c r="O16" i="10" a="1"/>
  <c r="O16" i="10" s="1"/>
  <c r="N16" i="10" a="1"/>
  <c r="N16" i="10" s="1"/>
  <c r="L16" i="10" a="1"/>
  <c r="L16" i="10" s="1"/>
  <c r="J16" i="10" a="1"/>
  <c r="J16" i="10" s="1"/>
  <c r="H16" i="10" a="1"/>
  <c r="H16" i="10" s="1"/>
  <c r="G16" i="10" a="1"/>
  <c r="G16" i="10" s="1"/>
  <c r="F16" i="10" a="1"/>
  <c r="F16" i="10" s="1"/>
  <c r="E16" i="10" a="1"/>
  <c r="E16" i="10" s="1"/>
  <c r="D16" i="10" a="1"/>
  <c r="D16" i="10" s="1"/>
  <c r="C16" i="10" a="1"/>
  <c r="C16" i="10" s="1"/>
  <c r="B16" i="10" a="1"/>
  <c r="B16" i="10" s="1"/>
  <c r="O15" i="10" a="1"/>
  <c r="O15" i="10" s="1"/>
  <c r="N15" i="10" a="1"/>
  <c r="N15" i="10" s="1"/>
  <c r="L15" i="10" a="1"/>
  <c r="L15" i="10" s="1"/>
  <c r="J15" i="10" a="1"/>
  <c r="J15" i="10" s="1"/>
  <c r="H15" i="10" a="1"/>
  <c r="H15" i="10" s="1"/>
  <c r="G15" i="10" a="1"/>
  <c r="G15" i="10" s="1"/>
  <c r="F15" i="10" a="1"/>
  <c r="F15" i="10" s="1"/>
  <c r="E15" i="10" a="1"/>
  <c r="E15" i="10" s="1"/>
  <c r="D15" i="10" a="1"/>
  <c r="D15" i="10" s="1"/>
  <c r="C15" i="10" a="1"/>
  <c r="C15" i="10" s="1"/>
  <c r="B15" i="10" a="1"/>
  <c r="B15" i="10" s="1"/>
  <c r="O14" i="10" a="1"/>
  <c r="O14" i="10" s="1"/>
  <c r="N14" i="10" a="1"/>
  <c r="N14" i="10" s="1"/>
  <c r="L14" i="10" a="1"/>
  <c r="L14" i="10" s="1"/>
  <c r="J14" i="10" a="1"/>
  <c r="J14" i="10" s="1"/>
  <c r="H14" i="10" a="1"/>
  <c r="H14" i="10" s="1"/>
  <c r="G14" i="10" a="1"/>
  <c r="G14" i="10" s="1"/>
  <c r="F14" i="10" a="1"/>
  <c r="F14" i="10" s="1"/>
  <c r="E14" i="10" a="1"/>
  <c r="E14" i="10" s="1"/>
  <c r="D14" i="10" a="1"/>
  <c r="D14" i="10" s="1"/>
  <c r="C14" i="10" a="1"/>
  <c r="C14" i="10" s="1"/>
  <c r="B14" i="10" a="1"/>
  <c r="B14" i="10" s="1"/>
  <c r="O13" i="10" a="1"/>
  <c r="O13" i="10" s="1"/>
  <c r="N13" i="10" a="1"/>
  <c r="N13" i="10" s="1"/>
  <c r="L13" i="10" a="1"/>
  <c r="L13" i="10" s="1"/>
  <c r="J13" i="10" a="1"/>
  <c r="J13" i="10" s="1"/>
  <c r="H13" i="10" a="1"/>
  <c r="H13" i="10" s="1"/>
  <c r="G13" i="10" a="1"/>
  <c r="G13" i="10" s="1"/>
  <c r="F13" i="10" a="1"/>
  <c r="F13" i="10" s="1"/>
  <c r="E13" i="10" a="1"/>
  <c r="E13" i="10" s="1"/>
  <c r="D13" i="10" a="1"/>
  <c r="D13" i="10" s="1"/>
  <c r="C13" i="10" a="1"/>
  <c r="C13" i="10" s="1"/>
  <c r="B13" i="10" a="1"/>
  <c r="B13" i="10" s="1"/>
  <c r="O12" i="10" a="1"/>
  <c r="O12" i="10" s="1"/>
  <c r="L12" i="10" a="1"/>
  <c r="L12" i="10" s="1"/>
  <c r="J12" i="10" a="1"/>
  <c r="J12" i="10" s="1"/>
  <c r="H12" i="10" a="1"/>
  <c r="H12" i="10" s="1"/>
  <c r="G12" i="10" a="1"/>
  <c r="G12" i="10" s="1"/>
  <c r="F12" i="10" a="1"/>
  <c r="F12" i="10" s="1"/>
  <c r="E12" i="10" a="1"/>
  <c r="E12" i="10" s="1"/>
  <c r="D12" i="10" a="1"/>
  <c r="D12" i="10" s="1"/>
  <c r="C12" i="10" a="1"/>
  <c r="C12" i="10" s="1"/>
  <c r="B12" i="10" a="1"/>
  <c r="B12" i="10" s="1"/>
  <c r="O8" i="10"/>
  <c r="O111" i="9" a="1"/>
  <c r="O111" i="9" s="1"/>
  <c r="N111" i="9" a="1"/>
  <c r="N111" i="9" s="1"/>
  <c r="M111" i="9" a="1"/>
  <c r="M111" i="9" s="1"/>
  <c r="L111" i="9" a="1"/>
  <c r="L111" i="9" s="1"/>
  <c r="K111" i="9" a="1"/>
  <c r="K111" i="9" s="1"/>
  <c r="J111" i="9" a="1"/>
  <c r="J111" i="9" s="1"/>
  <c r="I111" i="9" a="1"/>
  <c r="I111" i="9" s="1"/>
  <c r="H111" i="9" a="1"/>
  <c r="H111" i="9" s="1"/>
  <c r="G111" i="9" a="1"/>
  <c r="G111" i="9" s="1"/>
  <c r="F111" i="9" a="1"/>
  <c r="F111" i="9" s="1"/>
  <c r="E111" i="9" a="1"/>
  <c r="E111" i="9" s="1"/>
  <c r="D111" i="9" a="1"/>
  <c r="D111" i="9" s="1"/>
  <c r="C111" i="9" a="1"/>
  <c r="C111" i="9" s="1"/>
  <c r="B111" i="9" a="1"/>
  <c r="B111" i="9" s="1"/>
  <c r="O110" i="9" a="1"/>
  <c r="O110" i="9" s="1"/>
  <c r="N110" i="9" a="1"/>
  <c r="N110" i="9" s="1"/>
  <c r="M110" i="9" a="1"/>
  <c r="M110" i="9" s="1"/>
  <c r="L110" i="9" a="1"/>
  <c r="L110" i="9" s="1"/>
  <c r="K110" i="9" a="1"/>
  <c r="K110" i="9" s="1"/>
  <c r="J110" i="9" a="1"/>
  <c r="J110" i="9" s="1"/>
  <c r="I110" i="9" a="1"/>
  <c r="I110" i="9" s="1"/>
  <c r="H110" i="9" a="1"/>
  <c r="H110" i="9" s="1"/>
  <c r="G110" i="9" a="1"/>
  <c r="G110" i="9" s="1"/>
  <c r="F110" i="9" a="1"/>
  <c r="F110" i="9" s="1"/>
  <c r="E110" i="9" a="1"/>
  <c r="E110" i="9" s="1"/>
  <c r="D110" i="9" a="1"/>
  <c r="D110" i="9" s="1"/>
  <c r="C110" i="9" a="1"/>
  <c r="C110" i="9" s="1"/>
  <c r="B110" i="9" a="1"/>
  <c r="B110" i="9" s="1"/>
  <c r="O109" i="9" a="1"/>
  <c r="O109" i="9" s="1"/>
  <c r="N109" i="9" a="1"/>
  <c r="N109" i="9" s="1"/>
  <c r="M109" i="9" a="1"/>
  <c r="M109" i="9" s="1"/>
  <c r="L109" i="9" a="1"/>
  <c r="L109" i="9" s="1"/>
  <c r="K109" i="9" a="1"/>
  <c r="K109" i="9" s="1"/>
  <c r="J109" i="9" a="1"/>
  <c r="J109" i="9" s="1"/>
  <c r="I109" i="9" a="1"/>
  <c r="I109" i="9" s="1"/>
  <c r="H109" i="9" a="1"/>
  <c r="H109" i="9" s="1"/>
  <c r="G109" i="9" a="1"/>
  <c r="G109" i="9" s="1"/>
  <c r="F109" i="9" a="1"/>
  <c r="F109" i="9" s="1"/>
  <c r="E109" i="9" a="1"/>
  <c r="E109" i="9" s="1"/>
  <c r="D109" i="9" a="1"/>
  <c r="D109" i="9" s="1"/>
  <c r="C109" i="9" a="1"/>
  <c r="C109" i="9" s="1"/>
  <c r="B109" i="9" a="1"/>
  <c r="B109" i="9" s="1"/>
  <c r="O108" i="9" a="1"/>
  <c r="O108" i="9" s="1"/>
  <c r="N108" i="9" a="1"/>
  <c r="N108" i="9" s="1"/>
  <c r="M108" i="9" a="1"/>
  <c r="M108" i="9" s="1"/>
  <c r="L108" i="9" a="1"/>
  <c r="L108" i="9" s="1"/>
  <c r="K108" i="9" a="1"/>
  <c r="K108" i="9" s="1"/>
  <c r="J108" i="9" a="1"/>
  <c r="J108" i="9" s="1"/>
  <c r="I108" i="9" a="1"/>
  <c r="I108" i="9" s="1"/>
  <c r="H108" i="9" a="1"/>
  <c r="H108" i="9" s="1"/>
  <c r="G108" i="9" a="1"/>
  <c r="G108" i="9" s="1"/>
  <c r="F108" i="9" a="1"/>
  <c r="F108" i="9" s="1"/>
  <c r="E108" i="9" a="1"/>
  <c r="E108" i="9" s="1"/>
  <c r="D108" i="9" a="1"/>
  <c r="D108" i="9" s="1"/>
  <c r="C108" i="9" a="1"/>
  <c r="C108" i="9" s="1"/>
  <c r="B108" i="9" a="1"/>
  <c r="B108" i="9" s="1"/>
  <c r="O107" i="9" a="1"/>
  <c r="O107" i="9" s="1"/>
  <c r="N107" i="9" a="1"/>
  <c r="N107" i="9" s="1"/>
  <c r="M107" i="9" a="1"/>
  <c r="M107" i="9" s="1"/>
  <c r="L107" i="9" a="1"/>
  <c r="L107" i="9" s="1"/>
  <c r="K107" i="9" a="1"/>
  <c r="K107" i="9" s="1"/>
  <c r="J107" i="9" a="1"/>
  <c r="J107" i="9" s="1"/>
  <c r="I107" i="9" a="1"/>
  <c r="I107" i="9" s="1"/>
  <c r="H107" i="9" a="1"/>
  <c r="H107" i="9" s="1"/>
  <c r="G107" i="9" a="1"/>
  <c r="G107" i="9" s="1"/>
  <c r="F107" i="9" a="1"/>
  <c r="F107" i="9" s="1"/>
  <c r="E107" i="9" a="1"/>
  <c r="E107" i="9" s="1"/>
  <c r="D107" i="9" a="1"/>
  <c r="D107" i="9" s="1"/>
  <c r="C107" i="9" a="1"/>
  <c r="C107" i="9" s="1"/>
  <c r="B107" i="9" a="1"/>
  <c r="B107" i="9" s="1"/>
  <c r="O106" i="9" a="1"/>
  <c r="O106" i="9" s="1"/>
  <c r="N106" i="9" a="1"/>
  <c r="N106" i="9" s="1"/>
  <c r="M106" i="9" a="1"/>
  <c r="M106" i="9" s="1"/>
  <c r="L106" i="9" a="1"/>
  <c r="L106" i="9" s="1"/>
  <c r="K106" i="9" a="1"/>
  <c r="K106" i="9" s="1"/>
  <c r="J106" i="9" a="1"/>
  <c r="J106" i="9" s="1"/>
  <c r="I106" i="9" a="1"/>
  <c r="I106" i="9" s="1"/>
  <c r="H106" i="9" a="1"/>
  <c r="H106" i="9" s="1"/>
  <c r="G106" i="9" a="1"/>
  <c r="G106" i="9" s="1"/>
  <c r="F106" i="9" a="1"/>
  <c r="F106" i="9" s="1"/>
  <c r="E106" i="9" a="1"/>
  <c r="E106" i="9" s="1"/>
  <c r="D106" i="9" a="1"/>
  <c r="D106" i="9" s="1"/>
  <c r="C106" i="9" a="1"/>
  <c r="C106" i="9" s="1"/>
  <c r="B106" i="9" a="1"/>
  <c r="B106" i="9" s="1"/>
  <c r="O105" i="9" a="1"/>
  <c r="O105" i="9" s="1"/>
  <c r="N105" i="9" a="1"/>
  <c r="N105" i="9" s="1"/>
  <c r="M105" i="9" a="1"/>
  <c r="M105" i="9" s="1"/>
  <c r="L105" i="9" a="1"/>
  <c r="L105" i="9" s="1"/>
  <c r="K105" i="9" a="1"/>
  <c r="K105" i="9" s="1"/>
  <c r="J105" i="9" a="1"/>
  <c r="J105" i="9" s="1"/>
  <c r="I105" i="9" a="1"/>
  <c r="I105" i="9" s="1"/>
  <c r="H105" i="9" a="1"/>
  <c r="H105" i="9" s="1"/>
  <c r="G105" i="9" a="1"/>
  <c r="G105" i="9" s="1"/>
  <c r="F105" i="9" a="1"/>
  <c r="F105" i="9" s="1"/>
  <c r="E105" i="9" a="1"/>
  <c r="E105" i="9" s="1"/>
  <c r="D105" i="9" a="1"/>
  <c r="D105" i="9" s="1"/>
  <c r="C105" i="9" a="1"/>
  <c r="C105" i="9" s="1"/>
  <c r="B105" i="9" a="1"/>
  <c r="B105" i="9" s="1"/>
  <c r="O104" i="9" a="1"/>
  <c r="O104" i="9" s="1"/>
  <c r="N104" i="9" a="1"/>
  <c r="N104" i="9" s="1"/>
  <c r="M104" i="9" a="1"/>
  <c r="M104" i="9" s="1"/>
  <c r="L104" i="9" a="1"/>
  <c r="L104" i="9" s="1"/>
  <c r="K104" i="9" a="1"/>
  <c r="K104" i="9" s="1"/>
  <c r="J104" i="9" a="1"/>
  <c r="J104" i="9" s="1"/>
  <c r="I104" i="9" a="1"/>
  <c r="I104" i="9" s="1"/>
  <c r="H104" i="9" a="1"/>
  <c r="H104" i="9" s="1"/>
  <c r="G104" i="9" a="1"/>
  <c r="G104" i="9" s="1"/>
  <c r="F104" i="9" a="1"/>
  <c r="F104" i="9" s="1"/>
  <c r="E104" i="9" a="1"/>
  <c r="E104" i="9" s="1"/>
  <c r="D104" i="9" a="1"/>
  <c r="D104" i="9" s="1"/>
  <c r="C104" i="9" a="1"/>
  <c r="C104" i="9" s="1"/>
  <c r="B104" i="9" a="1"/>
  <c r="B104" i="9" s="1"/>
  <c r="O103" i="9" a="1"/>
  <c r="O103" i="9" s="1"/>
  <c r="N103" i="9" a="1"/>
  <c r="N103" i="9" s="1"/>
  <c r="M103" i="9" a="1"/>
  <c r="M103" i="9" s="1"/>
  <c r="L103" i="9" a="1"/>
  <c r="L103" i="9" s="1"/>
  <c r="K103" i="9" a="1"/>
  <c r="K103" i="9" s="1"/>
  <c r="J103" i="9" a="1"/>
  <c r="J103" i="9" s="1"/>
  <c r="I103" i="9" a="1"/>
  <c r="I103" i="9" s="1"/>
  <c r="H103" i="9" a="1"/>
  <c r="H103" i="9" s="1"/>
  <c r="G103" i="9" a="1"/>
  <c r="G103" i="9" s="1"/>
  <c r="F103" i="9" a="1"/>
  <c r="F103" i="9" s="1"/>
  <c r="E103" i="9" a="1"/>
  <c r="E103" i="9" s="1"/>
  <c r="D103" i="9" a="1"/>
  <c r="D103" i="9" s="1"/>
  <c r="C103" i="9" a="1"/>
  <c r="C103" i="9" s="1"/>
  <c r="B103" i="9" a="1"/>
  <c r="B103" i="9" s="1"/>
  <c r="O102" i="9" a="1"/>
  <c r="O102" i="9" s="1"/>
  <c r="N102" i="9" a="1"/>
  <c r="N102" i="9" s="1"/>
  <c r="M102" i="9" a="1"/>
  <c r="M102" i="9" s="1"/>
  <c r="L102" i="9" a="1"/>
  <c r="L102" i="9" s="1"/>
  <c r="K102" i="9" a="1"/>
  <c r="K102" i="9" s="1"/>
  <c r="J102" i="9" a="1"/>
  <c r="J102" i="9" s="1"/>
  <c r="I102" i="9" a="1"/>
  <c r="I102" i="9" s="1"/>
  <c r="H102" i="9" a="1"/>
  <c r="H102" i="9" s="1"/>
  <c r="G102" i="9" a="1"/>
  <c r="G102" i="9" s="1"/>
  <c r="F102" i="9" a="1"/>
  <c r="F102" i="9" s="1"/>
  <c r="E102" i="9" a="1"/>
  <c r="E102" i="9" s="1"/>
  <c r="D102" i="9" a="1"/>
  <c r="D102" i="9" s="1"/>
  <c r="C102" i="9" a="1"/>
  <c r="C102" i="9" s="1"/>
  <c r="B102" i="9" a="1"/>
  <c r="B102" i="9" s="1"/>
  <c r="O101" i="9" a="1"/>
  <c r="O101" i="9" s="1"/>
  <c r="N101" i="9" a="1"/>
  <c r="N101" i="9" s="1"/>
  <c r="M101" i="9" a="1"/>
  <c r="M101" i="9" s="1"/>
  <c r="L101" i="9" a="1"/>
  <c r="L101" i="9" s="1"/>
  <c r="K101" i="9" a="1"/>
  <c r="K101" i="9" s="1"/>
  <c r="J101" i="9" a="1"/>
  <c r="J101" i="9" s="1"/>
  <c r="I101" i="9" a="1"/>
  <c r="I101" i="9" s="1"/>
  <c r="H101" i="9" a="1"/>
  <c r="H101" i="9" s="1"/>
  <c r="G101" i="9" a="1"/>
  <c r="G101" i="9" s="1"/>
  <c r="F101" i="9" a="1"/>
  <c r="F101" i="9" s="1"/>
  <c r="E101" i="9" a="1"/>
  <c r="E101" i="9" s="1"/>
  <c r="D101" i="9" a="1"/>
  <c r="D101" i="9" s="1"/>
  <c r="C101" i="9" a="1"/>
  <c r="C101" i="9" s="1"/>
  <c r="B101" i="9" a="1"/>
  <c r="B101" i="9" s="1"/>
  <c r="O100" i="9" a="1"/>
  <c r="O100" i="9" s="1"/>
  <c r="N100" i="9" a="1"/>
  <c r="N100" i="9" s="1"/>
  <c r="M100" i="9" a="1"/>
  <c r="M100" i="9" s="1"/>
  <c r="L100" i="9" a="1"/>
  <c r="L100" i="9" s="1"/>
  <c r="K100" i="9" a="1"/>
  <c r="K100" i="9" s="1"/>
  <c r="J100" i="9" a="1"/>
  <c r="J100" i="9" s="1"/>
  <c r="I100" i="9" a="1"/>
  <c r="I100" i="9" s="1"/>
  <c r="H100" i="9" a="1"/>
  <c r="H100" i="9" s="1"/>
  <c r="G100" i="9" a="1"/>
  <c r="G100" i="9" s="1"/>
  <c r="F100" i="9" a="1"/>
  <c r="F100" i="9" s="1"/>
  <c r="E100" i="9" a="1"/>
  <c r="E100" i="9" s="1"/>
  <c r="D100" i="9" a="1"/>
  <c r="D100" i="9" s="1"/>
  <c r="C100" i="9" a="1"/>
  <c r="C100" i="9" s="1"/>
  <c r="B100" i="9" a="1"/>
  <c r="B100" i="9" s="1"/>
  <c r="O99" i="9" a="1"/>
  <c r="O99" i="9" s="1"/>
  <c r="N99" i="9" a="1"/>
  <c r="N99" i="9" s="1"/>
  <c r="M99" i="9" a="1"/>
  <c r="M99" i="9" s="1"/>
  <c r="L99" i="9" a="1"/>
  <c r="L99" i="9" s="1"/>
  <c r="K99" i="9" a="1"/>
  <c r="K99" i="9" s="1"/>
  <c r="J99" i="9" a="1"/>
  <c r="J99" i="9" s="1"/>
  <c r="I99" i="9" a="1"/>
  <c r="I99" i="9" s="1"/>
  <c r="H99" i="9" a="1"/>
  <c r="H99" i="9" s="1"/>
  <c r="G99" i="9" a="1"/>
  <c r="G99" i="9" s="1"/>
  <c r="F99" i="9" a="1"/>
  <c r="F99" i="9" s="1"/>
  <c r="E99" i="9" a="1"/>
  <c r="E99" i="9" s="1"/>
  <c r="D99" i="9" a="1"/>
  <c r="D99" i="9" s="1"/>
  <c r="C99" i="9" a="1"/>
  <c r="C99" i="9" s="1"/>
  <c r="B99" i="9" a="1"/>
  <c r="B99" i="9" s="1"/>
  <c r="O98" i="9" a="1"/>
  <c r="O98" i="9" s="1"/>
  <c r="N98" i="9" a="1"/>
  <c r="N98" i="9" s="1"/>
  <c r="M98" i="9" a="1"/>
  <c r="M98" i="9" s="1"/>
  <c r="L98" i="9" a="1"/>
  <c r="L98" i="9" s="1"/>
  <c r="K98" i="9" a="1"/>
  <c r="K98" i="9" s="1"/>
  <c r="J98" i="9" a="1"/>
  <c r="J98" i="9" s="1"/>
  <c r="I98" i="9" a="1"/>
  <c r="I98" i="9" s="1"/>
  <c r="H98" i="9" a="1"/>
  <c r="H98" i="9" s="1"/>
  <c r="G98" i="9" a="1"/>
  <c r="G98" i="9" s="1"/>
  <c r="F98" i="9" a="1"/>
  <c r="F98" i="9" s="1"/>
  <c r="E98" i="9" a="1"/>
  <c r="E98" i="9" s="1"/>
  <c r="D98" i="9" a="1"/>
  <c r="D98" i="9" s="1"/>
  <c r="C98" i="9" a="1"/>
  <c r="C98" i="9" s="1"/>
  <c r="B98" i="9" a="1"/>
  <c r="B98" i="9" s="1"/>
  <c r="O97" i="9" a="1"/>
  <c r="O97" i="9" s="1"/>
  <c r="N97" i="9" a="1"/>
  <c r="N97" i="9" s="1"/>
  <c r="M97" i="9" a="1"/>
  <c r="M97" i="9" s="1"/>
  <c r="L97" i="9" a="1"/>
  <c r="L97" i="9" s="1"/>
  <c r="K97" i="9" a="1"/>
  <c r="K97" i="9" s="1"/>
  <c r="J97" i="9" a="1"/>
  <c r="J97" i="9" s="1"/>
  <c r="I97" i="9" a="1"/>
  <c r="I97" i="9" s="1"/>
  <c r="H97" i="9" a="1"/>
  <c r="H97" i="9" s="1"/>
  <c r="G97" i="9" a="1"/>
  <c r="G97" i="9" s="1"/>
  <c r="E97" i="9" a="1"/>
  <c r="E97" i="9" s="1"/>
  <c r="D97" i="9" a="1"/>
  <c r="D97" i="9" s="1"/>
  <c r="C97" i="9" a="1"/>
  <c r="C97" i="9" s="1"/>
  <c r="B97" i="9" a="1"/>
  <c r="B97" i="9" s="1"/>
  <c r="O96" i="9" a="1"/>
  <c r="O96" i="9" s="1"/>
  <c r="N96" i="9" a="1"/>
  <c r="N96" i="9" s="1"/>
  <c r="M96" i="9" a="1"/>
  <c r="M96" i="9" s="1"/>
  <c r="L96" i="9" a="1"/>
  <c r="L96" i="9" s="1"/>
  <c r="K96" i="9" a="1"/>
  <c r="K96" i="9" s="1"/>
  <c r="J96" i="9" a="1"/>
  <c r="J96" i="9" s="1"/>
  <c r="I96" i="9" a="1"/>
  <c r="I96" i="9" s="1"/>
  <c r="H96" i="9" a="1"/>
  <c r="H96" i="9" s="1"/>
  <c r="G96" i="9" a="1"/>
  <c r="G96" i="9" s="1"/>
  <c r="F96" i="9" a="1"/>
  <c r="F96" i="9" s="1"/>
  <c r="E96" i="9" a="1"/>
  <c r="E96" i="9" s="1"/>
  <c r="D96" i="9" a="1"/>
  <c r="D96" i="9" s="1"/>
  <c r="C96" i="9" a="1"/>
  <c r="C96" i="9" s="1"/>
  <c r="B96" i="9" a="1"/>
  <c r="B96" i="9" s="1"/>
  <c r="O95" i="9" a="1"/>
  <c r="O95" i="9" s="1"/>
  <c r="N95" i="9" a="1"/>
  <c r="N95" i="9" s="1"/>
  <c r="M95" i="9" a="1"/>
  <c r="M95" i="9" s="1"/>
  <c r="L95" i="9" a="1"/>
  <c r="L95" i="9" s="1"/>
  <c r="K95" i="9" a="1"/>
  <c r="K95" i="9" s="1"/>
  <c r="J95" i="9" a="1"/>
  <c r="J95" i="9" s="1"/>
  <c r="I95" i="9" a="1"/>
  <c r="I95" i="9" s="1"/>
  <c r="H95" i="9" a="1"/>
  <c r="H95" i="9" s="1"/>
  <c r="G95" i="9" a="1"/>
  <c r="G95" i="9" s="1"/>
  <c r="F95" i="9" a="1"/>
  <c r="F95" i="9" s="1"/>
  <c r="E95" i="9" a="1"/>
  <c r="E95" i="9" s="1"/>
  <c r="D95" i="9" a="1"/>
  <c r="D95" i="9" s="1"/>
  <c r="C95" i="9" a="1"/>
  <c r="C95" i="9" s="1"/>
  <c r="B95" i="9" a="1"/>
  <c r="B95" i="9" s="1"/>
  <c r="O94" i="9" a="1"/>
  <c r="O94" i="9" s="1"/>
  <c r="N94" i="9" a="1"/>
  <c r="N94" i="9" s="1"/>
  <c r="M94" i="9" a="1"/>
  <c r="M94" i="9" s="1"/>
  <c r="L94" i="9" a="1"/>
  <c r="L94" i="9" s="1"/>
  <c r="K94" i="9" a="1"/>
  <c r="K94" i="9" s="1"/>
  <c r="J94" i="9" a="1"/>
  <c r="J94" i="9" s="1"/>
  <c r="I94" i="9" a="1"/>
  <c r="I94" i="9" s="1"/>
  <c r="H94" i="9" a="1"/>
  <c r="H94" i="9" s="1"/>
  <c r="G94" i="9" a="1"/>
  <c r="G94" i="9" s="1"/>
  <c r="F94" i="9" a="1"/>
  <c r="F94" i="9" s="1"/>
  <c r="E94" i="9" a="1"/>
  <c r="E94" i="9" s="1"/>
  <c r="D94" i="9" a="1"/>
  <c r="D94" i="9" s="1"/>
  <c r="C94" i="9" a="1"/>
  <c r="C94" i="9" s="1"/>
  <c r="B94" i="9" a="1"/>
  <c r="B94" i="9" s="1"/>
  <c r="O93" i="9" a="1"/>
  <c r="O93" i="9" s="1"/>
  <c r="N93" i="9" a="1"/>
  <c r="N93" i="9" s="1"/>
  <c r="M93" i="9" a="1"/>
  <c r="M93" i="9" s="1"/>
  <c r="L93" i="9" a="1"/>
  <c r="L93" i="9" s="1"/>
  <c r="K93" i="9" a="1"/>
  <c r="K93" i="9" s="1"/>
  <c r="J93" i="9" a="1"/>
  <c r="J93" i="9" s="1"/>
  <c r="I93" i="9" a="1"/>
  <c r="I93" i="9" s="1"/>
  <c r="H93" i="9" a="1"/>
  <c r="H93" i="9" s="1"/>
  <c r="G93" i="9" a="1"/>
  <c r="G93" i="9" s="1"/>
  <c r="F93" i="9" a="1"/>
  <c r="F93" i="9" s="1"/>
  <c r="E93" i="9" a="1"/>
  <c r="E93" i="9" s="1"/>
  <c r="D93" i="9" a="1"/>
  <c r="D93" i="9" s="1"/>
  <c r="C93" i="9" a="1"/>
  <c r="C93" i="9" s="1"/>
  <c r="B93" i="9" a="1"/>
  <c r="B93" i="9" s="1"/>
  <c r="O92" i="9" a="1"/>
  <c r="O92" i="9" s="1"/>
  <c r="N92" i="9" a="1"/>
  <c r="N92" i="9" s="1"/>
  <c r="M92" i="9" a="1"/>
  <c r="M92" i="9" s="1"/>
  <c r="L92" i="9" a="1"/>
  <c r="L92" i="9" s="1"/>
  <c r="K92" i="9" a="1"/>
  <c r="K92" i="9" s="1"/>
  <c r="J92" i="9" a="1"/>
  <c r="J92" i="9" s="1"/>
  <c r="I92" i="9" a="1"/>
  <c r="I92" i="9" s="1"/>
  <c r="H92" i="9" a="1"/>
  <c r="H92" i="9" s="1"/>
  <c r="G92" i="9" a="1"/>
  <c r="G92" i="9" s="1"/>
  <c r="F92" i="9" a="1"/>
  <c r="F92" i="9" s="1"/>
  <c r="E92" i="9" a="1"/>
  <c r="E92" i="9" s="1"/>
  <c r="D92" i="9" a="1"/>
  <c r="D92" i="9" s="1"/>
  <c r="C92" i="9" a="1"/>
  <c r="C92" i="9" s="1"/>
  <c r="B92" i="9" a="1"/>
  <c r="B92" i="9" s="1"/>
  <c r="O91" i="9" a="1"/>
  <c r="O91" i="9" s="1"/>
  <c r="N91" i="9" a="1"/>
  <c r="N91" i="9" s="1"/>
  <c r="M91" i="9" a="1"/>
  <c r="M91" i="9" s="1"/>
  <c r="L91" i="9" a="1"/>
  <c r="L91" i="9" s="1"/>
  <c r="K91" i="9" a="1"/>
  <c r="K91" i="9" s="1"/>
  <c r="J91" i="9" a="1"/>
  <c r="J91" i="9" s="1"/>
  <c r="I91" i="9" a="1"/>
  <c r="I91" i="9" s="1"/>
  <c r="H91" i="9" a="1"/>
  <c r="H91" i="9" s="1"/>
  <c r="G91" i="9" a="1"/>
  <c r="G91" i="9" s="1"/>
  <c r="F91" i="9" a="1"/>
  <c r="F91" i="9" s="1"/>
  <c r="E91" i="9" a="1"/>
  <c r="E91" i="9" s="1"/>
  <c r="D91" i="9" a="1"/>
  <c r="D91" i="9" s="1"/>
  <c r="C91" i="9" a="1"/>
  <c r="C91" i="9" s="1"/>
  <c r="B91" i="9" a="1"/>
  <c r="B91" i="9" s="1"/>
  <c r="O90" i="9" a="1"/>
  <c r="O90" i="9" s="1"/>
  <c r="N90" i="9" a="1"/>
  <c r="N90" i="9" s="1"/>
  <c r="M90" i="9" a="1"/>
  <c r="M90" i="9" s="1"/>
  <c r="L90" i="9" a="1"/>
  <c r="L90" i="9" s="1"/>
  <c r="K90" i="9" a="1"/>
  <c r="K90" i="9" s="1"/>
  <c r="J90" i="9" a="1"/>
  <c r="J90" i="9" s="1"/>
  <c r="I90" i="9" a="1"/>
  <c r="I90" i="9" s="1"/>
  <c r="H90" i="9" a="1"/>
  <c r="H90" i="9" s="1"/>
  <c r="G90" i="9" a="1"/>
  <c r="G90" i="9" s="1"/>
  <c r="F90" i="9" a="1"/>
  <c r="F90" i="9" s="1"/>
  <c r="E90" i="9" a="1"/>
  <c r="E90" i="9" s="1"/>
  <c r="D90" i="9" a="1"/>
  <c r="D90" i="9" s="1"/>
  <c r="C90" i="9" a="1"/>
  <c r="C90" i="9" s="1"/>
  <c r="B90" i="9" a="1"/>
  <c r="B90" i="9" s="1"/>
  <c r="O89" i="9" a="1"/>
  <c r="O89" i="9" s="1"/>
  <c r="N89" i="9" a="1"/>
  <c r="N89" i="9" s="1"/>
  <c r="M89" i="9" a="1"/>
  <c r="M89" i="9" s="1"/>
  <c r="L89" i="9" a="1"/>
  <c r="L89" i="9" s="1"/>
  <c r="K89" i="9" a="1"/>
  <c r="K89" i="9" s="1"/>
  <c r="J89" i="9" a="1"/>
  <c r="J89" i="9" s="1"/>
  <c r="I89" i="9" a="1"/>
  <c r="I89" i="9" s="1"/>
  <c r="H89" i="9" a="1"/>
  <c r="H89" i="9" s="1"/>
  <c r="G89" i="9" a="1"/>
  <c r="G89" i="9" s="1"/>
  <c r="F89" i="9" a="1"/>
  <c r="F89" i="9" s="1"/>
  <c r="E89" i="9" a="1"/>
  <c r="E89" i="9" s="1"/>
  <c r="D89" i="9" a="1"/>
  <c r="D89" i="9" s="1"/>
  <c r="C89" i="9" a="1"/>
  <c r="C89" i="9" s="1"/>
  <c r="B89" i="9" a="1"/>
  <c r="B89" i="9" s="1"/>
  <c r="O88" i="9" a="1"/>
  <c r="O88" i="9" s="1"/>
  <c r="N88" i="9" a="1"/>
  <c r="N88" i="9" s="1"/>
  <c r="M88" i="9" a="1"/>
  <c r="M88" i="9" s="1"/>
  <c r="L88" i="9" a="1"/>
  <c r="L88" i="9" s="1"/>
  <c r="K88" i="9" a="1"/>
  <c r="K88" i="9" s="1"/>
  <c r="J88" i="9" a="1"/>
  <c r="J88" i="9" s="1"/>
  <c r="I88" i="9" a="1"/>
  <c r="I88" i="9" s="1"/>
  <c r="H88" i="9" a="1"/>
  <c r="H88" i="9" s="1"/>
  <c r="G88" i="9" a="1"/>
  <c r="G88" i="9" s="1"/>
  <c r="F88" i="9" a="1"/>
  <c r="F88" i="9" s="1"/>
  <c r="E88" i="9" a="1"/>
  <c r="E88" i="9" s="1"/>
  <c r="D88" i="9" a="1"/>
  <c r="D88" i="9" s="1"/>
  <c r="C88" i="9" a="1"/>
  <c r="C88" i="9" s="1"/>
  <c r="B88" i="9" a="1"/>
  <c r="B88" i="9" s="1"/>
  <c r="O87" i="9" a="1"/>
  <c r="O87" i="9" s="1"/>
  <c r="N87" i="9" a="1"/>
  <c r="N87" i="9" s="1"/>
  <c r="M87" i="9" a="1"/>
  <c r="M87" i="9" s="1"/>
  <c r="L87" i="9" a="1"/>
  <c r="L87" i="9" s="1"/>
  <c r="K87" i="9" a="1"/>
  <c r="K87" i="9" s="1"/>
  <c r="J87" i="9" a="1"/>
  <c r="J87" i="9" s="1"/>
  <c r="I87" i="9" a="1"/>
  <c r="I87" i="9" s="1"/>
  <c r="H87" i="9" a="1"/>
  <c r="H87" i="9" s="1"/>
  <c r="G87" i="9" a="1"/>
  <c r="G87" i="9" s="1"/>
  <c r="F87" i="9" a="1"/>
  <c r="F87" i="9" s="1"/>
  <c r="E87" i="9" a="1"/>
  <c r="E87" i="9" s="1"/>
  <c r="D87" i="9" a="1"/>
  <c r="D87" i="9" s="1"/>
  <c r="C87" i="9" a="1"/>
  <c r="C87" i="9" s="1"/>
  <c r="B87" i="9" a="1"/>
  <c r="B87" i="9" s="1"/>
  <c r="O86" i="9" a="1"/>
  <c r="O86" i="9" s="1"/>
  <c r="N86" i="9" a="1"/>
  <c r="N86" i="9" s="1"/>
  <c r="M86" i="9" a="1"/>
  <c r="M86" i="9" s="1"/>
  <c r="L86" i="9" a="1"/>
  <c r="L86" i="9" s="1"/>
  <c r="K86" i="9" a="1"/>
  <c r="K86" i="9" s="1"/>
  <c r="J86" i="9" a="1"/>
  <c r="J86" i="9" s="1"/>
  <c r="I86" i="9" a="1"/>
  <c r="I86" i="9" s="1"/>
  <c r="H86" i="9" a="1"/>
  <c r="H86" i="9" s="1"/>
  <c r="G86" i="9" a="1"/>
  <c r="G86" i="9" s="1"/>
  <c r="F86" i="9" a="1"/>
  <c r="F86" i="9" s="1"/>
  <c r="E86" i="9" a="1"/>
  <c r="E86" i="9" s="1"/>
  <c r="D86" i="9" a="1"/>
  <c r="D86" i="9" s="1"/>
  <c r="C86" i="9" a="1"/>
  <c r="C86" i="9" s="1"/>
  <c r="B86" i="9" a="1"/>
  <c r="B86" i="9" s="1"/>
  <c r="O85" i="9" a="1"/>
  <c r="O85" i="9" s="1"/>
  <c r="N85" i="9" a="1"/>
  <c r="N85" i="9" s="1"/>
  <c r="M85" i="9" a="1"/>
  <c r="M85" i="9" s="1"/>
  <c r="L85" i="9" a="1"/>
  <c r="L85" i="9" s="1"/>
  <c r="K85" i="9" a="1"/>
  <c r="K85" i="9" s="1"/>
  <c r="J85" i="9" a="1"/>
  <c r="J85" i="9" s="1"/>
  <c r="I85" i="9" a="1"/>
  <c r="I85" i="9" s="1"/>
  <c r="H85" i="9" a="1"/>
  <c r="H85" i="9" s="1"/>
  <c r="G85" i="9" a="1"/>
  <c r="G85" i="9" s="1"/>
  <c r="F85" i="9" a="1"/>
  <c r="F85" i="9" s="1"/>
  <c r="E85" i="9" a="1"/>
  <c r="E85" i="9" s="1"/>
  <c r="D85" i="9" a="1"/>
  <c r="D85" i="9" s="1"/>
  <c r="C85" i="9" a="1"/>
  <c r="C85" i="9" s="1"/>
  <c r="B85" i="9" a="1"/>
  <c r="B85" i="9" s="1"/>
  <c r="O84" i="9" a="1"/>
  <c r="O84" i="9" s="1"/>
  <c r="N84" i="9" a="1"/>
  <c r="N84" i="9" s="1"/>
  <c r="M84" i="9" a="1"/>
  <c r="M84" i="9" s="1"/>
  <c r="L84" i="9" a="1"/>
  <c r="L84" i="9" s="1"/>
  <c r="K84" i="9" a="1"/>
  <c r="K84" i="9" s="1"/>
  <c r="J84" i="9" a="1"/>
  <c r="J84" i="9" s="1"/>
  <c r="I84" i="9" a="1"/>
  <c r="I84" i="9" s="1"/>
  <c r="H84" i="9" a="1"/>
  <c r="H84" i="9" s="1"/>
  <c r="G84" i="9" a="1"/>
  <c r="G84" i="9" s="1"/>
  <c r="F84" i="9" a="1"/>
  <c r="F84" i="9" s="1"/>
  <c r="E84" i="9" a="1"/>
  <c r="E84" i="9" s="1"/>
  <c r="D84" i="9" a="1"/>
  <c r="D84" i="9" s="1"/>
  <c r="C84" i="9" a="1"/>
  <c r="C84" i="9" s="1"/>
  <c r="B84" i="9" a="1"/>
  <c r="B84" i="9" s="1"/>
  <c r="O83" i="9" a="1"/>
  <c r="O83" i="9" s="1"/>
  <c r="N83" i="9" a="1"/>
  <c r="N83" i="9" s="1"/>
  <c r="M83" i="9" a="1"/>
  <c r="M83" i="9" s="1"/>
  <c r="L83" i="9" a="1"/>
  <c r="L83" i="9" s="1"/>
  <c r="K83" i="9" a="1"/>
  <c r="K83" i="9" s="1"/>
  <c r="J83" i="9" a="1"/>
  <c r="J83" i="9" s="1"/>
  <c r="I83" i="9" a="1"/>
  <c r="I83" i="9" s="1"/>
  <c r="H83" i="9" a="1"/>
  <c r="H83" i="9" s="1"/>
  <c r="G83" i="9" a="1"/>
  <c r="G83" i="9" s="1"/>
  <c r="F83" i="9" a="1"/>
  <c r="F83" i="9" s="1"/>
  <c r="E83" i="9" a="1"/>
  <c r="E83" i="9" s="1"/>
  <c r="D83" i="9" a="1"/>
  <c r="D83" i="9" s="1"/>
  <c r="C83" i="9" a="1"/>
  <c r="C83" i="9" s="1"/>
  <c r="B83" i="9" a="1"/>
  <c r="B83" i="9" s="1"/>
  <c r="O82" i="9" a="1"/>
  <c r="O82" i="9" s="1"/>
  <c r="N82" i="9" a="1"/>
  <c r="N82" i="9" s="1"/>
  <c r="M82" i="9" a="1"/>
  <c r="M82" i="9" s="1"/>
  <c r="L82" i="9" a="1"/>
  <c r="L82" i="9" s="1"/>
  <c r="K82" i="9" a="1"/>
  <c r="K82" i="9" s="1"/>
  <c r="J82" i="9" a="1"/>
  <c r="J82" i="9" s="1"/>
  <c r="I82" i="9" a="1"/>
  <c r="I82" i="9" s="1"/>
  <c r="H82" i="9" a="1"/>
  <c r="H82" i="9" s="1"/>
  <c r="G82" i="9" a="1"/>
  <c r="G82" i="9" s="1"/>
  <c r="F82" i="9" a="1"/>
  <c r="F82" i="9" s="1"/>
  <c r="E82" i="9" a="1"/>
  <c r="E82" i="9" s="1"/>
  <c r="D82" i="9" a="1"/>
  <c r="D82" i="9" s="1"/>
  <c r="C82" i="9" a="1"/>
  <c r="C82" i="9" s="1"/>
  <c r="B82" i="9" a="1"/>
  <c r="B82" i="9" s="1"/>
  <c r="O81" i="9" a="1"/>
  <c r="O81" i="9" s="1"/>
  <c r="N81" i="9" a="1"/>
  <c r="N81" i="9" s="1"/>
  <c r="M81" i="9" a="1"/>
  <c r="M81" i="9" s="1"/>
  <c r="L81" i="9" a="1"/>
  <c r="L81" i="9" s="1"/>
  <c r="K81" i="9" a="1"/>
  <c r="K81" i="9" s="1"/>
  <c r="J81" i="9" a="1"/>
  <c r="J81" i="9" s="1"/>
  <c r="I81" i="9" a="1"/>
  <c r="I81" i="9" s="1"/>
  <c r="H81" i="9" a="1"/>
  <c r="H81" i="9" s="1"/>
  <c r="G81" i="9" a="1"/>
  <c r="G81" i="9" s="1"/>
  <c r="F81" i="9" a="1"/>
  <c r="F81" i="9" s="1"/>
  <c r="E81" i="9" a="1"/>
  <c r="E81" i="9" s="1"/>
  <c r="D81" i="9" a="1"/>
  <c r="D81" i="9" s="1"/>
  <c r="C81" i="9" a="1"/>
  <c r="C81" i="9" s="1"/>
  <c r="B81" i="9" a="1"/>
  <c r="B81" i="9" s="1"/>
  <c r="O80" i="9" a="1"/>
  <c r="O80" i="9" s="1"/>
  <c r="N80" i="9" a="1"/>
  <c r="N80" i="9" s="1"/>
  <c r="M80" i="9" a="1"/>
  <c r="M80" i="9" s="1"/>
  <c r="L80" i="9" a="1"/>
  <c r="L80" i="9" s="1"/>
  <c r="K80" i="9" a="1"/>
  <c r="K80" i="9" s="1"/>
  <c r="J80" i="9" a="1"/>
  <c r="J80" i="9" s="1"/>
  <c r="I80" i="9" a="1"/>
  <c r="I80" i="9" s="1"/>
  <c r="H80" i="9" a="1"/>
  <c r="H80" i="9" s="1"/>
  <c r="G80" i="9" a="1"/>
  <c r="G80" i="9" s="1"/>
  <c r="F80" i="9" a="1"/>
  <c r="F80" i="9" s="1"/>
  <c r="E80" i="9" a="1"/>
  <c r="E80" i="9" s="1"/>
  <c r="D80" i="9" a="1"/>
  <c r="D80" i="9" s="1"/>
  <c r="C80" i="9" a="1"/>
  <c r="C80" i="9" s="1"/>
  <c r="B80" i="9" a="1"/>
  <c r="B80" i="9" s="1"/>
  <c r="O79" i="9" a="1"/>
  <c r="O79" i="9" s="1"/>
  <c r="N79" i="9" a="1"/>
  <c r="N79" i="9" s="1"/>
  <c r="M79" i="9" a="1"/>
  <c r="M79" i="9" s="1"/>
  <c r="L79" i="9" a="1"/>
  <c r="L79" i="9" s="1"/>
  <c r="K79" i="9" a="1"/>
  <c r="K79" i="9" s="1"/>
  <c r="J79" i="9" a="1"/>
  <c r="J79" i="9" s="1"/>
  <c r="I79" i="9" a="1"/>
  <c r="I79" i="9" s="1"/>
  <c r="H79" i="9" a="1"/>
  <c r="H79" i="9" s="1"/>
  <c r="G79" i="9" a="1"/>
  <c r="G79" i="9" s="1"/>
  <c r="F79" i="9" a="1"/>
  <c r="F79" i="9" s="1"/>
  <c r="E79" i="9" a="1"/>
  <c r="E79" i="9" s="1"/>
  <c r="D79" i="9" a="1"/>
  <c r="D79" i="9" s="1"/>
  <c r="C79" i="9" a="1"/>
  <c r="C79" i="9" s="1"/>
  <c r="B79" i="9" a="1"/>
  <c r="B79" i="9" s="1"/>
  <c r="O78" i="9" a="1"/>
  <c r="O78" i="9" s="1"/>
  <c r="N78" i="9" a="1"/>
  <c r="N78" i="9" s="1"/>
  <c r="M78" i="9" a="1"/>
  <c r="M78" i="9" s="1"/>
  <c r="L78" i="9" a="1"/>
  <c r="L78" i="9" s="1"/>
  <c r="K78" i="9" a="1"/>
  <c r="K78" i="9" s="1"/>
  <c r="J78" i="9" a="1"/>
  <c r="J78" i="9" s="1"/>
  <c r="I78" i="9" a="1"/>
  <c r="I78" i="9" s="1"/>
  <c r="H78" i="9" a="1"/>
  <c r="H78" i="9" s="1"/>
  <c r="G78" i="9" a="1"/>
  <c r="G78" i="9" s="1"/>
  <c r="F78" i="9" a="1"/>
  <c r="F78" i="9" s="1"/>
  <c r="E78" i="9" a="1"/>
  <c r="E78" i="9" s="1"/>
  <c r="D78" i="9" a="1"/>
  <c r="D78" i="9" s="1"/>
  <c r="C78" i="9" a="1"/>
  <c r="C78" i="9" s="1"/>
  <c r="B78" i="9" a="1"/>
  <c r="B78" i="9" s="1"/>
  <c r="O77" i="9" a="1"/>
  <c r="O77" i="9" s="1"/>
  <c r="N77" i="9" a="1"/>
  <c r="N77" i="9" s="1"/>
  <c r="M77" i="9" a="1"/>
  <c r="M77" i="9" s="1"/>
  <c r="L77" i="9" a="1"/>
  <c r="L77" i="9" s="1"/>
  <c r="K77" i="9" a="1"/>
  <c r="K77" i="9" s="1"/>
  <c r="J77" i="9" a="1"/>
  <c r="J77" i="9" s="1"/>
  <c r="I77" i="9" a="1"/>
  <c r="I77" i="9" s="1"/>
  <c r="H77" i="9" a="1"/>
  <c r="H77" i="9" s="1"/>
  <c r="G77" i="9" a="1"/>
  <c r="G77" i="9" s="1"/>
  <c r="F77" i="9" a="1"/>
  <c r="F77" i="9" s="1"/>
  <c r="E77" i="9" a="1"/>
  <c r="E77" i="9" s="1"/>
  <c r="D77" i="9" a="1"/>
  <c r="D77" i="9" s="1"/>
  <c r="C77" i="9" a="1"/>
  <c r="C77" i="9" s="1"/>
  <c r="B77" i="9" a="1"/>
  <c r="B77" i="9" s="1"/>
  <c r="O76" i="9" a="1"/>
  <c r="O76" i="9" s="1"/>
  <c r="N76" i="9" a="1"/>
  <c r="N76" i="9" s="1"/>
  <c r="M76" i="9" a="1"/>
  <c r="M76" i="9" s="1"/>
  <c r="L76" i="9" a="1"/>
  <c r="L76" i="9" s="1"/>
  <c r="K76" i="9" a="1"/>
  <c r="K76" i="9" s="1"/>
  <c r="J76" i="9" a="1"/>
  <c r="J76" i="9" s="1"/>
  <c r="I76" i="9" a="1"/>
  <c r="I76" i="9" s="1"/>
  <c r="H76" i="9" a="1"/>
  <c r="H76" i="9" s="1"/>
  <c r="G76" i="9" a="1"/>
  <c r="G76" i="9" s="1"/>
  <c r="F76" i="9" a="1"/>
  <c r="F76" i="9" s="1"/>
  <c r="E76" i="9" a="1"/>
  <c r="E76" i="9" s="1"/>
  <c r="D76" i="9" a="1"/>
  <c r="D76" i="9" s="1"/>
  <c r="C76" i="9" a="1"/>
  <c r="C76" i="9" s="1"/>
  <c r="B76" i="9" a="1"/>
  <c r="B76" i="9" s="1"/>
  <c r="O75" i="9" a="1"/>
  <c r="O75" i="9" s="1"/>
  <c r="N75" i="9" a="1"/>
  <c r="N75" i="9" s="1"/>
  <c r="M75" i="9" a="1"/>
  <c r="M75" i="9" s="1"/>
  <c r="L75" i="9" a="1"/>
  <c r="L75" i="9" s="1"/>
  <c r="K75" i="9" a="1"/>
  <c r="K75" i="9" s="1"/>
  <c r="J75" i="9" a="1"/>
  <c r="J75" i="9" s="1"/>
  <c r="I75" i="9" a="1"/>
  <c r="I75" i="9" s="1"/>
  <c r="H75" i="9" a="1"/>
  <c r="H75" i="9" s="1"/>
  <c r="G75" i="9" a="1"/>
  <c r="G75" i="9" s="1"/>
  <c r="F75" i="9" a="1"/>
  <c r="F75" i="9" s="1"/>
  <c r="E75" i="9" a="1"/>
  <c r="E75" i="9" s="1"/>
  <c r="D75" i="9" a="1"/>
  <c r="D75" i="9" s="1"/>
  <c r="C75" i="9" a="1"/>
  <c r="C75" i="9" s="1"/>
  <c r="B75" i="9" a="1"/>
  <c r="B75" i="9" s="1"/>
  <c r="O74" i="9" a="1"/>
  <c r="O74" i="9" s="1"/>
  <c r="N74" i="9" a="1"/>
  <c r="N74" i="9" s="1"/>
  <c r="M74" i="9" a="1"/>
  <c r="M74" i="9" s="1"/>
  <c r="L74" i="9" a="1"/>
  <c r="L74" i="9" s="1"/>
  <c r="K74" i="9" a="1"/>
  <c r="K74" i="9" s="1"/>
  <c r="J74" i="9" a="1"/>
  <c r="J74" i="9" s="1"/>
  <c r="I74" i="9" a="1"/>
  <c r="I74" i="9" s="1"/>
  <c r="H74" i="9" a="1"/>
  <c r="H74" i="9" s="1"/>
  <c r="G74" i="9" a="1"/>
  <c r="G74" i="9" s="1"/>
  <c r="F74" i="9" a="1"/>
  <c r="F74" i="9" s="1"/>
  <c r="E74" i="9" a="1"/>
  <c r="E74" i="9" s="1"/>
  <c r="D74" i="9" a="1"/>
  <c r="D74" i="9" s="1"/>
  <c r="C74" i="9" a="1"/>
  <c r="C74" i="9" s="1"/>
  <c r="B74" i="9" a="1"/>
  <c r="B74" i="9" s="1"/>
  <c r="O73" i="9" a="1"/>
  <c r="O73" i="9" s="1"/>
  <c r="N73" i="9" a="1"/>
  <c r="N73" i="9" s="1"/>
  <c r="M73" i="9" a="1"/>
  <c r="M73" i="9" s="1"/>
  <c r="L73" i="9" a="1"/>
  <c r="L73" i="9" s="1"/>
  <c r="K73" i="9" a="1"/>
  <c r="K73" i="9" s="1"/>
  <c r="J73" i="9" a="1"/>
  <c r="J73" i="9" s="1"/>
  <c r="I73" i="9" a="1"/>
  <c r="I73" i="9" s="1"/>
  <c r="H73" i="9" a="1"/>
  <c r="H73" i="9" s="1"/>
  <c r="G73" i="9" a="1"/>
  <c r="G73" i="9" s="1"/>
  <c r="F73" i="9" a="1"/>
  <c r="F73" i="9" s="1"/>
  <c r="E73" i="9" a="1"/>
  <c r="E73" i="9" s="1"/>
  <c r="D73" i="9" a="1"/>
  <c r="D73" i="9" s="1"/>
  <c r="C73" i="9" a="1"/>
  <c r="C73" i="9" s="1"/>
  <c r="B73" i="9" a="1"/>
  <c r="B73" i="9" s="1"/>
  <c r="O72" i="9" a="1"/>
  <c r="O72" i="9" s="1"/>
  <c r="N72" i="9" a="1"/>
  <c r="N72" i="9" s="1"/>
  <c r="M72" i="9" a="1"/>
  <c r="M72" i="9" s="1"/>
  <c r="L72" i="9" a="1"/>
  <c r="L72" i="9" s="1"/>
  <c r="K72" i="9" a="1"/>
  <c r="K72" i="9" s="1"/>
  <c r="J72" i="9" a="1"/>
  <c r="J72" i="9" s="1"/>
  <c r="I72" i="9" a="1"/>
  <c r="I72" i="9" s="1"/>
  <c r="H72" i="9" a="1"/>
  <c r="H72" i="9" s="1"/>
  <c r="G72" i="9" a="1"/>
  <c r="G72" i="9" s="1"/>
  <c r="F72" i="9" a="1"/>
  <c r="F72" i="9" s="1"/>
  <c r="E72" i="9" a="1"/>
  <c r="E72" i="9" s="1"/>
  <c r="D72" i="9" a="1"/>
  <c r="D72" i="9" s="1"/>
  <c r="C72" i="9" a="1"/>
  <c r="C72" i="9" s="1"/>
  <c r="B72" i="9" a="1"/>
  <c r="B72" i="9" s="1"/>
  <c r="O71" i="9" a="1"/>
  <c r="O71" i="9" s="1"/>
  <c r="N71" i="9" a="1"/>
  <c r="N71" i="9" s="1"/>
  <c r="M71" i="9" a="1"/>
  <c r="M71" i="9" s="1"/>
  <c r="L71" i="9" a="1"/>
  <c r="L71" i="9" s="1"/>
  <c r="K71" i="9" a="1"/>
  <c r="K71" i="9" s="1"/>
  <c r="J71" i="9" a="1"/>
  <c r="J71" i="9" s="1"/>
  <c r="I71" i="9" a="1"/>
  <c r="I71" i="9" s="1"/>
  <c r="H71" i="9" a="1"/>
  <c r="H71" i="9" s="1"/>
  <c r="G71" i="9" a="1"/>
  <c r="G71" i="9" s="1"/>
  <c r="F71" i="9" a="1"/>
  <c r="F71" i="9" s="1"/>
  <c r="E71" i="9" a="1"/>
  <c r="E71" i="9" s="1"/>
  <c r="D71" i="9" a="1"/>
  <c r="D71" i="9" s="1"/>
  <c r="C71" i="9" a="1"/>
  <c r="C71" i="9" s="1"/>
  <c r="B71" i="9" a="1"/>
  <c r="B71" i="9" s="1"/>
  <c r="O70" i="9" a="1"/>
  <c r="O70" i="9" s="1"/>
  <c r="N70" i="9" a="1"/>
  <c r="N70" i="9" s="1"/>
  <c r="M70" i="9" a="1"/>
  <c r="M70" i="9" s="1"/>
  <c r="L70" i="9" a="1"/>
  <c r="L70" i="9" s="1"/>
  <c r="K70" i="9" a="1"/>
  <c r="K70" i="9" s="1"/>
  <c r="J70" i="9" a="1"/>
  <c r="J70" i="9" s="1"/>
  <c r="I70" i="9" a="1"/>
  <c r="I70" i="9" s="1"/>
  <c r="H70" i="9" a="1"/>
  <c r="H70" i="9" s="1"/>
  <c r="G70" i="9" a="1"/>
  <c r="G70" i="9" s="1"/>
  <c r="F70" i="9" a="1"/>
  <c r="F70" i="9" s="1"/>
  <c r="E70" i="9" a="1"/>
  <c r="E70" i="9" s="1"/>
  <c r="D70" i="9" a="1"/>
  <c r="D70" i="9" s="1"/>
  <c r="C70" i="9" a="1"/>
  <c r="C70" i="9" s="1"/>
  <c r="B70" i="9" a="1"/>
  <c r="B70" i="9" s="1"/>
  <c r="O69" i="9" a="1"/>
  <c r="O69" i="9" s="1"/>
  <c r="N69" i="9" a="1"/>
  <c r="N69" i="9" s="1"/>
  <c r="M69" i="9" a="1"/>
  <c r="M69" i="9" s="1"/>
  <c r="L69" i="9" a="1"/>
  <c r="L69" i="9" s="1"/>
  <c r="K69" i="9" a="1"/>
  <c r="K69" i="9" s="1"/>
  <c r="J69" i="9" a="1"/>
  <c r="J69" i="9" s="1"/>
  <c r="I69" i="9" a="1"/>
  <c r="I69" i="9" s="1"/>
  <c r="H69" i="9" a="1"/>
  <c r="H69" i="9" s="1"/>
  <c r="G69" i="9" a="1"/>
  <c r="G69" i="9" s="1"/>
  <c r="F69" i="9" a="1"/>
  <c r="F69" i="9" s="1"/>
  <c r="E69" i="9" a="1"/>
  <c r="E69" i="9" s="1"/>
  <c r="D69" i="9" a="1"/>
  <c r="D69" i="9" s="1"/>
  <c r="C69" i="9" a="1"/>
  <c r="C69" i="9" s="1"/>
  <c r="B69" i="9" a="1"/>
  <c r="B69" i="9" s="1"/>
  <c r="O68" i="9" a="1"/>
  <c r="O68" i="9" s="1"/>
  <c r="N68" i="9" a="1"/>
  <c r="N68" i="9" s="1"/>
  <c r="M68" i="9" a="1"/>
  <c r="M68" i="9" s="1"/>
  <c r="L68" i="9" a="1"/>
  <c r="L68" i="9" s="1"/>
  <c r="K68" i="9" a="1"/>
  <c r="K68" i="9" s="1"/>
  <c r="J68" i="9" a="1"/>
  <c r="J68" i="9" s="1"/>
  <c r="I68" i="9" a="1"/>
  <c r="I68" i="9" s="1"/>
  <c r="H68" i="9" a="1"/>
  <c r="H68" i="9" s="1"/>
  <c r="G68" i="9" a="1"/>
  <c r="G68" i="9" s="1"/>
  <c r="F68" i="9" a="1"/>
  <c r="F68" i="9" s="1"/>
  <c r="E68" i="9" a="1"/>
  <c r="E68" i="9" s="1"/>
  <c r="D68" i="9" a="1"/>
  <c r="D68" i="9" s="1"/>
  <c r="C68" i="9" a="1"/>
  <c r="C68" i="9" s="1"/>
  <c r="B68" i="9" a="1"/>
  <c r="B68" i="9" s="1"/>
  <c r="O67" i="9" a="1"/>
  <c r="O67" i="9" s="1"/>
  <c r="N67" i="9" a="1"/>
  <c r="N67" i="9" s="1"/>
  <c r="M67" i="9" a="1"/>
  <c r="M67" i="9" s="1"/>
  <c r="L67" i="9" a="1"/>
  <c r="L67" i="9" s="1"/>
  <c r="K67" i="9" a="1"/>
  <c r="K67" i="9" s="1"/>
  <c r="J67" i="9" a="1"/>
  <c r="J67" i="9" s="1"/>
  <c r="I67" i="9" a="1"/>
  <c r="I67" i="9" s="1"/>
  <c r="H67" i="9" a="1"/>
  <c r="H67" i="9" s="1"/>
  <c r="G67" i="9" a="1"/>
  <c r="G67" i="9" s="1"/>
  <c r="F67" i="9" a="1"/>
  <c r="F67" i="9" s="1"/>
  <c r="E67" i="9" a="1"/>
  <c r="E67" i="9" s="1"/>
  <c r="D67" i="9" a="1"/>
  <c r="D67" i="9" s="1"/>
  <c r="C67" i="9" a="1"/>
  <c r="C67" i="9" s="1"/>
  <c r="B67" i="9" a="1"/>
  <c r="B67" i="9" s="1"/>
  <c r="O66" i="9" a="1"/>
  <c r="O66" i="9" s="1"/>
  <c r="N66" i="9" a="1"/>
  <c r="N66" i="9" s="1"/>
  <c r="M66" i="9" a="1"/>
  <c r="M66" i="9" s="1"/>
  <c r="L66" i="9" a="1"/>
  <c r="L66" i="9" s="1"/>
  <c r="K66" i="9" a="1"/>
  <c r="K66" i="9" s="1"/>
  <c r="J66" i="9" a="1"/>
  <c r="J66" i="9" s="1"/>
  <c r="I66" i="9" a="1"/>
  <c r="I66" i="9" s="1"/>
  <c r="H66" i="9" a="1"/>
  <c r="H66" i="9" s="1"/>
  <c r="G66" i="9" a="1"/>
  <c r="G66" i="9" s="1"/>
  <c r="F66" i="9" a="1"/>
  <c r="F66" i="9" s="1"/>
  <c r="E66" i="9" a="1"/>
  <c r="E66" i="9" s="1"/>
  <c r="D66" i="9" a="1"/>
  <c r="D66" i="9" s="1"/>
  <c r="C66" i="9" a="1"/>
  <c r="C66" i="9" s="1"/>
  <c r="B66" i="9" a="1"/>
  <c r="B66" i="9" s="1"/>
  <c r="O65" i="9" a="1"/>
  <c r="O65" i="9" s="1"/>
  <c r="N65" i="9" a="1"/>
  <c r="N65" i="9" s="1"/>
  <c r="M65" i="9" a="1"/>
  <c r="M65" i="9" s="1"/>
  <c r="L65" i="9" a="1"/>
  <c r="L65" i="9" s="1"/>
  <c r="K65" i="9" a="1"/>
  <c r="K65" i="9" s="1"/>
  <c r="J65" i="9" a="1"/>
  <c r="J65" i="9" s="1"/>
  <c r="I65" i="9" a="1"/>
  <c r="I65" i="9" s="1"/>
  <c r="H65" i="9" a="1"/>
  <c r="H65" i="9" s="1"/>
  <c r="G65" i="9" a="1"/>
  <c r="G65" i="9" s="1"/>
  <c r="F65" i="9" a="1"/>
  <c r="F65" i="9" s="1"/>
  <c r="E65" i="9" a="1"/>
  <c r="E65" i="9" s="1"/>
  <c r="D65" i="9" a="1"/>
  <c r="D65" i="9" s="1"/>
  <c r="C65" i="9" a="1"/>
  <c r="C65" i="9" s="1"/>
  <c r="B65" i="9" a="1"/>
  <c r="B65" i="9" s="1"/>
  <c r="O64" i="9" a="1"/>
  <c r="O64" i="9" s="1"/>
  <c r="N64" i="9" a="1"/>
  <c r="N64" i="9" s="1"/>
  <c r="M64" i="9" a="1"/>
  <c r="M64" i="9" s="1"/>
  <c r="L64" i="9" a="1"/>
  <c r="L64" i="9" s="1"/>
  <c r="K64" i="9" a="1"/>
  <c r="K64" i="9" s="1"/>
  <c r="J64" i="9" a="1"/>
  <c r="J64" i="9" s="1"/>
  <c r="I64" i="9" a="1"/>
  <c r="I64" i="9" s="1"/>
  <c r="H64" i="9" a="1"/>
  <c r="H64" i="9" s="1"/>
  <c r="G64" i="9" a="1"/>
  <c r="G64" i="9" s="1"/>
  <c r="F64" i="9" a="1"/>
  <c r="F64" i="9" s="1"/>
  <c r="E64" i="9" a="1"/>
  <c r="E64" i="9" s="1"/>
  <c r="D64" i="9" a="1"/>
  <c r="D64" i="9" s="1"/>
  <c r="C64" i="9" a="1"/>
  <c r="C64" i="9" s="1"/>
  <c r="B64" i="9" a="1"/>
  <c r="B64" i="9" s="1"/>
  <c r="O63" i="9" a="1"/>
  <c r="O63" i="9" s="1"/>
  <c r="N63" i="9" a="1"/>
  <c r="N63" i="9" s="1"/>
  <c r="M63" i="9" a="1"/>
  <c r="M63" i="9" s="1"/>
  <c r="L63" i="9" a="1"/>
  <c r="L63" i="9" s="1"/>
  <c r="K63" i="9" a="1"/>
  <c r="K63" i="9" s="1"/>
  <c r="J63" i="9" a="1"/>
  <c r="J63" i="9" s="1"/>
  <c r="I63" i="9" a="1"/>
  <c r="I63" i="9" s="1"/>
  <c r="H63" i="9" a="1"/>
  <c r="H63" i="9" s="1"/>
  <c r="G63" i="9" a="1"/>
  <c r="G63" i="9" s="1"/>
  <c r="F63" i="9" a="1"/>
  <c r="F63" i="9" s="1"/>
  <c r="E63" i="9" a="1"/>
  <c r="E63" i="9" s="1"/>
  <c r="D63" i="9" a="1"/>
  <c r="D63" i="9" s="1"/>
  <c r="C63" i="9" a="1"/>
  <c r="C63" i="9" s="1"/>
  <c r="B63" i="9" a="1"/>
  <c r="B63" i="9" s="1"/>
  <c r="O62" i="9" a="1"/>
  <c r="O62" i="9" s="1"/>
  <c r="N62" i="9" a="1"/>
  <c r="N62" i="9" s="1"/>
  <c r="M62" i="9" a="1"/>
  <c r="M62" i="9" s="1"/>
  <c r="L62" i="9" a="1"/>
  <c r="L62" i="9" s="1"/>
  <c r="K62" i="9" a="1"/>
  <c r="K62" i="9" s="1"/>
  <c r="J62" i="9" a="1"/>
  <c r="J62" i="9" s="1"/>
  <c r="I62" i="9" a="1"/>
  <c r="I62" i="9" s="1"/>
  <c r="H62" i="9" a="1"/>
  <c r="H62" i="9" s="1"/>
  <c r="G62" i="9" a="1"/>
  <c r="G62" i="9" s="1"/>
  <c r="F62" i="9" a="1"/>
  <c r="F62" i="9" s="1"/>
  <c r="E62" i="9" a="1"/>
  <c r="E62" i="9" s="1"/>
  <c r="D62" i="9" a="1"/>
  <c r="D62" i="9" s="1"/>
  <c r="C62" i="9" a="1"/>
  <c r="C62" i="9" s="1"/>
  <c r="B62" i="9" a="1"/>
  <c r="B62" i="9" s="1"/>
  <c r="O61" i="9" a="1"/>
  <c r="O61" i="9" s="1"/>
  <c r="N61" i="9" a="1"/>
  <c r="N61" i="9" s="1"/>
  <c r="M61" i="9" a="1"/>
  <c r="M61" i="9" s="1"/>
  <c r="L61" i="9" a="1"/>
  <c r="L61" i="9" s="1"/>
  <c r="K61" i="9" a="1"/>
  <c r="K61" i="9" s="1"/>
  <c r="J61" i="9" a="1"/>
  <c r="J61" i="9" s="1"/>
  <c r="I61" i="9" a="1"/>
  <c r="I61" i="9" s="1"/>
  <c r="H61" i="9" a="1"/>
  <c r="H61" i="9" s="1"/>
  <c r="G61" i="9" a="1"/>
  <c r="G61" i="9" s="1"/>
  <c r="F61" i="9" a="1"/>
  <c r="F61" i="9" s="1"/>
  <c r="E61" i="9" a="1"/>
  <c r="E61" i="9" s="1"/>
  <c r="D61" i="9" a="1"/>
  <c r="D61" i="9" s="1"/>
  <c r="C61" i="9" a="1"/>
  <c r="C61" i="9" s="1"/>
  <c r="B61" i="9" a="1"/>
  <c r="B61" i="9" s="1"/>
  <c r="O60" i="9" a="1"/>
  <c r="O60" i="9" s="1"/>
  <c r="N60" i="9" a="1"/>
  <c r="N60" i="9" s="1"/>
  <c r="M60" i="9" a="1"/>
  <c r="M60" i="9" s="1"/>
  <c r="L60" i="9" a="1"/>
  <c r="L60" i="9" s="1"/>
  <c r="K60" i="9" a="1"/>
  <c r="K60" i="9" s="1"/>
  <c r="J60" i="9" a="1"/>
  <c r="J60" i="9" s="1"/>
  <c r="I60" i="9" a="1"/>
  <c r="I60" i="9" s="1"/>
  <c r="H60" i="9" a="1"/>
  <c r="H60" i="9" s="1"/>
  <c r="G60" i="9" a="1"/>
  <c r="G60" i="9" s="1"/>
  <c r="F60" i="9" a="1"/>
  <c r="F60" i="9" s="1"/>
  <c r="E60" i="9" a="1"/>
  <c r="E60" i="9" s="1"/>
  <c r="D60" i="9" a="1"/>
  <c r="D60" i="9" s="1"/>
  <c r="C60" i="9" a="1"/>
  <c r="C60" i="9" s="1"/>
  <c r="B60" i="9" a="1"/>
  <c r="B60" i="9" s="1"/>
  <c r="O59" i="9" a="1"/>
  <c r="O59" i="9" s="1"/>
  <c r="N59" i="9" a="1"/>
  <c r="N59" i="9" s="1"/>
  <c r="M59" i="9" a="1"/>
  <c r="M59" i="9" s="1"/>
  <c r="L59" i="9" a="1"/>
  <c r="L59" i="9" s="1"/>
  <c r="K59" i="9" a="1"/>
  <c r="K59" i="9" s="1"/>
  <c r="J59" i="9" a="1"/>
  <c r="J59" i="9" s="1"/>
  <c r="I59" i="9" a="1"/>
  <c r="I59" i="9" s="1"/>
  <c r="H59" i="9" a="1"/>
  <c r="H59" i="9" s="1"/>
  <c r="G59" i="9" a="1"/>
  <c r="G59" i="9" s="1"/>
  <c r="F59" i="9" a="1"/>
  <c r="F59" i="9" s="1"/>
  <c r="E59" i="9" a="1"/>
  <c r="E59" i="9" s="1"/>
  <c r="D59" i="9" a="1"/>
  <c r="D59" i="9" s="1"/>
  <c r="C59" i="9" a="1"/>
  <c r="C59" i="9" s="1"/>
  <c r="B59" i="9" a="1"/>
  <c r="B59" i="9" s="1"/>
  <c r="O58" i="9" a="1"/>
  <c r="O58" i="9" s="1"/>
  <c r="N58" i="9" a="1"/>
  <c r="N58" i="9" s="1"/>
  <c r="M58" i="9" a="1"/>
  <c r="M58" i="9" s="1"/>
  <c r="L58" i="9" a="1"/>
  <c r="L58" i="9" s="1"/>
  <c r="K58" i="9" a="1"/>
  <c r="K58" i="9" s="1"/>
  <c r="J58" i="9" a="1"/>
  <c r="J58" i="9" s="1"/>
  <c r="I58" i="9" a="1"/>
  <c r="I58" i="9" s="1"/>
  <c r="H58" i="9" a="1"/>
  <c r="H58" i="9" s="1"/>
  <c r="G58" i="9" a="1"/>
  <c r="G58" i="9" s="1"/>
  <c r="F58" i="9" a="1"/>
  <c r="F58" i="9" s="1"/>
  <c r="E58" i="9" a="1"/>
  <c r="E58" i="9" s="1"/>
  <c r="D58" i="9" a="1"/>
  <c r="D58" i="9" s="1"/>
  <c r="C58" i="9" a="1"/>
  <c r="C58" i="9" s="1"/>
  <c r="B58" i="9" a="1"/>
  <c r="B58" i="9" s="1"/>
  <c r="O57" i="9" a="1"/>
  <c r="O57" i="9" s="1"/>
  <c r="N57" i="9" a="1"/>
  <c r="N57" i="9" s="1"/>
  <c r="M57" i="9" a="1"/>
  <c r="M57" i="9" s="1"/>
  <c r="L57" i="9" a="1"/>
  <c r="L57" i="9" s="1"/>
  <c r="K57" i="9" a="1"/>
  <c r="K57" i="9" s="1"/>
  <c r="J57" i="9" a="1"/>
  <c r="J57" i="9" s="1"/>
  <c r="I57" i="9" a="1"/>
  <c r="I57" i="9" s="1"/>
  <c r="H57" i="9" a="1"/>
  <c r="H57" i="9" s="1"/>
  <c r="G57" i="9" a="1"/>
  <c r="G57" i="9" s="1"/>
  <c r="F57" i="9" a="1"/>
  <c r="F57" i="9" s="1"/>
  <c r="E57" i="9" a="1"/>
  <c r="E57" i="9" s="1"/>
  <c r="D57" i="9" a="1"/>
  <c r="D57" i="9" s="1"/>
  <c r="C57" i="9" a="1"/>
  <c r="C57" i="9" s="1"/>
  <c r="B57" i="9" a="1"/>
  <c r="B57" i="9" s="1"/>
  <c r="O56" i="9" a="1"/>
  <c r="O56" i="9" s="1"/>
  <c r="N56" i="9" a="1"/>
  <c r="N56" i="9" s="1"/>
  <c r="M56" i="9" a="1"/>
  <c r="M56" i="9" s="1"/>
  <c r="L56" i="9" a="1"/>
  <c r="L56" i="9" s="1"/>
  <c r="K56" i="9" a="1"/>
  <c r="K56" i="9" s="1"/>
  <c r="J56" i="9" a="1"/>
  <c r="J56" i="9" s="1"/>
  <c r="I56" i="9" a="1"/>
  <c r="I56" i="9" s="1"/>
  <c r="H56" i="9" a="1"/>
  <c r="H56" i="9" s="1"/>
  <c r="G56" i="9" a="1"/>
  <c r="G56" i="9" s="1"/>
  <c r="F56" i="9" a="1"/>
  <c r="F56" i="9" s="1"/>
  <c r="E56" i="9" a="1"/>
  <c r="E56" i="9" s="1"/>
  <c r="D56" i="9" a="1"/>
  <c r="D56" i="9" s="1"/>
  <c r="C56" i="9" a="1"/>
  <c r="C56" i="9" s="1"/>
  <c r="B56" i="9" a="1"/>
  <c r="B56" i="9" s="1"/>
  <c r="O55" i="9" a="1"/>
  <c r="O55" i="9" s="1"/>
  <c r="N55" i="9" a="1"/>
  <c r="N55" i="9" s="1"/>
  <c r="M55" i="9" a="1"/>
  <c r="M55" i="9" s="1"/>
  <c r="L55" i="9" a="1"/>
  <c r="L55" i="9" s="1"/>
  <c r="K55" i="9" a="1"/>
  <c r="K55" i="9" s="1"/>
  <c r="J55" i="9" a="1"/>
  <c r="J55" i="9" s="1"/>
  <c r="I55" i="9" a="1"/>
  <c r="I55" i="9" s="1"/>
  <c r="H55" i="9" a="1"/>
  <c r="H55" i="9" s="1"/>
  <c r="G55" i="9" a="1"/>
  <c r="G55" i="9" s="1"/>
  <c r="F55" i="9" a="1"/>
  <c r="F55" i="9" s="1"/>
  <c r="E55" i="9" a="1"/>
  <c r="E55" i="9" s="1"/>
  <c r="D55" i="9" a="1"/>
  <c r="D55" i="9" s="1"/>
  <c r="C55" i="9" a="1"/>
  <c r="C55" i="9" s="1"/>
  <c r="B55" i="9" a="1"/>
  <c r="B55" i="9" s="1"/>
  <c r="O54" i="9" a="1"/>
  <c r="O54" i="9" s="1"/>
  <c r="N54" i="9" a="1"/>
  <c r="N54" i="9" s="1"/>
  <c r="M54" i="9" a="1"/>
  <c r="M54" i="9" s="1"/>
  <c r="L54" i="9" a="1"/>
  <c r="L54" i="9" s="1"/>
  <c r="K54" i="9" a="1"/>
  <c r="K54" i="9" s="1"/>
  <c r="J54" i="9" a="1"/>
  <c r="J54" i="9" s="1"/>
  <c r="I54" i="9" a="1"/>
  <c r="I54" i="9" s="1"/>
  <c r="H54" i="9" a="1"/>
  <c r="H54" i="9" s="1"/>
  <c r="G54" i="9" a="1"/>
  <c r="G54" i="9" s="1"/>
  <c r="F54" i="9" a="1"/>
  <c r="F54" i="9" s="1"/>
  <c r="E54" i="9" a="1"/>
  <c r="E54" i="9" s="1"/>
  <c r="D54" i="9" a="1"/>
  <c r="D54" i="9" s="1"/>
  <c r="C54" i="9" a="1"/>
  <c r="C54" i="9" s="1"/>
  <c r="B54" i="9" a="1"/>
  <c r="B54" i="9" s="1"/>
  <c r="O53" i="9" a="1"/>
  <c r="O53" i="9" s="1"/>
  <c r="N53" i="9" a="1"/>
  <c r="N53" i="9" s="1"/>
  <c r="M53" i="9" a="1"/>
  <c r="M53" i="9" s="1"/>
  <c r="L53" i="9" a="1"/>
  <c r="L53" i="9" s="1"/>
  <c r="K53" i="9" a="1"/>
  <c r="K53" i="9" s="1"/>
  <c r="J53" i="9" a="1"/>
  <c r="J53" i="9" s="1"/>
  <c r="I53" i="9" a="1"/>
  <c r="I53" i="9" s="1"/>
  <c r="H53" i="9" a="1"/>
  <c r="H53" i="9" s="1"/>
  <c r="G53" i="9" a="1"/>
  <c r="G53" i="9" s="1"/>
  <c r="F53" i="9" a="1"/>
  <c r="F53" i="9" s="1"/>
  <c r="E53" i="9" a="1"/>
  <c r="E53" i="9" s="1"/>
  <c r="D53" i="9" a="1"/>
  <c r="D53" i="9" s="1"/>
  <c r="C53" i="9" a="1"/>
  <c r="C53" i="9" s="1"/>
  <c r="B53" i="9" a="1"/>
  <c r="B53" i="9" s="1"/>
  <c r="O52" i="9" a="1"/>
  <c r="O52" i="9" s="1"/>
  <c r="N52" i="9" a="1"/>
  <c r="N52" i="9" s="1"/>
  <c r="M52" i="9" a="1"/>
  <c r="M52" i="9" s="1"/>
  <c r="L52" i="9" a="1"/>
  <c r="L52" i="9" s="1"/>
  <c r="K52" i="9" a="1"/>
  <c r="K52" i="9" s="1"/>
  <c r="J52" i="9" a="1"/>
  <c r="J52" i="9" s="1"/>
  <c r="I52" i="9" a="1"/>
  <c r="I52" i="9" s="1"/>
  <c r="H52" i="9" a="1"/>
  <c r="H52" i="9" s="1"/>
  <c r="G52" i="9" a="1"/>
  <c r="G52" i="9" s="1"/>
  <c r="F52" i="9" a="1"/>
  <c r="F52" i="9" s="1"/>
  <c r="E52" i="9" a="1"/>
  <c r="E52" i="9" s="1"/>
  <c r="D52" i="9" a="1"/>
  <c r="D52" i="9" s="1"/>
  <c r="C52" i="9" a="1"/>
  <c r="C52" i="9" s="1"/>
  <c r="B52" i="9" a="1"/>
  <c r="B52" i="9" s="1"/>
  <c r="O51" i="9" a="1"/>
  <c r="O51" i="9" s="1"/>
  <c r="N51" i="9" a="1"/>
  <c r="N51" i="9" s="1"/>
  <c r="M51" i="9" a="1"/>
  <c r="M51" i="9" s="1"/>
  <c r="L51" i="9" a="1"/>
  <c r="L51" i="9" s="1"/>
  <c r="K51" i="9" a="1"/>
  <c r="K51" i="9" s="1"/>
  <c r="J51" i="9" a="1"/>
  <c r="J51" i="9" s="1"/>
  <c r="I51" i="9" a="1"/>
  <c r="I51" i="9" s="1"/>
  <c r="H51" i="9" a="1"/>
  <c r="H51" i="9" s="1"/>
  <c r="G51" i="9" a="1"/>
  <c r="G51" i="9" s="1"/>
  <c r="F51" i="9" a="1"/>
  <c r="F51" i="9" s="1"/>
  <c r="E51" i="9" a="1"/>
  <c r="E51" i="9" s="1"/>
  <c r="D51" i="9" a="1"/>
  <c r="D51" i="9" s="1"/>
  <c r="C51" i="9" a="1"/>
  <c r="C51" i="9" s="1"/>
  <c r="B51" i="9" a="1"/>
  <c r="B51" i="9" s="1"/>
  <c r="O50" i="9" a="1"/>
  <c r="O50" i="9" s="1"/>
  <c r="N50" i="9" a="1"/>
  <c r="N50" i="9" s="1"/>
  <c r="M50" i="9" a="1"/>
  <c r="M50" i="9" s="1"/>
  <c r="L50" i="9" a="1"/>
  <c r="L50" i="9" s="1"/>
  <c r="K50" i="9" a="1"/>
  <c r="K50" i="9" s="1"/>
  <c r="J50" i="9" a="1"/>
  <c r="J50" i="9" s="1"/>
  <c r="I50" i="9" a="1"/>
  <c r="I50" i="9" s="1"/>
  <c r="H50" i="9" a="1"/>
  <c r="H50" i="9" s="1"/>
  <c r="G50" i="9" a="1"/>
  <c r="G50" i="9" s="1"/>
  <c r="F50" i="9" a="1"/>
  <c r="F50" i="9" s="1"/>
  <c r="E50" i="9" a="1"/>
  <c r="E50" i="9" s="1"/>
  <c r="D50" i="9" a="1"/>
  <c r="D50" i="9" s="1"/>
  <c r="C50" i="9" a="1"/>
  <c r="C50" i="9" s="1"/>
  <c r="B50" i="9" a="1"/>
  <c r="B50" i="9" s="1"/>
  <c r="O49" i="9" a="1"/>
  <c r="O49" i="9" s="1"/>
  <c r="N49" i="9" a="1"/>
  <c r="N49" i="9" s="1"/>
  <c r="M49" i="9" a="1"/>
  <c r="M49" i="9" s="1"/>
  <c r="L49" i="9" a="1"/>
  <c r="L49" i="9" s="1"/>
  <c r="K49" i="9" a="1"/>
  <c r="K49" i="9" s="1"/>
  <c r="J49" i="9" a="1"/>
  <c r="J49" i="9" s="1"/>
  <c r="I49" i="9" a="1"/>
  <c r="I49" i="9" s="1"/>
  <c r="H49" i="9" a="1"/>
  <c r="H49" i="9" s="1"/>
  <c r="G49" i="9" a="1"/>
  <c r="G49" i="9" s="1"/>
  <c r="F49" i="9" a="1"/>
  <c r="F49" i="9" s="1"/>
  <c r="E49" i="9" a="1"/>
  <c r="E49" i="9" s="1"/>
  <c r="D49" i="9" a="1"/>
  <c r="D49" i="9" s="1"/>
  <c r="C49" i="9" a="1"/>
  <c r="C49" i="9" s="1"/>
  <c r="B49" i="9" a="1"/>
  <c r="B49" i="9" s="1"/>
  <c r="O48" i="9" a="1"/>
  <c r="O48" i="9" s="1"/>
  <c r="N48" i="9" a="1"/>
  <c r="N48" i="9" s="1"/>
  <c r="M48" i="9" a="1"/>
  <c r="M48" i="9" s="1"/>
  <c r="L48" i="9" a="1"/>
  <c r="L48" i="9" s="1"/>
  <c r="K48" i="9" a="1"/>
  <c r="K48" i="9" s="1"/>
  <c r="J48" i="9" a="1"/>
  <c r="J48" i="9" s="1"/>
  <c r="I48" i="9" a="1"/>
  <c r="I48" i="9" s="1"/>
  <c r="H48" i="9" a="1"/>
  <c r="H48" i="9" s="1"/>
  <c r="G48" i="9" a="1"/>
  <c r="G48" i="9" s="1"/>
  <c r="F48" i="9" a="1"/>
  <c r="F48" i="9" s="1"/>
  <c r="E48" i="9" a="1"/>
  <c r="E48" i="9" s="1"/>
  <c r="D48" i="9" a="1"/>
  <c r="D48" i="9" s="1"/>
  <c r="C48" i="9" a="1"/>
  <c r="C48" i="9" s="1"/>
  <c r="B48" i="9" a="1"/>
  <c r="B48" i="9" s="1"/>
  <c r="O47" i="9" a="1"/>
  <c r="O47" i="9" s="1"/>
  <c r="N47" i="9" a="1"/>
  <c r="N47" i="9" s="1"/>
  <c r="M47" i="9" a="1"/>
  <c r="M47" i="9" s="1"/>
  <c r="L47" i="9" a="1"/>
  <c r="L47" i="9" s="1"/>
  <c r="K47" i="9" a="1"/>
  <c r="K47" i="9" s="1"/>
  <c r="J47" i="9" a="1"/>
  <c r="J47" i="9" s="1"/>
  <c r="I47" i="9" a="1"/>
  <c r="I47" i="9" s="1"/>
  <c r="H47" i="9" a="1"/>
  <c r="H47" i="9" s="1"/>
  <c r="G47" i="9" a="1"/>
  <c r="G47" i="9" s="1"/>
  <c r="F47" i="9" a="1"/>
  <c r="F47" i="9" s="1"/>
  <c r="E47" i="9" a="1"/>
  <c r="E47" i="9" s="1"/>
  <c r="D47" i="9" a="1"/>
  <c r="D47" i="9" s="1"/>
  <c r="C47" i="9" a="1"/>
  <c r="C47" i="9" s="1"/>
  <c r="B47" i="9" a="1"/>
  <c r="B47" i="9" s="1"/>
  <c r="O46" i="9" a="1"/>
  <c r="O46" i="9" s="1"/>
  <c r="N46" i="9" a="1"/>
  <c r="N46" i="9" s="1"/>
  <c r="M46" i="9" a="1"/>
  <c r="M46" i="9" s="1"/>
  <c r="L46" i="9" a="1"/>
  <c r="L46" i="9" s="1"/>
  <c r="K46" i="9" a="1"/>
  <c r="K46" i="9" s="1"/>
  <c r="J46" i="9" a="1"/>
  <c r="J46" i="9" s="1"/>
  <c r="I46" i="9" a="1"/>
  <c r="I46" i="9" s="1"/>
  <c r="H46" i="9" a="1"/>
  <c r="H46" i="9" s="1"/>
  <c r="G46" i="9" a="1"/>
  <c r="G46" i="9" s="1"/>
  <c r="F46" i="9" a="1"/>
  <c r="F46" i="9" s="1"/>
  <c r="E46" i="9" a="1"/>
  <c r="E46" i="9" s="1"/>
  <c r="D46" i="9" a="1"/>
  <c r="D46" i="9" s="1"/>
  <c r="C46" i="9" a="1"/>
  <c r="C46" i="9" s="1"/>
  <c r="B46" i="9" a="1"/>
  <c r="B46" i="9" s="1"/>
  <c r="O45" i="9" a="1"/>
  <c r="O45" i="9" s="1"/>
  <c r="N45" i="9" a="1"/>
  <c r="N45" i="9" s="1"/>
  <c r="M45" i="9" a="1"/>
  <c r="M45" i="9" s="1"/>
  <c r="L45" i="9" a="1"/>
  <c r="L45" i="9" s="1"/>
  <c r="K45" i="9" a="1"/>
  <c r="K45" i="9" s="1"/>
  <c r="J45" i="9" a="1"/>
  <c r="J45" i="9" s="1"/>
  <c r="I45" i="9" a="1"/>
  <c r="I45" i="9" s="1"/>
  <c r="H45" i="9" a="1"/>
  <c r="H45" i="9" s="1"/>
  <c r="G45" i="9" a="1"/>
  <c r="G45" i="9" s="1"/>
  <c r="F45" i="9" a="1"/>
  <c r="F45" i="9" s="1"/>
  <c r="E45" i="9" a="1"/>
  <c r="E45" i="9" s="1"/>
  <c r="D45" i="9" a="1"/>
  <c r="D45" i="9" s="1"/>
  <c r="C45" i="9" a="1"/>
  <c r="C45" i="9" s="1"/>
  <c r="B45" i="9" a="1"/>
  <c r="B45" i="9" s="1"/>
  <c r="O44" i="9" a="1"/>
  <c r="O44" i="9" s="1"/>
  <c r="N44" i="9" a="1"/>
  <c r="N44" i="9" s="1"/>
  <c r="M44" i="9" a="1"/>
  <c r="M44" i="9" s="1"/>
  <c r="L44" i="9" a="1"/>
  <c r="L44" i="9" s="1"/>
  <c r="K44" i="9" a="1"/>
  <c r="K44" i="9" s="1"/>
  <c r="J44" i="9" a="1"/>
  <c r="J44" i="9" s="1"/>
  <c r="I44" i="9" a="1"/>
  <c r="I44" i="9" s="1"/>
  <c r="H44" i="9" a="1"/>
  <c r="H44" i="9" s="1"/>
  <c r="G44" i="9" a="1"/>
  <c r="G44" i="9" s="1"/>
  <c r="F44" i="9" a="1"/>
  <c r="F44" i="9" s="1"/>
  <c r="E44" i="9" a="1"/>
  <c r="E44" i="9" s="1"/>
  <c r="D44" i="9" a="1"/>
  <c r="D44" i="9" s="1"/>
  <c r="C44" i="9" a="1"/>
  <c r="C44" i="9" s="1"/>
  <c r="B44" i="9" a="1"/>
  <c r="B44" i="9" s="1"/>
  <c r="O43" i="9" a="1"/>
  <c r="O43" i="9" s="1"/>
  <c r="N43" i="9" a="1"/>
  <c r="N43" i="9" s="1"/>
  <c r="M43" i="9" a="1"/>
  <c r="M43" i="9" s="1"/>
  <c r="L43" i="9" a="1"/>
  <c r="L43" i="9" s="1"/>
  <c r="K43" i="9" a="1"/>
  <c r="K43" i="9" s="1"/>
  <c r="J43" i="9" a="1"/>
  <c r="J43" i="9" s="1"/>
  <c r="I43" i="9" a="1"/>
  <c r="I43" i="9" s="1"/>
  <c r="H43" i="9" a="1"/>
  <c r="H43" i="9" s="1"/>
  <c r="G43" i="9" a="1"/>
  <c r="G43" i="9" s="1"/>
  <c r="F43" i="9" a="1"/>
  <c r="F43" i="9" s="1"/>
  <c r="E43" i="9" a="1"/>
  <c r="E43" i="9" s="1"/>
  <c r="D43" i="9" a="1"/>
  <c r="D43" i="9" s="1"/>
  <c r="C43" i="9" a="1"/>
  <c r="C43" i="9" s="1"/>
  <c r="B43" i="9" a="1"/>
  <c r="B43" i="9" s="1"/>
  <c r="O42" i="9" a="1"/>
  <c r="O42" i="9" s="1"/>
  <c r="N42" i="9" a="1"/>
  <c r="N42" i="9" s="1"/>
  <c r="M42" i="9" a="1"/>
  <c r="M42" i="9" s="1"/>
  <c r="L42" i="9" a="1"/>
  <c r="L42" i="9" s="1"/>
  <c r="K42" i="9" a="1"/>
  <c r="K42" i="9" s="1"/>
  <c r="J42" i="9" a="1"/>
  <c r="J42" i="9" s="1"/>
  <c r="I42" i="9" a="1"/>
  <c r="I42" i="9" s="1"/>
  <c r="H42" i="9" a="1"/>
  <c r="H42" i="9" s="1"/>
  <c r="G42" i="9" a="1"/>
  <c r="G42" i="9" s="1"/>
  <c r="F42" i="9" a="1"/>
  <c r="F42" i="9" s="1"/>
  <c r="E42" i="9" a="1"/>
  <c r="E42" i="9" s="1"/>
  <c r="D42" i="9" a="1"/>
  <c r="D42" i="9" s="1"/>
  <c r="C42" i="9" a="1"/>
  <c r="C42" i="9" s="1"/>
  <c r="B42" i="9" a="1"/>
  <c r="B42" i="9" s="1"/>
  <c r="O41" i="9" a="1"/>
  <c r="O41" i="9" s="1"/>
  <c r="N41" i="9" a="1"/>
  <c r="N41" i="9" s="1"/>
  <c r="M41" i="9" a="1"/>
  <c r="M41" i="9" s="1"/>
  <c r="L41" i="9" a="1"/>
  <c r="L41" i="9" s="1"/>
  <c r="K41" i="9" a="1"/>
  <c r="K41" i="9" s="1"/>
  <c r="J41" i="9" a="1"/>
  <c r="J41" i="9" s="1"/>
  <c r="I41" i="9" a="1"/>
  <c r="I41" i="9" s="1"/>
  <c r="H41" i="9" a="1"/>
  <c r="H41" i="9" s="1"/>
  <c r="G41" i="9" a="1"/>
  <c r="G41" i="9" s="1"/>
  <c r="F41" i="9" a="1"/>
  <c r="F41" i="9" s="1"/>
  <c r="E41" i="9" a="1"/>
  <c r="E41" i="9" s="1"/>
  <c r="D41" i="9" a="1"/>
  <c r="D41" i="9" s="1"/>
  <c r="C41" i="9" a="1"/>
  <c r="C41" i="9" s="1"/>
  <c r="B41" i="9" a="1"/>
  <c r="B41" i="9" s="1"/>
  <c r="O40" i="9" a="1"/>
  <c r="O40" i="9" s="1"/>
  <c r="N40" i="9" a="1"/>
  <c r="N40" i="9" s="1"/>
  <c r="M40" i="9" a="1"/>
  <c r="M40" i="9" s="1"/>
  <c r="L40" i="9" a="1"/>
  <c r="L40" i="9" s="1"/>
  <c r="K40" i="9" a="1"/>
  <c r="K40" i="9" s="1"/>
  <c r="J40" i="9" a="1"/>
  <c r="J40" i="9" s="1"/>
  <c r="I40" i="9" a="1"/>
  <c r="I40" i="9" s="1"/>
  <c r="H40" i="9" a="1"/>
  <c r="H40" i="9" s="1"/>
  <c r="G40" i="9" a="1"/>
  <c r="G40" i="9" s="1"/>
  <c r="F40" i="9" a="1"/>
  <c r="F40" i="9" s="1"/>
  <c r="E40" i="9" a="1"/>
  <c r="E40" i="9" s="1"/>
  <c r="D40" i="9" a="1"/>
  <c r="D40" i="9" s="1"/>
  <c r="C40" i="9" a="1"/>
  <c r="C40" i="9" s="1"/>
  <c r="B40" i="9" a="1"/>
  <c r="B40" i="9" s="1"/>
  <c r="O39" i="9" a="1"/>
  <c r="O39" i="9" s="1"/>
  <c r="N39" i="9" a="1"/>
  <c r="N39" i="9" s="1"/>
  <c r="M39" i="9" a="1"/>
  <c r="M39" i="9" s="1"/>
  <c r="L39" i="9" a="1"/>
  <c r="L39" i="9" s="1"/>
  <c r="K39" i="9" a="1"/>
  <c r="K39" i="9" s="1"/>
  <c r="J39" i="9" a="1"/>
  <c r="J39" i="9" s="1"/>
  <c r="I39" i="9" a="1"/>
  <c r="I39" i="9" s="1"/>
  <c r="H39" i="9" a="1"/>
  <c r="H39" i="9" s="1"/>
  <c r="G39" i="9" a="1"/>
  <c r="G39" i="9" s="1"/>
  <c r="F39" i="9" a="1"/>
  <c r="F39" i="9" s="1"/>
  <c r="E39" i="9" a="1"/>
  <c r="E39" i="9" s="1"/>
  <c r="D39" i="9" a="1"/>
  <c r="D39" i="9" s="1"/>
  <c r="C39" i="9" a="1"/>
  <c r="C39" i="9" s="1"/>
  <c r="B39" i="9" a="1"/>
  <c r="B39" i="9" s="1"/>
  <c r="O38" i="9" a="1"/>
  <c r="O38" i="9" s="1"/>
  <c r="N38" i="9" a="1"/>
  <c r="N38" i="9" s="1"/>
  <c r="M38" i="9" a="1"/>
  <c r="M38" i="9" s="1"/>
  <c r="L38" i="9" a="1"/>
  <c r="L38" i="9" s="1"/>
  <c r="K38" i="9" a="1"/>
  <c r="K38" i="9" s="1"/>
  <c r="J38" i="9" a="1"/>
  <c r="J38" i="9" s="1"/>
  <c r="I38" i="9" a="1"/>
  <c r="I38" i="9" s="1"/>
  <c r="H38" i="9" a="1"/>
  <c r="H38" i="9" s="1"/>
  <c r="G38" i="9" a="1"/>
  <c r="G38" i="9" s="1"/>
  <c r="F38" i="9" a="1"/>
  <c r="F38" i="9" s="1"/>
  <c r="E38" i="9" a="1"/>
  <c r="E38" i="9" s="1"/>
  <c r="D38" i="9" a="1"/>
  <c r="D38" i="9" s="1"/>
  <c r="C38" i="9" a="1"/>
  <c r="C38" i="9" s="1"/>
  <c r="B38" i="9" a="1"/>
  <c r="B38" i="9" s="1"/>
  <c r="O37" i="9" a="1"/>
  <c r="O37" i="9" s="1"/>
  <c r="N37" i="9" a="1"/>
  <c r="N37" i="9" s="1"/>
  <c r="M37" i="9" a="1"/>
  <c r="M37" i="9" s="1"/>
  <c r="L37" i="9" a="1"/>
  <c r="L37" i="9" s="1"/>
  <c r="K37" i="9" a="1"/>
  <c r="K37" i="9" s="1"/>
  <c r="J37" i="9" a="1"/>
  <c r="J37" i="9" s="1"/>
  <c r="I37" i="9" a="1"/>
  <c r="I37" i="9" s="1"/>
  <c r="H37" i="9" a="1"/>
  <c r="H37" i="9" s="1"/>
  <c r="G37" i="9" a="1"/>
  <c r="G37" i="9" s="1"/>
  <c r="F37" i="9" a="1"/>
  <c r="F37" i="9" s="1"/>
  <c r="E37" i="9" a="1"/>
  <c r="E37" i="9" s="1"/>
  <c r="D37" i="9" a="1"/>
  <c r="D37" i="9" s="1"/>
  <c r="C37" i="9" a="1"/>
  <c r="C37" i="9" s="1"/>
  <c r="B37" i="9" a="1"/>
  <c r="B37" i="9" s="1"/>
  <c r="O36" i="9" a="1"/>
  <c r="O36" i="9" s="1"/>
  <c r="N36" i="9" a="1"/>
  <c r="N36" i="9" s="1"/>
  <c r="M36" i="9" a="1"/>
  <c r="M36" i="9" s="1"/>
  <c r="L36" i="9" a="1"/>
  <c r="L36" i="9" s="1"/>
  <c r="K36" i="9" a="1"/>
  <c r="K36" i="9" s="1"/>
  <c r="J36" i="9" a="1"/>
  <c r="J36" i="9" s="1"/>
  <c r="I36" i="9" a="1"/>
  <c r="I36" i="9" s="1"/>
  <c r="H36" i="9" a="1"/>
  <c r="H36" i="9" s="1"/>
  <c r="G36" i="9" a="1"/>
  <c r="G36" i="9" s="1"/>
  <c r="F36" i="9" a="1"/>
  <c r="F36" i="9" s="1"/>
  <c r="E36" i="9" a="1"/>
  <c r="E36" i="9" s="1"/>
  <c r="D36" i="9" a="1"/>
  <c r="D36" i="9" s="1"/>
  <c r="C36" i="9" a="1"/>
  <c r="C36" i="9" s="1"/>
  <c r="B36" i="9" a="1"/>
  <c r="B36" i="9" s="1"/>
  <c r="O35" i="9" a="1"/>
  <c r="O35" i="9" s="1"/>
  <c r="N35" i="9" a="1"/>
  <c r="N35" i="9" s="1"/>
  <c r="M35" i="9" a="1"/>
  <c r="M35" i="9" s="1"/>
  <c r="L35" i="9" a="1"/>
  <c r="L35" i="9" s="1"/>
  <c r="K35" i="9" a="1"/>
  <c r="K35" i="9" s="1"/>
  <c r="J35" i="9" a="1"/>
  <c r="J35" i="9" s="1"/>
  <c r="I35" i="9" a="1"/>
  <c r="I35" i="9" s="1"/>
  <c r="H35" i="9" a="1"/>
  <c r="H35" i="9" s="1"/>
  <c r="G35" i="9" a="1"/>
  <c r="G35" i="9" s="1"/>
  <c r="F35" i="9" a="1"/>
  <c r="F35" i="9" s="1"/>
  <c r="E35" i="9" a="1"/>
  <c r="E35" i="9" s="1"/>
  <c r="D35" i="9" a="1"/>
  <c r="D35" i="9" s="1"/>
  <c r="C35" i="9" a="1"/>
  <c r="C35" i="9" s="1"/>
  <c r="B35" i="9" a="1"/>
  <c r="B35" i="9" s="1"/>
  <c r="O34" i="9" a="1"/>
  <c r="O34" i="9" s="1"/>
  <c r="N34" i="9" a="1"/>
  <c r="N34" i="9" s="1"/>
  <c r="M34" i="9" a="1"/>
  <c r="M34" i="9" s="1"/>
  <c r="L34" i="9" a="1"/>
  <c r="L34" i="9" s="1"/>
  <c r="K34" i="9" a="1"/>
  <c r="K34" i="9" s="1"/>
  <c r="J34" i="9" a="1"/>
  <c r="J34" i="9" s="1"/>
  <c r="I34" i="9" a="1"/>
  <c r="I34" i="9" s="1"/>
  <c r="H34" i="9" a="1"/>
  <c r="H34" i="9" s="1"/>
  <c r="G34" i="9" a="1"/>
  <c r="G34" i="9" s="1"/>
  <c r="F34" i="9" a="1"/>
  <c r="F34" i="9" s="1"/>
  <c r="E34" i="9" a="1"/>
  <c r="E34" i="9" s="1"/>
  <c r="D34" i="9" a="1"/>
  <c r="D34" i="9" s="1"/>
  <c r="C34" i="9" a="1"/>
  <c r="C34" i="9" s="1"/>
  <c r="B34" i="9" a="1"/>
  <c r="B34" i="9" s="1"/>
  <c r="O33" i="9" a="1"/>
  <c r="O33" i="9" s="1"/>
  <c r="N33" i="9" a="1"/>
  <c r="N33" i="9" s="1"/>
  <c r="M33" i="9" a="1"/>
  <c r="M33" i="9" s="1"/>
  <c r="L33" i="9" a="1"/>
  <c r="L33" i="9" s="1"/>
  <c r="K33" i="9" a="1"/>
  <c r="K33" i="9" s="1"/>
  <c r="J33" i="9" a="1"/>
  <c r="J33" i="9" s="1"/>
  <c r="I33" i="9" a="1"/>
  <c r="I33" i="9" s="1"/>
  <c r="H33" i="9" a="1"/>
  <c r="H33" i="9" s="1"/>
  <c r="G33" i="9" a="1"/>
  <c r="G33" i="9" s="1"/>
  <c r="F33" i="9" a="1"/>
  <c r="F33" i="9" s="1"/>
  <c r="E33" i="9" a="1"/>
  <c r="E33" i="9" s="1"/>
  <c r="D33" i="9" a="1"/>
  <c r="D33" i="9" s="1"/>
  <c r="C33" i="9" a="1"/>
  <c r="C33" i="9" s="1"/>
  <c r="B33" i="9" a="1"/>
  <c r="B33" i="9" s="1"/>
  <c r="O32" i="9" a="1"/>
  <c r="O32" i="9" s="1"/>
  <c r="N32" i="9" a="1"/>
  <c r="N32" i="9" s="1"/>
  <c r="M32" i="9" a="1"/>
  <c r="M32" i="9" s="1"/>
  <c r="L32" i="9" a="1"/>
  <c r="L32" i="9" s="1"/>
  <c r="K32" i="9" a="1"/>
  <c r="K32" i="9" s="1"/>
  <c r="J32" i="9" a="1"/>
  <c r="J32" i="9" s="1"/>
  <c r="I32" i="9" a="1"/>
  <c r="I32" i="9" s="1"/>
  <c r="H32" i="9" a="1"/>
  <c r="H32" i="9" s="1"/>
  <c r="G32" i="9" a="1"/>
  <c r="G32" i="9" s="1"/>
  <c r="F32" i="9" a="1"/>
  <c r="F32" i="9" s="1"/>
  <c r="E32" i="9" a="1"/>
  <c r="E32" i="9" s="1"/>
  <c r="D32" i="9" a="1"/>
  <c r="D32" i="9" s="1"/>
  <c r="C32" i="9" a="1"/>
  <c r="C32" i="9" s="1"/>
  <c r="B32" i="9" a="1"/>
  <c r="B32" i="9" s="1"/>
  <c r="O31" i="9" a="1"/>
  <c r="O31" i="9" s="1"/>
  <c r="N31" i="9" a="1"/>
  <c r="N31" i="9" s="1"/>
  <c r="M31" i="9" a="1"/>
  <c r="M31" i="9" s="1"/>
  <c r="L31" i="9" a="1"/>
  <c r="L31" i="9" s="1"/>
  <c r="K31" i="9" a="1"/>
  <c r="K31" i="9" s="1"/>
  <c r="J31" i="9" a="1"/>
  <c r="J31" i="9" s="1"/>
  <c r="I31" i="9" a="1"/>
  <c r="I31" i="9" s="1"/>
  <c r="H31" i="9" a="1"/>
  <c r="H31" i="9" s="1"/>
  <c r="G31" i="9" a="1"/>
  <c r="G31" i="9" s="1"/>
  <c r="F31" i="9" a="1"/>
  <c r="F31" i="9" s="1"/>
  <c r="E31" i="9" a="1"/>
  <c r="E31" i="9" s="1"/>
  <c r="D31" i="9" a="1"/>
  <c r="D31" i="9" s="1"/>
  <c r="C31" i="9" a="1"/>
  <c r="C31" i="9" s="1"/>
  <c r="B31" i="9" a="1"/>
  <c r="B31" i="9" s="1"/>
  <c r="O30" i="9" a="1"/>
  <c r="O30" i="9" s="1"/>
  <c r="N30" i="9" a="1"/>
  <c r="N30" i="9" s="1"/>
  <c r="M30" i="9" a="1"/>
  <c r="M30" i="9" s="1"/>
  <c r="L30" i="9" a="1"/>
  <c r="L30" i="9" s="1"/>
  <c r="K30" i="9" a="1"/>
  <c r="K30" i="9" s="1"/>
  <c r="J30" i="9" a="1"/>
  <c r="J30" i="9" s="1"/>
  <c r="I30" i="9" a="1"/>
  <c r="I30" i="9" s="1"/>
  <c r="H30" i="9" a="1"/>
  <c r="H30" i="9" s="1"/>
  <c r="G30" i="9" a="1"/>
  <c r="G30" i="9" s="1"/>
  <c r="F30" i="9" a="1"/>
  <c r="F30" i="9" s="1"/>
  <c r="E30" i="9" a="1"/>
  <c r="E30" i="9" s="1"/>
  <c r="D30" i="9" a="1"/>
  <c r="D30" i="9" s="1"/>
  <c r="C30" i="9" a="1"/>
  <c r="C30" i="9" s="1"/>
  <c r="B30" i="9" a="1"/>
  <c r="B30" i="9" s="1"/>
  <c r="O29" i="9" a="1"/>
  <c r="O29" i="9" s="1"/>
  <c r="N29" i="9" a="1"/>
  <c r="N29" i="9" s="1"/>
  <c r="M29" i="9" a="1"/>
  <c r="M29" i="9" s="1"/>
  <c r="L29" i="9" a="1"/>
  <c r="L29" i="9" s="1"/>
  <c r="K29" i="9" a="1"/>
  <c r="K29" i="9" s="1"/>
  <c r="J29" i="9" a="1"/>
  <c r="J29" i="9" s="1"/>
  <c r="I29" i="9" a="1"/>
  <c r="I29" i="9" s="1"/>
  <c r="H29" i="9" a="1"/>
  <c r="H29" i="9" s="1"/>
  <c r="G29" i="9" a="1"/>
  <c r="G29" i="9" s="1"/>
  <c r="F29" i="9" a="1"/>
  <c r="F29" i="9" s="1"/>
  <c r="E29" i="9" a="1"/>
  <c r="E29" i="9" s="1"/>
  <c r="D29" i="9" a="1"/>
  <c r="D29" i="9" s="1"/>
  <c r="C29" i="9" a="1"/>
  <c r="C29" i="9" s="1"/>
  <c r="B29" i="9" a="1"/>
  <c r="B29" i="9" s="1"/>
  <c r="O28" i="9" a="1"/>
  <c r="O28" i="9" s="1"/>
  <c r="N28" i="9" a="1"/>
  <c r="N28" i="9" s="1"/>
  <c r="M28" i="9" a="1"/>
  <c r="M28" i="9" s="1"/>
  <c r="L28" i="9" a="1"/>
  <c r="L28" i="9" s="1"/>
  <c r="K28" i="9" a="1"/>
  <c r="K28" i="9" s="1"/>
  <c r="J28" i="9" a="1"/>
  <c r="J28" i="9" s="1"/>
  <c r="I28" i="9" a="1"/>
  <c r="I28" i="9" s="1"/>
  <c r="H28" i="9" a="1"/>
  <c r="H28" i="9" s="1"/>
  <c r="G28" i="9" a="1"/>
  <c r="G28" i="9" s="1"/>
  <c r="F28" i="9" a="1"/>
  <c r="F28" i="9" s="1"/>
  <c r="E28" i="9" a="1"/>
  <c r="E28" i="9" s="1"/>
  <c r="D28" i="9" a="1"/>
  <c r="D28" i="9" s="1"/>
  <c r="C28" i="9" a="1"/>
  <c r="C28" i="9" s="1"/>
  <c r="B28" i="9" a="1"/>
  <c r="B28" i="9" s="1"/>
  <c r="O27" i="9" a="1"/>
  <c r="O27" i="9" s="1"/>
  <c r="N27" i="9" a="1"/>
  <c r="N27" i="9" s="1"/>
  <c r="M27" i="9" a="1"/>
  <c r="M27" i="9" s="1"/>
  <c r="L27" i="9" a="1"/>
  <c r="L27" i="9" s="1"/>
  <c r="K27" i="9" a="1"/>
  <c r="K27" i="9" s="1"/>
  <c r="J27" i="9" a="1"/>
  <c r="J27" i="9" s="1"/>
  <c r="I27" i="9" a="1"/>
  <c r="I27" i="9" s="1"/>
  <c r="H27" i="9" a="1"/>
  <c r="H27" i="9" s="1"/>
  <c r="G27" i="9" a="1"/>
  <c r="G27" i="9" s="1"/>
  <c r="F27" i="9" a="1"/>
  <c r="F27" i="9" s="1"/>
  <c r="E27" i="9" a="1"/>
  <c r="E27" i="9" s="1"/>
  <c r="D27" i="9" a="1"/>
  <c r="D27" i="9" s="1"/>
  <c r="C27" i="9" a="1"/>
  <c r="C27" i="9" s="1"/>
  <c r="B27" i="9" a="1"/>
  <c r="B27" i="9" s="1"/>
  <c r="O26" i="9" a="1"/>
  <c r="O26" i="9" s="1"/>
  <c r="N26" i="9" a="1"/>
  <c r="N26" i="9" s="1"/>
  <c r="M26" i="9" a="1"/>
  <c r="M26" i="9" s="1"/>
  <c r="L26" i="9" a="1"/>
  <c r="L26" i="9" s="1"/>
  <c r="K26" i="9" a="1"/>
  <c r="K26" i="9" s="1"/>
  <c r="J26" i="9" a="1"/>
  <c r="J26" i="9" s="1"/>
  <c r="I26" i="9" a="1"/>
  <c r="I26" i="9" s="1"/>
  <c r="H26" i="9" a="1"/>
  <c r="H26" i="9" s="1"/>
  <c r="G26" i="9" a="1"/>
  <c r="G26" i="9" s="1"/>
  <c r="F26" i="9" a="1"/>
  <c r="F26" i="9" s="1"/>
  <c r="E26" i="9" a="1"/>
  <c r="E26" i="9" s="1"/>
  <c r="D26" i="9" a="1"/>
  <c r="D26" i="9" s="1"/>
  <c r="C26" i="9" a="1"/>
  <c r="C26" i="9" s="1"/>
  <c r="B26" i="9" a="1"/>
  <c r="B26" i="9" s="1"/>
  <c r="O25" i="9" a="1"/>
  <c r="O25" i="9" s="1"/>
  <c r="N25" i="9" a="1"/>
  <c r="N25" i="9" s="1"/>
  <c r="M25" i="9" a="1"/>
  <c r="M25" i="9" s="1"/>
  <c r="L25" i="9" a="1"/>
  <c r="L25" i="9" s="1"/>
  <c r="K25" i="9" a="1"/>
  <c r="K25" i="9" s="1"/>
  <c r="J25" i="9" a="1"/>
  <c r="J25" i="9" s="1"/>
  <c r="I25" i="9" a="1"/>
  <c r="I25" i="9" s="1"/>
  <c r="H25" i="9" a="1"/>
  <c r="H25" i="9" s="1"/>
  <c r="G25" i="9" a="1"/>
  <c r="G25" i="9" s="1"/>
  <c r="F25" i="9" a="1"/>
  <c r="F25" i="9" s="1"/>
  <c r="E25" i="9" a="1"/>
  <c r="E25" i="9" s="1"/>
  <c r="D25" i="9" a="1"/>
  <c r="D25" i="9" s="1"/>
  <c r="C25" i="9" a="1"/>
  <c r="C25" i="9" s="1"/>
  <c r="B25" i="9" a="1"/>
  <c r="B25" i="9" s="1"/>
  <c r="O24" i="9" a="1"/>
  <c r="O24" i="9" s="1"/>
  <c r="N24" i="9" a="1"/>
  <c r="N24" i="9" s="1"/>
  <c r="M24" i="9" a="1"/>
  <c r="M24" i="9" s="1"/>
  <c r="L24" i="9" a="1"/>
  <c r="L24" i="9" s="1"/>
  <c r="K24" i="9" a="1"/>
  <c r="K24" i="9" s="1"/>
  <c r="J24" i="9" a="1"/>
  <c r="J24" i="9" s="1"/>
  <c r="I24" i="9" a="1"/>
  <c r="I24" i="9" s="1"/>
  <c r="H24" i="9" a="1"/>
  <c r="H24" i="9" s="1"/>
  <c r="G24" i="9" a="1"/>
  <c r="G24" i="9" s="1"/>
  <c r="F24" i="9" a="1"/>
  <c r="F24" i="9" s="1"/>
  <c r="E24" i="9" a="1"/>
  <c r="E24" i="9" s="1"/>
  <c r="D24" i="9" a="1"/>
  <c r="D24" i="9" s="1"/>
  <c r="C24" i="9" a="1"/>
  <c r="C24" i="9" s="1"/>
  <c r="B24" i="9" a="1"/>
  <c r="B24" i="9" s="1"/>
  <c r="O23" i="9" a="1"/>
  <c r="O23" i="9" s="1"/>
  <c r="N23" i="9" a="1"/>
  <c r="N23" i="9" s="1"/>
  <c r="M23" i="9" a="1"/>
  <c r="M23" i="9" s="1"/>
  <c r="L23" i="9" a="1"/>
  <c r="L23" i="9" s="1"/>
  <c r="K23" i="9" a="1"/>
  <c r="K23" i="9" s="1"/>
  <c r="J23" i="9" a="1"/>
  <c r="J23" i="9" s="1"/>
  <c r="I23" i="9" a="1"/>
  <c r="I23" i="9" s="1"/>
  <c r="H23" i="9" a="1"/>
  <c r="H23" i="9" s="1"/>
  <c r="G23" i="9" a="1"/>
  <c r="G23" i="9" s="1"/>
  <c r="F23" i="9" a="1"/>
  <c r="F23" i="9" s="1"/>
  <c r="E23" i="9" a="1"/>
  <c r="E23" i="9" s="1"/>
  <c r="D23" i="9" a="1"/>
  <c r="D23" i="9" s="1"/>
  <c r="C23" i="9" a="1"/>
  <c r="C23" i="9" s="1"/>
  <c r="B23" i="9" a="1"/>
  <c r="B23" i="9" s="1"/>
  <c r="O22" i="9" a="1"/>
  <c r="O22" i="9" s="1"/>
  <c r="N22" i="9" a="1"/>
  <c r="N22" i="9" s="1"/>
  <c r="M22" i="9" a="1"/>
  <c r="M22" i="9" s="1"/>
  <c r="L22" i="9" a="1"/>
  <c r="L22" i="9" s="1"/>
  <c r="K22" i="9" a="1"/>
  <c r="K22" i="9" s="1"/>
  <c r="J22" i="9" a="1"/>
  <c r="J22" i="9" s="1"/>
  <c r="I22" i="9" a="1"/>
  <c r="I22" i="9" s="1"/>
  <c r="H22" i="9" a="1"/>
  <c r="H22" i="9" s="1"/>
  <c r="G22" i="9" a="1"/>
  <c r="G22" i="9" s="1"/>
  <c r="F22" i="9" a="1"/>
  <c r="F22" i="9" s="1"/>
  <c r="E22" i="9" a="1"/>
  <c r="E22" i="9" s="1"/>
  <c r="D22" i="9" a="1"/>
  <c r="D22" i="9" s="1"/>
  <c r="C22" i="9" a="1"/>
  <c r="C22" i="9" s="1"/>
  <c r="B22" i="9" a="1"/>
  <c r="B22" i="9" s="1"/>
  <c r="O21" i="9" a="1"/>
  <c r="O21" i="9" s="1"/>
  <c r="N21" i="9" a="1"/>
  <c r="N21" i="9" s="1"/>
  <c r="L21" i="9" a="1"/>
  <c r="L21" i="9" s="1"/>
  <c r="J21" i="9" a="1"/>
  <c r="J21" i="9" s="1"/>
  <c r="H21" i="9" a="1"/>
  <c r="H21" i="9" s="1"/>
  <c r="G21" i="9" a="1"/>
  <c r="G21" i="9" s="1"/>
  <c r="F21" i="9" a="1"/>
  <c r="F21" i="9" s="1"/>
  <c r="E21" i="9" a="1"/>
  <c r="E21" i="9" s="1"/>
  <c r="D21" i="9" a="1"/>
  <c r="D21" i="9" s="1"/>
  <c r="C21" i="9" a="1"/>
  <c r="C21" i="9" s="1"/>
  <c r="B21" i="9" a="1"/>
  <c r="B21" i="9" s="1"/>
  <c r="O20" i="9" a="1"/>
  <c r="O20" i="9" s="1"/>
  <c r="N20" i="9" a="1"/>
  <c r="N20" i="9" s="1"/>
  <c r="L20" i="9" a="1"/>
  <c r="L20" i="9" s="1"/>
  <c r="J20" i="9" a="1"/>
  <c r="J20" i="9" s="1"/>
  <c r="H20" i="9" a="1"/>
  <c r="H20" i="9" s="1"/>
  <c r="G20" i="9" a="1"/>
  <c r="G20" i="9" s="1"/>
  <c r="F20" i="9" a="1"/>
  <c r="F20" i="9" s="1"/>
  <c r="E20" i="9" a="1"/>
  <c r="E20" i="9" s="1"/>
  <c r="D20" i="9" a="1"/>
  <c r="D20" i="9" s="1"/>
  <c r="C20" i="9" a="1"/>
  <c r="C20" i="9" s="1"/>
  <c r="B20" i="9" a="1"/>
  <c r="B20" i="9" s="1"/>
  <c r="O19" i="9" a="1"/>
  <c r="O19" i="9" s="1"/>
  <c r="N19" i="9" a="1"/>
  <c r="N19" i="9" s="1"/>
  <c r="L19" i="9" a="1"/>
  <c r="L19" i="9" s="1"/>
  <c r="J19" i="9" a="1"/>
  <c r="J19" i="9" s="1"/>
  <c r="H19" i="9" a="1"/>
  <c r="H19" i="9" s="1"/>
  <c r="G19" i="9" a="1"/>
  <c r="G19" i="9" s="1"/>
  <c r="F19" i="9" a="1"/>
  <c r="F19" i="9" s="1"/>
  <c r="E19" i="9" a="1"/>
  <c r="E19" i="9" s="1"/>
  <c r="D19" i="9" a="1"/>
  <c r="D19" i="9" s="1"/>
  <c r="C19" i="9" a="1"/>
  <c r="C19" i="9" s="1"/>
  <c r="B19" i="9" a="1"/>
  <c r="B19" i="9" s="1"/>
  <c r="O18" i="9" a="1"/>
  <c r="O18" i="9" s="1"/>
  <c r="L18" i="9" a="1"/>
  <c r="L18" i="9" s="1"/>
  <c r="J18" i="9" a="1"/>
  <c r="J18" i="9" s="1"/>
  <c r="H18" i="9" a="1"/>
  <c r="H18" i="9" s="1"/>
  <c r="G18" i="9" a="1"/>
  <c r="G18" i="9" s="1"/>
  <c r="F18" i="9" a="1"/>
  <c r="F18" i="9" s="1"/>
  <c r="E18" i="9" a="1"/>
  <c r="E18" i="9" s="1"/>
  <c r="D18" i="9" a="1"/>
  <c r="D18" i="9" s="1"/>
  <c r="C18" i="9" a="1"/>
  <c r="C18" i="9" s="1"/>
  <c r="B18" i="9" a="1"/>
  <c r="B18" i="9" s="1"/>
  <c r="O17" i="9" a="1"/>
  <c r="O17" i="9" s="1"/>
  <c r="N17" i="9" a="1"/>
  <c r="N17" i="9" s="1"/>
  <c r="L17" i="9" a="1"/>
  <c r="L17" i="9" s="1"/>
  <c r="J17" i="9" a="1"/>
  <c r="J17" i="9" s="1"/>
  <c r="H17" i="9" a="1"/>
  <c r="H17" i="9" s="1"/>
  <c r="G17" i="9" a="1"/>
  <c r="G17" i="9" s="1"/>
  <c r="F17" i="9" a="1"/>
  <c r="F17" i="9" s="1"/>
  <c r="E17" i="9" a="1"/>
  <c r="E17" i="9" s="1"/>
  <c r="D17" i="9" a="1"/>
  <c r="D17" i="9" s="1"/>
  <c r="C17" i="9" a="1"/>
  <c r="C17" i="9" s="1"/>
  <c r="B17" i="9" a="1"/>
  <c r="B17" i="9" s="1"/>
  <c r="O16" i="9" a="1"/>
  <c r="O16" i="9" s="1"/>
  <c r="N16" i="9" a="1"/>
  <c r="N16" i="9" s="1"/>
  <c r="L16" i="9" a="1"/>
  <c r="L16" i="9" s="1"/>
  <c r="J16" i="9" a="1"/>
  <c r="J16" i="9" s="1"/>
  <c r="H16" i="9" a="1"/>
  <c r="H16" i="9" s="1"/>
  <c r="G16" i="9" a="1"/>
  <c r="G16" i="9" s="1"/>
  <c r="F16" i="9" a="1"/>
  <c r="F16" i="9" s="1"/>
  <c r="E16" i="9" a="1"/>
  <c r="E16" i="9" s="1"/>
  <c r="D16" i="9" a="1"/>
  <c r="D16" i="9" s="1"/>
  <c r="C16" i="9" a="1"/>
  <c r="C16" i="9" s="1"/>
  <c r="B16" i="9" a="1"/>
  <c r="B16" i="9" s="1"/>
  <c r="O15" i="9" a="1"/>
  <c r="O15" i="9" s="1"/>
  <c r="N15" i="9" a="1"/>
  <c r="N15" i="9" s="1"/>
  <c r="L15" i="9" a="1"/>
  <c r="L15" i="9" s="1"/>
  <c r="J15" i="9" a="1"/>
  <c r="J15" i="9" s="1"/>
  <c r="H15" i="9" a="1"/>
  <c r="H15" i="9" s="1"/>
  <c r="G15" i="9" a="1"/>
  <c r="G15" i="9" s="1"/>
  <c r="F15" i="9" a="1"/>
  <c r="F15" i="9" s="1"/>
  <c r="E15" i="9" a="1"/>
  <c r="E15" i="9" s="1"/>
  <c r="D15" i="9" a="1"/>
  <c r="D15" i="9" s="1"/>
  <c r="C15" i="9" a="1"/>
  <c r="C15" i="9" s="1"/>
  <c r="B15" i="9" a="1"/>
  <c r="B15" i="9" s="1"/>
  <c r="O14" i="9" a="1"/>
  <c r="O14" i="9" s="1"/>
  <c r="N14" i="9" a="1"/>
  <c r="N14" i="9" s="1"/>
  <c r="L14" i="9" a="1"/>
  <c r="L14" i="9" s="1"/>
  <c r="J14" i="9" a="1"/>
  <c r="J14" i="9" s="1"/>
  <c r="H14" i="9" a="1"/>
  <c r="H14" i="9" s="1"/>
  <c r="G14" i="9" a="1"/>
  <c r="G14" i="9" s="1"/>
  <c r="F14" i="9" a="1"/>
  <c r="F14" i="9" s="1"/>
  <c r="E14" i="9" a="1"/>
  <c r="E14" i="9" s="1"/>
  <c r="D14" i="9" a="1"/>
  <c r="D14" i="9" s="1"/>
  <c r="C14" i="9" a="1"/>
  <c r="C14" i="9" s="1"/>
  <c r="B14" i="9" a="1"/>
  <c r="B14" i="9" s="1"/>
  <c r="O13" i="9" a="1"/>
  <c r="O13" i="9" s="1"/>
  <c r="N13" i="9" a="1"/>
  <c r="N13" i="9" s="1"/>
  <c r="L13" i="9" a="1"/>
  <c r="L13" i="9" s="1"/>
  <c r="J13" i="9" a="1"/>
  <c r="J13" i="9" s="1"/>
  <c r="H13" i="9" a="1"/>
  <c r="H13" i="9" s="1"/>
  <c r="G13" i="9" a="1"/>
  <c r="G13" i="9" s="1"/>
  <c r="F13" i="9" a="1"/>
  <c r="F13" i="9" s="1"/>
  <c r="E13" i="9" a="1"/>
  <c r="E13" i="9" s="1"/>
  <c r="D13" i="9" a="1"/>
  <c r="D13" i="9" s="1"/>
  <c r="C13" i="9" a="1"/>
  <c r="C13" i="9" s="1"/>
  <c r="B13" i="9" a="1"/>
  <c r="B13" i="9" s="1"/>
  <c r="O12" i="9" a="1"/>
  <c r="O12" i="9" s="1"/>
  <c r="L12" i="9" a="1"/>
  <c r="L12" i="9" s="1"/>
  <c r="J12" i="9" a="1"/>
  <c r="J12" i="9" s="1"/>
  <c r="H12" i="9" a="1"/>
  <c r="H12" i="9" s="1"/>
  <c r="G12" i="9" a="1"/>
  <c r="G12" i="9" s="1"/>
  <c r="F12" i="9" a="1"/>
  <c r="F12" i="9" s="1"/>
  <c r="E12" i="9" a="1"/>
  <c r="E12" i="9" s="1"/>
  <c r="D12" i="9" a="1"/>
  <c r="D12" i="9" s="1"/>
  <c r="C12" i="9" a="1"/>
  <c r="C12" i="9" s="1"/>
  <c r="B12" i="9" a="1"/>
  <c r="B12" i="9" s="1"/>
  <c r="O8" i="9"/>
  <c r="O111" i="8" a="1"/>
  <c r="O111" i="8" s="1"/>
  <c r="N111" i="8" a="1"/>
  <c r="N111" i="8" s="1"/>
  <c r="M111" i="8" a="1"/>
  <c r="M111" i="8" s="1"/>
  <c r="L111" i="8" a="1"/>
  <c r="L111" i="8" s="1"/>
  <c r="K111" i="8" a="1"/>
  <c r="K111" i="8" s="1"/>
  <c r="J111" i="8" a="1"/>
  <c r="J111" i="8" s="1"/>
  <c r="I111" i="8" a="1"/>
  <c r="I111" i="8" s="1"/>
  <c r="H111" i="8" a="1"/>
  <c r="H111" i="8" s="1"/>
  <c r="G111" i="8" a="1"/>
  <c r="G111" i="8" s="1"/>
  <c r="F111" i="8" a="1"/>
  <c r="F111" i="8" s="1"/>
  <c r="E111" i="8" a="1"/>
  <c r="E111" i="8" s="1"/>
  <c r="D111" i="8" a="1"/>
  <c r="D111" i="8" s="1"/>
  <c r="C111" i="8" a="1"/>
  <c r="C111" i="8" s="1"/>
  <c r="B111" i="8" a="1"/>
  <c r="B111" i="8" s="1"/>
  <c r="O110" i="8" a="1"/>
  <c r="O110" i="8" s="1"/>
  <c r="N110" i="8" a="1"/>
  <c r="N110" i="8" s="1"/>
  <c r="M110" i="8" a="1"/>
  <c r="M110" i="8" s="1"/>
  <c r="L110" i="8" a="1"/>
  <c r="L110" i="8" s="1"/>
  <c r="K110" i="8" a="1"/>
  <c r="K110" i="8" s="1"/>
  <c r="J110" i="8" a="1"/>
  <c r="J110" i="8" s="1"/>
  <c r="I110" i="8" a="1"/>
  <c r="I110" i="8" s="1"/>
  <c r="H110" i="8" a="1"/>
  <c r="H110" i="8" s="1"/>
  <c r="G110" i="8" a="1"/>
  <c r="G110" i="8" s="1"/>
  <c r="F110" i="8" a="1"/>
  <c r="F110" i="8" s="1"/>
  <c r="E110" i="8" a="1"/>
  <c r="E110" i="8" s="1"/>
  <c r="D110" i="8" a="1"/>
  <c r="D110" i="8" s="1"/>
  <c r="C110" i="8" a="1"/>
  <c r="C110" i="8" s="1"/>
  <c r="B110" i="8" a="1"/>
  <c r="B110" i="8" s="1"/>
  <c r="O109" i="8" a="1"/>
  <c r="O109" i="8" s="1"/>
  <c r="N109" i="8" a="1"/>
  <c r="N109" i="8" s="1"/>
  <c r="M109" i="8" a="1"/>
  <c r="M109" i="8" s="1"/>
  <c r="L109" i="8" a="1"/>
  <c r="L109" i="8" s="1"/>
  <c r="K109" i="8" a="1"/>
  <c r="K109" i="8" s="1"/>
  <c r="J109" i="8" a="1"/>
  <c r="J109" i="8" s="1"/>
  <c r="I109" i="8" a="1"/>
  <c r="I109" i="8" s="1"/>
  <c r="H109" i="8" a="1"/>
  <c r="H109" i="8" s="1"/>
  <c r="G109" i="8" a="1"/>
  <c r="G109" i="8" s="1"/>
  <c r="F109" i="8" a="1"/>
  <c r="F109" i="8" s="1"/>
  <c r="E109" i="8" a="1"/>
  <c r="E109" i="8" s="1"/>
  <c r="D109" i="8" a="1"/>
  <c r="D109" i="8" s="1"/>
  <c r="C109" i="8" a="1"/>
  <c r="C109" i="8" s="1"/>
  <c r="B109" i="8" a="1"/>
  <c r="B109" i="8" s="1"/>
  <c r="O108" i="8" a="1"/>
  <c r="O108" i="8" s="1"/>
  <c r="N108" i="8" a="1"/>
  <c r="N108" i="8" s="1"/>
  <c r="M108" i="8" a="1"/>
  <c r="M108" i="8" s="1"/>
  <c r="L108" i="8" a="1"/>
  <c r="L108" i="8" s="1"/>
  <c r="K108" i="8" a="1"/>
  <c r="K108" i="8" s="1"/>
  <c r="J108" i="8" a="1"/>
  <c r="J108" i="8" s="1"/>
  <c r="I108" i="8" a="1"/>
  <c r="I108" i="8" s="1"/>
  <c r="H108" i="8" a="1"/>
  <c r="H108" i="8" s="1"/>
  <c r="G108" i="8" a="1"/>
  <c r="G108" i="8" s="1"/>
  <c r="F108" i="8" a="1"/>
  <c r="F108" i="8" s="1"/>
  <c r="E108" i="8" a="1"/>
  <c r="E108" i="8" s="1"/>
  <c r="D108" i="8" a="1"/>
  <c r="D108" i="8" s="1"/>
  <c r="C108" i="8" a="1"/>
  <c r="C108" i="8" s="1"/>
  <c r="B108" i="8" a="1"/>
  <c r="B108" i="8" s="1"/>
  <c r="O107" i="8" a="1"/>
  <c r="O107" i="8" s="1"/>
  <c r="N107" i="8" a="1"/>
  <c r="N107" i="8" s="1"/>
  <c r="M107" i="8" a="1"/>
  <c r="M107" i="8" s="1"/>
  <c r="L107" i="8" a="1"/>
  <c r="L107" i="8" s="1"/>
  <c r="K107" i="8" a="1"/>
  <c r="K107" i="8" s="1"/>
  <c r="J107" i="8" a="1"/>
  <c r="J107" i="8" s="1"/>
  <c r="I107" i="8" a="1"/>
  <c r="I107" i="8" s="1"/>
  <c r="H107" i="8" a="1"/>
  <c r="H107" i="8" s="1"/>
  <c r="G107" i="8" a="1"/>
  <c r="G107" i="8" s="1"/>
  <c r="F107" i="8" a="1"/>
  <c r="F107" i="8" s="1"/>
  <c r="E107" i="8" a="1"/>
  <c r="E107" i="8" s="1"/>
  <c r="D107" i="8" a="1"/>
  <c r="D107" i="8" s="1"/>
  <c r="C107" i="8" a="1"/>
  <c r="C107" i="8" s="1"/>
  <c r="B107" i="8" a="1"/>
  <c r="B107" i="8" s="1"/>
  <c r="O106" i="8" a="1"/>
  <c r="O106" i="8" s="1"/>
  <c r="N106" i="8" a="1"/>
  <c r="N106" i="8" s="1"/>
  <c r="M106" i="8" a="1"/>
  <c r="M106" i="8" s="1"/>
  <c r="L106" i="8" a="1"/>
  <c r="L106" i="8" s="1"/>
  <c r="K106" i="8" a="1"/>
  <c r="K106" i="8" s="1"/>
  <c r="J106" i="8" a="1"/>
  <c r="J106" i="8" s="1"/>
  <c r="I106" i="8" a="1"/>
  <c r="I106" i="8" s="1"/>
  <c r="H106" i="8" a="1"/>
  <c r="H106" i="8" s="1"/>
  <c r="G106" i="8" a="1"/>
  <c r="G106" i="8" s="1"/>
  <c r="F106" i="8" a="1"/>
  <c r="F106" i="8" s="1"/>
  <c r="E106" i="8" a="1"/>
  <c r="E106" i="8" s="1"/>
  <c r="D106" i="8" a="1"/>
  <c r="D106" i="8" s="1"/>
  <c r="C106" i="8" a="1"/>
  <c r="C106" i="8" s="1"/>
  <c r="B106" i="8" a="1"/>
  <c r="B106" i="8" s="1"/>
  <c r="O105" i="8" a="1"/>
  <c r="O105" i="8" s="1"/>
  <c r="N105" i="8" a="1"/>
  <c r="N105" i="8" s="1"/>
  <c r="M105" i="8" a="1"/>
  <c r="M105" i="8" s="1"/>
  <c r="L105" i="8" a="1"/>
  <c r="L105" i="8" s="1"/>
  <c r="K105" i="8" a="1"/>
  <c r="K105" i="8" s="1"/>
  <c r="J105" i="8" a="1"/>
  <c r="J105" i="8" s="1"/>
  <c r="I105" i="8" a="1"/>
  <c r="I105" i="8" s="1"/>
  <c r="H105" i="8" a="1"/>
  <c r="H105" i="8" s="1"/>
  <c r="G105" i="8" a="1"/>
  <c r="G105" i="8" s="1"/>
  <c r="F105" i="8" a="1"/>
  <c r="F105" i="8" s="1"/>
  <c r="E105" i="8" a="1"/>
  <c r="E105" i="8" s="1"/>
  <c r="D105" i="8" a="1"/>
  <c r="D105" i="8" s="1"/>
  <c r="C105" i="8" a="1"/>
  <c r="C105" i="8" s="1"/>
  <c r="B105" i="8" a="1"/>
  <c r="B105" i="8" s="1"/>
  <c r="O104" i="8" a="1"/>
  <c r="O104" i="8" s="1"/>
  <c r="N104" i="8" a="1"/>
  <c r="N104" i="8" s="1"/>
  <c r="M104" i="8" a="1"/>
  <c r="M104" i="8" s="1"/>
  <c r="L104" i="8" a="1"/>
  <c r="L104" i="8" s="1"/>
  <c r="K104" i="8" a="1"/>
  <c r="K104" i="8" s="1"/>
  <c r="J104" i="8" a="1"/>
  <c r="J104" i="8" s="1"/>
  <c r="I104" i="8" a="1"/>
  <c r="I104" i="8" s="1"/>
  <c r="H104" i="8" a="1"/>
  <c r="H104" i="8" s="1"/>
  <c r="G104" i="8" a="1"/>
  <c r="G104" i="8" s="1"/>
  <c r="F104" i="8" a="1"/>
  <c r="F104" i="8" s="1"/>
  <c r="E104" i="8" a="1"/>
  <c r="E104" i="8" s="1"/>
  <c r="D104" i="8" a="1"/>
  <c r="D104" i="8" s="1"/>
  <c r="C104" i="8" a="1"/>
  <c r="C104" i="8" s="1"/>
  <c r="B104" i="8" a="1"/>
  <c r="B104" i="8" s="1"/>
  <c r="O103" i="8" a="1"/>
  <c r="O103" i="8" s="1"/>
  <c r="N103" i="8" a="1"/>
  <c r="N103" i="8" s="1"/>
  <c r="M103" i="8" a="1"/>
  <c r="M103" i="8" s="1"/>
  <c r="L103" i="8" a="1"/>
  <c r="L103" i="8" s="1"/>
  <c r="K103" i="8" a="1"/>
  <c r="K103" i="8" s="1"/>
  <c r="J103" i="8" a="1"/>
  <c r="J103" i="8" s="1"/>
  <c r="I103" i="8" a="1"/>
  <c r="I103" i="8" s="1"/>
  <c r="H103" i="8" a="1"/>
  <c r="H103" i="8" s="1"/>
  <c r="G103" i="8" a="1"/>
  <c r="G103" i="8" s="1"/>
  <c r="F103" i="8" a="1"/>
  <c r="F103" i="8" s="1"/>
  <c r="E103" i="8" a="1"/>
  <c r="E103" i="8" s="1"/>
  <c r="D103" i="8" a="1"/>
  <c r="D103" i="8" s="1"/>
  <c r="C103" i="8" a="1"/>
  <c r="C103" i="8" s="1"/>
  <c r="B103" i="8" a="1"/>
  <c r="B103" i="8" s="1"/>
  <c r="O102" i="8" a="1"/>
  <c r="O102" i="8" s="1"/>
  <c r="N102" i="8" a="1"/>
  <c r="N102" i="8" s="1"/>
  <c r="M102" i="8" a="1"/>
  <c r="M102" i="8" s="1"/>
  <c r="L102" i="8" a="1"/>
  <c r="L102" i="8" s="1"/>
  <c r="K102" i="8" a="1"/>
  <c r="K102" i="8" s="1"/>
  <c r="J102" i="8" a="1"/>
  <c r="J102" i="8" s="1"/>
  <c r="I102" i="8" a="1"/>
  <c r="I102" i="8" s="1"/>
  <c r="H102" i="8" a="1"/>
  <c r="H102" i="8" s="1"/>
  <c r="G102" i="8" a="1"/>
  <c r="G102" i="8" s="1"/>
  <c r="F102" i="8" a="1"/>
  <c r="F102" i="8" s="1"/>
  <c r="E102" i="8" a="1"/>
  <c r="E102" i="8" s="1"/>
  <c r="D102" i="8" a="1"/>
  <c r="D102" i="8" s="1"/>
  <c r="C102" i="8" a="1"/>
  <c r="C102" i="8" s="1"/>
  <c r="B102" i="8" a="1"/>
  <c r="B102" i="8" s="1"/>
  <c r="O101" i="8" a="1"/>
  <c r="O101" i="8" s="1"/>
  <c r="N101" i="8" a="1"/>
  <c r="N101" i="8" s="1"/>
  <c r="M101" i="8" a="1"/>
  <c r="M101" i="8" s="1"/>
  <c r="L101" i="8" a="1"/>
  <c r="L101" i="8" s="1"/>
  <c r="K101" i="8" a="1"/>
  <c r="K101" i="8" s="1"/>
  <c r="J101" i="8" a="1"/>
  <c r="J101" i="8" s="1"/>
  <c r="I101" i="8" a="1"/>
  <c r="I101" i="8" s="1"/>
  <c r="H101" i="8" a="1"/>
  <c r="H101" i="8" s="1"/>
  <c r="G101" i="8" a="1"/>
  <c r="G101" i="8" s="1"/>
  <c r="F101" i="8" a="1"/>
  <c r="F101" i="8" s="1"/>
  <c r="E101" i="8" a="1"/>
  <c r="E101" i="8" s="1"/>
  <c r="D101" i="8" a="1"/>
  <c r="D101" i="8" s="1"/>
  <c r="C101" i="8" a="1"/>
  <c r="C101" i="8" s="1"/>
  <c r="B101" i="8" a="1"/>
  <c r="B101" i="8" s="1"/>
  <c r="O100" i="8" a="1"/>
  <c r="O100" i="8" s="1"/>
  <c r="N100" i="8" a="1"/>
  <c r="N100" i="8" s="1"/>
  <c r="M100" i="8" a="1"/>
  <c r="M100" i="8" s="1"/>
  <c r="L100" i="8" a="1"/>
  <c r="L100" i="8" s="1"/>
  <c r="K100" i="8" a="1"/>
  <c r="K100" i="8" s="1"/>
  <c r="J100" i="8" a="1"/>
  <c r="J100" i="8" s="1"/>
  <c r="I100" i="8" a="1"/>
  <c r="I100" i="8" s="1"/>
  <c r="H100" i="8" a="1"/>
  <c r="H100" i="8" s="1"/>
  <c r="G100" i="8" a="1"/>
  <c r="G100" i="8" s="1"/>
  <c r="F100" i="8" a="1"/>
  <c r="F100" i="8" s="1"/>
  <c r="E100" i="8" a="1"/>
  <c r="E100" i="8" s="1"/>
  <c r="D100" i="8" a="1"/>
  <c r="D100" i="8" s="1"/>
  <c r="C100" i="8" a="1"/>
  <c r="C100" i="8" s="1"/>
  <c r="B100" i="8" a="1"/>
  <c r="B100" i="8" s="1"/>
  <c r="O99" i="8" a="1"/>
  <c r="O99" i="8" s="1"/>
  <c r="N99" i="8" a="1"/>
  <c r="N99" i="8" s="1"/>
  <c r="M99" i="8" a="1"/>
  <c r="M99" i="8" s="1"/>
  <c r="L99" i="8" a="1"/>
  <c r="L99" i="8" s="1"/>
  <c r="K99" i="8" a="1"/>
  <c r="K99" i="8" s="1"/>
  <c r="J99" i="8" a="1"/>
  <c r="J99" i="8" s="1"/>
  <c r="I99" i="8" a="1"/>
  <c r="I99" i="8" s="1"/>
  <c r="H99" i="8" a="1"/>
  <c r="H99" i="8" s="1"/>
  <c r="G99" i="8" a="1"/>
  <c r="G99" i="8" s="1"/>
  <c r="F99" i="8" a="1"/>
  <c r="F99" i="8" s="1"/>
  <c r="E99" i="8" a="1"/>
  <c r="E99" i="8" s="1"/>
  <c r="D99" i="8" a="1"/>
  <c r="D99" i="8" s="1"/>
  <c r="C99" i="8" a="1"/>
  <c r="C99" i="8" s="1"/>
  <c r="B99" i="8" a="1"/>
  <c r="B99" i="8" s="1"/>
  <c r="O98" i="8" a="1"/>
  <c r="O98" i="8" s="1"/>
  <c r="N98" i="8" a="1"/>
  <c r="N98" i="8" s="1"/>
  <c r="M98" i="8" a="1"/>
  <c r="M98" i="8" s="1"/>
  <c r="L98" i="8" a="1"/>
  <c r="L98" i="8" s="1"/>
  <c r="K98" i="8" a="1"/>
  <c r="K98" i="8" s="1"/>
  <c r="J98" i="8" a="1"/>
  <c r="J98" i="8" s="1"/>
  <c r="I98" i="8" a="1"/>
  <c r="I98" i="8" s="1"/>
  <c r="H98" i="8" a="1"/>
  <c r="H98" i="8" s="1"/>
  <c r="G98" i="8" a="1"/>
  <c r="G98" i="8" s="1"/>
  <c r="F98" i="8" a="1"/>
  <c r="F98" i="8" s="1"/>
  <c r="E98" i="8" a="1"/>
  <c r="E98" i="8" s="1"/>
  <c r="D98" i="8" a="1"/>
  <c r="D98" i="8" s="1"/>
  <c r="C98" i="8" a="1"/>
  <c r="C98" i="8" s="1"/>
  <c r="B98" i="8" a="1"/>
  <c r="B98" i="8" s="1"/>
  <c r="O97" i="8" a="1"/>
  <c r="O97" i="8" s="1"/>
  <c r="N97" i="8" a="1"/>
  <c r="N97" i="8" s="1"/>
  <c r="M97" i="8" a="1"/>
  <c r="M97" i="8" s="1"/>
  <c r="L97" i="8" a="1"/>
  <c r="L97" i="8" s="1"/>
  <c r="K97" i="8" a="1"/>
  <c r="K97" i="8" s="1"/>
  <c r="J97" i="8" a="1"/>
  <c r="J97" i="8" s="1"/>
  <c r="I97" i="8" a="1"/>
  <c r="I97" i="8" s="1"/>
  <c r="H97" i="8" a="1"/>
  <c r="H97" i="8" s="1"/>
  <c r="G97" i="8" a="1"/>
  <c r="G97" i="8" s="1"/>
  <c r="E97" i="8" a="1"/>
  <c r="E97" i="8" s="1"/>
  <c r="D97" i="8" a="1"/>
  <c r="D97" i="8" s="1"/>
  <c r="C97" i="8" a="1"/>
  <c r="C97" i="8" s="1"/>
  <c r="B97" i="8" a="1"/>
  <c r="B97" i="8" s="1"/>
  <c r="O96" i="8" a="1"/>
  <c r="O96" i="8" s="1"/>
  <c r="N96" i="8" a="1"/>
  <c r="N96" i="8" s="1"/>
  <c r="M96" i="8" a="1"/>
  <c r="M96" i="8" s="1"/>
  <c r="L96" i="8" a="1"/>
  <c r="L96" i="8" s="1"/>
  <c r="K96" i="8" a="1"/>
  <c r="K96" i="8" s="1"/>
  <c r="J96" i="8" a="1"/>
  <c r="J96" i="8" s="1"/>
  <c r="I96" i="8" a="1"/>
  <c r="I96" i="8" s="1"/>
  <c r="H96" i="8" a="1"/>
  <c r="H96" i="8" s="1"/>
  <c r="G96" i="8" a="1"/>
  <c r="G96" i="8" s="1"/>
  <c r="F96" i="8" a="1"/>
  <c r="F96" i="8" s="1"/>
  <c r="E96" i="8" a="1"/>
  <c r="E96" i="8" s="1"/>
  <c r="D96" i="8" a="1"/>
  <c r="D96" i="8" s="1"/>
  <c r="C96" i="8" a="1"/>
  <c r="C96" i="8" s="1"/>
  <c r="B96" i="8" a="1"/>
  <c r="B96" i="8" s="1"/>
  <c r="O95" i="8" a="1"/>
  <c r="O95" i="8" s="1"/>
  <c r="N95" i="8" a="1"/>
  <c r="N95" i="8" s="1"/>
  <c r="M95" i="8" a="1"/>
  <c r="M95" i="8" s="1"/>
  <c r="L95" i="8" a="1"/>
  <c r="L95" i="8" s="1"/>
  <c r="K95" i="8" a="1"/>
  <c r="K95" i="8" s="1"/>
  <c r="J95" i="8" a="1"/>
  <c r="J95" i="8" s="1"/>
  <c r="I95" i="8" a="1"/>
  <c r="I95" i="8" s="1"/>
  <c r="H95" i="8" a="1"/>
  <c r="H95" i="8" s="1"/>
  <c r="G95" i="8" a="1"/>
  <c r="G95" i="8" s="1"/>
  <c r="F95" i="8" a="1"/>
  <c r="F95" i="8" s="1"/>
  <c r="E95" i="8" a="1"/>
  <c r="E95" i="8" s="1"/>
  <c r="D95" i="8" a="1"/>
  <c r="D95" i="8" s="1"/>
  <c r="C95" i="8" a="1"/>
  <c r="C95" i="8" s="1"/>
  <c r="B95" i="8" a="1"/>
  <c r="B95" i="8" s="1"/>
  <c r="O94" i="8" a="1"/>
  <c r="O94" i="8" s="1"/>
  <c r="N94" i="8" a="1"/>
  <c r="N94" i="8" s="1"/>
  <c r="M94" i="8" a="1"/>
  <c r="M94" i="8" s="1"/>
  <c r="L94" i="8" a="1"/>
  <c r="L94" i="8" s="1"/>
  <c r="K94" i="8" a="1"/>
  <c r="K94" i="8" s="1"/>
  <c r="J94" i="8" a="1"/>
  <c r="J94" i="8" s="1"/>
  <c r="I94" i="8" a="1"/>
  <c r="I94" i="8" s="1"/>
  <c r="H94" i="8" a="1"/>
  <c r="H94" i="8" s="1"/>
  <c r="G94" i="8" a="1"/>
  <c r="G94" i="8" s="1"/>
  <c r="F94" i="8" a="1"/>
  <c r="F94" i="8" s="1"/>
  <c r="E94" i="8" a="1"/>
  <c r="E94" i="8" s="1"/>
  <c r="D94" i="8" a="1"/>
  <c r="D94" i="8" s="1"/>
  <c r="C94" i="8" a="1"/>
  <c r="C94" i="8" s="1"/>
  <c r="B94" i="8" a="1"/>
  <c r="B94" i="8" s="1"/>
  <c r="O93" i="8" a="1"/>
  <c r="O93" i="8" s="1"/>
  <c r="N93" i="8" a="1"/>
  <c r="N93" i="8" s="1"/>
  <c r="M93" i="8" a="1"/>
  <c r="M93" i="8" s="1"/>
  <c r="L93" i="8" a="1"/>
  <c r="L93" i="8" s="1"/>
  <c r="K93" i="8" a="1"/>
  <c r="K93" i="8" s="1"/>
  <c r="J93" i="8" a="1"/>
  <c r="J93" i="8" s="1"/>
  <c r="I93" i="8" a="1"/>
  <c r="I93" i="8" s="1"/>
  <c r="H93" i="8" a="1"/>
  <c r="H93" i="8" s="1"/>
  <c r="G93" i="8" a="1"/>
  <c r="G93" i="8" s="1"/>
  <c r="F93" i="8" a="1"/>
  <c r="F93" i="8" s="1"/>
  <c r="E93" i="8" a="1"/>
  <c r="E93" i="8" s="1"/>
  <c r="D93" i="8" a="1"/>
  <c r="D93" i="8" s="1"/>
  <c r="C93" i="8" a="1"/>
  <c r="C93" i="8" s="1"/>
  <c r="B93" i="8" a="1"/>
  <c r="B93" i="8" s="1"/>
  <c r="O92" i="8" a="1"/>
  <c r="O92" i="8" s="1"/>
  <c r="N92" i="8" a="1"/>
  <c r="N92" i="8" s="1"/>
  <c r="M92" i="8" a="1"/>
  <c r="M92" i="8" s="1"/>
  <c r="L92" i="8" a="1"/>
  <c r="L92" i="8" s="1"/>
  <c r="K92" i="8" a="1"/>
  <c r="K92" i="8" s="1"/>
  <c r="J92" i="8" a="1"/>
  <c r="J92" i="8" s="1"/>
  <c r="I92" i="8" a="1"/>
  <c r="I92" i="8" s="1"/>
  <c r="H92" i="8" a="1"/>
  <c r="H92" i="8" s="1"/>
  <c r="G92" i="8" a="1"/>
  <c r="G92" i="8" s="1"/>
  <c r="F92" i="8" a="1"/>
  <c r="F92" i="8" s="1"/>
  <c r="E92" i="8" a="1"/>
  <c r="E92" i="8" s="1"/>
  <c r="D92" i="8" a="1"/>
  <c r="D92" i="8" s="1"/>
  <c r="C92" i="8" a="1"/>
  <c r="C92" i="8" s="1"/>
  <c r="B92" i="8" a="1"/>
  <c r="B92" i="8" s="1"/>
  <c r="O91" i="8" a="1"/>
  <c r="O91" i="8" s="1"/>
  <c r="N91" i="8" a="1"/>
  <c r="N91" i="8" s="1"/>
  <c r="M91" i="8" a="1"/>
  <c r="M91" i="8" s="1"/>
  <c r="L91" i="8" a="1"/>
  <c r="L91" i="8" s="1"/>
  <c r="K91" i="8" a="1"/>
  <c r="K91" i="8" s="1"/>
  <c r="J91" i="8" a="1"/>
  <c r="J91" i="8" s="1"/>
  <c r="I91" i="8" a="1"/>
  <c r="I91" i="8" s="1"/>
  <c r="H91" i="8" a="1"/>
  <c r="H91" i="8" s="1"/>
  <c r="G91" i="8" a="1"/>
  <c r="G91" i="8" s="1"/>
  <c r="F91" i="8" a="1"/>
  <c r="F91" i="8" s="1"/>
  <c r="E91" i="8" a="1"/>
  <c r="E91" i="8" s="1"/>
  <c r="D91" i="8" a="1"/>
  <c r="D91" i="8" s="1"/>
  <c r="C91" i="8" a="1"/>
  <c r="C91" i="8" s="1"/>
  <c r="B91" i="8" a="1"/>
  <c r="B91" i="8" s="1"/>
  <c r="O90" i="8" a="1"/>
  <c r="O90" i="8" s="1"/>
  <c r="N90" i="8" a="1"/>
  <c r="N90" i="8" s="1"/>
  <c r="M90" i="8" a="1"/>
  <c r="M90" i="8" s="1"/>
  <c r="L90" i="8" a="1"/>
  <c r="L90" i="8" s="1"/>
  <c r="K90" i="8" a="1"/>
  <c r="K90" i="8" s="1"/>
  <c r="J90" i="8" a="1"/>
  <c r="J90" i="8" s="1"/>
  <c r="I90" i="8" a="1"/>
  <c r="I90" i="8" s="1"/>
  <c r="H90" i="8" a="1"/>
  <c r="H90" i="8" s="1"/>
  <c r="G90" i="8" a="1"/>
  <c r="G90" i="8" s="1"/>
  <c r="F90" i="8" a="1"/>
  <c r="F90" i="8" s="1"/>
  <c r="E90" i="8" a="1"/>
  <c r="E90" i="8" s="1"/>
  <c r="D90" i="8" a="1"/>
  <c r="D90" i="8" s="1"/>
  <c r="C90" i="8" a="1"/>
  <c r="C90" i="8" s="1"/>
  <c r="B90" i="8" a="1"/>
  <c r="B90" i="8" s="1"/>
  <c r="O89" i="8" a="1"/>
  <c r="O89" i="8" s="1"/>
  <c r="N89" i="8" a="1"/>
  <c r="N89" i="8" s="1"/>
  <c r="M89" i="8" a="1"/>
  <c r="M89" i="8" s="1"/>
  <c r="L89" i="8" a="1"/>
  <c r="L89" i="8" s="1"/>
  <c r="K89" i="8" a="1"/>
  <c r="K89" i="8" s="1"/>
  <c r="J89" i="8" a="1"/>
  <c r="J89" i="8" s="1"/>
  <c r="I89" i="8" a="1"/>
  <c r="I89" i="8" s="1"/>
  <c r="H89" i="8" a="1"/>
  <c r="H89" i="8" s="1"/>
  <c r="G89" i="8" a="1"/>
  <c r="G89" i="8" s="1"/>
  <c r="F89" i="8" a="1"/>
  <c r="F89" i="8" s="1"/>
  <c r="E89" i="8" a="1"/>
  <c r="E89" i="8" s="1"/>
  <c r="D89" i="8" a="1"/>
  <c r="D89" i="8" s="1"/>
  <c r="C89" i="8" a="1"/>
  <c r="C89" i="8" s="1"/>
  <c r="B89" i="8" a="1"/>
  <c r="B89" i="8" s="1"/>
  <c r="O88" i="8" a="1"/>
  <c r="O88" i="8" s="1"/>
  <c r="N88" i="8" a="1"/>
  <c r="N88" i="8" s="1"/>
  <c r="M88" i="8" a="1"/>
  <c r="M88" i="8" s="1"/>
  <c r="L88" i="8" a="1"/>
  <c r="L88" i="8" s="1"/>
  <c r="K88" i="8" a="1"/>
  <c r="K88" i="8" s="1"/>
  <c r="J88" i="8" a="1"/>
  <c r="J88" i="8" s="1"/>
  <c r="I88" i="8" a="1"/>
  <c r="I88" i="8" s="1"/>
  <c r="H88" i="8" a="1"/>
  <c r="H88" i="8" s="1"/>
  <c r="G88" i="8" a="1"/>
  <c r="G88" i="8" s="1"/>
  <c r="F88" i="8" a="1"/>
  <c r="F88" i="8" s="1"/>
  <c r="E88" i="8" a="1"/>
  <c r="E88" i="8" s="1"/>
  <c r="D88" i="8" a="1"/>
  <c r="D88" i="8" s="1"/>
  <c r="C88" i="8" a="1"/>
  <c r="C88" i="8" s="1"/>
  <c r="B88" i="8" a="1"/>
  <c r="B88" i="8" s="1"/>
  <c r="O87" i="8" a="1"/>
  <c r="O87" i="8" s="1"/>
  <c r="N87" i="8" a="1"/>
  <c r="N87" i="8" s="1"/>
  <c r="M87" i="8" a="1"/>
  <c r="M87" i="8" s="1"/>
  <c r="L87" i="8" a="1"/>
  <c r="L87" i="8" s="1"/>
  <c r="K87" i="8" a="1"/>
  <c r="K87" i="8" s="1"/>
  <c r="J87" i="8" a="1"/>
  <c r="J87" i="8" s="1"/>
  <c r="I87" i="8" a="1"/>
  <c r="I87" i="8" s="1"/>
  <c r="H87" i="8" a="1"/>
  <c r="H87" i="8" s="1"/>
  <c r="G87" i="8" a="1"/>
  <c r="G87" i="8" s="1"/>
  <c r="F87" i="8" a="1"/>
  <c r="F87" i="8" s="1"/>
  <c r="E87" i="8" a="1"/>
  <c r="E87" i="8" s="1"/>
  <c r="D87" i="8" a="1"/>
  <c r="D87" i="8" s="1"/>
  <c r="C87" i="8" a="1"/>
  <c r="C87" i="8" s="1"/>
  <c r="B87" i="8" a="1"/>
  <c r="B87" i="8" s="1"/>
  <c r="O86" i="8" a="1"/>
  <c r="O86" i="8" s="1"/>
  <c r="N86" i="8" a="1"/>
  <c r="N86" i="8" s="1"/>
  <c r="M86" i="8" a="1"/>
  <c r="M86" i="8" s="1"/>
  <c r="L86" i="8" a="1"/>
  <c r="L86" i="8" s="1"/>
  <c r="K86" i="8" a="1"/>
  <c r="K86" i="8" s="1"/>
  <c r="J86" i="8" a="1"/>
  <c r="J86" i="8" s="1"/>
  <c r="I86" i="8" a="1"/>
  <c r="I86" i="8" s="1"/>
  <c r="H86" i="8" a="1"/>
  <c r="H86" i="8" s="1"/>
  <c r="G86" i="8" a="1"/>
  <c r="G86" i="8" s="1"/>
  <c r="F86" i="8" a="1"/>
  <c r="F86" i="8" s="1"/>
  <c r="E86" i="8" a="1"/>
  <c r="E86" i="8" s="1"/>
  <c r="D86" i="8" a="1"/>
  <c r="D86" i="8" s="1"/>
  <c r="C86" i="8" a="1"/>
  <c r="C86" i="8" s="1"/>
  <c r="B86" i="8" a="1"/>
  <c r="B86" i="8" s="1"/>
  <c r="O85" i="8" a="1"/>
  <c r="O85" i="8" s="1"/>
  <c r="N85" i="8" a="1"/>
  <c r="N85" i="8" s="1"/>
  <c r="M85" i="8" a="1"/>
  <c r="M85" i="8" s="1"/>
  <c r="L85" i="8" a="1"/>
  <c r="L85" i="8" s="1"/>
  <c r="K85" i="8" a="1"/>
  <c r="K85" i="8" s="1"/>
  <c r="J85" i="8" a="1"/>
  <c r="J85" i="8" s="1"/>
  <c r="I85" i="8" a="1"/>
  <c r="I85" i="8" s="1"/>
  <c r="H85" i="8" a="1"/>
  <c r="H85" i="8" s="1"/>
  <c r="G85" i="8" a="1"/>
  <c r="G85" i="8" s="1"/>
  <c r="F85" i="8" a="1"/>
  <c r="F85" i="8" s="1"/>
  <c r="E85" i="8" a="1"/>
  <c r="E85" i="8" s="1"/>
  <c r="D85" i="8" a="1"/>
  <c r="D85" i="8" s="1"/>
  <c r="C85" i="8" a="1"/>
  <c r="C85" i="8" s="1"/>
  <c r="B85" i="8" a="1"/>
  <c r="B85" i="8" s="1"/>
  <c r="O84" i="8" a="1"/>
  <c r="O84" i="8" s="1"/>
  <c r="N84" i="8" a="1"/>
  <c r="N84" i="8" s="1"/>
  <c r="M84" i="8" a="1"/>
  <c r="M84" i="8" s="1"/>
  <c r="L84" i="8" a="1"/>
  <c r="L84" i="8" s="1"/>
  <c r="K84" i="8" a="1"/>
  <c r="K84" i="8" s="1"/>
  <c r="J84" i="8" a="1"/>
  <c r="J84" i="8" s="1"/>
  <c r="I84" i="8" a="1"/>
  <c r="I84" i="8" s="1"/>
  <c r="H84" i="8" a="1"/>
  <c r="H84" i="8" s="1"/>
  <c r="G84" i="8" a="1"/>
  <c r="G84" i="8" s="1"/>
  <c r="F84" i="8" a="1"/>
  <c r="F84" i="8" s="1"/>
  <c r="E84" i="8" a="1"/>
  <c r="E84" i="8" s="1"/>
  <c r="D84" i="8" a="1"/>
  <c r="D84" i="8" s="1"/>
  <c r="C84" i="8" a="1"/>
  <c r="C84" i="8" s="1"/>
  <c r="B84" i="8" a="1"/>
  <c r="B84" i="8" s="1"/>
  <c r="O83" i="8" a="1"/>
  <c r="O83" i="8" s="1"/>
  <c r="N83" i="8" a="1"/>
  <c r="N83" i="8" s="1"/>
  <c r="M83" i="8" a="1"/>
  <c r="M83" i="8" s="1"/>
  <c r="L83" i="8" a="1"/>
  <c r="L83" i="8" s="1"/>
  <c r="K83" i="8" a="1"/>
  <c r="K83" i="8" s="1"/>
  <c r="J83" i="8" a="1"/>
  <c r="J83" i="8" s="1"/>
  <c r="I83" i="8" a="1"/>
  <c r="I83" i="8" s="1"/>
  <c r="H83" i="8" a="1"/>
  <c r="H83" i="8" s="1"/>
  <c r="G83" i="8" a="1"/>
  <c r="G83" i="8" s="1"/>
  <c r="F83" i="8" a="1"/>
  <c r="F83" i="8" s="1"/>
  <c r="E83" i="8" a="1"/>
  <c r="E83" i="8" s="1"/>
  <c r="D83" i="8" a="1"/>
  <c r="D83" i="8" s="1"/>
  <c r="C83" i="8" a="1"/>
  <c r="C83" i="8" s="1"/>
  <c r="B83" i="8" a="1"/>
  <c r="B83" i="8" s="1"/>
  <c r="O82" i="8" a="1"/>
  <c r="O82" i="8" s="1"/>
  <c r="N82" i="8" a="1"/>
  <c r="N82" i="8" s="1"/>
  <c r="M82" i="8" a="1"/>
  <c r="M82" i="8" s="1"/>
  <c r="L82" i="8" a="1"/>
  <c r="L82" i="8" s="1"/>
  <c r="K82" i="8" a="1"/>
  <c r="K82" i="8" s="1"/>
  <c r="J82" i="8" a="1"/>
  <c r="J82" i="8" s="1"/>
  <c r="I82" i="8" a="1"/>
  <c r="I82" i="8" s="1"/>
  <c r="H82" i="8" a="1"/>
  <c r="H82" i="8" s="1"/>
  <c r="G82" i="8" a="1"/>
  <c r="G82" i="8" s="1"/>
  <c r="F82" i="8" a="1"/>
  <c r="F82" i="8" s="1"/>
  <c r="E82" i="8" a="1"/>
  <c r="E82" i="8" s="1"/>
  <c r="D82" i="8" a="1"/>
  <c r="D82" i="8" s="1"/>
  <c r="C82" i="8" a="1"/>
  <c r="C82" i="8" s="1"/>
  <c r="B82" i="8" a="1"/>
  <c r="B82" i="8" s="1"/>
  <c r="O81" i="8" a="1"/>
  <c r="O81" i="8" s="1"/>
  <c r="N81" i="8" a="1"/>
  <c r="N81" i="8" s="1"/>
  <c r="M81" i="8" a="1"/>
  <c r="M81" i="8" s="1"/>
  <c r="L81" i="8" a="1"/>
  <c r="L81" i="8" s="1"/>
  <c r="K81" i="8" a="1"/>
  <c r="K81" i="8" s="1"/>
  <c r="J81" i="8" a="1"/>
  <c r="J81" i="8" s="1"/>
  <c r="I81" i="8" a="1"/>
  <c r="I81" i="8" s="1"/>
  <c r="H81" i="8" a="1"/>
  <c r="H81" i="8" s="1"/>
  <c r="G81" i="8" a="1"/>
  <c r="G81" i="8" s="1"/>
  <c r="F81" i="8" a="1"/>
  <c r="F81" i="8" s="1"/>
  <c r="E81" i="8" a="1"/>
  <c r="E81" i="8" s="1"/>
  <c r="D81" i="8" a="1"/>
  <c r="D81" i="8" s="1"/>
  <c r="C81" i="8" a="1"/>
  <c r="C81" i="8" s="1"/>
  <c r="B81" i="8" a="1"/>
  <c r="B81" i="8" s="1"/>
  <c r="O80" i="8" a="1"/>
  <c r="O80" i="8" s="1"/>
  <c r="N80" i="8" a="1"/>
  <c r="N80" i="8" s="1"/>
  <c r="M80" i="8" a="1"/>
  <c r="M80" i="8" s="1"/>
  <c r="L80" i="8" a="1"/>
  <c r="L80" i="8" s="1"/>
  <c r="K80" i="8" a="1"/>
  <c r="K80" i="8" s="1"/>
  <c r="J80" i="8" a="1"/>
  <c r="J80" i="8" s="1"/>
  <c r="I80" i="8" a="1"/>
  <c r="I80" i="8" s="1"/>
  <c r="H80" i="8" a="1"/>
  <c r="H80" i="8" s="1"/>
  <c r="G80" i="8" a="1"/>
  <c r="G80" i="8" s="1"/>
  <c r="F80" i="8" a="1"/>
  <c r="F80" i="8" s="1"/>
  <c r="E80" i="8" a="1"/>
  <c r="E80" i="8" s="1"/>
  <c r="D80" i="8" a="1"/>
  <c r="D80" i="8" s="1"/>
  <c r="C80" i="8" a="1"/>
  <c r="C80" i="8" s="1"/>
  <c r="B80" i="8" a="1"/>
  <c r="B80" i="8" s="1"/>
  <c r="O79" i="8" a="1"/>
  <c r="O79" i="8" s="1"/>
  <c r="N79" i="8" a="1"/>
  <c r="N79" i="8" s="1"/>
  <c r="M79" i="8" a="1"/>
  <c r="M79" i="8" s="1"/>
  <c r="L79" i="8" a="1"/>
  <c r="L79" i="8" s="1"/>
  <c r="K79" i="8" a="1"/>
  <c r="K79" i="8" s="1"/>
  <c r="J79" i="8" a="1"/>
  <c r="J79" i="8" s="1"/>
  <c r="I79" i="8" a="1"/>
  <c r="I79" i="8" s="1"/>
  <c r="H79" i="8" a="1"/>
  <c r="H79" i="8" s="1"/>
  <c r="G79" i="8" a="1"/>
  <c r="G79" i="8" s="1"/>
  <c r="F79" i="8" a="1"/>
  <c r="F79" i="8" s="1"/>
  <c r="E79" i="8" a="1"/>
  <c r="E79" i="8" s="1"/>
  <c r="D79" i="8" a="1"/>
  <c r="D79" i="8" s="1"/>
  <c r="C79" i="8" a="1"/>
  <c r="C79" i="8" s="1"/>
  <c r="B79" i="8" a="1"/>
  <c r="B79" i="8" s="1"/>
  <c r="O78" i="8" a="1"/>
  <c r="O78" i="8" s="1"/>
  <c r="N78" i="8" a="1"/>
  <c r="N78" i="8" s="1"/>
  <c r="M78" i="8" a="1"/>
  <c r="M78" i="8" s="1"/>
  <c r="L78" i="8" a="1"/>
  <c r="L78" i="8" s="1"/>
  <c r="K78" i="8" a="1"/>
  <c r="K78" i="8" s="1"/>
  <c r="J78" i="8" a="1"/>
  <c r="J78" i="8" s="1"/>
  <c r="I78" i="8" a="1"/>
  <c r="I78" i="8" s="1"/>
  <c r="H78" i="8" a="1"/>
  <c r="H78" i="8" s="1"/>
  <c r="G78" i="8" a="1"/>
  <c r="G78" i="8" s="1"/>
  <c r="F78" i="8" a="1"/>
  <c r="F78" i="8" s="1"/>
  <c r="E78" i="8" a="1"/>
  <c r="E78" i="8" s="1"/>
  <c r="D78" i="8" a="1"/>
  <c r="D78" i="8" s="1"/>
  <c r="C78" i="8" a="1"/>
  <c r="C78" i="8" s="1"/>
  <c r="B78" i="8" a="1"/>
  <c r="B78" i="8" s="1"/>
  <c r="O77" i="8" a="1"/>
  <c r="O77" i="8" s="1"/>
  <c r="N77" i="8" a="1"/>
  <c r="N77" i="8" s="1"/>
  <c r="M77" i="8" a="1"/>
  <c r="M77" i="8" s="1"/>
  <c r="L77" i="8" a="1"/>
  <c r="L77" i="8" s="1"/>
  <c r="K77" i="8" a="1"/>
  <c r="K77" i="8" s="1"/>
  <c r="J77" i="8" a="1"/>
  <c r="J77" i="8" s="1"/>
  <c r="I77" i="8" a="1"/>
  <c r="I77" i="8" s="1"/>
  <c r="H77" i="8" a="1"/>
  <c r="H77" i="8" s="1"/>
  <c r="G77" i="8" a="1"/>
  <c r="G77" i="8" s="1"/>
  <c r="F77" i="8" a="1"/>
  <c r="F77" i="8" s="1"/>
  <c r="E77" i="8" a="1"/>
  <c r="E77" i="8" s="1"/>
  <c r="D77" i="8" a="1"/>
  <c r="D77" i="8" s="1"/>
  <c r="C77" i="8" a="1"/>
  <c r="C77" i="8" s="1"/>
  <c r="B77" i="8" a="1"/>
  <c r="B77" i="8" s="1"/>
  <c r="O76" i="8" a="1"/>
  <c r="O76" i="8" s="1"/>
  <c r="N76" i="8" a="1"/>
  <c r="N76" i="8" s="1"/>
  <c r="M76" i="8" a="1"/>
  <c r="M76" i="8" s="1"/>
  <c r="L76" i="8" a="1"/>
  <c r="L76" i="8" s="1"/>
  <c r="K76" i="8" a="1"/>
  <c r="K76" i="8" s="1"/>
  <c r="J76" i="8" a="1"/>
  <c r="J76" i="8" s="1"/>
  <c r="I76" i="8" a="1"/>
  <c r="I76" i="8" s="1"/>
  <c r="H76" i="8" a="1"/>
  <c r="H76" i="8" s="1"/>
  <c r="G76" i="8" a="1"/>
  <c r="G76" i="8" s="1"/>
  <c r="F76" i="8" a="1"/>
  <c r="F76" i="8" s="1"/>
  <c r="E76" i="8" a="1"/>
  <c r="E76" i="8" s="1"/>
  <c r="D76" i="8" a="1"/>
  <c r="D76" i="8" s="1"/>
  <c r="C76" i="8" a="1"/>
  <c r="C76" i="8" s="1"/>
  <c r="B76" i="8" a="1"/>
  <c r="B76" i="8" s="1"/>
  <c r="O75" i="8" a="1"/>
  <c r="O75" i="8" s="1"/>
  <c r="N75" i="8" a="1"/>
  <c r="N75" i="8" s="1"/>
  <c r="M75" i="8" a="1"/>
  <c r="M75" i="8" s="1"/>
  <c r="L75" i="8" a="1"/>
  <c r="L75" i="8" s="1"/>
  <c r="K75" i="8" a="1"/>
  <c r="K75" i="8" s="1"/>
  <c r="J75" i="8" a="1"/>
  <c r="J75" i="8" s="1"/>
  <c r="I75" i="8" a="1"/>
  <c r="I75" i="8" s="1"/>
  <c r="H75" i="8" a="1"/>
  <c r="H75" i="8" s="1"/>
  <c r="G75" i="8" a="1"/>
  <c r="G75" i="8" s="1"/>
  <c r="F75" i="8" a="1"/>
  <c r="F75" i="8" s="1"/>
  <c r="E75" i="8" a="1"/>
  <c r="E75" i="8" s="1"/>
  <c r="D75" i="8" a="1"/>
  <c r="D75" i="8" s="1"/>
  <c r="C75" i="8" a="1"/>
  <c r="C75" i="8" s="1"/>
  <c r="B75" i="8" a="1"/>
  <c r="B75" i="8" s="1"/>
  <c r="O74" i="8" a="1"/>
  <c r="O74" i="8" s="1"/>
  <c r="N74" i="8" a="1"/>
  <c r="N74" i="8" s="1"/>
  <c r="M74" i="8" a="1"/>
  <c r="M74" i="8" s="1"/>
  <c r="L74" i="8" a="1"/>
  <c r="L74" i="8" s="1"/>
  <c r="K74" i="8" a="1"/>
  <c r="K74" i="8" s="1"/>
  <c r="J74" i="8" a="1"/>
  <c r="J74" i="8" s="1"/>
  <c r="I74" i="8" a="1"/>
  <c r="I74" i="8" s="1"/>
  <c r="H74" i="8" a="1"/>
  <c r="H74" i="8" s="1"/>
  <c r="G74" i="8" a="1"/>
  <c r="G74" i="8" s="1"/>
  <c r="F74" i="8" a="1"/>
  <c r="F74" i="8" s="1"/>
  <c r="E74" i="8" a="1"/>
  <c r="E74" i="8" s="1"/>
  <c r="D74" i="8" a="1"/>
  <c r="D74" i="8" s="1"/>
  <c r="C74" i="8" a="1"/>
  <c r="C74" i="8" s="1"/>
  <c r="B74" i="8" a="1"/>
  <c r="B74" i="8" s="1"/>
  <c r="O73" i="8" a="1"/>
  <c r="O73" i="8" s="1"/>
  <c r="N73" i="8" a="1"/>
  <c r="N73" i="8" s="1"/>
  <c r="M73" i="8" a="1"/>
  <c r="M73" i="8" s="1"/>
  <c r="L73" i="8" a="1"/>
  <c r="L73" i="8" s="1"/>
  <c r="K73" i="8" a="1"/>
  <c r="K73" i="8" s="1"/>
  <c r="J73" i="8" a="1"/>
  <c r="J73" i="8" s="1"/>
  <c r="I73" i="8" a="1"/>
  <c r="I73" i="8" s="1"/>
  <c r="H73" i="8" a="1"/>
  <c r="H73" i="8" s="1"/>
  <c r="G73" i="8" a="1"/>
  <c r="G73" i="8" s="1"/>
  <c r="F73" i="8" a="1"/>
  <c r="F73" i="8" s="1"/>
  <c r="E73" i="8" a="1"/>
  <c r="E73" i="8" s="1"/>
  <c r="D73" i="8" a="1"/>
  <c r="D73" i="8" s="1"/>
  <c r="C73" i="8" a="1"/>
  <c r="C73" i="8" s="1"/>
  <c r="B73" i="8" a="1"/>
  <c r="B73" i="8" s="1"/>
  <c r="O72" i="8" a="1"/>
  <c r="O72" i="8" s="1"/>
  <c r="N72" i="8" a="1"/>
  <c r="N72" i="8" s="1"/>
  <c r="M72" i="8" a="1"/>
  <c r="M72" i="8" s="1"/>
  <c r="L72" i="8" a="1"/>
  <c r="L72" i="8" s="1"/>
  <c r="K72" i="8" a="1"/>
  <c r="K72" i="8" s="1"/>
  <c r="J72" i="8" a="1"/>
  <c r="J72" i="8" s="1"/>
  <c r="I72" i="8" a="1"/>
  <c r="I72" i="8" s="1"/>
  <c r="H72" i="8" a="1"/>
  <c r="H72" i="8" s="1"/>
  <c r="G72" i="8" a="1"/>
  <c r="G72" i="8" s="1"/>
  <c r="F72" i="8" a="1"/>
  <c r="F72" i="8" s="1"/>
  <c r="E72" i="8" a="1"/>
  <c r="E72" i="8" s="1"/>
  <c r="D72" i="8" a="1"/>
  <c r="D72" i="8" s="1"/>
  <c r="C72" i="8" a="1"/>
  <c r="C72" i="8" s="1"/>
  <c r="B72" i="8" a="1"/>
  <c r="B72" i="8" s="1"/>
  <c r="O71" i="8" a="1"/>
  <c r="O71" i="8" s="1"/>
  <c r="N71" i="8" a="1"/>
  <c r="N71" i="8" s="1"/>
  <c r="M71" i="8" a="1"/>
  <c r="M71" i="8" s="1"/>
  <c r="L71" i="8" a="1"/>
  <c r="L71" i="8" s="1"/>
  <c r="K71" i="8" a="1"/>
  <c r="K71" i="8" s="1"/>
  <c r="J71" i="8" a="1"/>
  <c r="J71" i="8" s="1"/>
  <c r="I71" i="8" a="1"/>
  <c r="I71" i="8" s="1"/>
  <c r="H71" i="8" a="1"/>
  <c r="H71" i="8" s="1"/>
  <c r="G71" i="8" a="1"/>
  <c r="G71" i="8" s="1"/>
  <c r="F71" i="8" a="1"/>
  <c r="F71" i="8" s="1"/>
  <c r="E71" i="8" a="1"/>
  <c r="E71" i="8" s="1"/>
  <c r="D71" i="8" a="1"/>
  <c r="D71" i="8" s="1"/>
  <c r="C71" i="8" a="1"/>
  <c r="C71" i="8" s="1"/>
  <c r="B71" i="8" a="1"/>
  <c r="B71" i="8" s="1"/>
  <c r="O70" i="8" a="1"/>
  <c r="O70" i="8" s="1"/>
  <c r="N70" i="8" a="1"/>
  <c r="N70" i="8" s="1"/>
  <c r="M70" i="8" a="1"/>
  <c r="M70" i="8" s="1"/>
  <c r="L70" i="8" a="1"/>
  <c r="L70" i="8" s="1"/>
  <c r="K70" i="8" a="1"/>
  <c r="K70" i="8" s="1"/>
  <c r="J70" i="8" a="1"/>
  <c r="J70" i="8" s="1"/>
  <c r="I70" i="8" a="1"/>
  <c r="I70" i="8" s="1"/>
  <c r="H70" i="8" a="1"/>
  <c r="H70" i="8" s="1"/>
  <c r="G70" i="8" a="1"/>
  <c r="G70" i="8" s="1"/>
  <c r="F70" i="8" a="1"/>
  <c r="F70" i="8" s="1"/>
  <c r="E70" i="8" a="1"/>
  <c r="E70" i="8" s="1"/>
  <c r="D70" i="8" a="1"/>
  <c r="D70" i="8" s="1"/>
  <c r="C70" i="8" a="1"/>
  <c r="C70" i="8" s="1"/>
  <c r="B70" i="8" a="1"/>
  <c r="B70" i="8" s="1"/>
  <c r="O69" i="8" a="1"/>
  <c r="O69" i="8" s="1"/>
  <c r="N69" i="8" a="1"/>
  <c r="N69" i="8" s="1"/>
  <c r="M69" i="8" a="1"/>
  <c r="M69" i="8" s="1"/>
  <c r="L69" i="8" a="1"/>
  <c r="L69" i="8" s="1"/>
  <c r="K69" i="8" a="1"/>
  <c r="K69" i="8" s="1"/>
  <c r="J69" i="8" a="1"/>
  <c r="J69" i="8" s="1"/>
  <c r="I69" i="8" a="1"/>
  <c r="I69" i="8" s="1"/>
  <c r="H69" i="8" a="1"/>
  <c r="H69" i="8" s="1"/>
  <c r="G69" i="8" a="1"/>
  <c r="G69" i="8" s="1"/>
  <c r="F69" i="8" a="1"/>
  <c r="F69" i="8" s="1"/>
  <c r="E69" i="8" a="1"/>
  <c r="E69" i="8" s="1"/>
  <c r="D69" i="8" a="1"/>
  <c r="D69" i="8" s="1"/>
  <c r="C69" i="8" a="1"/>
  <c r="C69" i="8" s="1"/>
  <c r="B69" i="8" a="1"/>
  <c r="B69" i="8" s="1"/>
  <c r="O68" i="8" a="1"/>
  <c r="O68" i="8" s="1"/>
  <c r="N68" i="8" a="1"/>
  <c r="N68" i="8" s="1"/>
  <c r="M68" i="8" a="1"/>
  <c r="M68" i="8" s="1"/>
  <c r="L68" i="8" a="1"/>
  <c r="L68" i="8" s="1"/>
  <c r="K68" i="8" a="1"/>
  <c r="K68" i="8" s="1"/>
  <c r="J68" i="8" a="1"/>
  <c r="J68" i="8" s="1"/>
  <c r="I68" i="8" a="1"/>
  <c r="I68" i="8" s="1"/>
  <c r="H68" i="8" a="1"/>
  <c r="H68" i="8" s="1"/>
  <c r="G68" i="8" a="1"/>
  <c r="G68" i="8" s="1"/>
  <c r="F68" i="8" a="1"/>
  <c r="F68" i="8" s="1"/>
  <c r="E68" i="8" a="1"/>
  <c r="E68" i="8" s="1"/>
  <c r="D68" i="8" a="1"/>
  <c r="D68" i="8" s="1"/>
  <c r="C68" i="8" a="1"/>
  <c r="C68" i="8" s="1"/>
  <c r="B68" i="8" a="1"/>
  <c r="B68" i="8" s="1"/>
  <c r="O67" i="8" a="1"/>
  <c r="O67" i="8" s="1"/>
  <c r="N67" i="8" a="1"/>
  <c r="N67" i="8" s="1"/>
  <c r="M67" i="8" a="1"/>
  <c r="M67" i="8" s="1"/>
  <c r="L67" i="8" a="1"/>
  <c r="L67" i="8" s="1"/>
  <c r="K67" i="8" a="1"/>
  <c r="K67" i="8" s="1"/>
  <c r="J67" i="8" a="1"/>
  <c r="J67" i="8" s="1"/>
  <c r="I67" i="8" a="1"/>
  <c r="I67" i="8" s="1"/>
  <c r="H67" i="8" a="1"/>
  <c r="H67" i="8" s="1"/>
  <c r="G67" i="8" a="1"/>
  <c r="G67" i="8" s="1"/>
  <c r="F67" i="8" a="1"/>
  <c r="F67" i="8" s="1"/>
  <c r="E67" i="8" a="1"/>
  <c r="E67" i="8" s="1"/>
  <c r="D67" i="8" a="1"/>
  <c r="D67" i="8" s="1"/>
  <c r="C67" i="8" a="1"/>
  <c r="C67" i="8" s="1"/>
  <c r="B67" i="8" a="1"/>
  <c r="B67" i="8" s="1"/>
  <c r="O66" i="8" a="1"/>
  <c r="O66" i="8" s="1"/>
  <c r="N66" i="8" a="1"/>
  <c r="N66" i="8" s="1"/>
  <c r="M66" i="8" a="1"/>
  <c r="M66" i="8" s="1"/>
  <c r="L66" i="8" a="1"/>
  <c r="L66" i="8" s="1"/>
  <c r="K66" i="8" a="1"/>
  <c r="K66" i="8" s="1"/>
  <c r="J66" i="8" a="1"/>
  <c r="J66" i="8" s="1"/>
  <c r="I66" i="8" a="1"/>
  <c r="I66" i="8" s="1"/>
  <c r="H66" i="8" a="1"/>
  <c r="H66" i="8" s="1"/>
  <c r="G66" i="8" a="1"/>
  <c r="G66" i="8" s="1"/>
  <c r="F66" i="8" a="1"/>
  <c r="F66" i="8" s="1"/>
  <c r="E66" i="8" a="1"/>
  <c r="E66" i="8" s="1"/>
  <c r="D66" i="8" a="1"/>
  <c r="D66" i="8" s="1"/>
  <c r="C66" i="8" a="1"/>
  <c r="C66" i="8" s="1"/>
  <c r="B66" i="8" a="1"/>
  <c r="B66" i="8" s="1"/>
  <c r="O65" i="8" a="1"/>
  <c r="O65" i="8" s="1"/>
  <c r="N65" i="8" a="1"/>
  <c r="N65" i="8" s="1"/>
  <c r="M65" i="8" a="1"/>
  <c r="M65" i="8" s="1"/>
  <c r="L65" i="8" a="1"/>
  <c r="L65" i="8" s="1"/>
  <c r="K65" i="8" a="1"/>
  <c r="K65" i="8" s="1"/>
  <c r="J65" i="8" a="1"/>
  <c r="J65" i="8" s="1"/>
  <c r="I65" i="8" a="1"/>
  <c r="I65" i="8" s="1"/>
  <c r="H65" i="8" a="1"/>
  <c r="H65" i="8" s="1"/>
  <c r="G65" i="8" a="1"/>
  <c r="G65" i="8" s="1"/>
  <c r="F65" i="8" a="1"/>
  <c r="F65" i="8" s="1"/>
  <c r="E65" i="8" a="1"/>
  <c r="E65" i="8" s="1"/>
  <c r="D65" i="8" a="1"/>
  <c r="D65" i="8" s="1"/>
  <c r="C65" i="8" a="1"/>
  <c r="C65" i="8" s="1"/>
  <c r="B65" i="8" a="1"/>
  <c r="B65" i="8" s="1"/>
  <c r="O64" i="8" a="1"/>
  <c r="O64" i="8" s="1"/>
  <c r="N64" i="8" a="1"/>
  <c r="N64" i="8" s="1"/>
  <c r="M64" i="8" a="1"/>
  <c r="M64" i="8" s="1"/>
  <c r="L64" i="8" a="1"/>
  <c r="L64" i="8" s="1"/>
  <c r="K64" i="8" a="1"/>
  <c r="K64" i="8" s="1"/>
  <c r="J64" i="8" a="1"/>
  <c r="J64" i="8" s="1"/>
  <c r="I64" i="8" a="1"/>
  <c r="I64" i="8" s="1"/>
  <c r="H64" i="8" a="1"/>
  <c r="H64" i="8" s="1"/>
  <c r="G64" i="8" a="1"/>
  <c r="G64" i="8" s="1"/>
  <c r="F64" i="8" a="1"/>
  <c r="F64" i="8" s="1"/>
  <c r="E64" i="8" a="1"/>
  <c r="E64" i="8" s="1"/>
  <c r="D64" i="8" a="1"/>
  <c r="D64" i="8" s="1"/>
  <c r="C64" i="8" a="1"/>
  <c r="C64" i="8" s="1"/>
  <c r="B64" i="8" a="1"/>
  <c r="B64" i="8" s="1"/>
  <c r="O63" i="8" a="1"/>
  <c r="O63" i="8" s="1"/>
  <c r="N63" i="8" a="1"/>
  <c r="N63" i="8" s="1"/>
  <c r="M63" i="8" a="1"/>
  <c r="M63" i="8" s="1"/>
  <c r="L63" i="8" a="1"/>
  <c r="L63" i="8" s="1"/>
  <c r="K63" i="8" a="1"/>
  <c r="K63" i="8" s="1"/>
  <c r="J63" i="8" a="1"/>
  <c r="J63" i="8" s="1"/>
  <c r="I63" i="8" a="1"/>
  <c r="I63" i="8" s="1"/>
  <c r="H63" i="8" a="1"/>
  <c r="H63" i="8" s="1"/>
  <c r="G63" i="8" a="1"/>
  <c r="G63" i="8" s="1"/>
  <c r="F63" i="8" a="1"/>
  <c r="F63" i="8" s="1"/>
  <c r="E63" i="8" a="1"/>
  <c r="E63" i="8" s="1"/>
  <c r="D63" i="8" a="1"/>
  <c r="D63" i="8" s="1"/>
  <c r="C63" i="8" a="1"/>
  <c r="C63" i="8" s="1"/>
  <c r="B63" i="8" a="1"/>
  <c r="B63" i="8" s="1"/>
  <c r="O62" i="8" a="1"/>
  <c r="O62" i="8" s="1"/>
  <c r="N62" i="8" a="1"/>
  <c r="N62" i="8" s="1"/>
  <c r="M62" i="8" a="1"/>
  <c r="M62" i="8" s="1"/>
  <c r="L62" i="8" a="1"/>
  <c r="L62" i="8" s="1"/>
  <c r="K62" i="8" a="1"/>
  <c r="K62" i="8" s="1"/>
  <c r="J62" i="8" a="1"/>
  <c r="J62" i="8" s="1"/>
  <c r="I62" i="8" a="1"/>
  <c r="I62" i="8" s="1"/>
  <c r="H62" i="8" a="1"/>
  <c r="H62" i="8" s="1"/>
  <c r="G62" i="8" a="1"/>
  <c r="G62" i="8" s="1"/>
  <c r="F62" i="8" a="1"/>
  <c r="F62" i="8" s="1"/>
  <c r="E62" i="8" a="1"/>
  <c r="E62" i="8" s="1"/>
  <c r="D62" i="8" a="1"/>
  <c r="D62" i="8" s="1"/>
  <c r="C62" i="8" a="1"/>
  <c r="C62" i="8" s="1"/>
  <c r="B62" i="8" a="1"/>
  <c r="B62" i="8" s="1"/>
  <c r="O61" i="8" a="1"/>
  <c r="O61" i="8" s="1"/>
  <c r="N61" i="8" a="1"/>
  <c r="N61" i="8" s="1"/>
  <c r="M61" i="8" a="1"/>
  <c r="M61" i="8" s="1"/>
  <c r="L61" i="8" a="1"/>
  <c r="L61" i="8" s="1"/>
  <c r="K61" i="8" a="1"/>
  <c r="K61" i="8" s="1"/>
  <c r="J61" i="8" a="1"/>
  <c r="J61" i="8" s="1"/>
  <c r="I61" i="8" a="1"/>
  <c r="I61" i="8" s="1"/>
  <c r="H61" i="8" a="1"/>
  <c r="H61" i="8" s="1"/>
  <c r="G61" i="8" a="1"/>
  <c r="G61" i="8" s="1"/>
  <c r="F61" i="8" a="1"/>
  <c r="F61" i="8" s="1"/>
  <c r="E61" i="8" a="1"/>
  <c r="E61" i="8" s="1"/>
  <c r="D61" i="8" a="1"/>
  <c r="D61" i="8" s="1"/>
  <c r="C61" i="8" a="1"/>
  <c r="C61" i="8" s="1"/>
  <c r="B61" i="8" a="1"/>
  <c r="B61" i="8" s="1"/>
  <c r="O60" i="8" a="1"/>
  <c r="O60" i="8" s="1"/>
  <c r="N60" i="8" a="1"/>
  <c r="N60" i="8" s="1"/>
  <c r="M60" i="8" a="1"/>
  <c r="M60" i="8" s="1"/>
  <c r="L60" i="8" a="1"/>
  <c r="L60" i="8" s="1"/>
  <c r="K60" i="8" a="1"/>
  <c r="K60" i="8" s="1"/>
  <c r="J60" i="8" a="1"/>
  <c r="J60" i="8" s="1"/>
  <c r="I60" i="8" a="1"/>
  <c r="I60" i="8" s="1"/>
  <c r="H60" i="8" a="1"/>
  <c r="H60" i="8" s="1"/>
  <c r="G60" i="8" a="1"/>
  <c r="G60" i="8" s="1"/>
  <c r="F60" i="8" a="1"/>
  <c r="F60" i="8" s="1"/>
  <c r="E60" i="8" a="1"/>
  <c r="E60" i="8" s="1"/>
  <c r="D60" i="8" a="1"/>
  <c r="D60" i="8" s="1"/>
  <c r="C60" i="8" a="1"/>
  <c r="C60" i="8" s="1"/>
  <c r="B60" i="8" a="1"/>
  <c r="B60" i="8" s="1"/>
  <c r="O59" i="8" a="1"/>
  <c r="O59" i="8" s="1"/>
  <c r="N59" i="8" a="1"/>
  <c r="N59" i="8" s="1"/>
  <c r="M59" i="8" a="1"/>
  <c r="M59" i="8" s="1"/>
  <c r="L59" i="8" a="1"/>
  <c r="L59" i="8" s="1"/>
  <c r="K59" i="8" a="1"/>
  <c r="K59" i="8" s="1"/>
  <c r="J59" i="8" a="1"/>
  <c r="J59" i="8" s="1"/>
  <c r="I59" i="8" a="1"/>
  <c r="I59" i="8" s="1"/>
  <c r="H59" i="8" a="1"/>
  <c r="H59" i="8" s="1"/>
  <c r="G59" i="8" a="1"/>
  <c r="G59" i="8" s="1"/>
  <c r="F59" i="8" a="1"/>
  <c r="F59" i="8" s="1"/>
  <c r="E59" i="8" a="1"/>
  <c r="E59" i="8" s="1"/>
  <c r="D59" i="8" a="1"/>
  <c r="D59" i="8" s="1"/>
  <c r="C59" i="8" a="1"/>
  <c r="C59" i="8" s="1"/>
  <c r="B59" i="8" a="1"/>
  <c r="B59" i="8" s="1"/>
  <c r="O58" i="8" a="1"/>
  <c r="O58" i="8" s="1"/>
  <c r="N58" i="8" a="1"/>
  <c r="N58" i="8" s="1"/>
  <c r="M58" i="8" a="1"/>
  <c r="M58" i="8" s="1"/>
  <c r="L58" i="8" a="1"/>
  <c r="L58" i="8" s="1"/>
  <c r="K58" i="8" a="1"/>
  <c r="K58" i="8" s="1"/>
  <c r="J58" i="8" a="1"/>
  <c r="J58" i="8" s="1"/>
  <c r="I58" i="8" a="1"/>
  <c r="I58" i="8" s="1"/>
  <c r="H58" i="8" a="1"/>
  <c r="H58" i="8" s="1"/>
  <c r="G58" i="8" a="1"/>
  <c r="G58" i="8" s="1"/>
  <c r="F58" i="8" a="1"/>
  <c r="F58" i="8" s="1"/>
  <c r="E58" i="8" a="1"/>
  <c r="E58" i="8" s="1"/>
  <c r="D58" i="8" a="1"/>
  <c r="D58" i="8" s="1"/>
  <c r="C58" i="8" a="1"/>
  <c r="C58" i="8" s="1"/>
  <c r="B58" i="8" a="1"/>
  <c r="B58" i="8" s="1"/>
  <c r="O57" i="8" a="1"/>
  <c r="O57" i="8" s="1"/>
  <c r="N57" i="8" a="1"/>
  <c r="N57" i="8" s="1"/>
  <c r="M57" i="8" a="1"/>
  <c r="M57" i="8" s="1"/>
  <c r="L57" i="8" a="1"/>
  <c r="L57" i="8" s="1"/>
  <c r="K57" i="8" a="1"/>
  <c r="K57" i="8" s="1"/>
  <c r="J57" i="8" a="1"/>
  <c r="J57" i="8" s="1"/>
  <c r="I57" i="8" a="1"/>
  <c r="I57" i="8" s="1"/>
  <c r="H57" i="8" a="1"/>
  <c r="H57" i="8" s="1"/>
  <c r="G57" i="8" a="1"/>
  <c r="G57" i="8" s="1"/>
  <c r="F57" i="8" a="1"/>
  <c r="F57" i="8" s="1"/>
  <c r="E57" i="8" a="1"/>
  <c r="E57" i="8" s="1"/>
  <c r="D57" i="8" a="1"/>
  <c r="D57" i="8" s="1"/>
  <c r="C57" i="8" a="1"/>
  <c r="C57" i="8" s="1"/>
  <c r="B57" i="8" a="1"/>
  <c r="B57" i="8" s="1"/>
  <c r="O56" i="8" a="1"/>
  <c r="O56" i="8" s="1"/>
  <c r="N56" i="8" a="1"/>
  <c r="N56" i="8" s="1"/>
  <c r="M56" i="8" a="1"/>
  <c r="M56" i="8" s="1"/>
  <c r="L56" i="8" a="1"/>
  <c r="L56" i="8" s="1"/>
  <c r="K56" i="8" a="1"/>
  <c r="K56" i="8" s="1"/>
  <c r="J56" i="8" a="1"/>
  <c r="J56" i="8" s="1"/>
  <c r="I56" i="8" a="1"/>
  <c r="I56" i="8" s="1"/>
  <c r="H56" i="8" a="1"/>
  <c r="H56" i="8" s="1"/>
  <c r="G56" i="8" a="1"/>
  <c r="G56" i="8" s="1"/>
  <c r="F56" i="8" a="1"/>
  <c r="F56" i="8" s="1"/>
  <c r="E56" i="8" a="1"/>
  <c r="E56" i="8" s="1"/>
  <c r="D56" i="8" a="1"/>
  <c r="D56" i="8" s="1"/>
  <c r="C56" i="8" a="1"/>
  <c r="C56" i="8" s="1"/>
  <c r="B56" i="8" a="1"/>
  <c r="B56" i="8" s="1"/>
  <c r="O55" i="8" a="1"/>
  <c r="O55" i="8" s="1"/>
  <c r="N55" i="8" a="1"/>
  <c r="N55" i="8" s="1"/>
  <c r="M55" i="8" a="1"/>
  <c r="M55" i="8" s="1"/>
  <c r="L55" i="8" a="1"/>
  <c r="L55" i="8" s="1"/>
  <c r="K55" i="8" a="1"/>
  <c r="K55" i="8" s="1"/>
  <c r="J55" i="8" a="1"/>
  <c r="J55" i="8" s="1"/>
  <c r="I55" i="8" a="1"/>
  <c r="I55" i="8" s="1"/>
  <c r="H55" i="8" a="1"/>
  <c r="H55" i="8" s="1"/>
  <c r="G55" i="8" a="1"/>
  <c r="G55" i="8" s="1"/>
  <c r="F55" i="8" a="1"/>
  <c r="F55" i="8" s="1"/>
  <c r="E55" i="8" a="1"/>
  <c r="E55" i="8" s="1"/>
  <c r="D55" i="8" a="1"/>
  <c r="D55" i="8" s="1"/>
  <c r="C55" i="8" a="1"/>
  <c r="C55" i="8" s="1"/>
  <c r="B55" i="8" a="1"/>
  <c r="B55" i="8" s="1"/>
  <c r="O54" i="8" a="1"/>
  <c r="O54" i="8" s="1"/>
  <c r="N54" i="8" a="1"/>
  <c r="N54" i="8" s="1"/>
  <c r="M54" i="8" a="1"/>
  <c r="M54" i="8" s="1"/>
  <c r="L54" i="8" a="1"/>
  <c r="L54" i="8" s="1"/>
  <c r="K54" i="8" a="1"/>
  <c r="K54" i="8" s="1"/>
  <c r="J54" i="8" a="1"/>
  <c r="J54" i="8" s="1"/>
  <c r="I54" i="8" a="1"/>
  <c r="I54" i="8" s="1"/>
  <c r="H54" i="8" a="1"/>
  <c r="H54" i="8" s="1"/>
  <c r="G54" i="8" a="1"/>
  <c r="G54" i="8" s="1"/>
  <c r="F54" i="8" a="1"/>
  <c r="F54" i="8" s="1"/>
  <c r="E54" i="8" a="1"/>
  <c r="E54" i="8" s="1"/>
  <c r="D54" i="8" a="1"/>
  <c r="D54" i="8" s="1"/>
  <c r="C54" i="8" a="1"/>
  <c r="C54" i="8" s="1"/>
  <c r="B54" i="8" a="1"/>
  <c r="B54" i="8" s="1"/>
  <c r="O53" i="8" a="1"/>
  <c r="O53" i="8" s="1"/>
  <c r="N53" i="8" a="1"/>
  <c r="N53" i="8" s="1"/>
  <c r="M53" i="8" a="1"/>
  <c r="M53" i="8" s="1"/>
  <c r="L53" i="8" a="1"/>
  <c r="L53" i="8" s="1"/>
  <c r="K53" i="8" a="1"/>
  <c r="K53" i="8" s="1"/>
  <c r="J53" i="8" a="1"/>
  <c r="J53" i="8" s="1"/>
  <c r="I53" i="8" a="1"/>
  <c r="I53" i="8" s="1"/>
  <c r="H53" i="8" a="1"/>
  <c r="H53" i="8" s="1"/>
  <c r="G53" i="8" a="1"/>
  <c r="G53" i="8" s="1"/>
  <c r="F53" i="8" a="1"/>
  <c r="F53" i="8" s="1"/>
  <c r="E53" i="8" a="1"/>
  <c r="E53" i="8" s="1"/>
  <c r="D53" i="8" a="1"/>
  <c r="D53" i="8" s="1"/>
  <c r="C53" i="8" a="1"/>
  <c r="C53" i="8" s="1"/>
  <c r="B53" i="8" a="1"/>
  <c r="B53" i="8" s="1"/>
  <c r="O52" i="8" a="1"/>
  <c r="O52" i="8" s="1"/>
  <c r="N52" i="8" a="1"/>
  <c r="N52" i="8" s="1"/>
  <c r="M52" i="8" a="1"/>
  <c r="M52" i="8" s="1"/>
  <c r="L52" i="8" a="1"/>
  <c r="L52" i="8" s="1"/>
  <c r="K52" i="8" a="1"/>
  <c r="K52" i="8" s="1"/>
  <c r="J52" i="8" a="1"/>
  <c r="J52" i="8" s="1"/>
  <c r="I52" i="8" a="1"/>
  <c r="I52" i="8" s="1"/>
  <c r="H52" i="8" a="1"/>
  <c r="H52" i="8" s="1"/>
  <c r="G52" i="8" a="1"/>
  <c r="G52" i="8" s="1"/>
  <c r="F52" i="8" a="1"/>
  <c r="F52" i="8" s="1"/>
  <c r="E52" i="8" a="1"/>
  <c r="E52" i="8" s="1"/>
  <c r="D52" i="8" a="1"/>
  <c r="D52" i="8" s="1"/>
  <c r="C52" i="8" a="1"/>
  <c r="C52" i="8" s="1"/>
  <c r="B52" i="8" a="1"/>
  <c r="B52" i="8" s="1"/>
  <c r="O51" i="8" a="1"/>
  <c r="O51" i="8" s="1"/>
  <c r="N51" i="8" a="1"/>
  <c r="N51" i="8" s="1"/>
  <c r="M51" i="8" a="1"/>
  <c r="M51" i="8" s="1"/>
  <c r="L51" i="8" a="1"/>
  <c r="L51" i="8" s="1"/>
  <c r="K51" i="8" a="1"/>
  <c r="K51" i="8" s="1"/>
  <c r="J51" i="8" a="1"/>
  <c r="J51" i="8" s="1"/>
  <c r="I51" i="8" a="1"/>
  <c r="I51" i="8" s="1"/>
  <c r="H51" i="8" a="1"/>
  <c r="H51" i="8" s="1"/>
  <c r="G51" i="8" a="1"/>
  <c r="G51" i="8" s="1"/>
  <c r="F51" i="8" a="1"/>
  <c r="F51" i="8" s="1"/>
  <c r="E51" i="8" a="1"/>
  <c r="E51" i="8" s="1"/>
  <c r="D51" i="8" a="1"/>
  <c r="D51" i="8" s="1"/>
  <c r="C51" i="8" a="1"/>
  <c r="C51" i="8" s="1"/>
  <c r="B51" i="8" a="1"/>
  <c r="B51" i="8" s="1"/>
  <c r="O50" i="8" a="1"/>
  <c r="O50" i="8" s="1"/>
  <c r="N50" i="8" a="1"/>
  <c r="N50" i="8" s="1"/>
  <c r="M50" i="8" a="1"/>
  <c r="M50" i="8" s="1"/>
  <c r="L50" i="8" a="1"/>
  <c r="L50" i="8" s="1"/>
  <c r="K50" i="8" a="1"/>
  <c r="K50" i="8" s="1"/>
  <c r="J50" i="8" a="1"/>
  <c r="J50" i="8" s="1"/>
  <c r="I50" i="8" a="1"/>
  <c r="I50" i="8" s="1"/>
  <c r="H50" i="8" a="1"/>
  <c r="H50" i="8" s="1"/>
  <c r="G50" i="8" a="1"/>
  <c r="G50" i="8" s="1"/>
  <c r="F50" i="8" a="1"/>
  <c r="F50" i="8" s="1"/>
  <c r="E50" i="8" a="1"/>
  <c r="E50" i="8" s="1"/>
  <c r="D50" i="8" a="1"/>
  <c r="D50" i="8" s="1"/>
  <c r="C50" i="8" a="1"/>
  <c r="C50" i="8" s="1"/>
  <c r="B50" i="8" a="1"/>
  <c r="B50" i="8" s="1"/>
  <c r="O49" i="8" a="1"/>
  <c r="O49" i="8" s="1"/>
  <c r="N49" i="8" a="1"/>
  <c r="N49" i="8" s="1"/>
  <c r="M49" i="8" a="1"/>
  <c r="M49" i="8" s="1"/>
  <c r="L49" i="8" a="1"/>
  <c r="L49" i="8" s="1"/>
  <c r="K49" i="8" a="1"/>
  <c r="K49" i="8" s="1"/>
  <c r="J49" i="8" a="1"/>
  <c r="J49" i="8" s="1"/>
  <c r="I49" i="8" a="1"/>
  <c r="I49" i="8" s="1"/>
  <c r="H49" i="8" a="1"/>
  <c r="H49" i="8" s="1"/>
  <c r="G49" i="8" a="1"/>
  <c r="G49" i="8" s="1"/>
  <c r="F49" i="8" a="1"/>
  <c r="F49" i="8" s="1"/>
  <c r="E49" i="8" a="1"/>
  <c r="E49" i="8" s="1"/>
  <c r="D49" i="8" a="1"/>
  <c r="D49" i="8" s="1"/>
  <c r="C49" i="8" a="1"/>
  <c r="C49" i="8" s="1"/>
  <c r="B49" i="8" a="1"/>
  <c r="B49" i="8" s="1"/>
  <c r="O48" i="8" a="1"/>
  <c r="O48" i="8" s="1"/>
  <c r="N48" i="8" a="1"/>
  <c r="N48" i="8" s="1"/>
  <c r="M48" i="8" a="1"/>
  <c r="M48" i="8" s="1"/>
  <c r="L48" i="8" a="1"/>
  <c r="L48" i="8" s="1"/>
  <c r="K48" i="8" a="1"/>
  <c r="K48" i="8" s="1"/>
  <c r="J48" i="8" a="1"/>
  <c r="J48" i="8" s="1"/>
  <c r="I48" i="8" a="1"/>
  <c r="I48" i="8" s="1"/>
  <c r="H48" i="8" a="1"/>
  <c r="H48" i="8" s="1"/>
  <c r="G48" i="8" a="1"/>
  <c r="G48" i="8" s="1"/>
  <c r="F48" i="8" a="1"/>
  <c r="F48" i="8" s="1"/>
  <c r="E48" i="8" a="1"/>
  <c r="E48" i="8" s="1"/>
  <c r="D48" i="8" a="1"/>
  <c r="D48" i="8" s="1"/>
  <c r="C48" i="8" a="1"/>
  <c r="C48" i="8" s="1"/>
  <c r="B48" i="8" a="1"/>
  <c r="B48" i="8" s="1"/>
  <c r="O47" i="8" a="1"/>
  <c r="O47" i="8" s="1"/>
  <c r="N47" i="8" a="1"/>
  <c r="N47" i="8" s="1"/>
  <c r="M47" i="8" a="1"/>
  <c r="M47" i="8" s="1"/>
  <c r="L47" i="8" a="1"/>
  <c r="L47" i="8" s="1"/>
  <c r="K47" i="8" a="1"/>
  <c r="K47" i="8" s="1"/>
  <c r="J47" i="8" a="1"/>
  <c r="J47" i="8" s="1"/>
  <c r="I47" i="8" a="1"/>
  <c r="I47" i="8" s="1"/>
  <c r="H47" i="8" a="1"/>
  <c r="H47" i="8" s="1"/>
  <c r="G47" i="8" a="1"/>
  <c r="G47" i="8" s="1"/>
  <c r="F47" i="8" a="1"/>
  <c r="F47" i="8" s="1"/>
  <c r="E47" i="8" a="1"/>
  <c r="E47" i="8" s="1"/>
  <c r="D47" i="8" a="1"/>
  <c r="D47" i="8" s="1"/>
  <c r="C47" i="8" a="1"/>
  <c r="C47" i="8" s="1"/>
  <c r="B47" i="8" a="1"/>
  <c r="B47" i="8" s="1"/>
  <c r="O46" i="8" a="1"/>
  <c r="O46" i="8" s="1"/>
  <c r="N46" i="8" a="1"/>
  <c r="N46" i="8" s="1"/>
  <c r="M46" i="8" a="1"/>
  <c r="M46" i="8" s="1"/>
  <c r="L46" i="8" a="1"/>
  <c r="L46" i="8" s="1"/>
  <c r="K46" i="8" a="1"/>
  <c r="K46" i="8" s="1"/>
  <c r="J46" i="8" a="1"/>
  <c r="J46" i="8" s="1"/>
  <c r="I46" i="8" a="1"/>
  <c r="I46" i="8" s="1"/>
  <c r="H46" i="8" a="1"/>
  <c r="H46" i="8" s="1"/>
  <c r="G46" i="8" a="1"/>
  <c r="G46" i="8" s="1"/>
  <c r="F46" i="8" a="1"/>
  <c r="F46" i="8" s="1"/>
  <c r="E46" i="8" a="1"/>
  <c r="E46" i="8" s="1"/>
  <c r="D46" i="8" a="1"/>
  <c r="D46" i="8" s="1"/>
  <c r="C46" i="8" a="1"/>
  <c r="C46" i="8" s="1"/>
  <c r="B46" i="8" a="1"/>
  <c r="B46" i="8" s="1"/>
  <c r="O45" i="8" a="1"/>
  <c r="O45" i="8" s="1"/>
  <c r="N45" i="8" a="1"/>
  <c r="N45" i="8" s="1"/>
  <c r="M45" i="8" a="1"/>
  <c r="M45" i="8" s="1"/>
  <c r="L45" i="8" a="1"/>
  <c r="L45" i="8" s="1"/>
  <c r="K45" i="8" a="1"/>
  <c r="K45" i="8" s="1"/>
  <c r="J45" i="8" a="1"/>
  <c r="J45" i="8" s="1"/>
  <c r="I45" i="8" a="1"/>
  <c r="I45" i="8" s="1"/>
  <c r="H45" i="8" a="1"/>
  <c r="H45" i="8" s="1"/>
  <c r="G45" i="8" a="1"/>
  <c r="G45" i="8" s="1"/>
  <c r="F45" i="8" a="1"/>
  <c r="F45" i="8" s="1"/>
  <c r="E45" i="8" a="1"/>
  <c r="E45" i="8" s="1"/>
  <c r="D45" i="8" a="1"/>
  <c r="D45" i="8" s="1"/>
  <c r="C45" i="8" a="1"/>
  <c r="C45" i="8" s="1"/>
  <c r="B45" i="8" a="1"/>
  <c r="B45" i="8" s="1"/>
  <c r="O44" i="8" a="1"/>
  <c r="O44" i="8" s="1"/>
  <c r="N44" i="8" a="1"/>
  <c r="N44" i="8" s="1"/>
  <c r="M44" i="8" a="1"/>
  <c r="M44" i="8" s="1"/>
  <c r="L44" i="8" a="1"/>
  <c r="L44" i="8" s="1"/>
  <c r="K44" i="8" a="1"/>
  <c r="K44" i="8" s="1"/>
  <c r="J44" i="8" a="1"/>
  <c r="J44" i="8" s="1"/>
  <c r="I44" i="8" a="1"/>
  <c r="I44" i="8" s="1"/>
  <c r="H44" i="8" a="1"/>
  <c r="H44" i="8" s="1"/>
  <c r="G44" i="8" a="1"/>
  <c r="G44" i="8" s="1"/>
  <c r="F44" i="8" a="1"/>
  <c r="F44" i="8" s="1"/>
  <c r="E44" i="8" a="1"/>
  <c r="E44" i="8" s="1"/>
  <c r="D44" i="8" a="1"/>
  <c r="D44" i="8" s="1"/>
  <c r="C44" i="8" a="1"/>
  <c r="C44" i="8" s="1"/>
  <c r="B44" i="8" a="1"/>
  <c r="B44" i="8" s="1"/>
  <c r="O43" i="8" a="1"/>
  <c r="O43" i="8" s="1"/>
  <c r="N43" i="8" a="1"/>
  <c r="N43" i="8" s="1"/>
  <c r="M43" i="8" a="1"/>
  <c r="M43" i="8" s="1"/>
  <c r="L43" i="8" a="1"/>
  <c r="L43" i="8" s="1"/>
  <c r="K43" i="8" a="1"/>
  <c r="K43" i="8" s="1"/>
  <c r="J43" i="8" a="1"/>
  <c r="J43" i="8" s="1"/>
  <c r="I43" i="8" a="1"/>
  <c r="I43" i="8" s="1"/>
  <c r="H43" i="8" a="1"/>
  <c r="H43" i="8" s="1"/>
  <c r="G43" i="8" a="1"/>
  <c r="G43" i="8" s="1"/>
  <c r="F43" i="8" a="1"/>
  <c r="F43" i="8" s="1"/>
  <c r="E43" i="8" a="1"/>
  <c r="E43" i="8" s="1"/>
  <c r="D43" i="8" a="1"/>
  <c r="D43" i="8" s="1"/>
  <c r="C43" i="8" a="1"/>
  <c r="C43" i="8" s="1"/>
  <c r="B43" i="8" a="1"/>
  <c r="B43" i="8" s="1"/>
  <c r="O42" i="8" a="1"/>
  <c r="O42" i="8" s="1"/>
  <c r="N42" i="8" a="1"/>
  <c r="N42" i="8" s="1"/>
  <c r="M42" i="8" a="1"/>
  <c r="M42" i="8" s="1"/>
  <c r="L42" i="8" a="1"/>
  <c r="L42" i="8" s="1"/>
  <c r="K42" i="8" a="1"/>
  <c r="K42" i="8" s="1"/>
  <c r="J42" i="8" a="1"/>
  <c r="J42" i="8" s="1"/>
  <c r="I42" i="8" a="1"/>
  <c r="I42" i="8" s="1"/>
  <c r="H42" i="8" a="1"/>
  <c r="H42" i="8" s="1"/>
  <c r="G42" i="8" a="1"/>
  <c r="G42" i="8" s="1"/>
  <c r="F42" i="8" a="1"/>
  <c r="F42" i="8" s="1"/>
  <c r="E42" i="8" a="1"/>
  <c r="E42" i="8" s="1"/>
  <c r="D42" i="8" a="1"/>
  <c r="D42" i="8" s="1"/>
  <c r="C42" i="8" a="1"/>
  <c r="C42" i="8" s="1"/>
  <c r="B42" i="8" a="1"/>
  <c r="B42" i="8" s="1"/>
  <c r="O41" i="8" a="1"/>
  <c r="O41" i="8" s="1"/>
  <c r="N41" i="8" a="1"/>
  <c r="N41" i="8" s="1"/>
  <c r="M41" i="8" a="1"/>
  <c r="M41" i="8" s="1"/>
  <c r="L41" i="8" a="1"/>
  <c r="L41" i="8" s="1"/>
  <c r="K41" i="8" a="1"/>
  <c r="K41" i="8" s="1"/>
  <c r="J41" i="8" a="1"/>
  <c r="J41" i="8" s="1"/>
  <c r="I41" i="8" a="1"/>
  <c r="I41" i="8" s="1"/>
  <c r="H41" i="8" a="1"/>
  <c r="H41" i="8" s="1"/>
  <c r="G41" i="8" a="1"/>
  <c r="G41" i="8" s="1"/>
  <c r="F41" i="8" a="1"/>
  <c r="F41" i="8" s="1"/>
  <c r="E41" i="8" a="1"/>
  <c r="E41" i="8" s="1"/>
  <c r="D41" i="8" a="1"/>
  <c r="D41" i="8" s="1"/>
  <c r="C41" i="8" a="1"/>
  <c r="C41" i="8" s="1"/>
  <c r="B41" i="8" a="1"/>
  <c r="B41" i="8" s="1"/>
  <c r="O40" i="8" a="1"/>
  <c r="O40" i="8" s="1"/>
  <c r="N40" i="8" a="1"/>
  <c r="N40" i="8" s="1"/>
  <c r="M40" i="8" a="1"/>
  <c r="M40" i="8" s="1"/>
  <c r="L40" i="8" a="1"/>
  <c r="L40" i="8" s="1"/>
  <c r="K40" i="8" a="1"/>
  <c r="K40" i="8" s="1"/>
  <c r="J40" i="8" a="1"/>
  <c r="J40" i="8" s="1"/>
  <c r="I40" i="8" a="1"/>
  <c r="I40" i="8" s="1"/>
  <c r="H40" i="8" a="1"/>
  <c r="H40" i="8" s="1"/>
  <c r="G40" i="8" a="1"/>
  <c r="G40" i="8" s="1"/>
  <c r="F40" i="8" a="1"/>
  <c r="F40" i="8" s="1"/>
  <c r="E40" i="8" a="1"/>
  <c r="E40" i="8" s="1"/>
  <c r="D40" i="8" a="1"/>
  <c r="D40" i="8" s="1"/>
  <c r="C40" i="8" a="1"/>
  <c r="C40" i="8" s="1"/>
  <c r="B40" i="8" a="1"/>
  <c r="B40" i="8" s="1"/>
  <c r="O39" i="8" a="1"/>
  <c r="O39" i="8" s="1"/>
  <c r="N39" i="8" a="1"/>
  <c r="N39" i="8" s="1"/>
  <c r="M39" i="8" a="1"/>
  <c r="M39" i="8" s="1"/>
  <c r="L39" i="8" a="1"/>
  <c r="L39" i="8" s="1"/>
  <c r="K39" i="8" a="1"/>
  <c r="K39" i="8" s="1"/>
  <c r="J39" i="8" a="1"/>
  <c r="J39" i="8" s="1"/>
  <c r="I39" i="8" a="1"/>
  <c r="I39" i="8" s="1"/>
  <c r="H39" i="8" a="1"/>
  <c r="H39" i="8" s="1"/>
  <c r="G39" i="8" a="1"/>
  <c r="G39" i="8" s="1"/>
  <c r="F39" i="8" a="1"/>
  <c r="F39" i="8" s="1"/>
  <c r="E39" i="8" a="1"/>
  <c r="E39" i="8" s="1"/>
  <c r="D39" i="8" a="1"/>
  <c r="D39" i="8" s="1"/>
  <c r="C39" i="8" a="1"/>
  <c r="C39" i="8" s="1"/>
  <c r="B39" i="8" a="1"/>
  <c r="B39" i="8" s="1"/>
  <c r="O38" i="8" a="1"/>
  <c r="O38" i="8" s="1"/>
  <c r="N38" i="8" a="1"/>
  <c r="N38" i="8" s="1"/>
  <c r="M38" i="8" a="1"/>
  <c r="M38" i="8" s="1"/>
  <c r="L38" i="8" a="1"/>
  <c r="L38" i="8" s="1"/>
  <c r="K38" i="8" a="1"/>
  <c r="K38" i="8" s="1"/>
  <c r="J38" i="8" a="1"/>
  <c r="J38" i="8" s="1"/>
  <c r="I38" i="8" a="1"/>
  <c r="I38" i="8" s="1"/>
  <c r="H38" i="8" a="1"/>
  <c r="H38" i="8" s="1"/>
  <c r="G38" i="8" a="1"/>
  <c r="G38" i="8" s="1"/>
  <c r="F38" i="8" a="1"/>
  <c r="F38" i="8" s="1"/>
  <c r="E38" i="8" a="1"/>
  <c r="E38" i="8" s="1"/>
  <c r="D38" i="8" a="1"/>
  <c r="D38" i="8" s="1"/>
  <c r="C38" i="8" a="1"/>
  <c r="C38" i="8" s="1"/>
  <c r="B38" i="8" a="1"/>
  <c r="B38" i="8" s="1"/>
  <c r="O37" i="8" a="1"/>
  <c r="O37" i="8" s="1"/>
  <c r="N37" i="8" a="1"/>
  <c r="N37" i="8" s="1"/>
  <c r="M37" i="8" a="1"/>
  <c r="M37" i="8" s="1"/>
  <c r="L37" i="8" a="1"/>
  <c r="L37" i="8" s="1"/>
  <c r="K37" i="8" a="1"/>
  <c r="K37" i="8" s="1"/>
  <c r="J37" i="8" a="1"/>
  <c r="J37" i="8" s="1"/>
  <c r="I37" i="8" a="1"/>
  <c r="I37" i="8" s="1"/>
  <c r="H37" i="8" a="1"/>
  <c r="H37" i="8" s="1"/>
  <c r="G37" i="8" a="1"/>
  <c r="G37" i="8" s="1"/>
  <c r="F37" i="8" a="1"/>
  <c r="F37" i="8" s="1"/>
  <c r="E37" i="8" a="1"/>
  <c r="E37" i="8" s="1"/>
  <c r="D37" i="8" a="1"/>
  <c r="D37" i="8" s="1"/>
  <c r="C37" i="8" a="1"/>
  <c r="C37" i="8" s="1"/>
  <c r="B37" i="8" a="1"/>
  <c r="B37" i="8" s="1"/>
  <c r="O36" i="8" a="1"/>
  <c r="O36" i="8" s="1"/>
  <c r="N36" i="8" a="1"/>
  <c r="N36" i="8" s="1"/>
  <c r="M36" i="8" a="1"/>
  <c r="M36" i="8" s="1"/>
  <c r="L36" i="8" a="1"/>
  <c r="L36" i="8" s="1"/>
  <c r="K36" i="8" a="1"/>
  <c r="K36" i="8" s="1"/>
  <c r="J36" i="8" a="1"/>
  <c r="J36" i="8" s="1"/>
  <c r="I36" i="8" a="1"/>
  <c r="I36" i="8" s="1"/>
  <c r="H36" i="8" a="1"/>
  <c r="H36" i="8" s="1"/>
  <c r="G36" i="8" a="1"/>
  <c r="G36" i="8" s="1"/>
  <c r="F36" i="8" a="1"/>
  <c r="F36" i="8" s="1"/>
  <c r="E36" i="8" a="1"/>
  <c r="E36" i="8" s="1"/>
  <c r="D36" i="8" a="1"/>
  <c r="D36" i="8" s="1"/>
  <c r="C36" i="8" a="1"/>
  <c r="C36" i="8" s="1"/>
  <c r="B36" i="8" a="1"/>
  <c r="B36" i="8" s="1"/>
  <c r="O35" i="8" a="1"/>
  <c r="O35" i="8" s="1"/>
  <c r="N35" i="8" a="1"/>
  <c r="N35" i="8" s="1"/>
  <c r="M35" i="8" a="1"/>
  <c r="M35" i="8" s="1"/>
  <c r="L35" i="8" a="1"/>
  <c r="L35" i="8" s="1"/>
  <c r="K35" i="8" a="1"/>
  <c r="K35" i="8" s="1"/>
  <c r="J35" i="8" a="1"/>
  <c r="J35" i="8" s="1"/>
  <c r="I35" i="8" a="1"/>
  <c r="I35" i="8" s="1"/>
  <c r="H35" i="8" a="1"/>
  <c r="H35" i="8" s="1"/>
  <c r="G35" i="8" a="1"/>
  <c r="G35" i="8" s="1"/>
  <c r="F35" i="8" a="1"/>
  <c r="F35" i="8" s="1"/>
  <c r="E35" i="8" a="1"/>
  <c r="E35" i="8" s="1"/>
  <c r="D35" i="8" a="1"/>
  <c r="D35" i="8" s="1"/>
  <c r="C35" i="8" a="1"/>
  <c r="C35" i="8" s="1"/>
  <c r="B35" i="8" a="1"/>
  <c r="B35" i="8" s="1"/>
  <c r="O34" i="8" a="1"/>
  <c r="O34" i="8" s="1"/>
  <c r="N34" i="8" a="1"/>
  <c r="N34" i="8" s="1"/>
  <c r="M34" i="8" a="1"/>
  <c r="M34" i="8" s="1"/>
  <c r="L34" i="8" a="1"/>
  <c r="L34" i="8" s="1"/>
  <c r="K34" i="8" a="1"/>
  <c r="K34" i="8" s="1"/>
  <c r="J34" i="8" a="1"/>
  <c r="J34" i="8" s="1"/>
  <c r="I34" i="8" a="1"/>
  <c r="I34" i="8" s="1"/>
  <c r="H34" i="8" a="1"/>
  <c r="H34" i="8" s="1"/>
  <c r="G34" i="8" a="1"/>
  <c r="G34" i="8" s="1"/>
  <c r="F34" i="8" a="1"/>
  <c r="F34" i="8" s="1"/>
  <c r="E34" i="8" a="1"/>
  <c r="E34" i="8" s="1"/>
  <c r="D34" i="8" a="1"/>
  <c r="D34" i="8" s="1"/>
  <c r="C34" i="8" a="1"/>
  <c r="C34" i="8" s="1"/>
  <c r="B34" i="8" a="1"/>
  <c r="B34" i="8" s="1"/>
  <c r="O33" i="8" a="1"/>
  <c r="O33" i="8" s="1"/>
  <c r="N33" i="8" a="1"/>
  <c r="N33" i="8" s="1"/>
  <c r="M33" i="8" a="1"/>
  <c r="M33" i="8" s="1"/>
  <c r="L33" i="8" a="1"/>
  <c r="L33" i="8" s="1"/>
  <c r="K33" i="8" a="1"/>
  <c r="K33" i="8" s="1"/>
  <c r="J33" i="8" a="1"/>
  <c r="J33" i="8" s="1"/>
  <c r="I33" i="8" a="1"/>
  <c r="I33" i="8" s="1"/>
  <c r="H33" i="8" a="1"/>
  <c r="H33" i="8" s="1"/>
  <c r="G33" i="8" a="1"/>
  <c r="G33" i="8" s="1"/>
  <c r="F33" i="8" a="1"/>
  <c r="F33" i="8" s="1"/>
  <c r="E33" i="8" a="1"/>
  <c r="E33" i="8" s="1"/>
  <c r="D33" i="8" a="1"/>
  <c r="D33" i="8" s="1"/>
  <c r="C33" i="8" a="1"/>
  <c r="C33" i="8" s="1"/>
  <c r="B33" i="8" a="1"/>
  <c r="B33" i="8" s="1"/>
  <c r="O32" i="8" a="1"/>
  <c r="O32" i="8" s="1"/>
  <c r="N32" i="8" a="1"/>
  <c r="N32" i="8" s="1"/>
  <c r="M32" i="8" a="1"/>
  <c r="M32" i="8" s="1"/>
  <c r="L32" i="8" a="1"/>
  <c r="L32" i="8" s="1"/>
  <c r="K32" i="8" a="1"/>
  <c r="K32" i="8" s="1"/>
  <c r="J32" i="8" a="1"/>
  <c r="J32" i="8" s="1"/>
  <c r="I32" i="8" a="1"/>
  <c r="I32" i="8" s="1"/>
  <c r="H32" i="8" a="1"/>
  <c r="H32" i="8" s="1"/>
  <c r="G32" i="8" a="1"/>
  <c r="G32" i="8" s="1"/>
  <c r="F32" i="8" a="1"/>
  <c r="F32" i="8" s="1"/>
  <c r="E32" i="8" a="1"/>
  <c r="E32" i="8" s="1"/>
  <c r="D32" i="8" a="1"/>
  <c r="D32" i="8" s="1"/>
  <c r="C32" i="8" a="1"/>
  <c r="C32" i="8" s="1"/>
  <c r="B32" i="8" a="1"/>
  <c r="B32" i="8" s="1"/>
  <c r="O31" i="8" a="1"/>
  <c r="O31" i="8" s="1"/>
  <c r="N31" i="8" a="1"/>
  <c r="N31" i="8" s="1"/>
  <c r="M31" i="8" a="1"/>
  <c r="M31" i="8" s="1"/>
  <c r="L31" i="8" a="1"/>
  <c r="L31" i="8" s="1"/>
  <c r="K31" i="8" a="1"/>
  <c r="K31" i="8" s="1"/>
  <c r="J31" i="8" a="1"/>
  <c r="J31" i="8" s="1"/>
  <c r="I31" i="8" a="1"/>
  <c r="I31" i="8" s="1"/>
  <c r="H31" i="8" a="1"/>
  <c r="H31" i="8" s="1"/>
  <c r="G31" i="8" a="1"/>
  <c r="G31" i="8" s="1"/>
  <c r="F31" i="8" a="1"/>
  <c r="F31" i="8" s="1"/>
  <c r="E31" i="8" a="1"/>
  <c r="E31" i="8" s="1"/>
  <c r="D31" i="8" a="1"/>
  <c r="D31" i="8" s="1"/>
  <c r="C31" i="8" a="1"/>
  <c r="C31" i="8" s="1"/>
  <c r="B31" i="8" a="1"/>
  <c r="B31" i="8" s="1"/>
  <c r="O30" i="8" a="1"/>
  <c r="O30" i="8" s="1"/>
  <c r="N30" i="8" a="1"/>
  <c r="N30" i="8" s="1"/>
  <c r="M30" i="8" a="1"/>
  <c r="M30" i="8" s="1"/>
  <c r="L30" i="8" a="1"/>
  <c r="L30" i="8" s="1"/>
  <c r="K30" i="8" a="1"/>
  <c r="K30" i="8" s="1"/>
  <c r="J30" i="8" a="1"/>
  <c r="J30" i="8" s="1"/>
  <c r="I30" i="8" a="1"/>
  <c r="I30" i="8" s="1"/>
  <c r="H30" i="8" a="1"/>
  <c r="H30" i="8" s="1"/>
  <c r="G30" i="8" a="1"/>
  <c r="G30" i="8" s="1"/>
  <c r="F30" i="8" a="1"/>
  <c r="F30" i="8" s="1"/>
  <c r="E30" i="8" a="1"/>
  <c r="E30" i="8" s="1"/>
  <c r="D30" i="8" a="1"/>
  <c r="D30" i="8" s="1"/>
  <c r="C30" i="8" a="1"/>
  <c r="C30" i="8" s="1"/>
  <c r="B30" i="8" a="1"/>
  <c r="B30" i="8" s="1"/>
  <c r="O29" i="8" a="1"/>
  <c r="O29" i="8" s="1"/>
  <c r="N29" i="8" a="1"/>
  <c r="N29" i="8" s="1"/>
  <c r="M29" i="8" a="1"/>
  <c r="M29" i="8" s="1"/>
  <c r="L29" i="8" a="1"/>
  <c r="L29" i="8" s="1"/>
  <c r="K29" i="8" a="1"/>
  <c r="K29" i="8" s="1"/>
  <c r="J29" i="8" a="1"/>
  <c r="J29" i="8" s="1"/>
  <c r="I29" i="8" a="1"/>
  <c r="I29" i="8" s="1"/>
  <c r="H29" i="8" a="1"/>
  <c r="H29" i="8" s="1"/>
  <c r="G29" i="8" a="1"/>
  <c r="G29" i="8" s="1"/>
  <c r="F29" i="8" a="1"/>
  <c r="F29" i="8" s="1"/>
  <c r="E29" i="8" a="1"/>
  <c r="E29" i="8" s="1"/>
  <c r="D29" i="8" a="1"/>
  <c r="D29" i="8" s="1"/>
  <c r="C29" i="8" a="1"/>
  <c r="C29" i="8" s="1"/>
  <c r="B29" i="8" a="1"/>
  <c r="B29" i="8" s="1"/>
  <c r="O28" i="8" a="1"/>
  <c r="O28" i="8" s="1"/>
  <c r="N28" i="8" a="1"/>
  <c r="N28" i="8" s="1"/>
  <c r="M28" i="8" a="1"/>
  <c r="M28" i="8" s="1"/>
  <c r="L28" i="8" a="1"/>
  <c r="L28" i="8" s="1"/>
  <c r="K28" i="8" a="1"/>
  <c r="K28" i="8" s="1"/>
  <c r="J28" i="8" a="1"/>
  <c r="J28" i="8" s="1"/>
  <c r="I28" i="8" a="1"/>
  <c r="I28" i="8" s="1"/>
  <c r="H28" i="8" a="1"/>
  <c r="H28" i="8" s="1"/>
  <c r="G28" i="8" a="1"/>
  <c r="G28" i="8" s="1"/>
  <c r="F28" i="8" a="1"/>
  <c r="F28" i="8" s="1"/>
  <c r="E28" i="8" a="1"/>
  <c r="E28" i="8" s="1"/>
  <c r="D28" i="8" a="1"/>
  <c r="D28" i="8" s="1"/>
  <c r="C28" i="8" a="1"/>
  <c r="C28" i="8" s="1"/>
  <c r="B28" i="8" a="1"/>
  <c r="B28" i="8" s="1"/>
  <c r="O27" i="8" a="1"/>
  <c r="O27" i="8" s="1"/>
  <c r="N27" i="8" a="1"/>
  <c r="N27" i="8" s="1"/>
  <c r="M27" i="8" a="1"/>
  <c r="M27" i="8" s="1"/>
  <c r="L27" i="8" a="1"/>
  <c r="L27" i="8" s="1"/>
  <c r="K27" i="8" a="1"/>
  <c r="K27" i="8" s="1"/>
  <c r="J27" i="8" a="1"/>
  <c r="J27" i="8" s="1"/>
  <c r="I27" i="8" a="1"/>
  <c r="I27" i="8" s="1"/>
  <c r="H27" i="8" a="1"/>
  <c r="H27" i="8" s="1"/>
  <c r="G27" i="8" a="1"/>
  <c r="G27" i="8" s="1"/>
  <c r="F27" i="8" a="1"/>
  <c r="F27" i="8" s="1"/>
  <c r="E27" i="8" a="1"/>
  <c r="E27" i="8" s="1"/>
  <c r="D27" i="8" a="1"/>
  <c r="D27" i="8" s="1"/>
  <c r="C27" i="8" a="1"/>
  <c r="C27" i="8" s="1"/>
  <c r="B27" i="8" a="1"/>
  <c r="B27" i="8" s="1"/>
  <c r="O26" i="8" a="1"/>
  <c r="O26" i="8" s="1"/>
  <c r="N26" i="8" a="1"/>
  <c r="N26" i="8" s="1"/>
  <c r="M26" i="8" a="1"/>
  <c r="M26" i="8" s="1"/>
  <c r="L26" i="8" a="1"/>
  <c r="L26" i="8" s="1"/>
  <c r="K26" i="8" a="1"/>
  <c r="K26" i="8" s="1"/>
  <c r="J26" i="8" a="1"/>
  <c r="J26" i="8" s="1"/>
  <c r="I26" i="8" a="1"/>
  <c r="I26" i="8" s="1"/>
  <c r="H26" i="8" a="1"/>
  <c r="H26" i="8" s="1"/>
  <c r="G26" i="8" a="1"/>
  <c r="G26" i="8" s="1"/>
  <c r="F26" i="8" a="1"/>
  <c r="F26" i="8" s="1"/>
  <c r="E26" i="8" a="1"/>
  <c r="E26" i="8" s="1"/>
  <c r="D26" i="8" a="1"/>
  <c r="D26" i="8" s="1"/>
  <c r="C26" i="8" a="1"/>
  <c r="C26" i="8" s="1"/>
  <c r="B26" i="8" a="1"/>
  <c r="B26" i="8" s="1"/>
  <c r="O25" i="8" a="1"/>
  <c r="O25" i="8" s="1"/>
  <c r="N25" i="8" a="1"/>
  <c r="N25" i="8" s="1"/>
  <c r="M25" i="8" a="1"/>
  <c r="M25" i="8" s="1"/>
  <c r="L25" i="8" a="1"/>
  <c r="L25" i="8" s="1"/>
  <c r="K25" i="8" a="1"/>
  <c r="K25" i="8" s="1"/>
  <c r="J25" i="8" a="1"/>
  <c r="J25" i="8" s="1"/>
  <c r="I25" i="8" a="1"/>
  <c r="I25" i="8" s="1"/>
  <c r="H25" i="8" a="1"/>
  <c r="H25" i="8" s="1"/>
  <c r="G25" i="8" a="1"/>
  <c r="G25" i="8" s="1"/>
  <c r="F25" i="8" a="1"/>
  <c r="F25" i="8" s="1"/>
  <c r="E25" i="8" a="1"/>
  <c r="E25" i="8" s="1"/>
  <c r="D25" i="8" a="1"/>
  <c r="D25" i="8" s="1"/>
  <c r="C25" i="8" a="1"/>
  <c r="C25" i="8" s="1"/>
  <c r="B25" i="8" a="1"/>
  <c r="B25" i="8" s="1"/>
  <c r="O24" i="8" a="1"/>
  <c r="O24" i="8" s="1"/>
  <c r="N24" i="8" a="1"/>
  <c r="N24" i="8" s="1"/>
  <c r="M24" i="8" a="1"/>
  <c r="M24" i="8" s="1"/>
  <c r="L24" i="8" a="1"/>
  <c r="L24" i="8" s="1"/>
  <c r="K24" i="8" a="1"/>
  <c r="K24" i="8" s="1"/>
  <c r="J24" i="8" a="1"/>
  <c r="J24" i="8" s="1"/>
  <c r="I24" i="8" a="1"/>
  <c r="I24" i="8" s="1"/>
  <c r="H24" i="8" a="1"/>
  <c r="H24" i="8" s="1"/>
  <c r="G24" i="8" a="1"/>
  <c r="G24" i="8" s="1"/>
  <c r="F24" i="8" a="1"/>
  <c r="F24" i="8" s="1"/>
  <c r="E24" i="8" a="1"/>
  <c r="E24" i="8" s="1"/>
  <c r="D24" i="8" a="1"/>
  <c r="D24" i="8" s="1"/>
  <c r="C24" i="8" a="1"/>
  <c r="C24" i="8" s="1"/>
  <c r="B24" i="8" a="1"/>
  <c r="B24" i="8" s="1"/>
  <c r="O23" i="8" a="1"/>
  <c r="O23" i="8" s="1"/>
  <c r="N23" i="8" a="1"/>
  <c r="N23" i="8" s="1"/>
  <c r="M23" i="8" a="1"/>
  <c r="M23" i="8" s="1"/>
  <c r="L23" i="8" a="1"/>
  <c r="L23" i="8" s="1"/>
  <c r="K23" i="8" a="1"/>
  <c r="K23" i="8" s="1"/>
  <c r="J23" i="8" a="1"/>
  <c r="J23" i="8" s="1"/>
  <c r="I23" i="8" a="1"/>
  <c r="I23" i="8" s="1"/>
  <c r="H23" i="8" a="1"/>
  <c r="H23" i="8" s="1"/>
  <c r="G23" i="8" a="1"/>
  <c r="G23" i="8" s="1"/>
  <c r="F23" i="8" a="1"/>
  <c r="F23" i="8" s="1"/>
  <c r="E23" i="8" a="1"/>
  <c r="E23" i="8" s="1"/>
  <c r="D23" i="8" a="1"/>
  <c r="D23" i="8" s="1"/>
  <c r="C23" i="8" a="1"/>
  <c r="C23" i="8" s="1"/>
  <c r="B23" i="8" a="1"/>
  <c r="B23" i="8" s="1"/>
  <c r="O22" i="8" a="1"/>
  <c r="O22" i="8" s="1"/>
  <c r="N22" i="8" a="1"/>
  <c r="N22" i="8" s="1"/>
  <c r="M22" i="8" a="1"/>
  <c r="M22" i="8" s="1"/>
  <c r="L22" i="8" a="1"/>
  <c r="L22" i="8" s="1"/>
  <c r="K22" i="8" a="1"/>
  <c r="K22" i="8" s="1"/>
  <c r="J22" i="8" a="1"/>
  <c r="J22" i="8" s="1"/>
  <c r="I22" i="8" a="1"/>
  <c r="I22" i="8" s="1"/>
  <c r="H22" i="8" a="1"/>
  <c r="H22" i="8" s="1"/>
  <c r="G22" i="8" a="1"/>
  <c r="G22" i="8" s="1"/>
  <c r="F22" i="8" a="1"/>
  <c r="F22" i="8" s="1"/>
  <c r="E22" i="8" a="1"/>
  <c r="E22" i="8" s="1"/>
  <c r="D22" i="8" a="1"/>
  <c r="D22" i="8" s="1"/>
  <c r="C22" i="8" a="1"/>
  <c r="C22" i="8" s="1"/>
  <c r="B22" i="8" a="1"/>
  <c r="B22" i="8" s="1"/>
  <c r="O21" i="8" a="1"/>
  <c r="O21" i="8" s="1"/>
  <c r="N21" i="8" a="1"/>
  <c r="N21" i="8" s="1"/>
  <c r="L21" i="8" a="1"/>
  <c r="L21" i="8" s="1"/>
  <c r="J21" i="8" a="1"/>
  <c r="J21" i="8" s="1"/>
  <c r="H21" i="8" a="1"/>
  <c r="H21" i="8" s="1"/>
  <c r="G21" i="8" a="1"/>
  <c r="G21" i="8" s="1"/>
  <c r="F21" i="8" a="1"/>
  <c r="F21" i="8" s="1"/>
  <c r="E21" i="8" a="1"/>
  <c r="E21" i="8" s="1"/>
  <c r="D21" i="8" a="1"/>
  <c r="D21" i="8" s="1"/>
  <c r="C21" i="8" a="1"/>
  <c r="C21" i="8" s="1"/>
  <c r="B21" i="8" a="1"/>
  <c r="B21" i="8" s="1"/>
  <c r="O20" i="8" a="1"/>
  <c r="O20" i="8" s="1"/>
  <c r="N20" i="8" a="1"/>
  <c r="N20" i="8" s="1"/>
  <c r="L20" i="8" a="1"/>
  <c r="L20" i="8" s="1"/>
  <c r="J20" i="8" a="1"/>
  <c r="J20" i="8" s="1"/>
  <c r="H20" i="8" a="1"/>
  <c r="H20" i="8" s="1"/>
  <c r="G20" i="8" a="1"/>
  <c r="G20" i="8" s="1"/>
  <c r="F20" i="8" a="1"/>
  <c r="F20" i="8" s="1"/>
  <c r="E20" i="8" a="1"/>
  <c r="E20" i="8" s="1"/>
  <c r="D20" i="8" a="1"/>
  <c r="D20" i="8" s="1"/>
  <c r="C20" i="8" a="1"/>
  <c r="C20" i="8" s="1"/>
  <c r="B20" i="8" a="1"/>
  <c r="B20" i="8" s="1"/>
  <c r="O19" i="8" a="1"/>
  <c r="O19" i="8" s="1"/>
  <c r="N19" i="8" a="1"/>
  <c r="N19" i="8" s="1"/>
  <c r="L19" i="8" a="1"/>
  <c r="L19" i="8" s="1"/>
  <c r="J19" i="8" a="1"/>
  <c r="J19" i="8" s="1"/>
  <c r="H19" i="8" a="1"/>
  <c r="H19" i="8" s="1"/>
  <c r="G19" i="8" a="1"/>
  <c r="G19" i="8" s="1"/>
  <c r="F19" i="8" a="1"/>
  <c r="F19" i="8" s="1"/>
  <c r="E19" i="8" a="1"/>
  <c r="E19" i="8" s="1"/>
  <c r="D19" i="8" a="1"/>
  <c r="D19" i="8" s="1"/>
  <c r="C19" i="8" a="1"/>
  <c r="C19" i="8" s="1"/>
  <c r="B19" i="8" a="1"/>
  <c r="B19" i="8" s="1"/>
  <c r="O18" i="8" a="1"/>
  <c r="O18" i="8" s="1"/>
  <c r="L18" i="8" a="1"/>
  <c r="L18" i="8" s="1"/>
  <c r="J18" i="8" a="1"/>
  <c r="J18" i="8" s="1"/>
  <c r="H18" i="8" a="1"/>
  <c r="H18" i="8" s="1"/>
  <c r="G18" i="8" a="1"/>
  <c r="G18" i="8" s="1"/>
  <c r="F18" i="8" a="1"/>
  <c r="F18" i="8" s="1"/>
  <c r="E18" i="8" a="1"/>
  <c r="E18" i="8" s="1"/>
  <c r="D18" i="8" a="1"/>
  <c r="D18" i="8" s="1"/>
  <c r="C18" i="8" a="1"/>
  <c r="C18" i="8" s="1"/>
  <c r="B18" i="8" a="1"/>
  <c r="B18" i="8" s="1"/>
  <c r="O17" i="8" a="1"/>
  <c r="O17" i="8" s="1"/>
  <c r="N17" i="8" a="1"/>
  <c r="N17" i="8" s="1"/>
  <c r="L17" i="8" a="1"/>
  <c r="L17" i="8" s="1"/>
  <c r="J17" i="8" a="1"/>
  <c r="J17" i="8" s="1"/>
  <c r="H17" i="8" a="1"/>
  <c r="H17" i="8" s="1"/>
  <c r="G17" i="8" a="1"/>
  <c r="G17" i="8" s="1"/>
  <c r="F17" i="8" a="1"/>
  <c r="F17" i="8" s="1"/>
  <c r="E17" i="8" a="1"/>
  <c r="E17" i="8" s="1"/>
  <c r="D17" i="8" a="1"/>
  <c r="D17" i="8" s="1"/>
  <c r="C17" i="8" a="1"/>
  <c r="C17" i="8" s="1"/>
  <c r="B17" i="8" a="1"/>
  <c r="B17" i="8" s="1"/>
  <c r="O16" i="8" a="1"/>
  <c r="O16" i="8" s="1"/>
  <c r="N16" i="8" a="1"/>
  <c r="N16" i="8" s="1"/>
  <c r="L16" i="8" a="1"/>
  <c r="L16" i="8" s="1"/>
  <c r="J16" i="8" a="1"/>
  <c r="J16" i="8" s="1"/>
  <c r="H16" i="8" a="1"/>
  <c r="H16" i="8" s="1"/>
  <c r="G16" i="8" a="1"/>
  <c r="G16" i="8" s="1"/>
  <c r="F16" i="8" a="1"/>
  <c r="F16" i="8" s="1"/>
  <c r="E16" i="8" a="1"/>
  <c r="E16" i="8" s="1"/>
  <c r="D16" i="8" a="1"/>
  <c r="D16" i="8" s="1"/>
  <c r="C16" i="8" a="1"/>
  <c r="C16" i="8" s="1"/>
  <c r="B16" i="8" a="1"/>
  <c r="B16" i="8" s="1"/>
  <c r="O15" i="8" a="1"/>
  <c r="O15" i="8" s="1"/>
  <c r="N15" i="8" a="1"/>
  <c r="N15" i="8" s="1"/>
  <c r="L15" i="8" a="1"/>
  <c r="L15" i="8" s="1"/>
  <c r="J15" i="8" a="1"/>
  <c r="J15" i="8" s="1"/>
  <c r="H15" i="8" a="1"/>
  <c r="H15" i="8" s="1"/>
  <c r="G15" i="8" a="1"/>
  <c r="G15" i="8" s="1"/>
  <c r="F15" i="8" a="1"/>
  <c r="F15" i="8" s="1"/>
  <c r="E15" i="8" a="1"/>
  <c r="E15" i="8" s="1"/>
  <c r="D15" i="8" a="1"/>
  <c r="D15" i="8" s="1"/>
  <c r="C15" i="8" a="1"/>
  <c r="C15" i="8" s="1"/>
  <c r="B15" i="8" a="1"/>
  <c r="B15" i="8" s="1"/>
  <c r="O14" i="8" a="1"/>
  <c r="O14" i="8" s="1"/>
  <c r="N14" i="8" a="1"/>
  <c r="N14" i="8" s="1"/>
  <c r="L14" i="8" a="1"/>
  <c r="L14" i="8" s="1"/>
  <c r="J14" i="8" a="1"/>
  <c r="J14" i="8" s="1"/>
  <c r="H14" i="8" a="1"/>
  <c r="H14" i="8" s="1"/>
  <c r="G14" i="8" a="1"/>
  <c r="G14" i="8" s="1"/>
  <c r="F14" i="8" a="1"/>
  <c r="F14" i="8" s="1"/>
  <c r="E14" i="8" a="1"/>
  <c r="E14" i="8" s="1"/>
  <c r="D14" i="8" a="1"/>
  <c r="D14" i="8" s="1"/>
  <c r="C14" i="8" a="1"/>
  <c r="C14" i="8" s="1"/>
  <c r="B14" i="8" a="1"/>
  <c r="B14" i="8" s="1"/>
  <c r="O13" i="8" a="1"/>
  <c r="O13" i="8" s="1"/>
  <c r="N13" i="8" a="1"/>
  <c r="N13" i="8" s="1"/>
  <c r="L13" i="8" a="1"/>
  <c r="L13" i="8" s="1"/>
  <c r="J13" i="8" a="1"/>
  <c r="J13" i="8" s="1"/>
  <c r="H13" i="8" a="1"/>
  <c r="H13" i="8" s="1"/>
  <c r="G13" i="8" a="1"/>
  <c r="G13" i="8" s="1"/>
  <c r="F13" i="8" a="1"/>
  <c r="F13" i="8" s="1"/>
  <c r="E13" i="8" a="1"/>
  <c r="E13" i="8" s="1"/>
  <c r="D13" i="8" a="1"/>
  <c r="D13" i="8" s="1"/>
  <c r="C13" i="8" a="1"/>
  <c r="C13" i="8" s="1"/>
  <c r="B13" i="8" a="1"/>
  <c r="B13" i="8" s="1"/>
  <c r="O12" i="8" a="1"/>
  <c r="O12" i="8" s="1"/>
  <c r="L12" i="8" a="1"/>
  <c r="L12" i="8" s="1"/>
  <c r="J12" i="8" a="1"/>
  <c r="J12" i="8" s="1"/>
  <c r="H12" i="8" a="1"/>
  <c r="H12" i="8" s="1"/>
  <c r="G12" i="8" a="1"/>
  <c r="G12" i="8" s="1"/>
  <c r="F12" i="8" a="1"/>
  <c r="F12" i="8" s="1"/>
  <c r="E12" i="8" a="1"/>
  <c r="E12" i="8" s="1"/>
  <c r="D12" i="8" a="1"/>
  <c r="D12" i="8" s="1"/>
  <c r="C12" i="8" a="1"/>
  <c r="C12" i="8" s="1"/>
  <c r="B12" i="8" a="1"/>
  <c r="B12" i="8" s="1"/>
  <c r="O8" i="8"/>
  <c r="O111" i="7" a="1"/>
  <c r="O111" i="7" s="1"/>
  <c r="N111" i="7" a="1"/>
  <c r="N111" i="7" s="1"/>
  <c r="M111" i="7" a="1"/>
  <c r="M111" i="7" s="1"/>
  <c r="L111" i="7" a="1"/>
  <c r="L111" i="7" s="1"/>
  <c r="K111" i="7" a="1"/>
  <c r="K111" i="7" s="1"/>
  <c r="J111" i="7" a="1"/>
  <c r="J111" i="7" s="1"/>
  <c r="I111" i="7" a="1"/>
  <c r="I111" i="7" s="1"/>
  <c r="H111" i="7" a="1"/>
  <c r="H111" i="7" s="1"/>
  <c r="G111" i="7" a="1"/>
  <c r="G111" i="7" s="1"/>
  <c r="F111" i="7" a="1"/>
  <c r="F111" i="7" s="1"/>
  <c r="E111" i="7" a="1"/>
  <c r="E111" i="7" s="1"/>
  <c r="D111" i="7" a="1"/>
  <c r="D111" i="7" s="1"/>
  <c r="C111" i="7" a="1"/>
  <c r="C111" i="7" s="1"/>
  <c r="B111" i="7" a="1"/>
  <c r="B111" i="7" s="1"/>
  <c r="O110" i="7" a="1"/>
  <c r="O110" i="7" s="1"/>
  <c r="N110" i="7" a="1"/>
  <c r="N110" i="7" s="1"/>
  <c r="M110" i="7" a="1"/>
  <c r="M110" i="7" s="1"/>
  <c r="L110" i="7" a="1"/>
  <c r="L110" i="7" s="1"/>
  <c r="K110" i="7" a="1"/>
  <c r="K110" i="7" s="1"/>
  <c r="J110" i="7" a="1"/>
  <c r="J110" i="7" s="1"/>
  <c r="I110" i="7" a="1"/>
  <c r="I110" i="7" s="1"/>
  <c r="H110" i="7" a="1"/>
  <c r="H110" i="7" s="1"/>
  <c r="G110" i="7" a="1"/>
  <c r="G110" i="7" s="1"/>
  <c r="F110" i="7" a="1"/>
  <c r="F110" i="7" s="1"/>
  <c r="E110" i="7" a="1"/>
  <c r="E110" i="7" s="1"/>
  <c r="D110" i="7" a="1"/>
  <c r="D110" i="7" s="1"/>
  <c r="C110" i="7" a="1"/>
  <c r="C110" i="7" s="1"/>
  <c r="B110" i="7" a="1"/>
  <c r="B110" i="7" s="1"/>
  <c r="O109" i="7" a="1"/>
  <c r="O109" i="7" s="1"/>
  <c r="N109" i="7" a="1"/>
  <c r="N109" i="7" s="1"/>
  <c r="M109" i="7" a="1"/>
  <c r="M109" i="7" s="1"/>
  <c r="L109" i="7" a="1"/>
  <c r="L109" i="7" s="1"/>
  <c r="K109" i="7" a="1"/>
  <c r="K109" i="7" s="1"/>
  <c r="J109" i="7" a="1"/>
  <c r="J109" i="7" s="1"/>
  <c r="I109" i="7" a="1"/>
  <c r="I109" i="7" s="1"/>
  <c r="H109" i="7" a="1"/>
  <c r="H109" i="7" s="1"/>
  <c r="G109" i="7" a="1"/>
  <c r="G109" i="7" s="1"/>
  <c r="F109" i="7" a="1"/>
  <c r="F109" i="7" s="1"/>
  <c r="E109" i="7" a="1"/>
  <c r="E109" i="7" s="1"/>
  <c r="D109" i="7" a="1"/>
  <c r="D109" i="7" s="1"/>
  <c r="C109" i="7" a="1"/>
  <c r="C109" i="7" s="1"/>
  <c r="B109" i="7" a="1"/>
  <c r="B109" i="7" s="1"/>
  <c r="O108" i="7" a="1"/>
  <c r="O108" i="7" s="1"/>
  <c r="N108" i="7" a="1"/>
  <c r="N108" i="7" s="1"/>
  <c r="M108" i="7" a="1"/>
  <c r="M108" i="7" s="1"/>
  <c r="L108" i="7" a="1"/>
  <c r="L108" i="7" s="1"/>
  <c r="K108" i="7" a="1"/>
  <c r="K108" i="7" s="1"/>
  <c r="J108" i="7" a="1"/>
  <c r="J108" i="7" s="1"/>
  <c r="I108" i="7" a="1"/>
  <c r="I108" i="7" s="1"/>
  <c r="H108" i="7" a="1"/>
  <c r="H108" i="7" s="1"/>
  <c r="G108" i="7" a="1"/>
  <c r="G108" i="7" s="1"/>
  <c r="F108" i="7" a="1"/>
  <c r="F108" i="7" s="1"/>
  <c r="E108" i="7" a="1"/>
  <c r="E108" i="7" s="1"/>
  <c r="D108" i="7" a="1"/>
  <c r="D108" i="7" s="1"/>
  <c r="C108" i="7" a="1"/>
  <c r="C108" i="7" s="1"/>
  <c r="B108" i="7" a="1"/>
  <c r="B108" i="7" s="1"/>
  <c r="O107" i="7" a="1"/>
  <c r="O107" i="7" s="1"/>
  <c r="N107" i="7" a="1"/>
  <c r="N107" i="7" s="1"/>
  <c r="M107" i="7" a="1"/>
  <c r="M107" i="7" s="1"/>
  <c r="L107" i="7" a="1"/>
  <c r="L107" i="7" s="1"/>
  <c r="K107" i="7" a="1"/>
  <c r="K107" i="7" s="1"/>
  <c r="J107" i="7" a="1"/>
  <c r="J107" i="7" s="1"/>
  <c r="I107" i="7" a="1"/>
  <c r="I107" i="7" s="1"/>
  <c r="H107" i="7" a="1"/>
  <c r="H107" i="7" s="1"/>
  <c r="G107" i="7" a="1"/>
  <c r="G107" i="7" s="1"/>
  <c r="F107" i="7" a="1"/>
  <c r="F107" i="7" s="1"/>
  <c r="E107" i="7" a="1"/>
  <c r="E107" i="7" s="1"/>
  <c r="D107" i="7" a="1"/>
  <c r="D107" i="7" s="1"/>
  <c r="C107" i="7" a="1"/>
  <c r="C107" i="7" s="1"/>
  <c r="B107" i="7" a="1"/>
  <c r="B107" i="7" s="1"/>
  <c r="O106" i="7" a="1"/>
  <c r="O106" i="7" s="1"/>
  <c r="N106" i="7" a="1"/>
  <c r="N106" i="7" s="1"/>
  <c r="M106" i="7" a="1"/>
  <c r="M106" i="7" s="1"/>
  <c r="L106" i="7" a="1"/>
  <c r="L106" i="7" s="1"/>
  <c r="K106" i="7" a="1"/>
  <c r="K106" i="7" s="1"/>
  <c r="J106" i="7" a="1"/>
  <c r="J106" i="7" s="1"/>
  <c r="I106" i="7" a="1"/>
  <c r="I106" i="7" s="1"/>
  <c r="H106" i="7" a="1"/>
  <c r="H106" i="7" s="1"/>
  <c r="G106" i="7" a="1"/>
  <c r="G106" i="7" s="1"/>
  <c r="F106" i="7" a="1"/>
  <c r="F106" i="7" s="1"/>
  <c r="E106" i="7" a="1"/>
  <c r="E106" i="7" s="1"/>
  <c r="D106" i="7" a="1"/>
  <c r="D106" i="7" s="1"/>
  <c r="C106" i="7" a="1"/>
  <c r="C106" i="7" s="1"/>
  <c r="B106" i="7" a="1"/>
  <c r="B106" i="7" s="1"/>
  <c r="O105" i="7" a="1"/>
  <c r="O105" i="7" s="1"/>
  <c r="N105" i="7" a="1"/>
  <c r="N105" i="7" s="1"/>
  <c r="M105" i="7" a="1"/>
  <c r="M105" i="7" s="1"/>
  <c r="L105" i="7" a="1"/>
  <c r="L105" i="7" s="1"/>
  <c r="K105" i="7" a="1"/>
  <c r="K105" i="7" s="1"/>
  <c r="J105" i="7" a="1"/>
  <c r="J105" i="7" s="1"/>
  <c r="I105" i="7" a="1"/>
  <c r="I105" i="7" s="1"/>
  <c r="H105" i="7" a="1"/>
  <c r="H105" i="7" s="1"/>
  <c r="G105" i="7" a="1"/>
  <c r="G105" i="7" s="1"/>
  <c r="F105" i="7" a="1"/>
  <c r="F105" i="7" s="1"/>
  <c r="E105" i="7" a="1"/>
  <c r="E105" i="7" s="1"/>
  <c r="D105" i="7" a="1"/>
  <c r="D105" i="7" s="1"/>
  <c r="C105" i="7" a="1"/>
  <c r="C105" i="7" s="1"/>
  <c r="B105" i="7" a="1"/>
  <c r="B105" i="7" s="1"/>
  <c r="O104" i="7" a="1"/>
  <c r="O104" i="7" s="1"/>
  <c r="N104" i="7" a="1"/>
  <c r="N104" i="7" s="1"/>
  <c r="M104" i="7" a="1"/>
  <c r="M104" i="7" s="1"/>
  <c r="L104" i="7" a="1"/>
  <c r="L104" i="7" s="1"/>
  <c r="K104" i="7" a="1"/>
  <c r="K104" i="7" s="1"/>
  <c r="J104" i="7" a="1"/>
  <c r="J104" i="7" s="1"/>
  <c r="I104" i="7" a="1"/>
  <c r="I104" i="7" s="1"/>
  <c r="H104" i="7" a="1"/>
  <c r="H104" i="7" s="1"/>
  <c r="G104" i="7" a="1"/>
  <c r="G104" i="7" s="1"/>
  <c r="F104" i="7" a="1"/>
  <c r="F104" i="7" s="1"/>
  <c r="E104" i="7" a="1"/>
  <c r="E104" i="7" s="1"/>
  <c r="D104" i="7" a="1"/>
  <c r="D104" i="7" s="1"/>
  <c r="C104" i="7" a="1"/>
  <c r="C104" i="7" s="1"/>
  <c r="B104" i="7" a="1"/>
  <c r="B104" i="7" s="1"/>
  <c r="O103" i="7" a="1"/>
  <c r="O103" i="7" s="1"/>
  <c r="N103" i="7" a="1"/>
  <c r="N103" i="7" s="1"/>
  <c r="M103" i="7" a="1"/>
  <c r="M103" i="7" s="1"/>
  <c r="L103" i="7" a="1"/>
  <c r="L103" i="7" s="1"/>
  <c r="K103" i="7" a="1"/>
  <c r="K103" i="7" s="1"/>
  <c r="J103" i="7" a="1"/>
  <c r="J103" i="7" s="1"/>
  <c r="I103" i="7" a="1"/>
  <c r="I103" i="7" s="1"/>
  <c r="H103" i="7" a="1"/>
  <c r="H103" i="7" s="1"/>
  <c r="G103" i="7" a="1"/>
  <c r="G103" i="7" s="1"/>
  <c r="F103" i="7" a="1"/>
  <c r="F103" i="7" s="1"/>
  <c r="E103" i="7" a="1"/>
  <c r="E103" i="7" s="1"/>
  <c r="D103" i="7" a="1"/>
  <c r="D103" i="7" s="1"/>
  <c r="C103" i="7" a="1"/>
  <c r="C103" i="7" s="1"/>
  <c r="B103" i="7" a="1"/>
  <c r="B103" i="7" s="1"/>
  <c r="O102" i="7" a="1"/>
  <c r="O102" i="7" s="1"/>
  <c r="N102" i="7" a="1"/>
  <c r="N102" i="7" s="1"/>
  <c r="M102" i="7" a="1"/>
  <c r="M102" i="7" s="1"/>
  <c r="L102" i="7" a="1"/>
  <c r="L102" i="7" s="1"/>
  <c r="K102" i="7" a="1"/>
  <c r="K102" i="7" s="1"/>
  <c r="J102" i="7" a="1"/>
  <c r="J102" i="7" s="1"/>
  <c r="I102" i="7" a="1"/>
  <c r="I102" i="7" s="1"/>
  <c r="H102" i="7" a="1"/>
  <c r="H102" i="7" s="1"/>
  <c r="G102" i="7" a="1"/>
  <c r="G102" i="7" s="1"/>
  <c r="F102" i="7" a="1"/>
  <c r="F102" i="7" s="1"/>
  <c r="E102" i="7" a="1"/>
  <c r="E102" i="7" s="1"/>
  <c r="D102" i="7" a="1"/>
  <c r="D102" i="7" s="1"/>
  <c r="C102" i="7" a="1"/>
  <c r="C102" i="7" s="1"/>
  <c r="B102" i="7" a="1"/>
  <c r="B102" i="7" s="1"/>
  <c r="O101" i="7" a="1"/>
  <c r="O101" i="7" s="1"/>
  <c r="N101" i="7" a="1"/>
  <c r="N101" i="7" s="1"/>
  <c r="M101" i="7" a="1"/>
  <c r="M101" i="7" s="1"/>
  <c r="L101" i="7" a="1"/>
  <c r="L101" i="7" s="1"/>
  <c r="K101" i="7" a="1"/>
  <c r="K101" i="7" s="1"/>
  <c r="J101" i="7" a="1"/>
  <c r="J101" i="7" s="1"/>
  <c r="I101" i="7" a="1"/>
  <c r="I101" i="7" s="1"/>
  <c r="H101" i="7" a="1"/>
  <c r="H101" i="7" s="1"/>
  <c r="G101" i="7" a="1"/>
  <c r="G101" i="7" s="1"/>
  <c r="F101" i="7" a="1"/>
  <c r="F101" i="7" s="1"/>
  <c r="E101" i="7" a="1"/>
  <c r="E101" i="7" s="1"/>
  <c r="D101" i="7" a="1"/>
  <c r="D101" i="7" s="1"/>
  <c r="C101" i="7" a="1"/>
  <c r="C101" i="7" s="1"/>
  <c r="B101" i="7" a="1"/>
  <c r="B101" i="7" s="1"/>
  <c r="O100" i="7" a="1"/>
  <c r="O100" i="7" s="1"/>
  <c r="N100" i="7" a="1"/>
  <c r="N100" i="7" s="1"/>
  <c r="M100" i="7" a="1"/>
  <c r="M100" i="7" s="1"/>
  <c r="L100" i="7" a="1"/>
  <c r="L100" i="7" s="1"/>
  <c r="K100" i="7" a="1"/>
  <c r="K100" i="7" s="1"/>
  <c r="J100" i="7" a="1"/>
  <c r="J100" i="7" s="1"/>
  <c r="I100" i="7" a="1"/>
  <c r="I100" i="7" s="1"/>
  <c r="H100" i="7" a="1"/>
  <c r="H100" i="7" s="1"/>
  <c r="G100" i="7" a="1"/>
  <c r="G100" i="7" s="1"/>
  <c r="F100" i="7" a="1"/>
  <c r="F100" i="7" s="1"/>
  <c r="E100" i="7" a="1"/>
  <c r="E100" i="7" s="1"/>
  <c r="D100" i="7" a="1"/>
  <c r="D100" i="7" s="1"/>
  <c r="C100" i="7" a="1"/>
  <c r="C100" i="7" s="1"/>
  <c r="B100" i="7" a="1"/>
  <c r="B100" i="7" s="1"/>
  <c r="O99" i="7" a="1"/>
  <c r="O99" i="7" s="1"/>
  <c r="N99" i="7" a="1"/>
  <c r="N99" i="7" s="1"/>
  <c r="M99" i="7" a="1"/>
  <c r="M99" i="7" s="1"/>
  <c r="L99" i="7" a="1"/>
  <c r="L99" i="7" s="1"/>
  <c r="K99" i="7" a="1"/>
  <c r="K99" i="7" s="1"/>
  <c r="J99" i="7" a="1"/>
  <c r="J99" i="7" s="1"/>
  <c r="I99" i="7" a="1"/>
  <c r="I99" i="7" s="1"/>
  <c r="H99" i="7" a="1"/>
  <c r="H99" i="7" s="1"/>
  <c r="G99" i="7" a="1"/>
  <c r="G99" i="7" s="1"/>
  <c r="F99" i="7" a="1"/>
  <c r="F99" i="7" s="1"/>
  <c r="E99" i="7" a="1"/>
  <c r="E99" i="7" s="1"/>
  <c r="D99" i="7" a="1"/>
  <c r="D99" i="7" s="1"/>
  <c r="C99" i="7" a="1"/>
  <c r="C99" i="7" s="1"/>
  <c r="B99" i="7" a="1"/>
  <c r="B99" i="7" s="1"/>
  <c r="O98" i="7" a="1"/>
  <c r="O98" i="7" s="1"/>
  <c r="N98" i="7" a="1"/>
  <c r="N98" i="7" s="1"/>
  <c r="M98" i="7" a="1"/>
  <c r="M98" i="7" s="1"/>
  <c r="L98" i="7" a="1"/>
  <c r="L98" i="7" s="1"/>
  <c r="K98" i="7" a="1"/>
  <c r="K98" i="7" s="1"/>
  <c r="J98" i="7" a="1"/>
  <c r="J98" i="7" s="1"/>
  <c r="I98" i="7" a="1"/>
  <c r="I98" i="7" s="1"/>
  <c r="H98" i="7" a="1"/>
  <c r="H98" i="7" s="1"/>
  <c r="G98" i="7" a="1"/>
  <c r="G98" i="7" s="1"/>
  <c r="F98" i="7" a="1"/>
  <c r="F98" i="7" s="1"/>
  <c r="E98" i="7" a="1"/>
  <c r="E98" i="7" s="1"/>
  <c r="D98" i="7" a="1"/>
  <c r="D98" i="7" s="1"/>
  <c r="C98" i="7" a="1"/>
  <c r="C98" i="7" s="1"/>
  <c r="B98" i="7" a="1"/>
  <c r="B98" i="7" s="1"/>
  <c r="O97" i="7" a="1"/>
  <c r="O97" i="7" s="1"/>
  <c r="N97" i="7" a="1"/>
  <c r="N97" i="7" s="1"/>
  <c r="M97" i="7" a="1"/>
  <c r="M97" i="7" s="1"/>
  <c r="L97" i="7" a="1"/>
  <c r="L97" i="7" s="1"/>
  <c r="K97" i="7" a="1"/>
  <c r="K97" i="7" s="1"/>
  <c r="J97" i="7" a="1"/>
  <c r="J97" i="7" s="1"/>
  <c r="I97" i="7" a="1"/>
  <c r="I97" i="7" s="1"/>
  <c r="H97" i="7" a="1"/>
  <c r="H97" i="7" s="1"/>
  <c r="G97" i="7" a="1"/>
  <c r="G97" i="7" s="1"/>
  <c r="E97" i="7" a="1"/>
  <c r="E97" i="7" s="1"/>
  <c r="D97" i="7" a="1"/>
  <c r="D97" i="7" s="1"/>
  <c r="C97" i="7" a="1"/>
  <c r="C97" i="7" s="1"/>
  <c r="B97" i="7" a="1"/>
  <c r="B97" i="7" s="1"/>
  <c r="O96" i="7" a="1"/>
  <c r="O96" i="7" s="1"/>
  <c r="N96" i="7" a="1"/>
  <c r="N96" i="7" s="1"/>
  <c r="M96" i="7" a="1"/>
  <c r="M96" i="7" s="1"/>
  <c r="L96" i="7" a="1"/>
  <c r="L96" i="7" s="1"/>
  <c r="K96" i="7" a="1"/>
  <c r="K96" i="7" s="1"/>
  <c r="J96" i="7" a="1"/>
  <c r="J96" i="7" s="1"/>
  <c r="I96" i="7" a="1"/>
  <c r="I96" i="7" s="1"/>
  <c r="H96" i="7" a="1"/>
  <c r="H96" i="7" s="1"/>
  <c r="G96" i="7" a="1"/>
  <c r="G96" i="7" s="1"/>
  <c r="F96" i="7" a="1"/>
  <c r="F96" i="7" s="1"/>
  <c r="E96" i="7" a="1"/>
  <c r="E96" i="7" s="1"/>
  <c r="D96" i="7" a="1"/>
  <c r="D96" i="7" s="1"/>
  <c r="C96" i="7" a="1"/>
  <c r="C96" i="7" s="1"/>
  <c r="B96" i="7" a="1"/>
  <c r="B96" i="7" s="1"/>
  <c r="O95" i="7" a="1"/>
  <c r="O95" i="7" s="1"/>
  <c r="N95" i="7" a="1"/>
  <c r="N95" i="7" s="1"/>
  <c r="M95" i="7" a="1"/>
  <c r="M95" i="7" s="1"/>
  <c r="L95" i="7" a="1"/>
  <c r="L95" i="7" s="1"/>
  <c r="K95" i="7" a="1"/>
  <c r="K95" i="7" s="1"/>
  <c r="J95" i="7" a="1"/>
  <c r="J95" i="7" s="1"/>
  <c r="I95" i="7" a="1"/>
  <c r="I95" i="7" s="1"/>
  <c r="H95" i="7" a="1"/>
  <c r="H95" i="7" s="1"/>
  <c r="G95" i="7" a="1"/>
  <c r="G95" i="7" s="1"/>
  <c r="F95" i="7" a="1"/>
  <c r="F95" i="7" s="1"/>
  <c r="E95" i="7" a="1"/>
  <c r="E95" i="7" s="1"/>
  <c r="D95" i="7" a="1"/>
  <c r="D95" i="7" s="1"/>
  <c r="C95" i="7" a="1"/>
  <c r="C95" i="7" s="1"/>
  <c r="B95" i="7" a="1"/>
  <c r="B95" i="7" s="1"/>
  <c r="O94" i="7" a="1"/>
  <c r="O94" i="7" s="1"/>
  <c r="N94" i="7" a="1"/>
  <c r="N94" i="7" s="1"/>
  <c r="M94" i="7" a="1"/>
  <c r="M94" i="7" s="1"/>
  <c r="L94" i="7" a="1"/>
  <c r="L94" i="7" s="1"/>
  <c r="K94" i="7" a="1"/>
  <c r="K94" i="7" s="1"/>
  <c r="J94" i="7" a="1"/>
  <c r="J94" i="7" s="1"/>
  <c r="I94" i="7" a="1"/>
  <c r="I94" i="7" s="1"/>
  <c r="H94" i="7" a="1"/>
  <c r="H94" i="7" s="1"/>
  <c r="G94" i="7" a="1"/>
  <c r="G94" i="7" s="1"/>
  <c r="F94" i="7" a="1"/>
  <c r="F94" i="7" s="1"/>
  <c r="E94" i="7" a="1"/>
  <c r="E94" i="7" s="1"/>
  <c r="D94" i="7" a="1"/>
  <c r="D94" i="7" s="1"/>
  <c r="C94" i="7" a="1"/>
  <c r="C94" i="7" s="1"/>
  <c r="B94" i="7" a="1"/>
  <c r="B94" i="7" s="1"/>
  <c r="O93" i="7" a="1"/>
  <c r="O93" i="7" s="1"/>
  <c r="N93" i="7" a="1"/>
  <c r="N93" i="7" s="1"/>
  <c r="M93" i="7" a="1"/>
  <c r="M93" i="7" s="1"/>
  <c r="L93" i="7" a="1"/>
  <c r="L93" i="7" s="1"/>
  <c r="K93" i="7" a="1"/>
  <c r="K93" i="7" s="1"/>
  <c r="J93" i="7" a="1"/>
  <c r="J93" i="7" s="1"/>
  <c r="I93" i="7" a="1"/>
  <c r="I93" i="7" s="1"/>
  <c r="H93" i="7" a="1"/>
  <c r="H93" i="7" s="1"/>
  <c r="G93" i="7" a="1"/>
  <c r="G93" i="7" s="1"/>
  <c r="F93" i="7" a="1"/>
  <c r="F93" i="7" s="1"/>
  <c r="E93" i="7" a="1"/>
  <c r="E93" i="7" s="1"/>
  <c r="D93" i="7" a="1"/>
  <c r="D93" i="7" s="1"/>
  <c r="C93" i="7" a="1"/>
  <c r="C93" i="7" s="1"/>
  <c r="B93" i="7" a="1"/>
  <c r="B93" i="7" s="1"/>
  <c r="O92" i="7" a="1"/>
  <c r="O92" i="7" s="1"/>
  <c r="N92" i="7" a="1"/>
  <c r="N92" i="7" s="1"/>
  <c r="M92" i="7" a="1"/>
  <c r="M92" i="7" s="1"/>
  <c r="L92" i="7" a="1"/>
  <c r="L92" i="7" s="1"/>
  <c r="K92" i="7" a="1"/>
  <c r="K92" i="7" s="1"/>
  <c r="J92" i="7" a="1"/>
  <c r="J92" i="7" s="1"/>
  <c r="I92" i="7" a="1"/>
  <c r="I92" i="7" s="1"/>
  <c r="H92" i="7" a="1"/>
  <c r="H92" i="7" s="1"/>
  <c r="G92" i="7" a="1"/>
  <c r="G92" i="7" s="1"/>
  <c r="F92" i="7" a="1"/>
  <c r="F92" i="7" s="1"/>
  <c r="E92" i="7" a="1"/>
  <c r="E92" i="7" s="1"/>
  <c r="D92" i="7" a="1"/>
  <c r="D92" i="7" s="1"/>
  <c r="C92" i="7" a="1"/>
  <c r="C92" i="7" s="1"/>
  <c r="B92" i="7" a="1"/>
  <c r="B92" i="7" s="1"/>
  <c r="O91" i="7" a="1"/>
  <c r="O91" i="7" s="1"/>
  <c r="N91" i="7" a="1"/>
  <c r="N91" i="7" s="1"/>
  <c r="M91" i="7" a="1"/>
  <c r="M91" i="7" s="1"/>
  <c r="L91" i="7" a="1"/>
  <c r="L91" i="7" s="1"/>
  <c r="K91" i="7" a="1"/>
  <c r="K91" i="7" s="1"/>
  <c r="J91" i="7" a="1"/>
  <c r="J91" i="7" s="1"/>
  <c r="I91" i="7" a="1"/>
  <c r="I91" i="7" s="1"/>
  <c r="H91" i="7" a="1"/>
  <c r="H91" i="7" s="1"/>
  <c r="G91" i="7" a="1"/>
  <c r="G91" i="7" s="1"/>
  <c r="F91" i="7" a="1"/>
  <c r="F91" i="7" s="1"/>
  <c r="E91" i="7" a="1"/>
  <c r="E91" i="7" s="1"/>
  <c r="D91" i="7" a="1"/>
  <c r="D91" i="7" s="1"/>
  <c r="C91" i="7" a="1"/>
  <c r="C91" i="7" s="1"/>
  <c r="B91" i="7" a="1"/>
  <c r="B91" i="7" s="1"/>
  <c r="O90" i="7" a="1"/>
  <c r="O90" i="7" s="1"/>
  <c r="N90" i="7" a="1"/>
  <c r="N90" i="7" s="1"/>
  <c r="M90" i="7" a="1"/>
  <c r="M90" i="7" s="1"/>
  <c r="L90" i="7" a="1"/>
  <c r="L90" i="7" s="1"/>
  <c r="K90" i="7" a="1"/>
  <c r="K90" i="7" s="1"/>
  <c r="J90" i="7" a="1"/>
  <c r="J90" i="7" s="1"/>
  <c r="I90" i="7" a="1"/>
  <c r="I90" i="7" s="1"/>
  <c r="H90" i="7" a="1"/>
  <c r="H90" i="7" s="1"/>
  <c r="G90" i="7" a="1"/>
  <c r="G90" i="7" s="1"/>
  <c r="F90" i="7" a="1"/>
  <c r="F90" i="7" s="1"/>
  <c r="E90" i="7" a="1"/>
  <c r="E90" i="7" s="1"/>
  <c r="D90" i="7" a="1"/>
  <c r="D90" i="7" s="1"/>
  <c r="C90" i="7" a="1"/>
  <c r="C90" i="7" s="1"/>
  <c r="B90" i="7" a="1"/>
  <c r="B90" i="7" s="1"/>
  <c r="O89" i="7" a="1"/>
  <c r="O89" i="7" s="1"/>
  <c r="N89" i="7" a="1"/>
  <c r="N89" i="7" s="1"/>
  <c r="M89" i="7" a="1"/>
  <c r="M89" i="7" s="1"/>
  <c r="L89" i="7" a="1"/>
  <c r="L89" i="7" s="1"/>
  <c r="K89" i="7" a="1"/>
  <c r="K89" i="7" s="1"/>
  <c r="J89" i="7" a="1"/>
  <c r="J89" i="7" s="1"/>
  <c r="I89" i="7" a="1"/>
  <c r="I89" i="7" s="1"/>
  <c r="H89" i="7" a="1"/>
  <c r="H89" i="7" s="1"/>
  <c r="G89" i="7" a="1"/>
  <c r="G89" i="7" s="1"/>
  <c r="F89" i="7" a="1"/>
  <c r="F89" i="7" s="1"/>
  <c r="E89" i="7" a="1"/>
  <c r="E89" i="7" s="1"/>
  <c r="D89" i="7" a="1"/>
  <c r="D89" i="7" s="1"/>
  <c r="C89" i="7" a="1"/>
  <c r="C89" i="7" s="1"/>
  <c r="B89" i="7" a="1"/>
  <c r="B89" i="7" s="1"/>
  <c r="O88" i="7" a="1"/>
  <c r="O88" i="7" s="1"/>
  <c r="N88" i="7" a="1"/>
  <c r="N88" i="7" s="1"/>
  <c r="M88" i="7" a="1"/>
  <c r="M88" i="7" s="1"/>
  <c r="L88" i="7" a="1"/>
  <c r="L88" i="7" s="1"/>
  <c r="K88" i="7" a="1"/>
  <c r="K88" i="7" s="1"/>
  <c r="J88" i="7" a="1"/>
  <c r="J88" i="7" s="1"/>
  <c r="I88" i="7" a="1"/>
  <c r="I88" i="7" s="1"/>
  <c r="H88" i="7" a="1"/>
  <c r="H88" i="7" s="1"/>
  <c r="G88" i="7" a="1"/>
  <c r="G88" i="7" s="1"/>
  <c r="F88" i="7" a="1"/>
  <c r="F88" i="7" s="1"/>
  <c r="E88" i="7" a="1"/>
  <c r="E88" i="7" s="1"/>
  <c r="D88" i="7" a="1"/>
  <c r="D88" i="7" s="1"/>
  <c r="C88" i="7" a="1"/>
  <c r="C88" i="7" s="1"/>
  <c r="B88" i="7" a="1"/>
  <c r="B88" i="7" s="1"/>
  <c r="O87" i="7" a="1"/>
  <c r="O87" i="7" s="1"/>
  <c r="N87" i="7" a="1"/>
  <c r="N87" i="7" s="1"/>
  <c r="M87" i="7" a="1"/>
  <c r="M87" i="7" s="1"/>
  <c r="L87" i="7" a="1"/>
  <c r="L87" i="7" s="1"/>
  <c r="K87" i="7" a="1"/>
  <c r="K87" i="7" s="1"/>
  <c r="J87" i="7" a="1"/>
  <c r="J87" i="7" s="1"/>
  <c r="I87" i="7" a="1"/>
  <c r="I87" i="7" s="1"/>
  <c r="H87" i="7" a="1"/>
  <c r="H87" i="7" s="1"/>
  <c r="G87" i="7" a="1"/>
  <c r="G87" i="7" s="1"/>
  <c r="F87" i="7" a="1"/>
  <c r="F87" i="7" s="1"/>
  <c r="E87" i="7" a="1"/>
  <c r="E87" i="7" s="1"/>
  <c r="D87" i="7" a="1"/>
  <c r="D87" i="7" s="1"/>
  <c r="C87" i="7" a="1"/>
  <c r="C87" i="7" s="1"/>
  <c r="B87" i="7" a="1"/>
  <c r="B87" i="7" s="1"/>
  <c r="O86" i="7" a="1"/>
  <c r="O86" i="7" s="1"/>
  <c r="N86" i="7" a="1"/>
  <c r="N86" i="7" s="1"/>
  <c r="M86" i="7" a="1"/>
  <c r="M86" i="7" s="1"/>
  <c r="L86" i="7" a="1"/>
  <c r="L86" i="7" s="1"/>
  <c r="K86" i="7" a="1"/>
  <c r="K86" i="7" s="1"/>
  <c r="J86" i="7" a="1"/>
  <c r="J86" i="7" s="1"/>
  <c r="I86" i="7" a="1"/>
  <c r="I86" i="7" s="1"/>
  <c r="H86" i="7" a="1"/>
  <c r="H86" i="7" s="1"/>
  <c r="G86" i="7" a="1"/>
  <c r="G86" i="7" s="1"/>
  <c r="F86" i="7" a="1"/>
  <c r="F86" i="7" s="1"/>
  <c r="E86" i="7" a="1"/>
  <c r="E86" i="7" s="1"/>
  <c r="D86" i="7" a="1"/>
  <c r="D86" i="7" s="1"/>
  <c r="C86" i="7" a="1"/>
  <c r="C86" i="7" s="1"/>
  <c r="B86" i="7" a="1"/>
  <c r="B86" i="7" s="1"/>
  <c r="O85" i="7" a="1"/>
  <c r="O85" i="7" s="1"/>
  <c r="N85" i="7" a="1"/>
  <c r="N85" i="7" s="1"/>
  <c r="M85" i="7" a="1"/>
  <c r="M85" i="7" s="1"/>
  <c r="L85" i="7" a="1"/>
  <c r="L85" i="7" s="1"/>
  <c r="K85" i="7" a="1"/>
  <c r="K85" i="7" s="1"/>
  <c r="J85" i="7" a="1"/>
  <c r="J85" i="7" s="1"/>
  <c r="I85" i="7" a="1"/>
  <c r="I85" i="7" s="1"/>
  <c r="H85" i="7" a="1"/>
  <c r="H85" i="7" s="1"/>
  <c r="G85" i="7" a="1"/>
  <c r="G85" i="7" s="1"/>
  <c r="F85" i="7" a="1"/>
  <c r="F85" i="7" s="1"/>
  <c r="E85" i="7" a="1"/>
  <c r="E85" i="7" s="1"/>
  <c r="D85" i="7" a="1"/>
  <c r="D85" i="7" s="1"/>
  <c r="C85" i="7" a="1"/>
  <c r="C85" i="7" s="1"/>
  <c r="B85" i="7" a="1"/>
  <c r="B85" i="7" s="1"/>
  <c r="O84" i="7" a="1"/>
  <c r="O84" i="7" s="1"/>
  <c r="N84" i="7" a="1"/>
  <c r="N84" i="7" s="1"/>
  <c r="M84" i="7" a="1"/>
  <c r="M84" i="7" s="1"/>
  <c r="L84" i="7" a="1"/>
  <c r="L84" i="7" s="1"/>
  <c r="K84" i="7" a="1"/>
  <c r="K84" i="7" s="1"/>
  <c r="J84" i="7" a="1"/>
  <c r="J84" i="7" s="1"/>
  <c r="I84" i="7" a="1"/>
  <c r="I84" i="7" s="1"/>
  <c r="H84" i="7" a="1"/>
  <c r="H84" i="7" s="1"/>
  <c r="G84" i="7" a="1"/>
  <c r="G84" i="7" s="1"/>
  <c r="F84" i="7" a="1"/>
  <c r="F84" i="7" s="1"/>
  <c r="E84" i="7" a="1"/>
  <c r="E84" i="7" s="1"/>
  <c r="D84" i="7" a="1"/>
  <c r="D84" i="7" s="1"/>
  <c r="C84" i="7" a="1"/>
  <c r="C84" i="7" s="1"/>
  <c r="B84" i="7" a="1"/>
  <c r="B84" i="7" s="1"/>
  <c r="O83" i="7" a="1"/>
  <c r="O83" i="7" s="1"/>
  <c r="N83" i="7" a="1"/>
  <c r="N83" i="7" s="1"/>
  <c r="M83" i="7" a="1"/>
  <c r="M83" i="7" s="1"/>
  <c r="L83" i="7" a="1"/>
  <c r="L83" i="7" s="1"/>
  <c r="K83" i="7" a="1"/>
  <c r="K83" i="7" s="1"/>
  <c r="J83" i="7" a="1"/>
  <c r="J83" i="7" s="1"/>
  <c r="I83" i="7" a="1"/>
  <c r="I83" i="7" s="1"/>
  <c r="H83" i="7" a="1"/>
  <c r="H83" i="7" s="1"/>
  <c r="G83" i="7" a="1"/>
  <c r="G83" i="7" s="1"/>
  <c r="F83" i="7" a="1"/>
  <c r="F83" i="7" s="1"/>
  <c r="E83" i="7" a="1"/>
  <c r="E83" i="7" s="1"/>
  <c r="D83" i="7" a="1"/>
  <c r="D83" i="7" s="1"/>
  <c r="C83" i="7" a="1"/>
  <c r="C83" i="7" s="1"/>
  <c r="B83" i="7" a="1"/>
  <c r="B83" i="7" s="1"/>
  <c r="O82" i="7" a="1"/>
  <c r="O82" i="7" s="1"/>
  <c r="N82" i="7" a="1"/>
  <c r="N82" i="7" s="1"/>
  <c r="M82" i="7" a="1"/>
  <c r="M82" i="7" s="1"/>
  <c r="L82" i="7" a="1"/>
  <c r="L82" i="7" s="1"/>
  <c r="K82" i="7" a="1"/>
  <c r="K82" i="7" s="1"/>
  <c r="J82" i="7" a="1"/>
  <c r="J82" i="7" s="1"/>
  <c r="I82" i="7" a="1"/>
  <c r="I82" i="7" s="1"/>
  <c r="H82" i="7" a="1"/>
  <c r="H82" i="7" s="1"/>
  <c r="G82" i="7" a="1"/>
  <c r="G82" i="7" s="1"/>
  <c r="F82" i="7" a="1"/>
  <c r="F82" i="7" s="1"/>
  <c r="E82" i="7" a="1"/>
  <c r="E82" i="7" s="1"/>
  <c r="D82" i="7" a="1"/>
  <c r="D82" i="7" s="1"/>
  <c r="C82" i="7" a="1"/>
  <c r="C82" i="7" s="1"/>
  <c r="B82" i="7" a="1"/>
  <c r="B82" i="7" s="1"/>
  <c r="O81" i="7" a="1"/>
  <c r="O81" i="7" s="1"/>
  <c r="N81" i="7" a="1"/>
  <c r="N81" i="7" s="1"/>
  <c r="M81" i="7" a="1"/>
  <c r="M81" i="7" s="1"/>
  <c r="L81" i="7" a="1"/>
  <c r="L81" i="7" s="1"/>
  <c r="K81" i="7" a="1"/>
  <c r="K81" i="7" s="1"/>
  <c r="J81" i="7" a="1"/>
  <c r="J81" i="7" s="1"/>
  <c r="I81" i="7" a="1"/>
  <c r="I81" i="7" s="1"/>
  <c r="H81" i="7" a="1"/>
  <c r="H81" i="7" s="1"/>
  <c r="G81" i="7" a="1"/>
  <c r="G81" i="7" s="1"/>
  <c r="F81" i="7" a="1"/>
  <c r="F81" i="7" s="1"/>
  <c r="E81" i="7" a="1"/>
  <c r="E81" i="7" s="1"/>
  <c r="D81" i="7" a="1"/>
  <c r="D81" i="7" s="1"/>
  <c r="C81" i="7" a="1"/>
  <c r="C81" i="7" s="1"/>
  <c r="B81" i="7" a="1"/>
  <c r="B81" i="7" s="1"/>
  <c r="O80" i="7" a="1"/>
  <c r="O80" i="7" s="1"/>
  <c r="N80" i="7" a="1"/>
  <c r="N80" i="7" s="1"/>
  <c r="M80" i="7" a="1"/>
  <c r="M80" i="7" s="1"/>
  <c r="L80" i="7" a="1"/>
  <c r="L80" i="7" s="1"/>
  <c r="K80" i="7" a="1"/>
  <c r="K80" i="7" s="1"/>
  <c r="J80" i="7" a="1"/>
  <c r="J80" i="7" s="1"/>
  <c r="I80" i="7" a="1"/>
  <c r="I80" i="7" s="1"/>
  <c r="H80" i="7" a="1"/>
  <c r="H80" i="7" s="1"/>
  <c r="G80" i="7" a="1"/>
  <c r="G80" i="7" s="1"/>
  <c r="F80" i="7" a="1"/>
  <c r="F80" i="7" s="1"/>
  <c r="E80" i="7" a="1"/>
  <c r="E80" i="7" s="1"/>
  <c r="D80" i="7" a="1"/>
  <c r="D80" i="7" s="1"/>
  <c r="C80" i="7" a="1"/>
  <c r="C80" i="7" s="1"/>
  <c r="B80" i="7" a="1"/>
  <c r="B80" i="7" s="1"/>
  <c r="O79" i="7" a="1"/>
  <c r="O79" i="7" s="1"/>
  <c r="N79" i="7" a="1"/>
  <c r="N79" i="7" s="1"/>
  <c r="M79" i="7" a="1"/>
  <c r="M79" i="7" s="1"/>
  <c r="L79" i="7" a="1"/>
  <c r="L79" i="7" s="1"/>
  <c r="K79" i="7" a="1"/>
  <c r="K79" i="7" s="1"/>
  <c r="J79" i="7" a="1"/>
  <c r="J79" i="7" s="1"/>
  <c r="I79" i="7" a="1"/>
  <c r="I79" i="7" s="1"/>
  <c r="H79" i="7" a="1"/>
  <c r="H79" i="7" s="1"/>
  <c r="G79" i="7" a="1"/>
  <c r="G79" i="7" s="1"/>
  <c r="F79" i="7" a="1"/>
  <c r="F79" i="7" s="1"/>
  <c r="E79" i="7" a="1"/>
  <c r="E79" i="7" s="1"/>
  <c r="D79" i="7" a="1"/>
  <c r="D79" i="7" s="1"/>
  <c r="C79" i="7" a="1"/>
  <c r="C79" i="7" s="1"/>
  <c r="B79" i="7" a="1"/>
  <c r="B79" i="7" s="1"/>
  <c r="O78" i="7" a="1"/>
  <c r="O78" i="7" s="1"/>
  <c r="N78" i="7" a="1"/>
  <c r="N78" i="7" s="1"/>
  <c r="M78" i="7" a="1"/>
  <c r="M78" i="7" s="1"/>
  <c r="L78" i="7" a="1"/>
  <c r="L78" i="7" s="1"/>
  <c r="K78" i="7" a="1"/>
  <c r="K78" i="7" s="1"/>
  <c r="J78" i="7" a="1"/>
  <c r="J78" i="7" s="1"/>
  <c r="I78" i="7" a="1"/>
  <c r="I78" i="7" s="1"/>
  <c r="H78" i="7" a="1"/>
  <c r="H78" i="7" s="1"/>
  <c r="G78" i="7" a="1"/>
  <c r="G78" i="7" s="1"/>
  <c r="F78" i="7" a="1"/>
  <c r="F78" i="7" s="1"/>
  <c r="E78" i="7" a="1"/>
  <c r="E78" i="7" s="1"/>
  <c r="D78" i="7" a="1"/>
  <c r="D78" i="7" s="1"/>
  <c r="C78" i="7" a="1"/>
  <c r="C78" i="7" s="1"/>
  <c r="B78" i="7" a="1"/>
  <c r="B78" i="7" s="1"/>
  <c r="O77" i="7" a="1"/>
  <c r="O77" i="7" s="1"/>
  <c r="N77" i="7" a="1"/>
  <c r="N77" i="7" s="1"/>
  <c r="M77" i="7" a="1"/>
  <c r="M77" i="7" s="1"/>
  <c r="L77" i="7" a="1"/>
  <c r="L77" i="7" s="1"/>
  <c r="K77" i="7" a="1"/>
  <c r="K77" i="7" s="1"/>
  <c r="J77" i="7" a="1"/>
  <c r="J77" i="7" s="1"/>
  <c r="I77" i="7" a="1"/>
  <c r="I77" i="7" s="1"/>
  <c r="H77" i="7" a="1"/>
  <c r="H77" i="7" s="1"/>
  <c r="G77" i="7" a="1"/>
  <c r="G77" i="7" s="1"/>
  <c r="F77" i="7" a="1"/>
  <c r="F77" i="7" s="1"/>
  <c r="E77" i="7" a="1"/>
  <c r="E77" i="7" s="1"/>
  <c r="D77" i="7" a="1"/>
  <c r="D77" i="7" s="1"/>
  <c r="C77" i="7" a="1"/>
  <c r="C77" i="7" s="1"/>
  <c r="B77" i="7" a="1"/>
  <c r="B77" i="7" s="1"/>
  <c r="O76" i="7" a="1"/>
  <c r="O76" i="7" s="1"/>
  <c r="N76" i="7" a="1"/>
  <c r="N76" i="7" s="1"/>
  <c r="M76" i="7" a="1"/>
  <c r="M76" i="7" s="1"/>
  <c r="L76" i="7" a="1"/>
  <c r="L76" i="7" s="1"/>
  <c r="K76" i="7" a="1"/>
  <c r="K76" i="7" s="1"/>
  <c r="J76" i="7" a="1"/>
  <c r="J76" i="7" s="1"/>
  <c r="I76" i="7" a="1"/>
  <c r="I76" i="7" s="1"/>
  <c r="H76" i="7" a="1"/>
  <c r="H76" i="7" s="1"/>
  <c r="G76" i="7" a="1"/>
  <c r="G76" i="7" s="1"/>
  <c r="F76" i="7" a="1"/>
  <c r="F76" i="7" s="1"/>
  <c r="E76" i="7" a="1"/>
  <c r="E76" i="7" s="1"/>
  <c r="D76" i="7" a="1"/>
  <c r="D76" i="7" s="1"/>
  <c r="C76" i="7" a="1"/>
  <c r="C76" i="7" s="1"/>
  <c r="B76" i="7" a="1"/>
  <c r="B76" i="7" s="1"/>
  <c r="O75" i="7" a="1"/>
  <c r="O75" i="7" s="1"/>
  <c r="N75" i="7" a="1"/>
  <c r="N75" i="7" s="1"/>
  <c r="M75" i="7" a="1"/>
  <c r="M75" i="7" s="1"/>
  <c r="L75" i="7" a="1"/>
  <c r="L75" i="7" s="1"/>
  <c r="K75" i="7" a="1"/>
  <c r="K75" i="7" s="1"/>
  <c r="J75" i="7" a="1"/>
  <c r="J75" i="7" s="1"/>
  <c r="I75" i="7" a="1"/>
  <c r="I75" i="7" s="1"/>
  <c r="H75" i="7" a="1"/>
  <c r="H75" i="7" s="1"/>
  <c r="G75" i="7" a="1"/>
  <c r="G75" i="7" s="1"/>
  <c r="F75" i="7" a="1"/>
  <c r="F75" i="7" s="1"/>
  <c r="E75" i="7" a="1"/>
  <c r="E75" i="7" s="1"/>
  <c r="D75" i="7" a="1"/>
  <c r="D75" i="7" s="1"/>
  <c r="C75" i="7" a="1"/>
  <c r="C75" i="7" s="1"/>
  <c r="B75" i="7" a="1"/>
  <c r="B75" i="7" s="1"/>
  <c r="O74" i="7" a="1"/>
  <c r="O74" i="7" s="1"/>
  <c r="N74" i="7" a="1"/>
  <c r="N74" i="7" s="1"/>
  <c r="M74" i="7" a="1"/>
  <c r="M74" i="7" s="1"/>
  <c r="L74" i="7" a="1"/>
  <c r="L74" i="7" s="1"/>
  <c r="K74" i="7" a="1"/>
  <c r="K74" i="7" s="1"/>
  <c r="J74" i="7" a="1"/>
  <c r="J74" i="7" s="1"/>
  <c r="I74" i="7" a="1"/>
  <c r="I74" i="7" s="1"/>
  <c r="H74" i="7" a="1"/>
  <c r="H74" i="7" s="1"/>
  <c r="G74" i="7" a="1"/>
  <c r="G74" i="7" s="1"/>
  <c r="F74" i="7" a="1"/>
  <c r="F74" i="7" s="1"/>
  <c r="E74" i="7" a="1"/>
  <c r="E74" i="7" s="1"/>
  <c r="D74" i="7" a="1"/>
  <c r="D74" i="7" s="1"/>
  <c r="C74" i="7" a="1"/>
  <c r="C74" i="7" s="1"/>
  <c r="B74" i="7" a="1"/>
  <c r="B74" i="7" s="1"/>
  <c r="O73" i="7" a="1"/>
  <c r="O73" i="7" s="1"/>
  <c r="N73" i="7" a="1"/>
  <c r="N73" i="7" s="1"/>
  <c r="M73" i="7" a="1"/>
  <c r="M73" i="7" s="1"/>
  <c r="L73" i="7" a="1"/>
  <c r="L73" i="7" s="1"/>
  <c r="K73" i="7" a="1"/>
  <c r="K73" i="7" s="1"/>
  <c r="J73" i="7" a="1"/>
  <c r="J73" i="7" s="1"/>
  <c r="I73" i="7" a="1"/>
  <c r="I73" i="7" s="1"/>
  <c r="H73" i="7" a="1"/>
  <c r="H73" i="7" s="1"/>
  <c r="G73" i="7" a="1"/>
  <c r="G73" i="7" s="1"/>
  <c r="F73" i="7" a="1"/>
  <c r="F73" i="7" s="1"/>
  <c r="E73" i="7" a="1"/>
  <c r="E73" i="7" s="1"/>
  <c r="D73" i="7" a="1"/>
  <c r="D73" i="7" s="1"/>
  <c r="C73" i="7" a="1"/>
  <c r="C73" i="7" s="1"/>
  <c r="B73" i="7" a="1"/>
  <c r="B73" i="7" s="1"/>
  <c r="O72" i="7" a="1"/>
  <c r="O72" i="7" s="1"/>
  <c r="N72" i="7" a="1"/>
  <c r="N72" i="7" s="1"/>
  <c r="M72" i="7" a="1"/>
  <c r="M72" i="7" s="1"/>
  <c r="L72" i="7" a="1"/>
  <c r="L72" i="7" s="1"/>
  <c r="K72" i="7" a="1"/>
  <c r="K72" i="7" s="1"/>
  <c r="J72" i="7" a="1"/>
  <c r="J72" i="7" s="1"/>
  <c r="I72" i="7" a="1"/>
  <c r="I72" i="7" s="1"/>
  <c r="H72" i="7" a="1"/>
  <c r="H72" i="7" s="1"/>
  <c r="G72" i="7" a="1"/>
  <c r="G72" i="7" s="1"/>
  <c r="F72" i="7" a="1"/>
  <c r="F72" i="7" s="1"/>
  <c r="E72" i="7" a="1"/>
  <c r="E72" i="7" s="1"/>
  <c r="D72" i="7" a="1"/>
  <c r="D72" i="7" s="1"/>
  <c r="C72" i="7" a="1"/>
  <c r="C72" i="7" s="1"/>
  <c r="B72" i="7" a="1"/>
  <c r="B72" i="7" s="1"/>
  <c r="O71" i="7" a="1"/>
  <c r="O71" i="7" s="1"/>
  <c r="N71" i="7" a="1"/>
  <c r="N71" i="7" s="1"/>
  <c r="M71" i="7" a="1"/>
  <c r="M71" i="7" s="1"/>
  <c r="L71" i="7" a="1"/>
  <c r="L71" i="7" s="1"/>
  <c r="K71" i="7" a="1"/>
  <c r="K71" i="7" s="1"/>
  <c r="J71" i="7" a="1"/>
  <c r="J71" i="7" s="1"/>
  <c r="I71" i="7" a="1"/>
  <c r="I71" i="7" s="1"/>
  <c r="H71" i="7" a="1"/>
  <c r="H71" i="7" s="1"/>
  <c r="G71" i="7" a="1"/>
  <c r="G71" i="7" s="1"/>
  <c r="F71" i="7" a="1"/>
  <c r="F71" i="7" s="1"/>
  <c r="E71" i="7" a="1"/>
  <c r="E71" i="7" s="1"/>
  <c r="D71" i="7" a="1"/>
  <c r="D71" i="7" s="1"/>
  <c r="C71" i="7" a="1"/>
  <c r="C71" i="7" s="1"/>
  <c r="B71" i="7" a="1"/>
  <c r="B71" i="7" s="1"/>
  <c r="O70" i="7" a="1"/>
  <c r="O70" i="7" s="1"/>
  <c r="N70" i="7" a="1"/>
  <c r="N70" i="7" s="1"/>
  <c r="M70" i="7" a="1"/>
  <c r="M70" i="7" s="1"/>
  <c r="L70" i="7" a="1"/>
  <c r="L70" i="7" s="1"/>
  <c r="K70" i="7" a="1"/>
  <c r="K70" i="7" s="1"/>
  <c r="J70" i="7" a="1"/>
  <c r="J70" i="7" s="1"/>
  <c r="I70" i="7" a="1"/>
  <c r="I70" i="7" s="1"/>
  <c r="H70" i="7" a="1"/>
  <c r="H70" i="7" s="1"/>
  <c r="G70" i="7" a="1"/>
  <c r="G70" i="7" s="1"/>
  <c r="F70" i="7" a="1"/>
  <c r="F70" i="7" s="1"/>
  <c r="E70" i="7" a="1"/>
  <c r="E70" i="7" s="1"/>
  <c r="D70" i="7" a="1"/>
  <c r="D70" i="7" s="1"/>
  <c r="C70" i="7" a="1"/>
  <c r="C70" i="7" s="1"/>
  <c r="B70" i="7" a="1"/>
  <c r="B70" i="7" s="1"/>
  <c r="O69" i="7" a="1"/>
  <c r="O69" i="7" s="1"/>
  <c r="N69" i="7" a="1"/>
  <c r="N69" i="7" s="1"/>
  <c r="M69" i="7" a="1"/>
  <c r="M69" i="7" s="1"/>
  <c r="L69" i="7" a="1"/>
  <c r="L69" i="7" s="1"/>
  <c r="K69" i="7" a="1"/>
  <c r="K69" i="7" s="1"/>
  <c r="J69" i="7" a="1"/>
  <c r="J69" i="7" s="1"/>
  <c r="I69" i="7" a="1"/>
  <c r="I69" i="7" s="1"/>
  <c r="H69" i="7" a="1"/>
  <c r="H69" i="7" s="1"/>
  <c r="G69" i="7" a="1"/>
  <c r="G69" i="7" s="1"/>
  <c r="F69" i="7" a="1"/>
  <c r="F69" i="7" s="1"/>
  <c r="E69" i="7" a="1"/>
  <c r="E69" i="7" s="1"/>
  <c r="D69" i="7" a="1"/>
  <c r="D69" i="7" s="1"/>
  <c r="C69" i="7" a="1"/>
  <c r="C69" i="7" s="1"/>
  <c r="B69" i="7" a="1"/>
  <c r="B69" i="7" s="1"/>
  <c r="O68" i="7" a="1"/>
  <c r="O68" i="7" s="1"/>
  <c r="N68" i="7" a="1"/>
  <c r="N68" i="7" s="1"/>
  <c r="M68" i="7" a="1"/>
  <c r="M68" i="7" s="1"/>
  <c r="L68" i="7" a="1"/>
  <c r="L68" i="7" s="1"/>
  <c r="K68" i="7" a="1"/>
  <c r="K68" i="7" s="1"/>
  <c r="J68" i="7" a="1"/>
  <c r="J68" i="7" s="1"/>
  <c r="I68" i="7" a="1"/>
  <c r="I68" i="7" s="1"/>
  <c r="H68" i="7" a="1"/>
  <c r="H68" i="7" s="1"/>
  <c r="G68" i="7" a="1"/>
  <c r="G68" i="7" s="1"/>
  <c r="F68" i="7" a="1"/>
  <c r="F68" i="7" s="1"/>
  <c r="E68" i="7" a="1"/>
  <c r="E68" i="7" s="1"/>
  <c r="D68" i="7" a="1"/>
  <c r="D68" i="7" s="1"/>
  <c r="C68" i="7" a="1"/>
  <c r="C68" i="7" s="1"/>
  <c r="B68" i="7" a="1"/>
  <c r="B68" i="7" s="1"/>
  <c r="O67" i="7" a="1"/>
  <c r="O67" i="7" s="1"/>
  <c r="N67" i="7" a="1"/>
  <c r="N67" i="7" s="1"/>
  <c r="M67" i="7" a="1"/>
  <c r="M67" i="7" s="1"/>
  <c r="L67" i="7" a="1"/>
  <c r="L67" i="7" s="1"/>
  <c r="K67" i="7" a="1"/>
  <c r="K67" i="7" s="1"/>
  <c r="J67" i="7" a="1"/>
  <c r="J67" i="7" s="1"/>
  <c r="I67" i="7" a="1"/>
  <c r="I67" i="7" s="1"/>
  <c r="H67" i="7" a="1"/>
  <c r="H67" i="7" s="1"/>
  <c r="G67" i="7" a="1"/>
  <c r="G67" i="7" s="1"/>
  <c r="F67" i="7" a="1"/>
  <c r="F67" i="7" s="1"/>
  <c r="E67" i="7" a="1"/>
  <c r="E67" i="7" s="1"/>
  <c r="D67" i="7" a="1"/>
  <c r="D67" i="7" s="1"/>
  <c r="C67" i="7" a="1"/>
  <c r="C67" i="7" s="1"/>
  <c r="B67" i="7" a="1"/>
  <c r="B67" i="7" s="1"/>
  <c r="O66" i="7" a="1"/>
  <c r="O66" i="7" s="1"/>
  <c r="N66" i="7" a="1"/>
  <c r="N66" i="7" s="1"/>
  <c r="M66" i="7" a="1"/>
  <c r="M66" i="7" s="1"/>
  <c r="L66" i="7" a="1"/>
  <c r="L66" i="7" s="1"/>
  <c r="K66" i="7" a="1"/>
  <c r="K66" i="7" s="1"/>
  <c r="J66" i="7" a="1"/>
  <c r="J66" i="7" s="1"/>
  <c r="I66" i="7" a="1"/>
  <c r="I66" i="7" s="1"/>
  <c r="H66" i="7" a="1"/>
  <c r="H66" i="7" s="1"/>
  <c r="G66" i="7" a="1"/>
  <c r="G66" i="7" s="1"/>
  <c r="F66" i="7" a="1"/>
  <c r="F66" i="7" s="1"/>
  <c r="E66" i="7" a="1"/>
  <c r="E66" i="7" s="1"/>
  <c r="D66" i="7" a="1"/>
  <c r="D66" i="7" s="1"/>
  <c r="C66" i="7" a="1"/>
  <c r="C66" i="7" s="1"/>
  <c r="B66" i="7" a="1"/>
  <c r="B66" i="7" s="1"/>
  <c r="O65" i="7" a="1"/>
  <c r="O65" i="7" s="1"/>
  <c r="N65" i="7" a="1"/>
  <c r="N65" i="7" s="1"/>
  <c r="M65" i="7" a="1"/>
  <c r="M65" i="7" s="1"/>
  <c r="L65" i="7" a="1"/>
  <c r="L65" i="7" s="1"/>
  <c r="K65" i="7" a="1"/>
  <c r="K65" i="7" s="1"/>
  <c r="J65" i="7" a="1"/>
  <c r="J65" i="7" s="1"/>
  <c r="I65" i="7" a="1"/>
  <c r="I65" i="7" s="1"/>
  <c r="H65" i="7" a="1"/>
  <c r="H65" i="7" s="1"/>
  <c r="G65" i="7" a="1"/>
  <c r="G65" i="7" s="1"/>
  <c r="F65" i="7" a="1"/>
  <c r="F65" i="7" s="1"/>
  <c r="E65" i="7" a="1"/>
  <c r="E65" i="7" s="1"/>
  <c r="D65" i="7" a="1"/>
  <c r="D65" i="7" s="1"/>
  <c r="C65" i="7" a="1"/>
  <c r="C65" i="7" s="1"/>
  <c r="B65" i="7" a="1"/>
  <c r="B65" i="7" s="1"/>
  <c r="O64" i="7" a="1"/>
  <c r="O64" i="7" s="1"/>
  <c r="N64" i="7" a="1"/>
  <c r="N64" i="7" s="1"/>
  <c r="M64" i="7" a="1"/>
  <c r="M64" i="7" s="1"/>
  <c r="L64" i="7" a="1"/>
  <c r="L64" i="7" s="1"/>
  <c r="K64" i="7" a="1"/>
  <c r="K64" i="7" s="1"/>
  <c r="J64" i="7" a="1"/>
  <c r="J64" i="7" s="1"/>
  <c r="I64" i="7" a="1"/>
  <c r="I64" i="7" s="1"/>
  <c r="H64" i="7" a="1"/>
  <c r="H64" i="7" s="1"/>
  <c r="G64" i="7" a="1"/>
  <c r="G64" i="7" s="1"/>
  <c r="F64" i="7" a="1"/>
  <c r="F64" i="7" s="1"/>
  <c r="E64" i="7" a="1"/>
  <c r="E64" i="7" s="1"/>
  <c r="D64" i="7" a="1"/>
  <c r="D64" i="7" s="1"/>
  <c r="C64" i="7" a="1"/>
  <c r="C64" i="7" s="1"/>
  <c r="B64" i="7" a="1"/>
  <c r="B64" i="7" s="1"/>
  <c r="O63" i="7" a="1"/>
  <c r="O63" i="7" s="1"/>
  <c r="N63" i="7" a="1"/>
  <c r="N63" i="7" s="1"/>
  <c r="M63" i="7" a="1"/>
  <c r="M63" i="7" s="1"/>
  <c r="L63" i="7" a="1"/>
  <c r="L63" i="7" s="1"/>
  <c r="K63" i="7" a="1"/>
  <c r="K63" i="7" s="1"/>
  <c r="J63" i="7" a="1"/>
  <c r="J63" i="7" s="1"/>
  <c r="I63" i="7" a="1"/>
  <c r="I63" i="7" s="1"/>
  <c r="H63" i="7" a="1"/>
  <c r="H63" i="7" s="1"/>
  <c r="G63" i="7" a="1"/>
  <c r="G63" i="7" s="1"/>
  <c r="F63" i="7" a="1"/>
  <c r="F63" i="7" s="1"/>
  <c r="E63" i="7" a="1"/>
  <c r="E63" i="7" s="1"/>
  <c r="D63" i="7" a="1"/>
  <c r="D63" i="7" s="1"/>
  <c r="C63" i="7" a="1"/>
  <c r="C63" i="7" s="1"/>
  <c r="B63" i="7" a="1"/>
  <c r="B63" i="7" s="1"/>
  <c r="O62" i="7" a="1"/>
  <c r="O62" i="7" s="1"/>
  <c r="N62" i="7" a="1"/>
  <c r="N62" i="7" s="1"/>
  <c r="M62" i="7" a="1"/>
  <c r="M62" i="7" s="1"/>
  <c r="L62" i="7" a="1"/>
  <c r="L62" i="7" s="1"/>
  <c r="K62" i="7" a="1"/>
  <c r="K62" i="7" s="1"/>
  <c r="J62" i="7" a="1"/>
  <c r="J62" i="7" s="1"/>
  <c r="I62" i="7" a="1"/>
  <c r="I62" i="7" s="1"/>
  <c r="H62" i="7" a="1"/>
  <c r="H62" i="7" s="1"/>
  <c r="G62" i="7" a="1"/>
  <c r="G62" i="7" s="1"/>
  <c r="F62" i="7" a="1"/>
  <c r="F62" i="7" s="1"/>
  <c r="E62" i="7" a="1"/>
  <c r="E62" i="7" s="1"/>
  <c r="D62" i="7" a="1"/>
  <c r="D62" i="7" s="1"/>
  <c r="C62" i="7" a="1"/>
  <c r="C62" i="7" s="1"/>
  <c r="B62" i="7" a="1"/>
  <c r="B62" i="7" s="1"/>
  <c r="O61" i="7" a="1"/>
  <c r="O61" i="7" s="1"/>
  <c r="N61" i="7" a="1"/>
  <c r="N61" i="7" s="1"/>
  <c r="M61" i="7" a="1"/>
  <c r="M61" i="7" s="1"/>
  <c r="L61" i="7" a="1"/>
  <c r="L61" i="7" s="1"/>
  <c r="K61" i="7" a="1"/>
  <c r="K61" i="7" s="1"/>
  <c r="J61" i="7" a="1"/>
  <c r="J61" i="7" s="1"/>
  <c r="I61" i="7" a="1"/>
  <c r="I61" i="7" s="1"/>
  <c r="H61" i="7" a="1"/>
  <c r="H61" i="7" s="1"/>
  <c r="G61" i="7" a="1"/>
  <c r="G61" i="7" s="1"/>
  <c r="F61" i="7" a="1"/>
  <c r="F61" i="7" s="1"/>
  <c r="E61" i="7" a="1"/>
  <c r="E61" i="7" s="1"/>
  <c r="D61" i="7" a="1"/>
  <c r="D61" i="7" s="1"/>
  <c r="C61" i="7" a="1"/>
  <c r="C61" i="7" s="1"/>
  <c r="B61" i="7" a="1"/>
  <c r="B61" i="7" s="1"/>
  <c r="O60" i="7" a="1"/>
  <c r="O60" i="7" s="1"/>
  <c r="N60" i="7" a="1"/>
  <c r="N60" i="7" s="1"/>
  <c r="M60" i="7" a="1"/>
  <c r="M60" i="7" s="1"/>
  <c r="L60" i="7" a="1"/>
  <c r="L60" i="7" s="1"/>
  <c r="K60" i="7" a="1"/>
  <c r="K60" i="7" s="1"/>
  <c r="J60" i="7" a="1"/>
  <c r="J60" i="7" s="1"/>
  <c r="I60" i="7" a="1"/>
  <c r="I60" i="7" s="1"/>
  <c r="H60" i="7" a="1"/>
  <c r="H60" i="7" s="1"/>
  <c r="G60" i="7" a="1"/>
  <c r="G60" i="7" s="1"/>
  <c r="F60" i="7" a="1"/>
  <c r="F60" i="7" s="1"/>
  <c r="E60" i="7" a="1"/>
  <c r="E60" i="7" s="1"/>
  <c r="D60" i="7" a="1"/>
  <c r="D60" i="7" s="1"/>
  <c r="C60" i="7" a="1"/>
  <c r="C60" i="7" s="1"/>
  <c r="B60" i="7" a="1"/>
  <c r="B60" i="7" s="1"/>
  <c r="O59" i="7" a="1"/>
  <c r="O59" i="7" s="1"/>
  <c r="N59" i="7" a="1"/>
  <c r="N59" i="7" s="1"/>
  <c r="M59" i="7" a="1"/>
  <c r="M59" i="7" s="1"/>
  <c r="L59" i="7" a="1"/>
  <c r="L59" i="7" s="1"/>
  <c r="K59" i="7" a="1"/>
  <c r="K59" i="7" s="1"/>
  <c r="J59" i="7" a="1"/>
  <c r="J59" i="7" s="1"/>
  <c r="I59" i="7" a="1"/>
  <c r="I59" i="7" s="1"/>
  <c r="H59" i="7" a="1"/>
  <c r="H59" i="7" s="1"/>
  <c r="G59" i="7" a="1"/>
  <c r="G59" i="7" s="1"/>
  <c r="F59" i="7" a="1"/>
  <c r="F59" i="7" s="1"/>
  <c r="E59" i="7" a="1"/>
  <c r="E59" i="7" s="1"/>
  <c r="D59" i="7" a="1"/>
  <c r="D59" i="7" s="1"/>
  <c r="C59" i="7" a="1"/>
  <c r="C59" i="7" s="1"/>
  <c r="B59" i="7" a="1"/>
  <c r="B59" i="7" s="1"/>
  <c r="O58" i="7" a="1"/>
  <c r="O58" i="7" s="1"/>
  <c r="N58" i="7" a="1"/>
  <c r="N58" i="7" s="1"/>
  <c r="M58" i="7" a="1"/>
  <c r="M58" i="7" s="1"/>
  <c r="L58" i="7" a="1"/>
  <c r="L58" i="7" s="1"/>
  <c r="K58" i="7" a="1"/>
  <c r="K58" i="7" s="1"/>
  <c r="J58" i="7" a="1"/>
  <c r="J58" i="7" s="1"/>
  <c r="I58" i="7" a="1"/>
  <c r="I58" i="7" s="1"/>
  <c r="H58" i="7" a="1"/>
  <c r="H58" i="7" s="1"/>
  <c r="G58" i="7" a="1"/>
  <c r="G58" i="7" s="1"/>
  <c r="F58" i="7" a="1"/>
  <c r="F58" i="7" s="1"/>
  <c r="E58" i="7" a="1"/>
  <c r="E58" i="7" s="1"/>
  <c r="D58" i="7" a="1"/>
  <c r="D58" i="7" s="1"/>
  <c r="C58" i="7" a="1"/>
  <c r="C58" i="7" s="1"/>
  <c r="B58" i="7" a="1"/>
  <c r="B58" i="7" s="1"/>
  <c r="O57" i="7" a="1"/>
  <c r="O57" i="7" s="1"/>
  <c r="N57" i="7" a="1"/>
  <c r="N57" i="7" s="1"/>
  <c r="M57" i="7" a="1"/>
  <c r="M57" i="7" s="1"/>
  <c r="L57" i="7" a="1"/>
  <c r="L57" i="7" s="1"/>
  <c r="K57" i="7" a="1"/>
  <c r="K57" i="7" s="1"/>
  <c r="J57" i="7" a="1"/>
  <c r="J57" i="7" s="1"/>
  <c r="I57" i="7" a="1"/>
  <c r="I57" i="7" s="1"/>
  <c r="H57" i="7" a="1"/>
  <c r="H57" i="7" s="1"/>
  <c r="G57" i="7" a="1"/>
  <c r="G57" i="7" s="1"/>
  <c r="F57" i="7" a="1"/>
  <c r="F57" i="7" s="1"/>
  <c r="E57" i="7" a="1"/>
  <c r="E57" i="7" s="1"/>
  <c r="D57" i="7" a="1"/>
  <c r="D57" i="7" s="1"/>
  <c r="C57" i="7" a="1"/>
  <c r="C57" i="7" s="1"/>
  <c r="B57" i="7" a="1"/>
  <c r="B57" i="7" s="1"/>
  <c r="O56" i="7" a="1"/>
  <c r="O56" i="7" s="1"/>
  <c r="N56" i="7" a="1"/>
  <c r="N56" i="7" s="1"/>
  <c r="M56" i="7" a="1"/>
  <c r="M56" i="7" s="1"/>
  <c r="L56" i="7" a="1"/>
  <c r="L56" i="7" s="1"/>
  <c r="K56" i="7" a="1"/>
  <c r="K56" i="7" s="1"/>
  <c r="J56" i="7" a="1"/>
  <c r="J56" i="7" s="1"/>
  <c r="I56" i="7" a="1"/>
  <c r="I56" i="7" s="1"/>
  <c r="H56" i="7" a="1"/>
  <c r="H56" i="7" s="1"/>
  <c r="G56" i="7" a="1"/>
  <c r="G56" i="7" s="1"/>
  <c r="F56" i="7" a="1"/>
  <c r="F56" i="7" s="1"/>
  <c r="E56" i="7" a="1"/>
  <c r="E56" i="7" s="1"/>
  <c r="D56" i="7" a="1"/>
  <c r="D56" i="7" s="1"/>
  <c r="C56" i="7" a="1"/>
  <c r="C56" i="7" s="1"/>
  <c r="B56" i="7" a="1"/>
  <c r="B56" i="7" s="1"/>
  <c r="O55" i="7" a="1"/>
  <c r="O55" i="7" s="1"/>
  <c r="N55" i="7" a="1"/>
  <c r="N55" i="7" s="1"/>
  <c r="M55" i="7" a="1"/>
  <c r="M55" i="7" s="1"/>
  <c r="L55" i="7" a="1"/>
  <c r="L55" i="7" s="1"/>
  <c r="K55" i="7" a="1"/>
  <c r="K55" i="7" s="1"/>
  <c r="J55" i="7" a="1"/>
  <c r="J55" i="7" s="1"/>
  <c r="I55" i="7" a="1"/>
  <c r="I55" i="7" s="1"/>
  <c r="H55" i="7" a="1"/>
  <c r="H55" i="7" s="1"/>
  <c r="G55" i="7" a="1"/>
  <c r="G55" i="7" s="1"/>
  <c r="F55" i="7" a="1"/>
  <c r="F55" i="7" s="1"/>
  <c r="E55" i="7" a="1"/>
  <c r="E55" i="7" s="1"/>
  <c r="D55" i="7" a="1"/>
  <c r="D55" i="7" s="1"/>
  <c r="C55" i="7" a="1"/>
  <c r="C55" i="7" s="1"/>
  <c r="B55" i="7" a="1"/>
  <c r="B55" i="7" s="1"/>
  <c r="O54" i="7" a="1"/>
  <c r="O54" i="7" s="1"/>
  <c r="N54" i="7" a="1"/>
  <c r="N54" i="7" s="1"/>
  <c r="M54" i="7" a="1"/>
  <c r="M54" i="7" s="1"/>
  <c r="L54" i="7" a="1"/>
  <c r="L54" i="7" s="1"/>
  <c r="K54" i="7" a="1"/>
  <c r="K54" i="7" s="1"/>
  <c r="J54" i="7" a="1"/>
  <c r="J54" i="7" s="1"/>
  <c r="I54" i="7" a="1"/>
  <c r="I54" i="7" s="1"/>
  <c r="H54" i="7" a="1"/>
  <c r="H54" i="7" s="1"/>
  <c r="G54" i="7" a="1"/>
  <c r="G54" i="7" s="1"/>
  <c r="F54" i="7" a="1"/>
  <c r="F54" i="7" s="1"/>
  <c r="E54" i="7" a="1"/>
  <c r="E54" i="7" s="1"/>
  <c r="D54" i="7" a="1"/>
  <c r="D54" i="7" s="1"/>
  <c r="C54" i="7" a="1"/>
  <c r="C54" i="7" s="1"/>
  <c r="B54" i="7" a="1"/>
  <c r="B54" i="7" s="1"/>
  <c r="O53" i="7" a="1"/>
  <c r="O53" i="7" s="1"/>
  <c r="N53" i="7" a="1"/>
  <c r="N53" i="7" s="1"/>
  <c r="M53" i="7" a="1"/>
  <c r="M53" i="7" s="1"/>
  <c r="L53" i="7" a="1"/>
  <c r="L53" i="7" s="1"/>
  <c r="K53" i="7" a="1"/>
  <c r="K53" i="7" s="1"/>
  <c r="J53" i="7" a="1"/>
  <c r="J53" i="7" s="1"/>
  <c r="I53" i="7" a="1"/>
  <c r="I53" i="7" s="1"/>
  <c r="H53" i="7" a="1"/>
  <c r="H53" i="7" s="1"/>
  <c r="G53" i="7" a="1"/>
  <c r="G53" i="7" s="1"/>
  <c r="F53" i="7" a="1"/>
  <c r="F53" i="7" s="1"/>
  <c r="E53" i="7" a="1"/>
  <c r="E53" i="7" s="1"/>
  <c r="D53" i="7" a="1"/>
  <c r="D53" i="7" s="1"/>
  <c r="C53" i="7" a="1"/>
  <c r="C53" i="7" s="1"/>
  <c r="B53" i="7" a="1"/>
  <c r="B53" i="7" s="1"/>
  <c r="O52" i="7" a="1"/>
  <c r="O52" i="7" s="1"/>
  <c r="N52" i="7" a="1"/>
  <c r="N52" i="7" s="1"/>
  <c r="M52" i="7" a="1"/>
  <c r="M52" i="7" s="1"/>
  <c r="L52" i="7" a="1"/>
  <c r="L52" i="7" s="1"/>
  <c r="K52" i="7" a="1"/>
  <c r="K52" i="7" s="1"/>
  <c r="J52" i="7" a="1"/>
  <c r="J52" i="7" s="1"/>
  <c r="I52" i="7" a="1"/>
  <c r="I52" i="7" s="1"/>
  <c r="H52" i="7" a="1"/>
  <c r="H52" i="7" s="1"/>
  <c r="G52" i="7" a="1"/>
  <c r="G52" i="7" s="1"/>
  <c r="F52" i="7" a="1"/>
  <c r="F52" i="7" s="1"/>
  <c r="E52" i="7" a="1"/>
  <c r="E52" i="7" s="1"/>
  <c r="D52" i="7" a="1"/>
  <c r="D52" i="7" s="1"/>
  <c r="C52" i="7" a="1"/>
  <c r="C52" i="7" s="1"/>
  <c r="B52" i="7" a="1"/>
  <c r="B52" i="7" s="1"/>
  <c r="O51" i="7" a="1"/>
  <c r="O51" i="7" s="1"/>
  <c r="N51" i="7" a="1"/>
  <c r="N51" i="7" s="1"/>
  <c r="M51" i="7" a="1"/>
  <c r="M51" i="7" s="1"/>
  <c r="L51" i="7" a="1"/>
  <c r="L51" i="7" s="1"/>
  <c r="K51" i="7" a="1"/>
  <c r="K51" i="7" s="1"/>
  <c r="J51" i="7" a="1"/>
  <c r="J51" i="7" s="1"/>
  <c r="I51" i="7" a="1"/>
  <c r="I51" i="7" s="1"/>
  <c r="H51" i="7" a="1"/>
  <c r="H51" i="7" s="1"/>
  <c r="G51" i="7" a="1"/>
  <c r="G51" i="7" s="1"/>
  <c r="F51" i="7" a="1"/>
  <c r="F51" i="7" s="1"/>
  <c r="E51" i="7" a="1"/>
  <c r="E51" i="7" s="1"/>
  <c r="D51" i="7" a="1"/>
  <c r="D51" i="7" s="1"/>
  <c r="C51" i="7" a="1"/>
  <c r="C51" i="7" s="1"/>
  <c r="B51" i="7" a="1"/>
  <c r="B51" i="7" s="1"/>
  <c r="O50" i="7" a="1"/>
  <c r="O50" i="7" s="1"/>
  <c r="N50" i="7" a="1"/>
  <c r="N50" i="7" s="1"/>
  <c r="M50" i="7" a="1"/>
  <c r="M50" i="7" s="1"/>
  <c r="L50" i="7" a="1"/>
  <c r="L50" i="7" s="1"/>
  <c r="K50" i="7" a="1"/>
  <c r="K50" i="7" s="1"/>
  <c r="J50" i="7" a="1"/>
  <c r="J50" i="7" s="1"/>
  <c r="I50" i="7" a="1"/>
  <c r="I50" i="7" s="1"/>
  <c r="H50" i="7" a="1"/>
  <c r="H50" i="7" s="1"/>
  <c r="G50" i="7" a="1"/>
  <c r="G50" i="7" s="1"/>
  <c r="F50" i="7" a="1"/>
  <c r="F50" i="7" s="1"/>
  <c r="E50" i="7" a="1"/>
  <c r="E50" i="7" s="1"/>
  <c r="D50" i="7" a="1"/>
  <c r="D50" i="7" s="1"/>
  <c r="C50" i="7" a="1"/>
  <c r="C50" i="7" s="1"/>
  <c r="B50" i="7" a="1"/>
  <c r="B50" i="7" s="1"/>
  <c r="O49" i="7" a="1"/>
  <c r="O49" i="7" s="1"/>
  <c r="N49" i="7" a="1"/>
  <c r="N49" i="7" s="1"/>
  <c r="M49" i="7" a="1"/>
  <c r="M49" i="7" s="1"/>
  <c r="L49" i="7" a="1"/>
  <c r="L49" i="7" s="1"/>
  <c r="K49" i="7" a="1"/>
  <c r="K49" i="7" s="1"/>
  <c r="J49" i="7" a="1"/>
  <c r="J49" i="7" s="1"/>
  <c r="I49" i="7" a="1"/>
  <c r="I49" i="7" s="1"/>
  <c r="H49" i="7" a="1"/>
  <c r="H49" i="7" s="1"/>
  <c r="G49" i="7" a="1"/>
  <c r="G49" i="7" s="1"/>
  <c r="F49" i="7" a="1"/>
  <c r="F49" i="7" s="1"/>
  <c r="E49" i="7" a="1"/>
  <c r="E49" i="7" s="1"/>
  <c r="D49" i="7" a="1"/>
  <c r="D49" i="7" s="1"/>
  <c r="C49" i="7" a="1"/>
  <c r="C49" i="7" s="1"/>
  <c r="B49" i="7" a="1"/>
  <c r="B49" i="7" s="1"/>
  <c r="O48" i="7" a="1"/>
  <c r="O48" i="7" s="1"/>
  <c r="N48" i="7" a="1"/>
  <c r="N48" i="7" s="1"/>
  <c r="M48" i="7" a="1"/>
  <c r="M48" i="7" s="1"/>
  <c r="L48" i="7" a="1"/>
  <c r="L48" i="7" s="1"/>
  <c r="K48" i="7" a="1"/>
  <c r="K48" i="7" s="1"/>
  <c r="J48" i="7" a="1"/>
  <c r="J48" i="7" s="1"/>
  <c r="I48" i="7" a="1"/>
  <c r="I48" i="7" s="1"/>
  <c r="H48" i="7" a="1"/>
  <c r="H48" i="7" s="1"/>
  <c r="G48" i="7" a="1"/>
  <c r="G48" i="7" s="1"/>
  <c r="F48" i="7" a="1"/>
  <c r="F48" i="7" s="1"/>
  <c r="E48" i="7" a="1"/>
  <c r="E48" i="7" s="1"/>
  <c r="D48" i="7" a="1"/>
  <c r="D48" i="7" s="1"/>
  <c r="C48" i="7" a="1"/>
  <c r="C48" i="7" s="1"/>
  <c r="B48" i="7" a="1"/>
  <c r="B48" i="7" s="1"/>
  <c r="O47" i="7" a="1"/>
  <c r="O47" i="7" s="1"/>
  <c r="N47" i="7" a="1"/>
  <c r="N47" i="7" s="1"/>
  <c r="M47" i="7" a="1"/>
  <c r="M47" i="7" s="1"/>
  <c r="L47" i="7" a="1"/>
  <c r="L47" i="7" s="1"/>
  <c r="K47" i="7" a="1"/>
  <c r="K47" i="7" s="1"/>
  <c r="J47" i="7" a="1"/>
  <c r="J47" i="7" s="1"/>
  <c r="I47" i="7" a="1"/>
  <c r="I47" i="7" s="1"/>
  <c r="H47" i="7" a="1"/>
  <c r="H47" i="7" s="1"/>
  <c r="G47" i="7" a="1"/>
  <c r="G47" i="7" s="1"/>
  <c r="F47" i="7" a="1"/>
  <c r="F47" i="7" s="1"/>
  <c r="E47" i="7" a="1"/>
  <c r="E47" i="7" s="1"/>
  <c r="D47" i="7" a="1"/>
  <c r="D47" i="7" s="1"/>
  <c r="C47" i="7" a="1"/>
  <c r="C47" i="7" s="1"/>
  <c r="B47" i="7" a="1"/>
  <c r="B47" i="7" s="1"/>
  <c r="O46" i="7" a="1"/>
  <c r="O46" i="7" s="1"/>
  <c r="N46" i="7" a="1"/>
  <c r="N46" i="7" s="1"/>
  <c r="M46" i="7" a="1"/>
  <c r="M46" i="7" s="1"/>
  <c r="L46" i="7" a="1"/>
  <c r="L46" i="7" s="1"/>
  <c r="K46" i="7" a="1"/>
  <c r="K46" i="7" s="1"/>
  <c r="J46" i="7" a="1"/>
  <c r="J46" i="7" s="1"/>
  <c r="I46" i="7" a="1"/>
  <c r="I46" i="7" s="1"/>
  <c r="H46" i="7" a="1"/>
  <c r="H46" i="7" s="1"/>
  <c r="G46" i="7" a="1"/>
  <c r="G46" i="7" s="1"/>
  <c r="F46" i="7" a="1"/>
  <c r="F46" i="7" s="1"/>
  <c r="E46" i="7" a="1"/>
  <c r="E46" i="7" s="1"/>
  <c r="D46" i="7" a="1"/>
  <c r="D46" i="7" s="1"/>
  <c r="C46" i="7" a="1"/>
  <c r="C46" i="7" s="1"/>
  <c r="B46" i="7" a="1"/>
  <c r="B46" i="7" s="1"/>
  <c r="O45" i="7" a="1"/>
  <c r="O45" i="7" s="1"/>
  <c r="N45" i="7" a="1"/>
  <c r="N45" i="7" s="1"/>
  <c r="M45" i="7" a="1"/>
  <c r="M45" i="7" s="1"/>
  <c r="L45" i="7" a="1"/>
  <c r="L45" i="7" s="1"/>
  <c r="K45" i="7" a="1"/>
  <c r="K45" i="7" s="1"/>
  <c r="J45" i="7" a="1"/>
  <c r="J45" i="7" s="1"/>
  <c r="I45" i="7" a="1"/>
  <c r="I45" i="7" s="1"/>
  <c r="H45" i="7" a="1"/>
  <c r="H45" i="7" s="1"/>
  <c r="G45" i="7" a="1"/>
  <c r="G45" i="7" s="1"/>
  <c r="F45" i="7" a="1"/>
  <c r="F45" i="7" s="1"/>
  <c r="E45" i="7" a="1"/>
  <c r="E45" i="7" s="1"/>
  <c r="D45" i="7" a="1"/>
  <c r="D45" i="7" s="1"/>
  <c r="C45" i="7" a="1"/>
  <c r="C45" i="7" s="1"/>
  <c r="B45" i="7" a="1"/>
  <c r="B45" i="7" s="1"/>
  <c r="O44" i="7" a="1"/>
  <c r="O44" i="7" s="1"/>
  <c r="N44" i="7" a="1"/>
  <c r="N44" i="7" s="1"/>
  <c r="M44" i="7" a="1"/>
  <c r="M44" i="7" s="1"/>
  <c r="L44" i="7" a="1"/>
  <c r="L44" i="7" s="1"/>
  <c r="K44" i="7" a="1"/>
  <c r="K44" i="7" s="1"/>
  <c r="J44" i="7" a="1"/>
  <c r="J44" i="7" s="1"/>
  <c r="I44" i="7" a="1"/>
  <c r="I44" i="7" s="1"/>
  <c r="H44" i="7" a="1"/>
  <c r="H44" i="7" s="1"/>
  <c r="G44" i="7" a="1"/>
  <c r="G44" i="7" s="1"/>
  <c r="F44" i="7" a="1"/>
  <c r="F44" i="7" s="1"/>
  <c r="E44" i="7" a="1"/>
  <c r="E44" i="7" s="1"/>
  <c r="D44" i="7" a="1"/>
  <c r="D44" i="7" s="1"/>
  <c r="C44" i="7" a="1"/>
  <c r="C44" i="7" s="1"/>
  <c r="B44" i="7" a="1"/>
  <c r="B44" i="7" s="1"/>
  <c r="O43" i="7" a="1"/>
  <c r="O43" i="7" s="1"/>
  <c r="N43" i="7" a="1"/>
  <c r="N43" i="7" s="1"/>
  <c r="M43" i="7" a="1"/>
  <c r="M43" i="7" s="1"/>
  <c r="L43" i="7" a="1"/>
  <c r="L43" i="7" s="1"/>
  <c r="K43" i="7" a="1"/>
  <c r="K43" i="7" s="1"/>
  <c r="J43" i="7" a="1"/>
  <c r="J43" i="7" s="1"/>
  <c r="I43" i="7" a="1"/>
  <c r="I43" i="7" s="1"/>
  <c r="H43" i="7" a="1"/>
  <c r="H43" i="7" s="1"/>
  <c r="G43" i="7" a="1"/>
  <c r="G43" i="7" s="1"/>
  <c r="F43" i="7" a="1"/>
  <c r="F43" i="7" s="1"/>
  <c r="E43" i="7" a="1"/>
  <c r="E43" i="7" s="1"/>
  <c r="D43" i="7" a="1"/>
  <c r="D43" i="7" s="1"/>
  <c r="C43" i="7" a="1"/>
  <c r="C43" i="7" s="1"/>
  <c r="B43" i="7" a="1"/>
  <c r="B43" i="7" s="1"/>
  <c r="O42" i="7" a="1"/>
  <c r="O42" i="7" s="1"/>
  <c r="N42" i="7" a="1"/>
  <c r="N42" i="7" s="1"/>
  <c r="M42" i="7" a="1"/>
  <c r="M42" i="7" s="1"/>
  <c r="L42" i="7" a="1"/>
  <c r="L42" i="7" s="1"/>
  <c r="K42" i="7" a="1"/>
  <c r="K42" i="7" s="1"/>
  <c r="J42" i="7" a="1"/>
  <c r="J42" i="7" s="1"/>
  <c r="I42" i="7" a="1"/>
  <c r="I42" i="7" s="1"/>
  <c r="H42" i="7" a="1"/>
  <c r="H42" i="7" s="1"/>
  <c r="G42" i="7" a="1"/>
  <c r="G42" i="7" s="1"/>
  <c r="F42" i="7" a="1"/>
  <c r="F42" i="7" s="1"/>
  <c r="E42" i="7" a="1"/>
  <c r="E42" i="7" s="1"/>
  <c r="D42" i="7" a="1"/>
  <c r="D42" i="7" s="1"/>
  <c r="C42" i="7" a="1"/>
  <c r="C42" i="7" s="1"/>
  <c r="B42" i="7" a="1"/>
  <c r="B42" i="7" s="1"/>
  <c r="O41" i="7" a="1"/>
  <c r="O41" i="7" s="1"/>
  <c r="N41" i="7" a="1"/>
  <c r="N41" i="7" s="1"/>
  <c r="M41" i="7" a="1"/>
  <c r="M41" i="7" s="1"/>
  <c r="L41" i="7" a="1"/>
  <c r="L41" i="7" s="1"/>
  <c r="K41" i="7" a="1"/>
  <c r="K41" i="7" s="1"/>
  <c r="J41" i="7" a="1"/>
  <c r="J41" i="7" s="1"/>
  <c r="I41" i="7" a="1"/>
  <c r="I41" i="7" s="1"/>
  <c r="H41" i="7" a="1"/>
  <c r="H41" i="7" s="1"/>
  <c r="G41" i="7" a="1"/>
  <c r="G41" i="7" s="1"/>
  <c r="F41" i="7" a="1"/>
  <c r="F41" i="7" s="1"/>
  <c r="E41" i="7" a="1"/>
  <c r="E41" i="7" s="1"/>
  <c r="D41" i="7" a="1"/>
  <c r="D41" i="7" s="1"/>
  <c r="C41" i="7" a="1"/>
  <c r="C41" i="7" s="1"/>
  <c r="B41" i="7" a="1"/>
  <c r="B41" i="7" s="1"/>
  <c r="O40" i="7" a="1"/>
  <c r="O40" i="7" s="1"/>
  <c r="N40" i="7" a="1"/>
  <c r="N40" i="7" s="1"/>
  <c r="M40" i="7" a="1"/>
  <c r="M40" i="7" s="1"/>
  <c r="L40" i="7" a="1"/>
  <c r="L40" i="7" s="1"/>
  <c r="K40" i="7" a="1"/>
  <c r="K40" i="7" s="1"/>
  <c r="J40" i="7" a="1"/>
  <c r="J40" i="7" s="1"/>
  <c r="I40" i="7" a="1"/>
  <c r="I40" i="7" s="1"/>
  <c r="H40" i="7" a="1"/>
  <c r="H40" i="7" s="1"/>
  <c r="G40" i="7" a="1"/>
  <c r="G40" i="7" s="1"/>
  <c r="F40" i="7" a="1"/>
  <c r="F40" i="7" s="1"/>
  <c r="E40" i="7" a="1"/>
  <c r="E40" i="7" s="1"/>
  <c r="D40" i="7" a="1"/>
  <c r="D40" i="7" s="1"/>
  <c r="C40" i="7" a="1"/>
  <c r="C40" i="7" s="1"/>
  <c r="B40" i="7" a="1"/>
  <c r="B40" i="7" s="1"/>
  <c r="O39" i="7" a="1"/>
  <c r="O39" i="7" s="1"/>
  <c r="N39" i="7" a="1"/>
  <c r="N39" i="7" s="1"/>
  <c r="M39" i="7" a="1"/>
  <c r="M39" i="7" s="1"/>
  <c r="L39" i="7" a="1"/>
  <c r="L39" i="7" s="1"/>
  <c r="K39" i="7" a="1"/>
  <c r="K39" i="7" s="1"/>
  <c r="J39" i="7" a="1"/>
  <c r="J39" i="7" s="1"/>
  <c r="I39" i="7" a="1"/>
  <c r="I39" i="7" s="1"/>
  <c r="H39" i="7" a="1"/>
  <c r="H39" i="7" s="1"/>
  <c r="G39" i="7" a="1"/>
  <c r="G39" i="7" s="1"/>
  <c r="F39" i="7" a="1"/>
  <c r="F39" i="7" s="1"/>
  <c r="E39" i="7" a="1"/>
  <c r="E39" i="7" s="1"/>
  <c r="D39" i="7" a="1"/>
  <c r="D39" i="7" s="1"/>
  <c r="C39" i="7" a="1"/>
  <c r="C39" i="7" s="1"/>
  <c r="B39" i="7" a="1"/>
  <c r="B39" i="7" s="1"/>
  <c r="O38" i="7" a="1"/>
  <c r="O38" i="7" s="1"/>
  <c r="N38" i="7" a="1"/>
  <c r="N38" i="7" s="1"/>
  <c r="M38" i="7" a="1"/>
  <c r="M38" i="7" s="1"/>
  <c r="L38" i="7" a="1"/>
  <c r="L38" i="7" s="1"/>
  <c r="K38" i="7" a="1"/>
  <c r="K38" i="7" s="1"/>
  <c r="J38" i="7" a="1"/>
  <c r="J38" i="7" s="1"/>
  <c r="I38" i="7" a="1"/>
  <c r="I38" i="7" s="1"/>
  <c r="H38" i="7" a="1"/>
  <c r="H38" i="7" s="1"/>
  <c r="G38" i="7" a="1"/>
  <c r="G38" i="7" s="1"/>
  <c r="F38" i="7" a="1"/>
  <c r="F38" i="7" s="1"/>
  <c r="E38" i="7" a="1"/>
  <c r="E38" i="7" s="1"/>
  <c r="D38" i="7" a="1"/>
  <c r="D38" i="7" s="1"/>
  <c r="C38" i="7" a="1"/>
  <c r="C38" i="7" s="1"/>
  <c r="B38" i="7" a="1"/>
  <c r="B38" i="7" s="1"/>
  <c r="O37" i="7" a="1"/>
  <c r="O37" i="7" s="1"/>
  <c r="N37" i="7" a="1"/>
  <c r="N37" i="7" s="1"/>
  <c r="M37" i="7" a="1"/>
  <c r="M37" i="7" s="1"/>
  <c r="L37" i="7" a="1"/>
  <c r="L37" i="7" s="1"/>
  <c r="K37" i="7" a="1"/>
  <c r="K37" i="7" s="1"/>
  <c r="J37" i="7" a="1"/>
  <c r="J37" i="7" s="1"/>
  <c r="I37" i="7" a="1"/>
  <c r="I37" i="7" s="1"/>
  <c r="H37" i="7" a="1"/>
  <c r="H37" i="7" s="1"/>
  <c r="G37" i="7" a="1"/>
  <c r="G37" i="7" s="1"/>
  <c r="F37" i="7" a="1"/>
  <c r="F37" i="7" s="1"/>
  <c r="E37" i="7" a="1"/>
  <c r="E37" i="7" s="1"/>
  <c r="D37" i="7" a="1"/>
  <c r="D37" i="7" s="1"/>
  <c r="C37" i="7" a="1"/>
  <c r="C37" i="7" s="1"/>
  <c r="B37" i="7" a="1"/>
  <c r="B37" i="7" s="1"/>
  <c r="O36" i="7" a="1"/>
  <c r="O36" i="7" s="1"/>
  <c r="N36" i="7" a="1"/>
  <c r="N36" i="7" s="1"/>
  <c r="M36" i="7" a="1"/>
  <c r="M36" i="7" s="1"/>
  <c r="L36" i="7" a="1"/>
  <c r="L36" i="7" s="1"/>
  <c r="K36" i="7" a="1"/>
  <c r="K36" i="7" s="1"/>
  <c r="J36" i="7" a="1"/>
  <c r="J36" i="7" s="1"/>
  <c r="I36" i="7" a="1"/>
  <c r="I36" i="7" s="1"/>
  <c r="H36" i="7" a="1"/>
  <c r="H36" i="7" s="1"/>
  <c r="G36" i="7" a="1"/>
  <c r="G36" i="7" s="1"/>
  <c r="F36" i="7" a="1"/>
  <c r="F36" i="7" s="1"/>
  <c r="E36" i="7" a="1"/>
  <c r="E36" i="7" s="1"/>
  <c r="D36" i="7" a="1"/>
  <c r="D36" i="7" s="1"/>
  <c r="C36" i="7" a="1"/>
  <c r="C36" i="7" s="1"/>
  <c r="B36" i="7" a="1"/>
  <c r="B36" i="7" s="1"/>
  <c r="O35" i="7" a="1"/>
  <c r="O35" i="7" s="1"/>
  <c r="N35" i="7" a="1"/>
  <c r="N35" i="7" s="1"/>
  <c r="M35" i="7" a="1"/>
  <c r="M35" i="7" s="1"/>
  <c r="L35" i="7" a="1"/>
  <c r="L35" i="7" s="1"/>
  <c r="K35" i="7" a="1"/>
  <c r="K35" i="7" s="1"/>
  <c r="J35" i="7" a="1"/>
  <c r="J35" i="7" s="1"/>
  <c r="I35" i="7" a="1"/>
  <c r="I35" i="7" s="1"/>
  <c r="H35" i="7" a="1"/>
  <c r="H35" i="7" s="1"/>
  <c r="G35" i="7" a="1"/>
  <c r="G35" i="7" s="1"/>
  <c r="F35" i="7" a="1"/>
  <c r="F35" i="7" s="1"/>
  <c r="E35" i="7" a="1"/>
  <c r="E35" i="7" s="1"/>
  <c r="D35" i="7" a="1"/>
  <c r="D35" i="7" s="1"/>
  <c r="C35" i="7" a="1"/>
  <c r="C35" i="7" s="1"/>
  <c r="B35" i="7" a="1"/>
  <c r="B35" i="7" s="1"/>
  <c r="O34" i="7" a="1"/>
  <c r="O34" i="7" s="1"/>
  <c r="N34" i="7" a="1"/>
  <c r="N34" i="7" s="1"/>
  <c r="M34" i="7" a="1"/>
  <c r="M34" i="7" s="1"/>
  <c r="L34" i="7" a="1"/>
  <c r="L34" i="7" s="1"/>
  <c r="K34" i="7" a="1"/>
  <c r="K34" i="7" s="1"/>
  <c r="J34" i="7" a="1"/>
  <c r="J34" i="7" s="1"/>
  <c r="I34" i="7" a="1"/>
  <c r="I34" i="7" s="1"/>
  <c r="H34" i="7" a="1"/>
  <c r="H34" i="7" s="1"/>
  <c r="G34" i="7" a="1"/>
  <c r="G34" i="7" s="1"/>
  <c r="F34" i="7" a="1"/>
  <c r="F34" i="7" s="1"/>
  <c r="E34" i="7" a="1"/>
  <c r="E34" i="7" s="1"/>
  <c r="D34" i="7" a="1"/>
  <c r="D34" i="7" s="1"/>
  <c r="C34" i="7" a="1"/>
  <c r="C34" i="7" s="1"/>
  <c r="B34" i="7" a="1"/>
  <c r="B34" i="7" s="1"/>
  <c r="O33" i="7" a="1"/>
  <c r="O33" i="7" s="1"/>
  <c r="N33" i="7" a="1"/>
  <c r="N33" i="7" s="1"/>
  <c r="M33" i="7" a="1"/>
  <c r="M33" i="7" s="1"/>
  <c r="L33" i="7" a="1"/>
  <c r="L33" i="7" s="1"/>
  <c r="K33" i="7" a="1"/>
  <c r="K33" i="7" s="1"/>
  <c r="J33" i="7" a="1"/>
  <c r="J33" i="7" s="1"/>
  <c r="I33" i="7" a="1"/>
  <c r="I33" i="7" s="1"/>
  <c r="H33" i="7" a="1"/>
  <c r="H33" i="7" s="1"/>
  <c r="G33" i="7" a="1"/>
  <c r="G33" i="7" s="1"/>
  <c r="F33" i="7" a="1"/>
  <c r="F33" i="7" s="1"/>
  <c r="E33" i="7" a="1"/>
  <c r="E33" i="7" s="1"/>
  <c r="D33" i="7" a="1"/>
  <c r="D33" i="7" s="1"/>
  <c r="C33" i="7" a="1"/>
  <c r="C33" i="7" s="1"/>
  <c r="B33" i="7" a="1"/>
  <c r="B33" i="7" s="1"/>
  <c r="O32" i="7" a="1"/>
  <c r="O32" i="7" s="1"/>
  <c r="N32" i="7" a="1"/>
  <c r="N32" i="7" s="1"/>
  <c r="M32" i="7" a="1"/>
  <c r="M32" i="7" s="1"/>
  <c r="L32" i="7" a="1"/>
  <c r="L32" i="7" s="1"/>
  <c r="K32" i="7" a="1"/>
  <c r="K32" i="7" s="1"/>
  <c r="J32" i="7" a="1"/>
  <c r="J32" i="7" s="1"/>
  <c r="I32" i="7" a="1"/>
  <c r="I32" i="7" s="1"/>
  <c r="H32" i="7" a="1"/>
  <c r="H32" i="7" s="1"/>
  <c r="G32" i="7" a="1"/>
  <c r="G32" i="7" s="1"/>
  <c r="F32" i="7" a="1"/>
  <c r="F32" i="7" s="1"/>
  <c r="E32" i="7" a="1"/>
  <c r="E32" i="7" s="1"/>
  <c r="D32" i="7" a="1"/>
  <c r="D32" i="7" s="1"/>
  <c r="C32" i="7" a="1"/>
  <c r="C32" i="7" s="1"/>
  <c r="B32" i="7" a="1"/>
  <c r="B32" i="7" s="1"/>
  <c r="O31" i="7" a="1"/>
  <c r="O31" i="7" s="1"/>
  <c r="N31" i="7" a="1"/>
  <c r="N31" i="7" s="1"/>
  <c r="M31" i="7" a="1"/>
  <c r="M31" i="7" s="1"/>
  <c r="L31" i="7" a="1"/>
  <c r="L31" i="7" s="1"/>
  <c r="K31" i="7" a="1"/>
  <c r="K31" i="7" s="1"/>
  <c r="J31" i="7" a="1"/>
  <c r="J31" i="7" s="1"/>
  <c r="I31" i="7" a="1"/>
  <c r="I31" i="7" s="1"/>
  <c r="H31" i="7" a="1"/>
  <c r="H31" i="7" s="1"/>
  <c r="G31" i="7" a="1"/>
  <c r="G31" i="7" s="1"/>
  <c r="F31" i="7" a="1"/>
  <c r="F31" i="7" s="1"/>
  <c r="E31" i="7" a="1"/>
  <c r="E31" i="7" s="1"/>
  <c r="D31" i="7" a="1"/>
  <c r="D31" i="7" s="1"/>
  <c r="C31" i="7" a="1"/>
  <c r="C31" i="7" s="1"/>
  <c r="B31" i="7" a="1"/>
  <c r="B31" i="7" s="1"/>
  <c r="O30" i="7" a="1"/>
  <c r="O30" i="7" s="1"/>
  <c r="N30" i="7" a="1"/>
  <c r="N30" i="7" s="1"/>
  <c r="M30" i="7" a="1"/>
  <c r="M30" i="7" s="1"/>
  <c r="L30" i="7" a="1"/>
  <c r="L30" i="7" s="1"/>
  <c r="K30" i="7" a="1"/>
  <c r="K30" i="7" s="1"/>
  <c r="J30" i="7" a="1"/>
  <c r="J30" i="7" s="1"/>
  <c r="I30" i="7" a="1"/>
  <c r="I30" i="7" s="1"/>
  <c r="H30" i="7" a="1"/>
  <c r="H30" i="7" s="1"/>
  <c r="G30" i="7" a="1"/>
  <c r="G30" i="7" s="1"/>
  <c r="F30" i="7" a="1"/>
  <c r="F30" i="7" s="1"/>
  <c r="E30" i="7" a="1"/>
  <c r="E30" i="7" s="1"/>
  <c r="D30" i="7" a="1"/>
  <c r="D30" i="7" s="1"/>
  <c r="C30" i="7" a="1"/>
  <c r="C30" i="7" s="1"/>
  <c r="B30" i="7" a="1"/>
  <c r="B30" i="7" s="1"/>
  <c r="O29" i="7" a="1"/>
  <c r="O29" i="7" s="1"/>
  <c r="N29" i="7" a="1"/>
  <c r="N29" i="7" s="1"/>
  <c r="M29" i="7" a="1"/>
  <c r="M29" i="7" s="1"/>
  <c r="L29" i="7" a="1"/>
  <c r="L29" i="7" s="1"/>
  <c r="K29" i="7" a="1"/>
  <c r="K29" i="7" s="1"/>
  <c r="J29" i="7" a="1"/>
  <c r="J29" i="7" s="1"/>
  <c r="I29" i="7" a="1"/>
  <c r="I29" i="7" s="1"/>
  <c r="H29" i="7" a="1"/>
  <c r="H29" i="7" s="1"/>
  <c r="G29" i="7" a="1"/>
  <c r="G29" i="7" s="1"/>
  <c r="F29" i="7" a="1"/>
  <c r="F29" i="7" s="1"/>
  <c r="E29" i="7" a="1"/>
  <c r="E29" i="7" s="1"/>
  <c r="D29" i="7" a="1"/>
  <c r="D29" i="7" s="1"/>
  <c r="C29" i="7" a="1"/>
  <c r="C29" i="7" s="1"/>
  <c r="B29" i="7" a="1"/>
  <c r="B29" i="7" s="1"/>
  <c r="O28" i="7" a="1"/>
  <c r="O28" i="7" s="1"/>
  <c r="N28" i="7" a="1"/>
  <c r="N28" i="7" s="1"/>
  <c r="M28" i="7" a="1"/>
  <c r="M28" i="7" s="1"/>
  <c r="L28" i="7" a="1"/>
  <c r="L28" i="7" s="1"/>
  <c r="K28" i="7" a="1"/>
  <c r="K28" i="7" s="1"/>
  <c r="J28" i="7" a="1"/>
  <c r="J28" i="7" s="1"/>
  <c r="I28" i="7" a="1"/>
  <c r="I28" i="7" s="1"/>
  <c r="H28" i="7" a="1"/>
  <c r="H28" i="7" s="1"/>
  <c r="G28" i="7" a="1"/>
  <c r="G28" i="7" s="1"/>
  <c r="F28" i="7" a="1"/>
  <c r="F28" i="7" s="1"/>
  <c r="E28" i="7" a="1"/>
  <c r="E28" i="7" s="1"/>
  <c r="D28" i="7" a="1"/>
  <c r="D28" i="7" s="1"/>
  <c r="C28" i="7" a="1"/>
  <c r="C28" i="7" s="1"/>
  <c r="B28" i="7" a="1"/>
  <c r="B28" i="7" s="1"/>
  <c r="O27" i="7" a="1"/>
  <c r="O27" i="7" s="1"/>
  <c r="N27" i="7" a="1"/>
  <c r="N27" i="7" s="1"/>
  <c r="M27" i="7" a="1"/>
  <c r="M27" i="7" s="1"/>
  <c r="L27" i="7" a="1"/>
  <c r="L27" i="7" s="1"/>
  <c r="K27" i="7" a="1"/>
  <c r="K27" i="7" s="1"/>
  <c r="J27" i="7" a="1"/>
  <c r="J27" i="7" s="1"/>
  <c r="I27" i="7" a="1"/>
  <c r="I27" i="7" s="1"/>
  <c r="H27" i="7" a="1"/>
  <c r="H27" i="7" s="1"/>
  <c r="G27" i="7" a="1"/>
  <c r="G27" i="7" s="1"/>
  <c r="F27" i="7" a="1"/>
  <c r="F27" i="7" s="1"/>
  <c r="E27" i="7" a="1"/>
  <c r="E27" i="7" s="1"/>
  <c r="D27" i="7" a="1"/>
  <c r="D27" i="7" s="1"/>
  <c r="C27" i="7" a="1"/>
  <c r="C27" i="7" s="1"/>
  <c r="B27" i="7" a="1"/>
  <c r="B27" i="7" s="1"/>
  <c r="O26" i="7" a="1"/>
  <c r="O26" i="7" s="1"/>
  <c r="N26" i="7" a="1"/>
  <c r="N26" i="7" s="1"/>
  <c r="M26" i="7" a="1"/>
  <c r="M26" i="7" s="1"/>
  <c r="L26" i="7" a="1"/>
  <c r="L26" i="7" s="1"/>
  <c r="K26" i="7" a="1"/>
  <c r="K26" i="7" s="1"/>
  <c r="J26" i="7" a="1"/>
  <c r="J26" i="7" s="1"/>
  <c r="I26" i="7" a="1"/>
  <c r="I26" i="7" s="1"/>
  <c r="H26" i="7" a="1"/>
  <c r="H26" i="7" s="1"/>
  <c r="G26" i="7" a="1"/>
  <c r="G26" i="7" s="1"/>
  <c r="F26" i="7" a="1"/>
  <c r="F26" i="7" s="1"/>
  <c r="E26" i="7" a="1"/>
  <c r="E26" i="7" s="1"/>
  <c r="D26" i="7" a="1"/>
  <c r="D26" i="7" s="1"/>
  <c r="C26" i="7" a="1"/>
  <c r="C26" i="7" s="1"/>
  <c r="B26" i="7" a="1"/>
  <c r="B26" i="7" s="1"/>
  <c r="O25" i="7" a="1"/>
  <c r="O25" i="7" s="1"/>
  <c r="N25" i="7" a="1"/>
  <c r="N25" i="7" s="1"/>
  <c r="M25" i="7" a="1"/>
  <c r="M25" i="7" s="1"/>
  <c r="L25" i="7" a="1"/>
  <c r="L25" i="7" s="1"/>
  <c r="K25" i="7" a="1"/>
  <c r="K25" i="7" s="1"/>
  <c r="J25" i="7" a="1"/>
  <c r="J25" i="7" s="1"/>
  <c r="I25" i="7" a="1"/>
  <c r="I25" i="7" s="1"/>
  <c r="H25" i="7" a="1"/>
  <c r="H25" i="7" s="1"/>
  <c r="G25" i="7" a="1"/>
  <c r="G25" i="7" s="1"/>
  <c r="F25" i="7" a="1"/>
  <c r="F25" i="7" s="1"/>
  <c r="E25" i="7" a="1"/>
  <c r="E25" i="7" s="1"/>
  <c r="D25" i="7" a="1"/>
  <c r="D25" i="7" s="1"/>
  <c r="C25" i="7" a="1"/>
  <c r="C25" i="7" s="1"/>
  <c r="B25" i="7" a="1"/>
  <c r="B25" i="7" s="1"/>
  <c r="O24" i="7" a="1"/>
  <c r="O24" i="7" s="1"/>
  <c r="N24" i="7" a="1"/>
  <c r="N24" i="7" s="1"/>
  <c r="M24" i="7" a="1"/>
  <c r="M24" i="7" s="1"/>
  <c r="L24" i="7" a="1"/>
  <c r="L24" i="7" s="1"/>
  <c r="K24" i="7" a="1"/>
  <c r="K24" i="7" s="1"/>
  <c r="J24" i="7" a="1"/>
  <c r="J24" i="7" s="1"/>
  <c r="I24" i="7" a="1"/>
  <c r="I24" i="7" s="1"/>
  <c r="H24" i="7" a="1"/>
  <c r="H24" i="7" s="1"/>
  <c r="G24" i="7" a="1"/>
  <c r="G24" i="7" s="1"/>
  <c r="F24" i="7" a="1"/>
  <c r="F24" i="7" s="1"/>
  <c r="E24" i="7" a="1"/>
  <c r="E24" i="7" s="1"/>
  <c r="D24" i="7" a="1"/>
  <c r="D24" i="7" s="1"/>
  <c r="C24" i="7" a="1"/>
  <c r="C24" i="7" s="1"/>
  <c r="B24" i="7" a="1"/>
  <c r="B24" i="7" s="1"/>
  <c r="O23" i="7" a="1"/>
  <c r="O23" i="7" s="1"/>
  <c r="N23" i="7" a="1"/>
  <c r="N23" i="7" s="1"/>
  <c r="M23" i="7" a="1"/>
  <c r="M23" i="7" s="1"/>
  <c r="L23" i="7" a="1"/>
  <c r="L23" i="7" s="1"/>
  <c r="K23" i="7" a="1"/>
  <c r="K23" i="7" s="1"/>
  <c r="J23" i="7" a="1"/>
  <c r="J23" i="7" s="1"/>
  <c r="I23" i="7" a="1"/>
  <c r="I23" i="7" s="1"/>
  <c r="H23" i="7" a="1"/>
  <c r="H23" i="7" s="1"/>
  <c r="G23" i="7" a="1"/>
  <c r="G23" i="7" s="1"/>
  <c r="F23" i="7" a="1"/>
  <c r="F23" i="7" s="1"/>
  <c r="E23" i="7" a="1"/>
  <c r="E23" i="7" s="1"/>
  <c r="D23" i="7" a="1"/>
  <c r="D23" i="7" s="1"/>
  <c r="C23" i="7" a="1"/>
  <c r="C23" i="7" s="1"/>
  <c r="B23" i="7" a="1"/>
  <c r="B23" i="7" s="1"/>
  <c r="O22" i="7" a="1"/>
  <c r="O22" i="7" s="1"/>
  <c r="N22" i="7" a="1"/>
  <c r="N22" i="7" s="1"/>
  <c r="M22" i="7" a="1"/>
  <c r="M22" i="7" s="1"/>
  <c r="L22" i="7" a="1"/>
  <c r="L22" i="7" s="1"/>
  <c r="K22" i="7" a="1"/>
  <c r="K22" i="7" s="1"/>
  <c r="J22" i="7" a="1"/>
  <c r="J22" i="7" s="1"/>
  <c r="I22" i="7" a="1"/>
  <c r="I22" i="7" s="1"/>
  <c r="H22" i="7" a="1"/>
  <c r="H22" i="7" s="1"/>
  <c r="G22" i="7" a="1"/>
  <c r="G22" i="7" s="1"/>
  <c r="F22" i="7" a="1"/>
  <c r="F22" i="7" s="1"/>
  <c r="E22" i="7" a="1"/>
  <c r="E22" i="7" s="1"/>
  <c r="D22" i="7" a="1"/>
  <c r="D22" i="7" s="1"/>
  <c r="C22" i="7" a="1"/>
  <c r="C22" i="7" s="1"/>
  <c r="B22" i="7" a="1"/>
  <c r="B22" i="7" s="1"/>
  <c r="O21" i="7" a="1"/>
  <c r="O21" i="7" s="1"/>
  <c r="N21" i="7" a="1"/>
  <c r="N21" i="7" s="1"/>
  <c r="M21" i="7" a="1"/>
  <c r="M21" i="7" s="1"/>
  <c r="L21" i="7" a="1"/>
  <c r="L21" i="7" s="1"/>
  <c r="K21" i="7" a="1"/>
  <c r="K21" i="7" s="1"/>
  <c r="J21" i="7" a="1"/>
  <c r="J21" i="7" s="1"/>
  <c r="I21" i="7" a="1"/>
  <c r="I21" i="7" s="1"/>
  <c r="H21" i="7" a="1"/>
  <c r="H21" i="7" s="1"/>
  <c r="G21" i="7" a="1"/>
  <c r="G21" i="7" s="1"/>
  <c r="F21" i="7" a="1"/>
  <c r="F21" i="7" s="1"/>
  <c r="E21" i="7" a="1"/>
  <c r="E21" i="7" s="1"/>
  <c r="D21" i="7" a="1"/>
  <c r="D21" i="7" s="1"/>
  <c r="C21" i="7" a="1"/>
  <c r="C21" i="7" s="1"/>
  <c r="B21" i="7" a="1"/>
  <c r="B21" i="7" s="1"/>
  <c r="O20" i="7" a="1"/>
  <c r="O20" i="7" s="1"/>
  <c r="N20" i="7" a="1"/>
  <c r="N20" i="7" s="1"/>
  <c r="M20" i="7" a="1"/>
  <c r="M20" i="7" s="1"/>
  <c r="L20" i="7" a="1"/>
  <c r="L20" i="7" s="1"/>
  <c r="K20" i="7" a="1"/>
  <c r="K20" i="7" s="1"/>
  <c r="J20" i="7" a="1"/>
  <c r="J20" i="7" s="1"/>
  <c r="I20" i="7" a="1"/>
  <c r="I20" i="7" s="1"/>
  <c r="H20" i="7" a="1"/>
  <c r="H20" i="7" s="1"/>
  <c r="G20" i="7" a="1"/>
  <c r="G20" i="7" s="1"/>
  <c r="F20" i="7" a="1"/>
  <c r="F20" i="7" s="1"/>
  <c r="E20" i="7" a="1"/>
  <c r="E20" i="7" s="1"/>
  <c r="D20" i="7" a="1"/>
  <c r="D20" i="7" s="1"/>
  <c r="C20" i="7" a="1"/>
  <c r="C20" i="7" s="1"/>
  <c r="B20" i="7" a="1"/>
  <c r="B20" i="7" s="1"/>
  <c r="O19" i="7" a="1"/>
  <c r="O19" i="7" s="1"/>
  <c r="N19" i="7" a="1"/>
  <c r="N19" i="7" s="1"/>
  <c r="M19" i="7" a="1"/>
  <c r="M19" i="7" s="1"/>
  <c r="L19" i="7" a="1"/>
  <c r="L19" i="7" s="1"/>
  <c r="K19" i="7" a="1"/>
  <c r="K19" i="7" s="1"/>
  <c r="J19" i="7" a="1"/>
  <c r="J19" i="7" s="1"/>
  <c r="I19" i="7" a="1"/>
  <c r="I19" i="7" s="1"/>
  <c r="H19" i="7" a="1"/>
  <c r="H19" i="7" s="1"/>
  <c r="G19" i="7" a="1"/>
  <c r="G19" i="7" s="1"/>
  <c r="F19" i="7" a="1"/>
  <c r="F19" i="7" s="1"/>
  <c r="E19" i="7" a="1"/>
  <c r="E19" i="7" s="1"/>
  <c r="D19" i="7" a="1"/>
  <c r="D19" i="7" s="1"/>
  <c r="C19" i="7" a="1"/>
  <c r="C19" i="7" s="1"/>
  <c r="B19" i="7" a="1"/>
  <c r="B19" i="7" s="1"/>
  <c r="O18" i="7" a="1"/>
  <c r="O18" i="7" s="1"/>
  <c r="N18" i="7" a="1"/>
  <c r="N18" i="7" s="1"/>
  <c r="M18" i="7" a="1"/>
  <c r="M18" i="7" s="1"/>
  <c r="L18" i="7" a="1"/>
  <c r="L18" i="7" s="1"/>
  <c r="K18" i="7" a="1"/>
  <c r="K18" i="7" s="1"/>
  <c r="J18" i="7" a="1"/>
  <c r="J18" i="7" s="1"/>
  <c r="I18" i="7" a="1"/>
  <c r="I18" i="7" s="1"/>
  <c r="H18" i="7" a="1"/>
  <c r="H18" i="7" s="1"/>
  <c r="G18" i="7" a="1"/>
  <c r="G18" i="7" s="1"/>
  <c r="F18" i="7" a="1"/>
  <c r="F18" i="7" s="1"/>
  <c r="E18" i="7" a="1"/>
  <c r="E18" i="7" s="1"/>
  <c r="D18" i="7" a="1"/>
  <c r="D18" i="7" s="1"/>
  <c r="C18" i="7" a="1"/>
  <c r="C18" i="7" s="1"/>
  <c r="B18" i="7" a="1"/>
  <c r="B18" i="7" s="1"/>
  <c r="O17" i="7" a="1"/>
  <c r="O17" i="7" s="1"/>
  <c r="N17" i="7" a="1"/>
  <c r="N17" i="7" s="1"/>
  <c r="M17" i="7" a="1"/>
  <c r="M17" i="7" s="1"/>
  <c r="L17" i="7" a="1"/>
  <c r="L17" i="7" s="1"/>
  <c r="K17" i="7" a="1"/>
  <c r="K17" i="7" s="1"/>
  <c r="J17" i="7" a="1"/>
  <c r="J17" i="7" s="1"/>
  <c r="I17" i="7" a="1"/>
  <c r="I17" i="7" s="1"/>
  <c r="H17" i="7" a="1"/>
  <c r="H17" i="7" s="1"/>
  <c r="G17" i="7" a="1"/>
  <c r="G17" i="7" s="1"/>
  <c r="F17" i="7" a="1"/>
  <c r="F17" i="7" s="1"/>
  <c r="E17" i="7" a="1"/>
  <c r="E17" i="7" s="1"/>
  <c r="D17" i="7" a="1"/>
  <c r="D17" i="7" s="1"/>
  <c r="C17" i="7" a="1"/>
  <c r="C17" i="7" s="1"/>
  <c r="B17" i="7" a="1"/>
  <c r="B17" i="7" s="1"/>
  <c r="O16" i="7" a="1"/>
  <c r="O16" i="7" s="1"/>
  <c r="N16" i="7" a="1"/>
  <c r="N16" i="7" s="1"/>
  <c r="M16" i="7" a="1"/>
  <c r="M16" i="7" s="1"/>
  <c r="L16" i="7" a="1"/>
  <c r="L16" i="7" s="1"/>
  <c r="K16" i="7" a="1"/>
  <c r="K16" i="7" s="1"/>
  <c r="J16" i="7" a="1"/>
  <c r="J16" i="7" s="1"/>
  <c r="I16" i="7" a="1"/>
  <c r="I16" i="7" s="1"/>
  <c r="H16" i="7" a="1"/>
  <c r="H16" i="7" s="1"/>
  <c r="G16" i="7" a="1"/>
  <c r="G16" i="7" s="1"/>
  <c r="F16" i="7" a="1"/>
  <c r="F16" i="7" s="1"/>
  <c r="E16" i="7" a="1"/>
  <c r="E16" i="7" s="1"/>
  <c r="D16" i="7" a="1"/>
  <c r="D16" i="7" s="1"/>
  <c r="C16" i="7" a="1"/>
  <c r="C16" i="7" s="1"/>
  <c r="B16" i="7" a="1"/>
  <c r="B16" i="7" s="1"/>
  <c r="O15" i="7" a="1"/>
  <c r="O15" i="7" s="1"/>
  <c r="N15" i="7" a="1"/>
  <c r="N15" i="7" s="1"/>
  <c r="M15" i="7" a="1"/>
  <c r="M15" i="7" s="1"/>
  <c r="L15" i="7" a="1"/>
  <c r="L15" i="7" s="1"/>
  <c r="K15" i="7" a="1"/>
  <c r="K15" i="7" s="1"/>
  <c r="J15" i="7" a="1"/>
  <c r="J15" i="7" s="1"/>
  <c r="I15" i="7" a="1"/>
  <c r="I15" i="7" s="1"/>
  <c r="H15" i="7" a="1"/>
  <c r="H15" i="7" s="1"/>
  <c r="G15" i="7" a="1"/>
  <c r="G15" i="7" s="1"/>
  <c r="F15" i="7" a="1"/>
  <c r="F15" i="7" s="1"/>
  <c r="E15" i="7" a="1"/>
  <c r="E15" i="7" s="1"/>
  <c r="D15" i="7" a="1"/>
  <c r="D15" i="7" s="1"/>
  <c r="C15" i="7" a="1"/>
  <c r="C15" i="7" s="1"/>
  <c r="B15" i="7" a="1"/>
  <c r="B15" i="7" s="1"/>
  <c r="O14" i="7" a="1"/>
  <c r="O14" i="7" s="1"/>
  <c r="N14" i="7" a="1"/>
  <c r="N14" i="7" s="1"/>
  <c r="L14" i="7" a="1"/>
  <c r="L14" i="7" s="1"/>
  <c r="J14" i="7" a="1"/>
  <c r="J14" i="7" s="1"/>
  <c r="H14" i="7" a="1"/>
  <c r="H14" i="7" s="1"/>
  <c r="G14" i="7" a="1"/>
  <c r="G14" i="7" s="1"/>
  <c r="F14" i="7" a="1"/>
  <c r="F14" i="7" s="1"/>
  <c r="E14" i="7" a="1"/>
  <c r="E14" i="7" s="1"/>
  <c r="D14" i="7" a="1"/>
  <c r="D14" i="7" s="1"/>
  <c r="C14" i="7" a="1"/>
  <c r="C14" i="7" s="1"/>
  <c r="B14" i="7" a="1"/>
  <c r="B14" i="7" s="1"/>
  <c r="O13" i="7" a="1"/>
  <c r="O13" i="7" s="1"/>
  <c r="N13" i="7" a="1"/>
  <c r="N13" i="7" s="1"/>
  <c r="L13" i="7" a="1"/>
  <c r="L13" i="7" s="1"/>
  <c r="J13" i="7" a="1"/>
  <c r="J13" i="7" s="1"/>
  <c r="H13" i="7" a="1"/>
  <c r="H13" i="7" s="1"/>
  <c r="G13" i="7" a="1"/>
  <c r="G13" i="7" s="1"/>
  <c r="F13" i="7" a="1"/>
  <c r="F13" i="7" s="1"/>
  <c r="E13" i="7" a="1"/>
  <c r="E13" i="7" s="1"/>
  <c r="D13" i="7" a="1"/>
  <c r="D13" i="7" s="1"/>
  <c r="C13" i="7" a="1"/>
  <c r="C13" i="7" s="1"/>
  <c r="B13" i="7" a="1"/>
  <c r="B13" i="7" s="1"/>
  <c r="O12" i="7" a="1"/>
  <c r="O12" i="7" s="1"/>
  <c r="N12" i="7" a="1"/>
  <c r="N12" i="7" s="1"/>
  <c r="L12" i="7" a="1"/>
  <c r="L12" i="7" s="1"/>
  <c r="J12" i="7" a="1"/>
  <c r="J12" i="7" s="1"/>
  <c r="H12" i="7" a="1"/>
  <c r="H12" i="7" s="1"/>
  <c r="G12" i="7" a="1"/>
  <c r="G12" i="7" s="1"/>
  <c r="F12" i="7" a="1"/>
  <c r="F12" i="7" s="1"/>
  <c r="E12" i="7" a="1"/>
  <c r="E12" i="7" s="1"/>
  <c r="D12" i="7" a="1"/>
  <c r="D12" i="7" s="1"/>
  <c r="C12" i="7" a="1"/>
  <c r="C12" i="7" s="1"/>
  <c r="B12" i="7" a="1"/>
  <c r="B12" i="7" s="1"/>
  <c r="O8" i="7"/>
  <c r="H4" i="8" l="1"/>
  <c r="L4" i="8"/>
  <c r="J4" i="8"/>
  <c r="L4" i="9"/>
  <c r="H4" i="10"/>
  <c r="L4" i="10"/>
  <c r="J4" i="10"/>
  <c r="K4" i="10"/>
  <c r="J4" i="9"/>
  <c r="K4" i="9"/>
  <c r="H4" i="9"/>
  <c r="K4" i="8"/>
  <c r="N4" i="7"/>
  <c r="H4" i="7"/>
  <c r="L4" i="7"/>
  <c r="J4" i="7"/>
  <c r="K4" i="7"/>
  <c r="K12" i="9" l="1" a="1"/>
  <c r="K12" i="9" s="1"/>
  <c r="K12" i="10" a="1"/>
  <c r="K12" i="10" s="1"/>
  <c r="K12" i="8" a="1"/>
  <c r="K12" i="8" s="1"/>
  <c r="E7" i="1"/>
  <c r="K22" i="6" l="1" a="1"/>
  <c r="K22" i="6" s="1"/>
  <c r="O32" i="6" a="1"/>
  <c r="O32" i="6" s="1"/>
  <c r="N32" i="6" a="1"/>
  <c r="N32" i="6" s="1"/>
  <c r="L32" i="6" a="1"/>
  <c r="L32" i="6" s="1"/>
  <c r="K32" i="6" a="1"/>
  <c r="K32" i="6" s="1"/>
  <c r="J32" i="6" a="1"/>
  <c r="J32" i="6" s="1"/>
  <c r="H32" i="6" a="1"/>
  <c r="H32" i="6" s="1"/>
  <c r="G32" i="6" a="1"/>
  <c r="G32" i="6" s="1"/>
  <c r="F32" i="6" a="1"/>
  <c r="F32" i="6" s="1"/>
  <c r="E32" i="6" a="1"/>
  <c r="E32" i="6" s="1"/>
  <c r="D32" i="6" a="1"/>
  <c r="D32" i="6" s="1"/>
  <c r="C32" i="6" a="1"/>
  <c r="C32" i="6" s="1"/>
  <c r="B32" i="6" a="1"/>
  <c r="B32" i="6" s="1"/>
  <c r="O31" i="6" a="1"/>
  <c r="O31" i="6" s="1"/>
  <c r="N31" i="6" a="1"/>
  <c r="N31" i="6" s="1"/>
  <c r="M31" i="6" a="1"/>
  <c r="M31" i="6" s="1"/>
  <c r="L31" i="6" a="1"/>
  <c r="L31" i="6" s="1"/>
  <c r="K31" i="6" a="1"/>
  <c r="K31" i="6" s="1"/>
  <c r="J31" i="6" a="1"/>
  <c r="J31" i="6" s="1"/>
  <c r="I31" i="6" a="1"/>
  <c r="I31" i="6" s="1"/>
  <c r="H31" i="6" a="1"/>
  <c r="H31" i="6" s="1"/>
  <c r="G31" i="6" a="1"/>
  <c r="G31" i="6" s="1"/>
  <c r="F31" i="6" a="1"/>
  <c r="F31" i="6" s="1"/>
  <c r="E31" i="6" a="1"/>
  <c r="E31" i="6" s="1"/>
  <c r="D31" i="6" a="1"/>
  <c r="D31" i="6" s="1"/>
  <c r="C31" i="6" a="1"/>
  <c r="C31" i="6" s="1"/>
  <c r="B31" i="6" a="1"/>
  <c r="B31" i="6" s="1"/>
  <c r="O30" i="6" a="1"/>
  <c r="O30" i="6" s="1"/>
  <c r="N30" i="6" a="1"/>
  <c r="N30" i="6" s="1"/>
  <c r="M30" i="6" a="1"/>
  <c r="M30" i="6" s="1"/>
  <c r="L30" i="6" a="1"/>
  <c r="L30" i="6" s="1"/>
  <c r="K30" i="6" a="1"/>
  <c r="K30" i="6" s="1"/>
  <c r="J30" i="6" a="1"/>
  <c r="J30" i="6" s="1"/>
  <c r="I30" i="6" a="1"/>
  <c r="I30" i="6" s="1"/>
  <c r="H30" i="6" a="1"/>
  <c r="H30" i="6" s="1"/>
  <c r="G30" i="6" a="1"/>
  <c r="G30" i="6" s="1"/>
  <c r="F30" i="6" a="1"/>
  <c r="F30" i="6" s="1"/>
  <c r="E30" i="6" a="1"/>
  <c r="E30" i="6" s="1"/>
  <c r="D30" i="6" a="1"/>
  <c r="D30" i="6" s="1"/>
  <c r="C30" i="6" a="1"/>
  <c r="C30" i="6" s="1"/>
  <c r="B30" i="6" a="1"/>
  <c r="B30" i="6" s="1"/>
  <c r="O29" i="6" a="1"/>
  <c r="O29" i="6" s="1"/>
  <c r="N29" i="6" a="1"/>
  <c r="N29" i="6" s="1"/>
  <c r="M29" i="6" a="1"/>
  <c r="M29" i="6" s="1"/>
  <c r="L29" i="6" a="1"/>
  <c r="L29" i="6" s="1"/>
  <c r="K29" i="6" a="1"/>
  <c r="K29" i="6" s="1"/>
  <c r="J29" i="6" a="1"/>
  <c r="J29" i="6" s="1"/>
  <c r="I29" i="6" a="1"/>
  <c r="I29" i="6" s="1"/>
  <c r="H29" i="6" a="1"/>
  <c r="H29" i="6" s="1"/>
  <c r="G29" i="6" a="1"/>
  <c r="G29" i="6" s="1"/>
  <c r="F29" i="6" a="1"/>
  <c r="F29" i="6" s="1"/>
  <c r="E29" i="6" a="1"/>
  <c r="E29" i="6" s="1"/>
  <c r="D29" i="6" a="1"/>
  <c r="D29" i="6" s="1"/>
  <c r="C29" i="6" a="1"/>
  <c r="C29" i="6" s="1"/>
  <c r="B29" i="6" a="1"/>
  <c r="B29" i="6" s="1"/>
  <c r="O28" i="6" a="1"/>
  <c r="O28" i="6" s="1"/>
  <c r="N28" i="6" a="1"/>
  <c r="N28" i="6" s="1"/>
  <c r="M28" i="6" a="1"/>
  <c r="M28" i="6" s="1"/>
  <c r="L28" i="6" a="1"/>
  <c r="L28" i="6" s="1"/>
  <c r="K28" i="6" a="1"/>
  <c r="K28" i="6" s="1"/>
  <c r="J28" i="6" a="1"/>
  <c r="J28" i="6" s="1"/>
  <c r="I28" i="6" a="1"/>
  <c r="I28" i="6" s="1"/>
  <c r="H28" i="6" a="1"/>
  <c r="H28" i="6" s="1"/>
  <c r="G28" i="6" a="1"/>
  <c r="G28" i="6" s="1"/>
  <c r="F28" i="6" a="1"/>
  <c r="F28" i="6" s="1"/>
  <c r="E28" i="6" a="1"/>
  <c r="E28" i="6" s="1"/>
  <c r="D28" i="6" a="1"/>
  <c r="D28" i="6" s="1"/>
  <c r="C28" i="6" a="1"/>
  <c r="C28" i="6" s="1"/>
  <c r="B28" i="6" a="1"/>
  <c r="B28" i="6" s="1"/>
  <c r="O27" i="6" a="1"/>
  <c r="O27" i="6" s="1"/>
  <c r="N27" i="6" a="1"/>
  <c r="N27" i="6" s="1"/>
  <c r="M27" i="6" a="1"/>
  <c r="M27" i="6" s="1"/>
  <c r="L27" i="6" a="1"/>
  <c r="L27" i="6" s="1"/>
  <c r="K27" i="6" a="1"/>
  <c r="K27" i="6" s="1"/>
  <c r="J27" i="6" a="1"/>
  <c r="J27" i="6" s="1"/>
  <c r="I27" i="6" a="1"/>
  <c r="I27" i="6" s="1"/>
  <c r="H27" i="6" a="1"/>
  <c r="H27" i="6" s="1"/>
  <c r="G27" i="6" a="1"/>
  <c r="G27" i="6" s="1"/>
  <c r="F27" i="6" a="1"/>
  <c r="F27" i="6" s="1"/>
  <c r="E27" i="6" a="1"/>
  <c r="E27" i="6" s="1"/>
  <c r="D27" i="6" a="1"/>
  <c r="D27" i="6" s="1"/>
  <c r="C27" i="6" a="1"/>
  <c r="C27" i="6" s="1"/>
  <c r="B27" i="6" a="1"/>
  <c r="B27" i="6" s="1"/>
  <c r="O26" i="6" a="1"/>
  <c r="O26" i="6" s="1"/>
  <c r="N26" i="6" a="1"/>
  <c r="N26" i="6" s="1"/>
  <c r="M26" i="6" a="1"/>
  <c r="M26" i="6" s="1"/>
  <c r="L26" i="6" a="1"/>
  <c r="L26" i="6" s="1"/>
  <c r="K26" i="6" a="1"/>
  <c r="K26" i="6" s="1"/>
  <c r="J26" i="6" a="1"/>
  <c r="J26" i="6" s="1"/>
  <c r="I26" i="6" a="1"/>
  <c r="I26" i="6" s="1"/>
  <c r="H26" i="6" a="1"/>
  <c r="H26" i="6" s="1"/>
  <c r="G26" i="6" a="1"/>
  <c r="G26" i="6" s="1"/>
  <c r="F26" i="6" a="1"/>
  <c r="F26" i="6" s="1"/>
  <c r="E26" i="6" a="1"/>
  <c r="E26" i="6" s="1"/>
  <c r="D26" i="6" a="1"/>
  <c r="D26" i="6" s="1"/>
  <c r="C26" i="6" a="1"/>
  <c r="C26" i="6" s="1"/>
  <c r="B26" i="6" a="1"/>
  <c r="B26" i="6" s="1"/>
  <c r="O25" i="6" a="1"/>
  <c r="O25" i="6" s="1"/>
  <c r="N25" i="6" a="1"/>
  <c r="N25" i="6" s="1"/>
  <c r="M25" i="6" a="1"/>
  <c r="M25" i="6" s="1"/>
  <c r="L25" i="6" a="1"/>
  <c r="L25" i="6" s="1"/>
  <c r="K25" i="6" a="1"/>
  <c r="K25" i="6" s="1"/>
  <c r="J25" i="6" a="1"/>
  <c r="J25" i="6" s="1"/>
  <c r="I25" i="6" a="1"/>
  <c r="I25" i="6" s="1"/>
  <c r="H25" i="6" a="1"/>
  <c r="H25" i="6" s="1"/>
  <c r="G25" i="6" a="1"/>
  <c r="G25" i="6" s="1"/>
  <c r="F25" i="6" a="1"/>
  <c r="F25" i="6" s="1"/>
  <c r="E25" i="6" a="1"/>
  <c r="E25" i="6" s="1"/>
  <c r="D25" i="6" a="1"/>
  <c r="D25" i="6" s="1"/>
  <c r="C25" i="6" a="1"/>
  <c r="C25" i="6" s="1"/>
  <c r="B25" i="6" a="1"/>
  <c r="B25" i="6" s="1"/>
  <c r="O24" i="6" a="1"/>
  <c r="O24" i="6" s="1"/>
  <c r="N24" i="6" a="1"/>
  <c r="N24" i="6" s="1"/>
  <c r="M24" i="6" a="1"/>
  <c r="M24" i="6" s="1"/>
  <c r="L24" i="6" a="1"/>
  <c r="L24" i="6" s="1"/>
  <c r="K24" i="6" a="1"/>
  <c r="K24" i="6" s="1"/>
  <c r="J24" i="6" a="1"/>
  <c r="J24" i="6" s="1"/>
  <c r="I24" i="6" a="1"/>
  <c r="I24" i="6" s="1"/>
  <c r="H24" i="6" a="1"/>
  <c r="H24" i="6" s="1"/>
  <c r="G24" i="6" a="1"/>
  <c r="G24" i="6" s="1"/>
  <c r="F24" i="6" a="1"/>
  <c r="F24" i="6" s="1"/>
  <c r="E24" i="6" a="1"/>
  <c r="E24" i="6" s="1"/>
  <c r="D24" i="6" a="1"/>
  <c r="D24" i="6" s="1"/>
  <c r="C24" i="6" a="1"/>
  <c r="C24" i="6" s="1"/>
  <c r="B24" i="6" a="1"/>
  <c r="B24" i="6" s="1"/>
  <c r="O23" i="6" a="1"/>
  <c r="O23" i="6" s="1"/>
  <c r="N23" i="6" a="1"/>
  <c r="N23" i="6" s="1"/>
  <c r="M23" i="6" a="1"/>
  <c r="M23" i="6" s="1"/>
  <c r="L23" i="6" a="1"/>
  <c r="L23" i="6" s="1"/>
  <c r="K23" i="6" a="1"/>
  <c r="K23" i="6" s="1"/>
  <c r="J23" i="6" a="1"/>
  <c r="J23" i="6" s="1"/>
  <c r="I23" i="6" a="1"/>
  <c r="I23" i="6" s="1"/>
  <c r="H23" i="6" a="1"/>
  <c r="H23" i="6" s="1"/>
  <c r="G23" i="6" a="1"/>
  <c r="G23" i="6" s="1"/>
  <c r="F23" i="6" a="1"/>
  <c r="F23" i="6" s="1"/>
  <c r="E23" i="6" a="1"/>
  <c r="E23" i="6" s="1"/>
  <c r="D23" i="6" a="1"/>
  <c r="D23" i="6" s="1"/>
  <c r="C23" i="6" a="1"/>
  <c r="C23" i="6" s="1"/>
  <c r="B23" i="6" a="1"/>
  <c r="B23" i="6" s="1"/>
  <c r="O22" i="6" a="1"/>
  <c r="O22" i="6" s="1"/>
  <c r="N22" i="6" a="1"/>
  <c r="N22" i="6" s="1"/>
  <c r="M22" i="6" a="1"/>
  <c r="M22" i="6" s="1"/>
  <c r="L22" i="6" a="1"/>
  <c r="L22" i="6" s="1"/>
  <c r="J22" i="6" a="1"/>
  <c r="J22" i="6" s="1"/>
  <c r="I22" i="6" a="1"/>
  <c r="I22" i="6" s="1"/>
  <c r="H22" i="6" a="1"/>
  <c r="H22" i="6" s="1"/>
  <c r="G22" i="6" a="1"/>
  <c r="G22" i="6" s="1"/>
  <c r="F22" i="6" a="1"/>
  <c r="F22" i="6" s="1"/>
  <c r="E22" i="6" a="1"/>
  <c r="E22" i="6" s="1"/>
  <c r="D22" i="6" a="1"/>
  <c r="D22" i="6" s="1"/>
  <c r="C22" i="6" a="1"/>
  <c r="C22" i="6" s="1"/>
  <c r="B22" i="6" a="1"/>
  <c r="B22" i="6" s="1"/>
  <c r="O21" i="6" a="1"/>
  <c r="O21" i="6" s="1"/>
  <c r="N21" i="6" a="1"/>
  <c r="N21" i="6" s="1"/>
  <c r="L21" i="6" a="1"/>
  <c r="L21" i="6" s="1"/>
  <c r="E21" i="6" a="1"/>
  <c r="E21" i="6" s="1"/>
  <c r="D21" i="6" a="1"/>
  <c r="D21" i="6" s="1"/>
  <c r="C21" i="6" a="1"/>
  <c r="C21" i="6" s="1"/>
  <c r="B21" i="6" a="1"/>
  <c r="B21" i="6" s="1"/>
  <c r="O20" i="6" a="1"/>
  <c r="O20" i="6" s="1"/>
  <c r="N20" i="6" a="1"/>
  <c r="N20" i="6" s="1"/>
  <c r="L20" i="6" a="1"/>
  <c r="L20" i="6" s="1"/>
  <c r="E20" i="6" a="1"/>
  <c r="E20" i="6" s="1"/>
  <c r="D20" i="6" a="1"/>
  <c r="D20" i="6" s="1"/>
  <c r="C20" i="6" a="1"/>
  <c r="C20" i="6" s="1"/>
  <c r="B20" i="6" a="1"/>
  <c r="B20" i="6" s="1"/>
  <c r="O19" i="6" a="1"/>
  <c r="O19" i="6" s="1"/>
  <c r="N19" i="6" a="1"/>
  <c r="N19" i="6" s="1"/>
  <c r="L19" i="6" a="1"/>
  <c r="L19" i="6" s="1"/>
  <c r="H19" i="6" a="1"/>
  <c r="H19" i="6" s="1"/>
  <c r="E19" i="6" a="1"/>
  <c r="E19" i="6" s="1"/>
  <c r="D19" i="6" a="1"/>
  <c r="D19" i="6" s="1"/>
  <c r="C19" i="6" a="1"/>
  <c r="C19" i="6" s="1"/>
  <c r="B19" i="6" a="1"/>
  <c r="B19" i="6" s="1"/>
  <c r="O18" i="6" a="1"/>
  <c r="O18" i="6" s="1"/>
  <c r="L18" i="6" a="1"/>
  <c r="L18" i="6" s="1"/>
  <c r="G18" i="6" a="1"/>
  <c r="G18" i="6" s="1"/>
  <c r="F18" i="6" a="1"/>
  <c r="F18" i="6" s="1"/>
  <c r="E18" i="6" a="1"/>
  <c r="E18" i="6" s="1"/>
  <c r="D18" i="6" a="1"/>
  <c r="D18" i="6" s="1"/>
  <c r="C18" i="6" a="1"/>
  <c r="C18" i="6" s="1"/>
  <c r="B18" i="6" a="1"/>
  <c r="B18" i="6" s="1"/>
  <c r="O17" i="6" a="1"/>
  <c r="O17" i="6" s="1"/>
  <c r="N17" i="6" a="1"/>
  <c r="N17" i="6" s="1"/>
  <c r="L17" i="6" a="1"/>
  <c r="L17" i="6" s="1"/>
  <c r="G17" i="6" a="1"/>
  <c r="G17" i="6" s="1"/>
  <c r="F17" i="6" a="1"/>
  <c r="F17" i="6" s="1"/>
  <c r="E17" i="6" a="1"/>
  <c r="E17" i="6" s="1"/>
  <c r="D17" i="6" a="1"/>
  <c r="D17" i="6" s="1"/>
  <c r="C17" i="6" a="1"/>
  <c r="C17" i="6" s="1"/>
  <c r="B17" i="6" a="1"/>
  <c r="B17" i="6" s="1"/>
  <c r="O16" i="6" a="1"/>
  <c r="O16" i="6" s="1"/>
  <c r="N16" i="6" a="1"/>
  <c r="N16" i="6" s="1"/>
  <c r="L16" i="6" a="1"/>
  <c r="L16" i="6" s="1"/>
  <c r="G16" i="6" a="1"/>
  <c r="G16" i="6" s="1"/>
  <c r="F16" i="6" a="1"/>
  <c r="F16" i="6" s="1"/>
  <c r="E16" i="6" a="1"/>
  <c r="E16" i="6" s="1"/>
  <c r="D16" i="6" a="1"/>
  <c r="D16" i="6" s="1"/>
  <c r="C16" i="6" a="1"/>
  <c r="C16" i="6" s="1"/>
  <c r="B16" i="6" a="1"/>
  <c r="B16" i="6" s="1"/>
  <c r="O15" i="6" a="1"/>
  <c r="O15" i="6" s="1"/>
  <c r="N15" i="6" a="1"/>
  <c r="N15" i="6" s="1"/>
  <c r="L15" i="6" a="1"/>
  <c r="L15" i="6" s="1"/>
  <c r="G15" i="6" a="1"/>
  <c r="G15" i="6" s="1"/>
  <c r="F15" i="6" a="1"/>
  <c r="F15" i="6" s="1"/>
  <c r="E15" i="6" a="1"/>
  <c r="E15" i="6" s="1"/>
  <c r="D15" i="6" a="1"/>
  <c r="D15" i="6" s="1"/>
  <c r="C15" i="6" a="1"/>
  <c r="C15" i="6" s="1"/>
  <c r="B15" i="6" a="1"/>
  <c r="B15" i="6" s="1"/>
  <c r="O14" i="6" a="1"/>
  <c r="O14" i="6" s="1"/>
  <c r="N14" i="6" a="1"/>
  <c r="N14" i="6" s="1"/>
  <c r="L14" i="6" a="1"/>
  <c r="L14" i="6" s="1"/>
  <c r="F14" i="6" a="1"/>
  <c r="F14" i="6" s="1"/>
  <c r="E14" i="6" a="1"/>
  <c r="E14" i="6" s="1"/>
  <c r="D14" i="6" a="1"/>
  <c r="D14" i="6" s="1"/>
  <c r="C14" i="6" a="1"/>
  <c r="C14" i="6" s="1"/>
  <c r="B14" i="6" a="1"/>
  <c r="B14" i="6" s="1"/>
  <c r="O13" i="6" a="1"/>
  <c r="O13" i="6" s="1"/>
  <c r="N13" i="6" a="1"/>
  <c r="N13" i="6" s="1"/>
  <c r="L13" i="6" a="1"/>
  <c r="L13" i="6" s="1"/>
  <c r="H13" i="6" a="1"/>
  <c r="H13" i="6" s="1"/>
  <c r="G13" i="6" a="1"/>
  <c r="G13" i="6" s="1"/>
  <c r="E13" i="6" a="1"/>
  <c r="E13" i="6" s="1"/>
  <c r="D13" i="6" a="1"/>
  <c r="D13" i="6" s="1"/>
  <c r="C13" i="6" a="1"/>
  <c r="C13" i="6" s="1"/>
  <c r="B13" i="6" a="1"/>
  <c r="B13" i="6" s="1"/>
  <c r="L12" i="6" a="1"/>
  <c r="L12" i="6" s="1"/>
  <c r="H12" i="6" a="1"/>
  <c r="H12" i="6" s="1"/>
  <c r="G12" i="6" a="1"/>
  <c r="G12" i="6" s="1"/>
  <c r="F12" i="6" a="1"/>
  <c r="F12" i="6" s="1"/>
  <c r="E12" i="6" a="1"/>
  <c r="E12" i="6" s="1"/>
  <c r="C12" i="6" a="1"/>
  <c r="C12" i="6" s="1"/>
  <c r="B12" i="6" a="1"/>
  <c r="B12" i="6" s="1"/>
  <c r="J4" i="6" l="1"/>
  <c r="K4" i="6"/>
  <c r="H4" i="6"/>
  <c r="L4" i="6"/>
  <c r="L13" i="1"/>
  <c r="B24" i="2"/>
  <c r="I15" i="2"/>
  <c r="I14" i="2"/>
  <c r="I13" i="2"/>
  <c r="I12" i="2"/>
  <c r="E39" i="2"/>
  <c r="E38" i="2"/>
  <c r="E37" i="2"/>
  <c r="E36" i="2"/>
  <c r="G24" i="2"/>
  <c r="E24" i="2"/>
  <c r="C24" i="2"/>
  <c r="I12" i="7" a="1"/>
  <c r="I12" i="7" s="1"/>
  <c r="I13" i="7" a="1"/>
  <c r="I13" i="7" s="1"/>
  <c r="J13" i="1"/>
  <c r="I14" i="7" a="1"/>
  <c r="I14" i="7" s="1"/>
  <c r="I46" i="1"/>
  <c r="K13" i="1"/>
  <c r="I32" i="6" l="1" a="1"/>
  <c r="I32" i="6" s="1"/>
  <c r="I13" i="1"/>
  <c r="H11" i="1"/>
  <c r="H13" i="1"/>
  <c r="I19" i="10" a="1"/>
  <c r="I19" i="10" s="1"/>
  <c r="I19" i="9" a="1"/>
  <c r="I19" i="9" s="1"/>
  <c r="I19" i="8" a="1"/>
  <c r="I19" i="8" s="1"/>
  <c r="I15" i="10" a="1"/>
  <c r="I15" i="10" s="1"/>
  <c r="I15" i="9" a="1"/>
  <c r="I15" i="9" s="1"/>
  <c r="I15" i="8" a="1"/>
  <c r="I15" i="8" s="1"/>
  <c r="I4" i="7"/>
  <c r="I18" i="10" a="1"/>
  <c r="I18" i="10" s="1"/>
  <c r="I18" i="9" a="1"/>
  <c r="I18" i="9" s="1"/>
  <c r="I18" i="8" a="1"/>
  <c r="I18" i="8" s="1"/>
  <c r="I14" i="10" a="1"/>
  <c r="I14" i="10" s="1"/>
  <c r="I14" i="9" a="1"/>
  <c r="I14" i="9" s="1"/>
  <c r="I14" i="8" a="1"/>
  <c r="I14" i="8" s="1"/>
  <c r="I21" i="10" a="1"/>
  <c r="I21" i="10" s="1"/>
  <c r="I21" i="9" a="1"/>
  <c r="I21" i="9" s="1"/>
  <c r="I21" i="8" a="1"/>
  <c r="I21" i="8" s="1"/>
  <c r="I17" i="10" a="1"/>
  <c r="I17" i="10" s="1"/>
  <c r="I17" i="9" a="1"/>
  <c r="I17" i="9" s="1"/>
  <c r="I17" i="8" a="1"/>
  <c r="I17" i="8" s="1"/>
  <c r="I13" i="10" a="1"/>
  <c r="I13" i="10" s="1"/>
  <c r="I13" i="9" a="1"/>
  <c r="I13" i="9" s="1"/>
  <c r="I13" i="8" a="1"/>
  <c r="I13" i="8" s="1"/>
  <c r="I12" i="10" a="1"/>
  <c r="I12" i="10" s="1"/>
  <c r="I12" i="9" a="1"/>
  <c r="I12" i="9" s="1"/>
  <c r="I12" i="8" a="1"/>
  <c r="I12" i="8" s="1"/>
  <c r="I20" i="10" a="1"/>
  <c r="I20" i="10" s="1"/>
  <c r="I20" i="9" a="1"/>
  <c r="I20" i="9" s="1"/>
  <c r="I20" i="8" a="1"/>
  <c r="I20" i="8" s="1"/>
  <c r="I16" i="10" a="1"/>
  <c r="I16" i="10" s="1"/>
  <c r="I16" i="9" a="1"/>
  <c r="I16" i="9" s="1"/>
  <c r="I16" i="8" a="1"/>
  <c r="I16" i="8" s="1"/>
  <c r="I4" i="6" l="1"/>
  <c r="I4" i="8"/>
  <c r="I4" i="9"/>
  <c r="I4" i="10"/>
  <c r="K20" i="9" l="1" a="1"/>
  <c r="K20" i="9" s="1"/>
  <c r="K20" i="10" a="1"/>
  <c r="K20" i="10" s="1"/>
  <c r="K20" i="8" a="1"/>
  <c r="K20" i="8" s="1"/>
  <c r="K20" i="6" a="1"/>
  <c r="K20" i="6" s="1"/>
  <c r="M20" i="6" l="1" a="1"/>
  <c r="M20" i="6" s="1"/>
  <c r="M20" i="10" a="1"/>
  <c r="M20" i="10" s="1"/>
  <c r="M20" i="9" a="1"/>
  <c r="M20" i="9" s="1"/>
  <c r="M20" i="8" a="1"/>
  <c r="M20" i="8" s="1"/>
  <c r="M14" i="7" l="1" a="1"/>
  <c r="M14" i="7" s="1"/>
  <c r="K14" i="7" a="1"/>
  <c r="K14" i="7" s="1"/>
  <c r="K13" i="6" a="1"/>
  <c r="K13" i="6" s="1"/>
  <c r="K13" i="10" a="1"/>
  <c r="K13" i="10" s="1"/>
  <c r="K13" i="8" a="1"/>
  <c r="K13" i="8" s="1"/>
  <c r="K13" i="9" a="1"/>
  <c r="K13" i="9" s="1"/>
  <c r="K19" i="8" a="1"/>
  <c r="K19" i="8" s="1"/>
  <c r="K19" i="9" a="1"/>
  <c r="K19" i="9" s="1"/>
  <c r="K19" i="10" a="1"/>
  <c r="K19" i="10" s="1"/>
  <c r="K14" i="6" a="1"/>
  <c r="K14" i="6" s="1"/>
  <c r="K14" i="10" a="1"/>
  <c r="K14" i="10" s="1"/>
  <c r="K14" i="8" a="1"/>
  <c r="K14" i="8" s="1"/>
  <c r="K14" i="9" a="1"/>
  <c r="K14" i="9" s="1"/>
  <c r="K18" i="10" a="1"/>
  <c r="K18" i="10" s="1"/>
  <c r="K18" i="8" a="1"/>
  <c r="K18" i="8" s="1"/>
  <c r="K18" i="9" a="1"/>
  <c r="K18" i="9" s="1"/>
  <c r="M12" i="7" a="1"/>
  <c r="M12" i="7" s="1"/>
  <c r="K12" i="7" a="1"/>
  <c r="K12" i="7" s="1"/>
  <c r="K21" i="9" a="1"/>
  <c r="K21" i="9" s="1"/>
  <c r="K21" i="8" a="1"/>
  <c r="K21" i="8" s="1"/>
  <c r="K21" i="10" a="1"/>
  <c r="K21" i="10" s="1"/>
  <c r="K17" i="8" a="1"/>
  <c r="K17" i="8" s="1"/>
  <c r="K17" i="9" a="1"/>
  <c r="K17" i="9" s="1"/>
  <c r="K17" i="10" a="1"/>
  <c r="K17" i="10" s="1"/>
  <c r="K16" i="9" a="1"/>
  <c r="K16" i="9" s="1"/>
  <c r="K16" i="10" a="1"/>
  <c r="K16" i="10" s="1"/>
  <c r="K16" i="8" a="1"/>
  <c r="K16" i="8" s="1"/>
  <c r="K15" i="8" a="1"/>
  <c r="K15" i="8" s="1"/>
  <c r="K15" i="9" a="1"/>
  <c r="K15" i="9" s="1"/>
  <c r="K15" i="10" a="1"/>
  <c r="K15" i="10" s="1"/>
  <c r="M13" i="7" a="1"/>
  <c r="M13" i="7" s="1"/>
  <c r="K13" i="7" a="1"/>
  <c r="K13" i="7" s="1"/>
  <c r="K18" i="6" a="1"/>
  <c r="K18" i="6" s="1"/>
  <c r="K17" i="6" a="1"/>
  <c r="K17" i="6" s="1"/>
  <c r="K21" i="6" a="1"/>
  <c r="K21" i="6" s="1"/>
  <c r="K16" i="6" a="1"/>
  <c r="K16" i="6" s="1"/>
  <c r="K12" i="6" a="1"/>
  <c r="K12" i="6" s="1"/>
  <c r="K19" i="6" a="1"/>
  <c r="K19" i="6" s="1"/>
  <c r="K15" i="6" a="1"/>
  <c r="K15" i="6" s="1"/>
  <c r="M4" i="7" l="1"/>
  <c r="M16" i="6" a="1"/>
  <c r="M16" i="6" s="1"/>
  <c r="M16" i="10" a="1"/>
  <c r="M16" i="10" s="1"/>
  <c r="M16" i="9" a="1"/>
  <c r="M16" i="9" s="1"/>
  <c r="M16" i="8" a="1"/>
  <c r="M16" i="8" s="1"/>
  <c r="M17" i="6" a="1"/>
  <c r="M17" i="6" s="1"/>
  <c r="M17" i="10" a="1"/>
  <c r="M17" i="10" s="1"/>
  <c r="M17" i="9" a="1"/>
  <c r="M17" i="9" s="1"/>
  <c r="M17" i="8" a="1"/>
  <c r="M17" i="8" s="1"/>
  <c r="M13" i="6" a="1"/>
  <c r="M13" i="6" s="1"/>
  <c r="M13" i="10" a="1"/>
  <c r="M13" i="10" s="1"/>
  <c r="M13" i="9" a="1"/>
  <c r="M13" i="9" s="1"/>
  <c r="M13" i="8" a="1"/>
  <c r="M13" i="8" s="1"/>
  <c r="M14" i="6" a="1"/>
  <c r="M14" i="6" s="1"/>
  <c r="M14" i="10" a="1"/>
  <c r="M14" i="10" s="1"/>
  <c r="M14" i="9" a="1"/>
  <c r="M14" i="9" s="1"/>
  <c r="M14" i="8" a="1"/>
  <c r="M14" i="8" s="1"/>
  <c r="M15" i="6" a="1"/>
  <c r="M15" i="6" s="1"/>
  <c r="M15" i="10" a="1"/>
  <c r="M15" i="10" s="1"/>
  <c r="M15" i="9" a="1"/>
  <c r="M15" i="9" s="1"/>
  <c r="M15" i="8" a="1"/>
  <c r="M15" i="8" s="1"/>
  <c r="M21" i="6" a="1"/>
  <c r="M21" i="6" s="1"/>
  <c r="M21" i="10" a="1"/>
  <c r="M21" i="10" s="1"/>
  <c r="M21" i="9" a="1"/>
  <c r="M21" i="9" s="1"/>
  <c r="M21" i="8" a="1"/>
  <c r="M21" i="8" s="1"/>
  <c r="M19" i="6" a="1"/>
  <c r="M19" i="6" s="1"/>
  <c r="M19" i="10" a="1"/>
  <c r="M19" i="10" s="1"/>
  <c r="M19" i="9" a="1"/>
  <c r="M19" i="9" s="1"/>
  <c r="M19" i="8" a="1"/>
  <c r="M19" i="8" s="1"/>
  <c r="M13" i="1"/>
  <c r="M12" i="9" a="1"/>
  <c r="M12" i="9" s="1"/>
  <c r="M12" i="6" a="1"/>
  <c r="M12" i="6" s="1"/>
  <c r="M12" i="8" a="1"/>
  <c r="M12" i="8" s="1"/>
  <c r="M12" i="10" a="1"/>
  <c r="M12" i="10" s="1"/>
  <c r="N12" i="9" a="1"/>
  <c r="N12" i="9" s="1"/>
  <c r="N12" i="8" a="1"/>
  <c r="N12" i="8" s="1"/>
  <c r="N12" i="10" a="1"/>
  <c r="N12" i="10" s="1"/>
  <c r="N12" i="6" a="1"/>
  <c r="N12" i="6" s="1"/>
  <c r="N18" i="6" a="1"/>
  <c r="N18" i="6" s="1"/>
  <c r="N18" i="8" a="1"/>
  <c r="N18" i="8" s="1"/>
  <c r="N18" i="10" a="1"/>
  <c r="N18" i="10" s="1"/>
  <c r="P11" i="1"/>
  <c r="N18" i="9" a="1"/>
  <c r="N18" i="9" s="1"/>
  <c r="M18" i="6" a="1"/>
  <c r="M18" i="6" s="1"/>
  <c r="N4" i="10" l="1"/>
  <c r="N4" i="6"/>
  <c r="N4" i="8"/>
  <c r="N4" i="9"/>
  <c r="M18" i="9" a="1"/>
  <c r="M18" i="9" s="1"/>
  <c r="M4" i="9" s="1"/>
  <c r="M18" i="10" a="1"/>
  <c r="M18" i="10" s="1"/>
  <c r="M4" i="10" s="1"/>
  <c r="M18" i="8" a="1"/>
  <c r="M18" i="8" s="1"/>
  <c r="M4" i="8" s="1"/>
  <c r="M32" i="6" a="1"/>
  <c r="M32" i="6" s="1"/>
  <c r="M4"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7" authorId="0" shapeId="0" xr:uid="{00000000-0006-0000-0100-000001000000}">
      <text>
        <r>
          <rPr>
            <b/>
            <sz val="10"/>
            <color indexed="81"/>
            <rFont val="MS P ゴシック"/>
            <family val="3"/>
            <charset val="128"/>
          </rPr>
          <t>入退院当日は含めず入力。最大６日間、委託事務費を算定。</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<sst xmlns="http://schemas.openxmlformats.org/spreadsheetml/2006/main" count="296" uniqueCount="107">
  <si>
    <t>ドロップダウンリスト</t>
    <phoneticPr fontId="2"/>
  </si>
  <si>
    <t>委託元
福祉事務所名</t>
    <rPh sb="0" eb="2">
      <t>イタク</t>
    </rPh>
    <rPh sb="2" eb="3">
      <t>モト</t>
    </rPh>
    <rPh sb="4" eb="6">
      <t>フクシ</t>
    </rPh>
    <rPh sb="6" eb="9">
      <t>ジムショ</t>
    </rPh>
    <rPh sb="9" eb="10">
      <t>メイ</t>
    </rPh>
    <phoneticPr fontId="2"/>
  </si>
  <si>
    <t>法人名</t>
    <rPh sb="0" eb="2">
      <t>ホウジン</t>
    </rPh>
    <rPh sb="2" eb="3">
      <t>メイ</t>
    </rPh>
    <phoneticPr fontId="2"/>
  </si>
  <si>
    <t>職員欠如</t>
    <rPh sb="0" eb="2">
      <t>ショクイン</t>
    </rPh>
    <rPh sb="2" eb="4">
      <t>ケツジョ</t>
    </rPh>
    <phoneticPr fontId="2"/>
  </si>
  <si>
    <t>個別支援計画</t>
    <rPh sb="0" eb="2">
      <t>コベツ</t>
    </rPh>
    <rPh sb="2" eb="4">
      <t>シエン</t>
    </rPh>
    <rPh sb="4" eb="6">
      <t>ケイカク</t>
    </rPh>
    <phoneticPr fontId="2"/>
  </si>
  <si>
    <t>重点的要支援者</t>
    <rPh sb="0" eb="3">
      <t>ジュウテンテキ</t>
    </rPh>
    <rPh sb="3" eb="7">
      <t>ヨウシエンシャ</t>
    </rPh>
    <phoneticPr fontId="2"/>
  </si>
  <si>
    <t>月</t>
    <rPh sb="0" eb="1">
      <t>ツキ</t>
    </rPh>
    <phoneticPr fontId="2"/>
  </si>
  <si>
    <t>年</t>
    <rPh sb="0" eb="1">
      <t>ネン</t>
    </rPh>
    <phoneticPr fontId="2"/>
  </si>
  <si>
    <t>施設名</t>
    <rPh sb="0" eb="3">
      <t>シセツメイ</t>
    </rPh>
    <phoneticPr fontId="2"/>
  </si>
  <si>
    <t>充足</t>
    <rPh sb="0" eb="2">
      <t>ジュウソク</t>
    </rPh>
    <phoneticPr fontId="2"/>
  </si>
  <si>
    <t>作成済</t>
    <rPh sb="0" eb="2">
      <t>サクセイ</t>
    </rPh>
    <rPh sb="2" eb="3">
      <t>ズ</t>
    </rPh>
    <phoneticPr fontId="2"/>
  </si>
  <si>
    <t>該当</t>
    <rPh sb="0" eb="2">
      <t>ガイトウ</t>
    </rPh>
    <phoneticPr fontId="2"/>
  </si>
  <si>
    <t>所在地</t>
    <rPh sb="0" eb="3">
      <t>ショザイチ</t>
    </rPh>
    <phoneticPr fontId="2"/>
  </si>
  <si>
    <t>欠如（3月未満）</t>
    <rPh sb="0" eb="2">
      <t>ケツジョ</t>
    </rPh>
    <rPh sb="4" eb="5">
      <t>ツキ</t>
    </rPh>
    <rPh sb="5" eb="7">
      <t>ミマン</t>
    </rPh>
    <phoneticPr fontId="2"/>
  </si>
  <si>
    <t>未作成（3月未満）</t>
    <rPh sb="0" eb="3">
      <t>ミサクセイ</t>
    </rPh>
    <rPh sb="5" eb="6">
      <t>ツキ</t>
    </rPh>
    <rPh sb="6" eb="8">
      <t>ミマン</t>
    </rPh>
    <phoneticPr fontId="2"/>
  </si>
  <si>
    <t>非該当</t>
    <rPh sb="0" eb="1">
      <t>ヒ</t>
    </rPh>
    <rPh sb="1" eb="3">
      <t>ガイトウ</t>
    </rPh>
    <phoneticPr fontId="2"/>
  </si>
  <si>
    <t>責任者</t>
    <rPh sb="0" eb="3">
      <t>セキニンシャ</t>
    </rPh>
    <phoneticPr fontId="2"/>
  </si>
  <si>
    <t>欠如（3月以上）</t>
    <rPh sb="0" eb="2">
      <t>ケツジョ</t>
    </rPh>
    <rPh sb="4" eb="5">
      <t>ツキ</t>
    </rPh>
    <rPh sb="5" eb="7">
      <t>イジョウ</t>
    </rPh>
    <phoneticPr fontId="2"/>
  </si>
  <si>
    <t>未作成（3月以上）</t>
    <rPh sb="0" eb="3">
      <t>ミサクセイ</t>
    </rPh>
    <rPh sb="5" eb="6">
      <t>ツキ</t>
    </rPh>
    <rPh sb="6" eb="8">
      <t>イジョウ</t>
    </rPh>
    <phoneticPr fontId="2"/>
  </si>
  <si>
    <t>金融機関</t>
    <rPh sb="0" eb="2">
      <t>キンユウ</t>
    </rPh>
    <rPh sb="2" eb="4">
      <t>キカン</t>
    </rPh>
    <phoneticPr fontId="2"/>
  </si>
  <si>
    <t>支店名</t>
    <rPh sb="0" eb="3">
      <t>シテンメイ</t>
    </rPh>
    <phoneticPr fontId="2"/>
  </si>
  <si>
    <r>
      <t>口座</t>
    </r>
    <r>
      <rPr>
        <sz val="10"/>
        <color theme="1"/>
        <rFont val="游ゴシック"/>
        <family val="2"/>
        <charset val="128"/>
        <scheme val="minor"/>
      </rPr>
      <t>番号</t>
    </r>
    <rPh sb="0" eb="2">
      <t>コウザ</t>
    </rPh>
    <rPh sb="2" eb="4">
      <t>バンゴウ</t>
    </rPh>
    <phoneticPr fontId="2"/>
  </si>
  <si>
    <t>口座名義</t>
    <rPh sb="0" eb="2">
      <t>コウザ</t>
    </rPh>
    <rPh sb="2" eb="4">
      <t>メイギ</t>
    </rPh>
    <phoneticPr fontId="2"/>
  </si>
  <si>
    <t xml:space="preserve"> </t>
    <phoneticPr fontId="2"/>
  </si>
  <si>
    <t>日常生活支援委託事務費　請求額通知書作成シート（施設用）</t>
    <rPh sb="12" eb="14">
      <t>セイキュウ</t>
    </rPh>
    <rPh sb="14" eb="15">
      <t>ガク</t>
    </rPh>
    <rPh sb="15" eb="17">
      <t>ツウチ</t>
    </rPh>
    <rPh sb="17" eb="18">
      <t>ショ</t>
    </rPh>
    <rPh sb="18" eb="20">
      <t>サクセイ</t>
    </rPh>
    <rPh sb="24" eb="27">
      <t>シセツヨウ</t>
    </rPh>
    <phoneticPr fontId="2"/>
  </si>
  <si>
    <t>Ver. R0206</t>
    <phoneticPr fontId="2"/>
  </si>
  <si>
    <t>定員世帯数</t>
    <rPh sb="0" eb="2">
      <t>テイイン</t>
    </rPh>
    <rPh sb="2" eb="4">
      <t>セタイ</t>
    </rPh>
    <rPh sb="4" eb="5">
      <t>スウ</t>
    </rPh>
    <phoneticPr fontId="2"/>
  </si>
  <si>
    <t>一般事務費
単価</t>
    <rPh sb="0" eb="2">
      <t>イッパン</t>
    </rPh>
    <rPh sb="2" eb="4">
      <t>ジム</t>
    </rPh>
    <rPh sb="4" eb="5">
      <t>ヒ</t>
    </rPh>
    <rPh sb="6" eb="8">
      <t>タンカ</t>
    </rPh>
    <phoneticPr fontId="2"/>
  </si>
  <si>
    <t>支援体制
加算</t>
    <rPh sb="0" eb="2">
      <t>シエン</t>
    </rPh>
    <rPh sb="2" eb="4">
      <t>タイセイ</t>
    </rPh>
    <rPh sb="5" eb="7">
      <t>カサン</t>
    </rPh>
    <phoneticPr fontId="2"/>
  </si>
  <si>
    <t>宿直体制
加算</t>
    <rPh sb="0" eb="2">
      <t>シュクチョク</t>
    </rPh>
    <rPh sb="2" eb="4">
      <t>タイセイ</t>
    </rPh>
    <rPh sb="5" eb="7">
      <t>カサン</t>
    </rPh>
    <phoneticPr fontId="2"/>
  </si>
  <si>
    <t>居宅移行支援
加算</t>
    <phoneticPr fontId="2"/>
  </si>
  <si>
    <t>委託事務費
支弁基準額</t>
    <rPh sb="0" eb="2">
      <t>イタク</t>
    </rPh>
    <rPh sb="2" eb="5">
      <t>ジムヒ</t>
    </rPh>
    <rPh sb="6" eb="8">
      <t>シベン</t>
    </rPh>
    <rPh sb="8" eb="10">
      <t>キジュン</t>
    </rPh>
    <rPh sb="10" eb="11">
      <t>ガク</t>
    </rPh>
    <phoneticPr fontId="2"/>
  </si>
  <si>
    <t>人員欠如の
状況</t>
    <rPh sb="0" eb="2">
      <t>ジンイン</t>
    </rPh>
    <rPh sb="2" eb="4">
      <t>ケツジョ</t>
    </rPh>
    <rPh sb="6" eb="8">
      <t>ジョウキョウ</t>
    </rPh>
    <phoneticPr fontId="2"/>
  </si>
  <si>
    <t>人員欠如の
減算掛率</t>
    <rPh sb="0" eb="2">
      <t>ジンイン</t>
    </rPh>
    <rPh sb="2" eb="4">
      <t>ケツジョ</t>
    </rPh>
    <rPh sb="6" eb="8">
      <t>ゲンサン</t>
    </rPh>
    <rPh sb="8" eb="10">
      <t>カケリツ</t>
    </rPh>
    <phoneticPr fontId="2"/>
  </si>
  <si>
    <t>入居世帯数</t>
    <rPh sb="0" eb="2">
      <t>ニュウキョ</t>
    </rPh>
    <rPh sb="2" eb="5">
      <t>セタイスウ</t>
    </rPh>
    <phoneticPr fontId="2"/>
  </si>
  <si>
    <t>委託事務費
算定対象日数</t>
    <rPh sb="0" eb="2">
      <t>イタク</t>
    </rPh>
    <rPh sb="2" eb="5">
      <t>ジムヒ</t>
    </rPh>
    <rPh sb="6" eb="8">
      <t>サンテイ</t>
    </rPh>
    <rPh sb="8" eb="10">
      <t>タイショウ</t>
    </rPh>
    <rPh sb="10" eb="12">
      <t>ニッスウ</t>
    </rPh>
    <phoneticPr fontId="2"/>
  </si>
  <si>
    <t>個別支援計画未作成</t>
    <rPh sb="0" eb="2">
      <t>コベツ</t>
    </rPh>
    <rPh sb="2" eb="4">
      <t>シエン</t>
    </rPh>
    <rPh sb="4" eb="6">
      <t>ケイカク</t>
    </rPh>
    <rPh sb="6" eb="7">
      <t>ミ</t>
    </rPh>
    <rPh sb="7" eb="9">
      <t>サクセイ</t>
    </rPh>
    <phoneticPr fontId="2"/>
  </si>
  <si>
    <t>本人支払額
合計</t>
    <rPh sb="0" eb="2">
      <t>ホンニン</t>
    </rPh>
    <rPh sb="2" eb="4">
      <t>シハラ</t>
    </rPh>
    <rPh sb="4" eb="5">
      <t>ガク</t>
    </rPh>
    <rPh sb="6" eb="8">
      <t>ゴウケイ</t>
    </rPh>
    <rPh sb="7" eb="8">
      <t>ケイ</t>
    </rPh>
    <phoneticPr fontId="2"/>
  </si>
  <si>
    <t>居宅移行支援
加算</t>
    <rPh sb="0" eb="2">
      <t>キョタク</t>
    </rPh>
    <rPh sb="2" eb="4">
      <t>イコウ</t>
    </rPh>
    <rPh sb="4" eb="6">
      <t>シエン</t>
    </rPh>
    <rPh sb="7" eb="9">
      <t>カサン</t>
    </rPh>
    <phoneticPr fontId="2"/>
  </si>
  <si>
    <t>委託事務費
合計</t>
    <rPh sb="0" eb="2">
      <t>イタク</t>
    </rPh>
    <rPh sb="2" eb="5">
      <t>ジムヒ</t>
    </rPh>
    <rPh sb="6" eb="8">
      <t>ゴウケイ</t>
    </rPh>
    <phoneticPr fontId="2"/>
  </si>
  <si>
    <t>重点的要支援者</t>
    <rPh sb="0" eb="3">
      <t>ジュウテンテキ</t>
    </rPh>
    <rPh sb="3" eb="4">
      <t>ヨウ</t>
    </rPh>
    <rPh sb="4" eb="7">
      <t>シエンシャ</t>
    </rPh>
    <phoneticPr fontId="2"/>
  </si>
  <si>
    <t>全世帯</t>
    <rPh sb="0" eb="1">
      <t>ゼン</t>
    </rPh>
    <rPh sb="1" eb="3">
      <t>セタイ</t>
    </rPh>
    <phoneticPr fontId="2"/>
  </si>
  <si>
    <t>うち委託対象</t>
    <rPh sb="2" eb="4">
      <t>イタク</t>
    </rPh>
    <rPh sb="4" eb="6">
      <t>タイショウ</t>
    </rPh>
    <phoneticPr fontId="2"/>
  </si>
  <si>
    <t>３月未満</t>
    <rPh sb="1" eb="2">
      <t>ツキ</t>
    </rPh>
    <rPh sb="2" eb="4">
      <t>ミマン</t>
    </rPh>
    <phoneticPr fontId="2"/>
  </si>
  <si>
    <t>3月以上</t>
    <rPh sb="1" eb="2">
      <t>ツキ</t>
    </rPh>
    <rPh sb="2" eb="4">
      <t>イジョウ</t>
    </rPh>
    <phoneticPr fontId="2"/>
  </si>
  <si>
    <t>該当世帯数</t>
    <rPh sb="0" eb="2">
      <t>ガイトウ</t>
    </rPh>
    <rPh sb="2" eb="5">
      <t>セタイスウ</t>
    </rPh>
    <phoneticPr fontId="2"/>
  </si>
  <si>
    <t>割合</t>
    <rPh sb="0" eb="2">
      <t>ワリアイ</t>
    </rPh>
    <phoneticPr fontId="2"/>
  </si>
  <si>
    <t>（福祉事務所別確認）</t>
    <rPh sb="1" eb="3">
      <t>フクシ</t>
    </rPh>
    <rPh sb="3" eb="5">
      <t>ジム</t>
    </rPh>
    <rPh sb="5" eb="6">
      <t>ショ</t>
    </rPh>
    <rPh sb="6" eb="7">
      <t>ベツ</t>
    </rPh>
    <rPh sb="7" eb="9">
      <t>カクニン</t>
    </rPh>
    <phoneticPr fontId="2"/>
  </si>
  <si>
    <t>月途中での委託の開始及び終了</t>
    <rPh sb="0" eb="1">
      <t>ツキ</t>
    </rPh>
    <rPh sb="1" eb="3">
      <t>トチュウ</t>
    </rPh>
    <rPh sb="5" eb="7">
      <t>イタク</t>
    </rPh>
    <rPh sb="8" eb="10">
      <t>カイシ</t>
    </rPh>
    <rPh sb="10" eb="11">
      <t>オヨ</t>
    </rPh>
    <rPh sb="12" eb="14">
      <t>シュウリョウ</t>
    </rPh>
    <phoneticPr fontId="2"/>
  </si>
  <si>
    <t>委託事務費</t>
    <rPh sb="0" eb="2">
      <t>イタク</t>
    </rPh>
    <rPh sb="2" eb="4">
      <t>ジム</t>
    </rPh>
    <rPh sb="4" eb="5">
      <t>ヒ</t>
    </rPh>
    <phoneticPr fontId="2"/>
  </si>
  <si>
    <t>NO.</t>
  </si>
  <si>
    <t>福祉事務所名</t>
    <rPh sb="0" eb="2">
      <t>フクシ</t>
    </rPh>
    <rPh sb="2" eb="5">
      <t>ジムショ</t>
    </rPh>
    <rPh sb="5" eb="6">
      <t>メイ</t>
    </rPh>
    <phoneticPr fontId="2"/>
  </si>
  <si>
    <t>氏名</t>
    <rPh sb="0" eb="2">
      <t>シメイ</t>
    </rPh>
    <phoneticPr fontId="2"/>
  </si>
  <si>
    <t>（かな）</t>
  </si>
  <si>
    <t>開始日</t>
    <rPh sb="0" eb="3">
      <t>カイシビ</t>
    </rPh>
    <phoneticPr fontId="2"/>
  </si>
  <si>
    <t>終了日</t>
    <rPh sb="0" eb="2">
      <t>シュウリョウ</t>
    </rPh>
    <rPh sb="2" eb="3">
      <t>ビ</t>
    </rPh>
    <phoneticPr fontId="2"/>
  </si>
  <si>
    <t>入院期間</t>
    <rPh sb="0" eb="2">
      <t>ニュウイン</t>
    </rPh>
    <rPh sb="2" eb="4">
      <t>キカン</t>
    </rPh>
    <phoneticPr fontId="2"/>
  </si>
  <si>
    <t>算定対象日数</t>
  </si>
  <si>
    <t>の作成状況</t>
    <rPh sb="1" eb="3">
      <t>サクセイ</t>
    </rPh>
    <rPh sb="3" eb="5">
      <t>ジョウキョウ</t>
    </rPh>
    <phoneticPr fontId="2"/>
  </si>
  <si>
    <t>未作成の減算掛率</t>
    <rPh sb="0" eb="3">
      <t>ミサクセイ</t>
    </rPh>
    <rPh sb="4" eb="5">
      <t>ゲン</t>
    </rPh>
    <rPh sb="5" eb="6">
      <t>サン</t>
    </rPh>
    <rPh sb="6" eb="8">
      <t>カケリツ</t>
    </rPh>
    <phoneticPr fontId="2"/>
  </si>
  <si>
    <t>本人支払額</t>
    <rPh sb="0" eb="2">
      <t>ホンニン</t>
    </rPh>
    <rPh sb="2" eb="4">
      <t>シハラ</t>
    </rPh>
    <rPh sb="4" eb="5">
      <t>ガク</t>
    </rPh>
    <phoneticPr fontId="2"/>
  </si>
  <si>
    <t>委託事務費</t>
    <rPh sb="0" eb="2">
      <t>イタク</t>
    </rPh>
    <rPh sb="2" eb="5">
      <t>ジムヒ</t>
    </rPh>
    <phoneticPr fontId="2"/>
  </si>
  <si>
    <t>重点的要支援者</t>
    <rPh sb="0" eb="2">
      <t>ジュウテン</t>
    </rPh>
    <rPh sb="2" eb="3">
      <t>テキ</t>
    </rPh>
    <rPh sb="3" eb="7">
      <t>ヨウシエンシャ</t>
    </rPh>
    <phoneticPr fontId="2"/>
  </si>
  <si>
    <t>備　考</t>
    <rPh sb="0" eb="1">
      <t>ビ</t>
    </rPh>
    <rPh sb="2" eb="3">
      <t>コウ</t>
    </rPh>
    <phoneticPr fontId="2"/>
  </si>
  <si>
    <t>【居宅移行支援加算】</t>
    <rPh sb="1" eb="9">
      <t>キョタクイコウシエンカサン</t>
    </rPh>
    <phoneticPr fontId="2"/>
  </si>
  <si>
    <t>訪問日</t>
    <rPh sb="0" eb="3">
      <t>ホウモンビ</t>
    </rPh>
    <phoneticPr fontId="2"/>
  </si>
  <si>
    <t>該当なら○</t>
    <rPh sb="0" eb="2">
      <t>ガイトウ</t>
    </rPh>
    <phoneticPr fontId="2"/>
  </si>
  <si>
    <t>１回目</t>
    <rPh sb="1" eb="3">
      <t>カイメ</t>
    </rPh>
    <phoneticPr fontId="2"/>
  </si>
  <si>
    <t>２回目</t>
    <rPh sb="1" eb="3">
      <t>カイメ</t>
    </rPh>
    <phoneticPr fontId="2"/>
  </si>
  <si>
    <t>様式７</t>
    <rPh sb="0" eb="2">
      <t>ヨウシキ</t>
    </rPh>
    <phoneticPr fontId="2"/>
  </si>
  <si>
    <t>令和　    年　　月　　日</t>
    <rPh sb="0" eb="2">
      <t>レイワ</t>
    </rPh>
    <rPh sb="7" eb="8">
      <t>ネン</t>
    </rPh>
    <rPh sb="10" eb="11">
      <t>ツキ</t>
    </rPh>
    <rPh sb="13" eb="14">
      <t>ヒ</t>
    </rPh>
    <phoneticPr fontId="2"/>
  </si>
  <si>
    <t>日常生活支援委託事務費　請求額通知書</t>
    <rPh sb="0" eb="11">
      <t>ニチジョウセイカツシエンイタクジムヒ</t>
    </rPh>
    <rPh sb="12" eb="14">
      <t>セイキュウ</t>
    </rPh>
    <rPh sb="14" eb="15">
      <t>ガク</t>
    </rPh>
    <rPh sb="15" eb="18">
      <t>ツウチショ</t>
    </rPh>
    <phoneticPr fontId="2"/>
  </si>
  <si>
    <t>A福祉事務所</t>
  </si>
  <si>
    <t>御中</t>
    <rPh sb="0" eb="2">
      <t>オンチュウ</t>
    </rPh>
    <phoneticPr fontId="2"/>
  </si>
  <si>
    <t>標記について、下記のとおり請求いたします。</t>
    <rPh sb="0" eb="2">
      <t>ヒョウキ</t>
    </rPh>
    <rPh sb="7" eb="9">
      <t>カキ</t>
    </rPh>
    <rPh sb="13" eb="15">
      <t>セイキュウ</t>
    </rPh>
    <phoneticPr fontId="2"/>
  </si>
  <si>
    <t>請求金額</t>
    <rPh sb="0" eb="2">
      <t>セイキュウ</t>
    </rPh>
    <rPh sb="2" eb="4">
      <t>キンガク</t>
    </rPh>
    <phoneticPr fontId="2"/>
  </si>
  <si>
    <t>円</t>
    <rPh sb="0" eb="1">
      <t>エン</t>
    </rPh>
    <phoneticPr fontId="2"/>
  </si>
  <si>
    <t>【事業所基本情報】</t>
    <rPh sb="1" eb="4">
      <t>ジギョウショ</t>
    </rPh>
    <rPh sb="4" eb="6">
      <t>キホン</t>
    </rPh>
    <rPh sb="6" eb="8">
      <t>ジョウホウ</t>
    </rPh>
    <phoneticPr fontId="2"/>
  </si>
  <si>
    <t>定員</t>
    <rPh sb="0" eb="2">
      <t>テイイン</t>
    </rPh>
    <phoneticPr fontId="2"/>
  </si>
  <si>
    <t>一般事務費単価</t>
    <rPh sb="0" eb="7">
      <t>イッパンジムヒタンカ</t>
    </rPh>
    <phoneticPr fontId="2"/>
  </si>
  <si>
    <t>支援体制加算</t>
    <rPh sb="0" eb="2">
      <t>シエン</t>
    </rPh>
    <rPh sb="2" eb="4">
      <t>タイセイ</t>
    </rPh>
    <rPh sb="4" eb="6">
      <t>カサン</t>
    </rPh>
    <phoneticPr fontId="2"/>
  </si>
  <si>
    <t>宿直体制加算</t>
    <rPh sb="0" eb="2">
      <t>シュクチョク</t>
    </rPh>
    <rPh sb="2" eb="4">
      <t>タイセイ</t>
    </rPh>
    <rPh sb="4" eb="6">
      <t>カサン</t>
    </rPh>
    <phoneticPr fontId="2"/>
  </si>
  <si>
    <t>居宅移行支援加算</t>
    <rPh sb="0" eb="8">
      <t>キョタクイコウシエンカサン</t>
    </rPh>
    <phoneticPr fontId="2"/>
  </si>
  <si>
    <t>人員欠如の状況</t>
    <rPh sb="0" eb="2">
      <t>ジンイン</t>
    </rPh>
    <rPh sb="2" eb="4">
      <t>ケツジョ</t>
    </rPh>
    <rPh sb="5" eb="7">
      <t>ジョウキョウ</t>
    </rPh>
    <phoneticPr fontId="2"/>
  </si>
  <si>
    <t>【事業実績】(貴福祉事務所分）</t>
    <rPh sb="1" eb="3">
      <t>ジギョウ</t>
    </rPh>
    <rPh sb="3" eb="5">
      <t>ジッセキ</t>
    </rPh>
    <rPh sb="7" eb="8">
      <t>キ</t>
    </rPh>
    <rPh sb="8" eb="10">
      <t>フクシ</t>
    </rPh>
    <rPh sb="10" eb="13">
      <t>ジムショ</t>
    </rPh>
    <rPh sb="13" eb="14">
      <t>ブン</t>
    </rPh>
    <phoneticPr fontId="2"/>
  </si>
  <si>
    <t>委託対象
世帯</t>
    <rPh sb="0" eb="2">
      <t>イタク</t>
    </rPh>
    <rPh sb="2" eb="4">
      <t>タイショウ</t>
    </rPh>
    <rPh sb="5" eb="7">
      <t>セタイ</t>
    </rPh>
    <phoneticPr fontId="2"/>
  </si>
  <si>
    <t>重点的
要支援者</t>
    <rPh sb="0" eb="2">
      <t>ジュウテン</t>
    </rPh>
    <rPh sb="2" eb="3">
      <t>テキ</t>
    </rPh>
    <rPh sb="4" eb="8">
      <t>ヨウシエンシャ</t>
    </rPh>
    <phoneticPr fontId="2"/>
  </si>
  <si>
    <t>本人支払額
合計</t>
    <rPh sb="0" eb="2">
      <t>ホンニン</t>
    </rPh>
    <rPh sb="2" eb="5">
      <t>シハライガク</t>
    </rPh>
    <rPh sb="6" eb="8">
      <t>ゴウケイ</t>
    </rPh>
    <phoneticPr fontId="2"/>
  </si>
  <si>
    <t>3月未満</t>
    <rPh sb="1" eb="2">
      <t>ツキ</t>
    </rPh>
    <rPh sb="2" eb="4">
      <t>ミマン</t>
    </rPh>
    <phoneticPr fontId="2"/>
  </si>
  <si>
    <r>
      <t>【内訳</t>
    </r>
    <r>
      <rPr>
        <sz val="16"/>
        <color theme="1"/>
        <rFont val="游ゴシック"/>
        <family val="3"/>
        <charset val="128"/>
        <scheme val="minor"/>
      </rPr>
      <t>】</t>
    </r>
    <rPh sb="1" eb="3">
      <t>ウチワケ</t>
    </rPh>
    <phoneticPr fontId="2"/>
  </si>
  <si>
    <t>　別添 委託入所者一覧表のとおり</t>
    <phoneticPr fontId="2"/>
  </si>
  <si>
    <t>【振込先】</t>
    <rPh sb="1" eb="4">
      <t>フリコミサキ</t>
    </rPh>
    <phoneticPr fontId="2"/>
  </si>
  <si>
    <t>口座番号</t>
    <rPh sb="0" eb="2">
      <t>コウザ</t>
    </rPh>
    <rPh sb="2" eb="4">
      <t>バンゴウ</t>
    </rPh>
    <phoneticPr fontId="2"/>
  </si>
  <si>
    <t>委託対象世帯数</t>
    <rPh sb="0" eb="2">
      <t>イタク</t>
    </rPh>
    <rPh sb="2" eb="4">
      <t>タイショウ</t>
    </rPh>
    <rPh sb="4" eb="6">
      <t>セタイ</t>
    </rPh>
    <rPh sb="6" eb="7">
      <t>スウ</t>
    </rPh>
    <phoneticPr fontId="2"/>
  </si>
  <si>
    <t>委 託 入 所 者 一 覧 表</t>
    <phoneticPr fontId="2"/>
  </si>
  <si>
    <t>福祉事務所名</t>
    <rPh sb="0" eb="2">
      <t>フクシ</t>
    </rPh>
    <rPh sb="2" eb="4">
      <t>ジム</t>
    </rPh>
    <rPh sb="4" eb="5">
      <t>ショ</t>
    </rPh>
    <rPh sb="5" eb="6">
      <t>メイ</t>
    </rPh>
    <phoneticPr fontId="2"/>
  </si>
  <si>
    <t>対象年月</t>
    <rPh sb="0" eb="2">
      <t>タイショウ</t>
    </rPh>
    <rPh sb="2" eb="4">
      <t>ネンゲツ</t>
    </rPh>
    <phoneticPr fontId="2"/>
  </si>
  <si>
    <t>施設名</t>
    <rPh sb="0" eb="2">
      <t>シセツ</t>
    </rPh>
    <rPh sb="2" eb="3">
      <t>メイ</t>
    </rPh>
    <phoneticPr fontId="2"/>
  </si>
  <si>
    <t>B福祉事務所</t>
  </si>
  <si>
    <t>ICT活用推進等加算</t>
    <rPh sb="3" eb="10">
      <t>カツヨウスイシントウカサン</t>
    </rPh>
    <phoneticPr fontId="2"/>
  </si>
  <si>
    <t>ICT活用推進等
加算合計</t>
    <rPh sb="3" eb="5">
      <t>カツヨウ</t>
    </rPh>
    <rPh sb="5" eb="7">
      <t>スイシン</t>
    </rPh>
    <rPh sb="7" eb="8">
      <t>トウ</t>
    </rPh>
    <rPh sb="9" eb="11">
      <t>カサン</t>
    </rPh>
    <rPh sb="11" eb="13">
      <t>ゴウケイ</t>
    </rPh>
    <phoneticPr fontId="2"/>
  </si>
  <si>
    <t xml:space="preserve">
ICT活用推進等加算</t>
    <rPh sb="4" eb="6">
      <t>カツヨウ</t>
    </rPh>
    <rPh sb="6" eb="8">
      <t>スイシン</t>
    </rPh>
    <rPh sb="8" eb="9">
      <t>トウ</t>
    </rPh>
    <rPh sb="9" eb="11">
      <t>カサン</t>
    </rPh>
    <phoneticPr fontId="2"/>
  </si>
  <si>
    <t>稲毛区社会援護課</t>
    <rPh sb="0" eb="3">
      <t>イナゲク</t>
    </rPh>
    <rPh sb="3" eb="8">
      <t>シャカイエンゴカ</t>
    </rPh>
    <phoneticPr fontId="2"/>
  </si>
  <si>
    <t>特定非営利活動法人リリーフ</t>
    <rPh sb="0" eb="2">
      <t>トクテイ</t>
    </rPh>
    <rPh sb="2" eb="5">
      <t>ヒエイリ</t>
    </rPh>
    <rPh sb="5" eb="7">
      <t>カツドウ</t>
    </rPh>
    <rPh sb="7" eb="9">
      <t>ホウジン</t>
    </rPh>
    <phoneticPr fontId="2"/>
  </si>
  <si>
    <t>リリーフ園生</t>
    <rPh sb="4" eb="6">
      <t>ソンノウ</t>
    </rPh>
    <phoneticPr fontId="2"/>
  </si>
  <si>
    <t>千葉市稲毛区園生町1320-2</t>
    <rPh sb="0" eb="3">
      <t>チバシ</t>
    </rPh>
    <rPh sb="3" eb="6">
      <t>イナゲク</t>
    </rPh>
    <rPh sb="6" eb="9">
      <t>ソンノウチョウ</t>
    </rPh>
    <phoneticPr fontId="2"/>
  </si>
  <si>
    <t>千葉　太郎</t>
    <rPh sb="0" eb="2">
      <t>チバ</t>
    </rPh>
    <rPh sb="3" eb="5">
      <t>タロウ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</si>
</sst>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quot;円&quot;"/>
    <numFmt numFmtId="177" formatCode="0&quot;月&quot;"/>
    <numFmt numFmtId="178" formatCode="0&quot;人&quot;"/>
    <numFmt numFmtId="179" formatCode="#,##0&quot;円&quot;"/>
    <numFmt numFmtId="180" formatCode="0&quot;日&quot;"/>
    <numFmt numFmtId="181" formatCode="yyyy&quot;年&quot;m&quot;月&quot;d&quot;日&quot;;@"/>
    <numFmt numFmtId="182" formatCode="&quot;金&quot;\ #,##0"/>
    <numFmt numFmtId="183" formatCode="\(General\)"/>
    <numFmt numFmtId="184" formatCode="0&quot;世帯&quot;"/>
    <numFmt numFmtId="185" formatCode="0&quot;日&quot;&quot;間&quot;"/>
    <numFmt numFmtId="186" formatCode="&quot;令&quot;&quot;和&quot;0&quot;年&quot;"/>
    <numFmt numFmtId="187" formatCode="0&quot;世&quot;&quot;帯&quot;"/>
    <numFmt numFmtId="188" formatCode="0.0_ "/>
    <numFmt numFmtId="189" formatCode="#"/>
    <numFmt numFmtId="190" formatCode="0&quot;年&quot;"/>
  </numFmts>
  <fonts count="46">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4"/>
      <color theme="1"/>
      <name val="游ゴシック"/>
      <family val="2"/>
      <charset val="128"/>
      <scheme val="minor"/>
    </font>
    <font>
      <sz val="12"/>
      <color theme="1"/>
      <name val="游ゴシック"/>
      <family val="2"/>
      <charset val="128"/>
      <scheme val="minor"/>
    </font>
    <font>
      <sz val="12"/>
      <color theme="1"/>
      <name val="游ゴシック"/>
      <family val="3"/>
      <charset val="128"/>
      <scheme val="minor"/>
    </font>
    <font>
      <sz val="16"/>
      <color theme="1"/>
      <name val="游ゴシック"/>
      <family val="2"/>
      <charset val="128"/>
      <scheme val="minor"/>
    </font>
    <font>
      <sz val="16"/>
      <color theme="1"/>
      <name val="游ゴシック"/>
      <family val="3"/>
      <charset val="128"/>
      <scheme val="minor"/>
    </font>
    <font>
      <sz val="20"/>
      <color theme="1"/>
      <name val="游ゴシック"/>
      <family val="2"/>
      <charset val="128"/>
      <scheme val="minor"/>
    </font>
    <font>
      <sz val="20"/>
      <color theme="1"/>
      <name val="游ゴシック"/>
      <family val="3"/>
      <charset val="128"/>
      <scheme val="minor"/>
    </font>
    <font>
      <sz val="18"/>
      <color theme="1"/>
      <name val="游ゴシック"/>
      <family val="2"/>
      <charset val="128"/>
      <scheme val="minor"/>
    </font>
    <font>
      <b/>
      <sz val="18"/>
      <color theme="1"/>
      <name val="游ゴシック"/>
      <family val="3"/>
      <charset val="128"/>
      <scheme val="minor"/>
    </font>
    <font>
      <sz val="18"/>
      <color theme="1"/>
      <name val="游ゴシック"/>
      <family val="3"/>
      <charset val="128"/>
      <scheme val="minor"/>
    </font>
    <font>
      <b/>
      <sz val="16"/>
      <color theme="1"/>
      <name val="游ゴシック"/>
      <family val="3"/>
      <charset val="128"/>
      <scheme val="minor"/>
    </font>
    <font>
      <sz val="11"/>
      <color theme="1"/>
      <name val="游ゴシック"/>
      <family val="3"/>
      <charset val="128"/>
      <scheme val="minor"/>
    </font>
    <font>
      <sz val="11"/>
      <name val="游ゴシック"/>
      <family val="3"/>
      <charset val="128"/>
      <scheme val="minor"/>
    </font>
    <font>
      <sz val="10"/>
      <color theme="1"/>
      <name val="游ゴシック"/>
      <family val="2"/>
      <charset val="128"/>
      <scheme val="minor"/>
    </font>
    <font>
      <sz val="9"/>
      <color theme="1"/>
      <name val="游ゴシック"/>
      <family val="3"/>
      <charset val="128"/>
      <scheme val="minor"/>
    </font>
    <font>
      <sz val="11"/>
      <name val="游ゴシック"/>
      <family val="2"/>
      <charset val="128"/>
      <scheme val="minor"/>
    </font>
    <font>
      <sz val="10"/>
      <name val="游ゴシック"/>
      <family val="2"/>
      <charset val="128"/>
      <scheme val="minor"/>
    </font>
    <font>
      <sz val="10"/>
      <name val="游ゴシック"/>
      <family val="3"/>
      <charset val="128"/>
      <scheme val="minor"/>
    </font>
    <font>
      <sz val="16"/>
      <name val="游ゴシック"/>
      <family val="3"/>
      <charset val="128"/>
      <scheme val="minor"/>
    </font>
    <font>
      <sz val="12"/>
      <name val="游ゴシック"/>
      <family val="3"/>
      <charset val="128"/>
      <scheme val="minor"/>
    </font>
    <font>
      <sz val="14"/>
      <name val="游ゴシック"/>
      <family val="3"/>
      <charset val="128"/>
      <scheme val="minor"/>
    </font>
    <font>
      <sz val="18"/>
      <name val="游ゴシック"/>
      <family val="3"/>
      <charset val="128"/>
      <scheme val="minor"/>
    </font>
    <font>
      <b/>
      <sz val="20"/>
      <color theme="1"/>
      <name val="游ゴシック"/>
      <family val="3"/>
      <charset val="128"/>
      <scheme val="minor"/>
    </font>
    <font>
      <sz val="12"/>
      <name val="游ゴシック"/>
      <family val="2"/>
      <charset val="128"/>
      <scheme val="minor"/>
    </font>
    <font>
      <sz val="14"/>
      <color theme="1"/>
      <name val="游ゴシック"/>
      <family val="3"/>
      <charset val="128"/>
      <scheme val="minor"/>
    </font>
    <font>
      <b/>
      <sz val="10"/>
      <color indexed="81"/>
      <name val="MS P ゴシック"/>
      <family val="3"/>
      <charset val="128"/>
    </font>
    <font>
      <b/>
      <sz val="12"/>
      <color theme="1"/>
      <name val="游ゴシック"/>
      <family val="3"/>
      <charset val="128"/>
      <scheme val="minor"/>
    </font>
    <font>
      <sz val="24"/>
      <color theme="1"/>
      <name val="游ゴシック"/>
      <family val="2"/>
      <charset val="128"/>
      <scheme val="minor"/>
    </font>
    <font>
      <sz val="26"/>
      <color theme="1"/>
      <name val="游ゴシック"/>
      <family val="3"/>
      <charset val="128"/>
      <scheme val="minor"/>
    </font>
    <font>
      <sz val="8"/>
      <name val="游ゴシック"/>
      <family val="3"/>
      <charset val="128"/>
      <scheme val="minor"/>
    </font>
    <font>
      <sz val="8"/>
      <color theme="1"/>
      <name val="游ゴシック"/>
      <family val="2"/>
      <charset val="128"/>
      <scheme val="minor"/>
    </font>
    <font>
      <sz val="10"/>
      <color theme="1"/>
      <name val="游ゴシック"/>
      <family val="3"/>
      <charset val="128"/>
      <scheme val="minor"/>
    </font>
    <font>
      <sz val="22"/>
      <color theme="1"/>
      <name val="游ゴシック"/>
      <family val="2"/>
      <charset val="128"/>
      <scheme val="minor"/>
    </font>
    <font>
      <sz val="22"/>
      <color theme="1"/>
      <name val="游ゴシック"/>
      <family val="3"/>
      <charset val="128"/>
      <scheme val="minor"/>
    </font>
    <font>
      <sz val="7"/>
      <name val="游ゴシック"/>
      <family val="3"/>
      <charset val="128"/>
      <scheme val="minor"/>
    </font>
    <font>
      <b/>
      <sz val="14"/>
      <color theme="1"/>
      <name val="游ゴシック"/>
      <family val="3"/>
      <charset val="128"/>
      <scheme val="minor"/>
    </font>
    <font>
      <sz val="24"/>
      <color theme="1"/>
      <name val="ＭＳ ゴシック"/>
      <family val="3"/>
      <charset val="128"/>
    </font>
    <font>
      <sz val="14"/>
      <color rgb="FFFF0000"/>
      <name val="游ゴシック"/>
      <family val="2"/>
      <charset val="128"/>
      <scheme val="minor"/>
    </font>
    <font>
      <sz val="12"/>
      <color rgb="FFFF0000"/>
      <name val="游ゴシック"/>
      <family val="3"/>
      <charset val="128"/>
      <scheme val="minor"/>
    </font>
    <font>
      <sz val="20"/>
      <color rgb="FFFF0000"/>
      <name val="游ゴシック"/>
      <family val="3"/>
      <charset val="128"/>
      <scheme val="minor"/>
    </font>
    <font>
      <sz val="11"/>
      <color rgb="FFFF0000"/>
      <name val="游ゴシック"/>
      <family val="3"/>
      <charset val="128"/>
      <scheme val="minor"/>
    </font>
    <font>
      <sz val="10"/>
      <color rgb="FFFF0000"/>
      <name val="游ゴシック"/>
      <family val="3"/>
      <charset val="128"/>
      <scheme val="minor"/>
    </font>
    <font>
      <sz val="16"/>
      <color rgb="FFFF0000"/>
      <name val="游ゴシック"/>
      <family val="3"/>
      <charset val="128"/>
      <scheme val="minor"/>
    </font>
  </fonts>
  <fills count="13">
    <fill>
      <patternFill patternType="none"/>
    </fill>
    <fill>
      <patternFill patternType="gray125"/>
    </fill>
    <fill>
      <patternFill patternType="solid">
        <fgColor theme="8" tint="0.39997558519241921"/>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8" tint="0.59996337778862885"/>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solid">
        <fgColor theme="5" tint="0.59999389629810485"/>
        <bgColor indexed="64"/>
      </patternFill>
    </fill>
    <fill>
      <patternFill patternType="solid">
        <fgColor theme="5" tint="0.59996337778862885"/>
        <bgColor indexed="64"/>
      </patternFill>
    </fill>
    <fill>
      <patternFill patternType="solid">
        <fgColor theme="0" tint="-0.249977111117893"/>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medium">
        <color auto="1"/>
      </right>
      <top style="medium">
        <color auto="1"/>
      </top>
      <bottom/>
      <diagonal/>
    </border>
    <border>
      <left style="thin">
        <color auto="1"/>
      </left>
      <right style="thin">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style="thin">
        <color indexed="64"/>
      </top>
      <bottom style="dotted">
        <color auto="1"/>
      </bottom>
      <diagonal/>
    </border>
    <border>
      <left/>
      <right style="thin">
        <color indexed="64"/>
      </right>
      <top style="thin">
        <color indexed="64"/>
      </top>
      <bottom style="dotted">
        <color auto="1"/>
      </bottom>
      <diagonal/>
    </border>
    <border>
      <left style="thin">
        <color auto="1"/>
      </left>
      <right style="thin">
        <color auto="1"/>
      </right>
      <top style="dotted">
        <color auto="1"/>
      </top>
      <bottom style="thin">
        <color auto="1"/>
      </bottom>
      <diagonal/>
    </border>
    <border>
      <left style="thin">
        <color auto="1"/>
      </left>
      <right/>
      <top style="thin">
        <color auto="1"/>
      </top>
      <bottom style="dotted">
        <color auto="1"/>
      </bottom>
      <diagonal/>
    </border>
    <border>
      <left/>
      <right style="thin">
        <color auto="1"/>
      </right>
      <top/>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48">
    <xf numFmtId="0" fontId="0" fillId="0" borderId="0" xfId="0">
      <alignment vertical="center"/>
    </xf>
    <xf numFmtId="0" fontId="0" fillId="0" borderId="0" xfId="0" applyProtection="1">
      <alignment vertical="center"/>
      <protection locked="0"/>
    </xf>
    <xf numFmtId="0" fontId="0" fillId="3" borderId="1" xfId="0" applyFill="1" applyBorder="1" applyAlignment="1" applyProtection="1">
      <alignment horizontal="center" vertical="center"/>
      <protection locked="0"/>
    </xf>
    <xf numFmtId="14" fontId="0" fillId="0" borderId="0" xfId="0" applyNumberFormat="1" applyProtection="1">
      <alignment vertical="center"/>
      <protection locked="0"/>
    </xf>
    <xf numFmtId="0" fontId="0" fillId="6" borderId="2" xfId="0" applyFill="1" applyBorder="1" applyAlignment="1" applyProtection="1">
      <alignment horizontal="center" vertical="center"/>
      <protection locked="0"/>
    </xf>
    <xf numFmtId="0" fontId="0" fillId="3" borderId="2" xfId="0" applyFill="1" applyBorder="1" applyAlignment="1" applyProtection="1">
      <alignment horizontal="center" vertical="center"/>
      <protection locked="0"/>
    </xf>
    <xf numFmtId="0" fontId="0" fillId="3" borderId="2" xfId="0" applyFill="1" applyBorder="1" applyProtection="1">
      <alignment vertical="center"/>
      <protection locked="0"/>
    </xf>
    <xf numFmtId="0" fontId="0" fillId="3" borderId="2" xfId="0" applyFill="1" applyBorder="1" applyAlignment="1" applyProtection="1">
      <alignment vertical="center" wrapText="1"/>
      <protection locked="0"/>
    </xf>
    <xf numFmtId="0" fontId="0" fillId="6" borderId="6" xfId="0" applyFill="1" applyBorder="1" applyAlignment="1" applyProtection="1">
      <alignment horizontal="center" vertical="top"/>
      <protection locked="0"/>
    </xf>
    <xf numFmtId="0" fontId="0" fillId="3" borderId="6" xfId="0" applyFill="1" applyBorder="1" applyAlignment="1" applyProtection="1">
      <alignment horizontal="center" vertical="top"/>
      <protection locked="0"/>
    </xf>
    <xf numFmtId="0" fontId="0" fillId="3" borderId="6" xfId="0" applyFill="1" applyBorder="1" applyAlignment="1" applyProtection="1">
      <alignment horizontal="center" vertical="center" wrapText="1"/>
      <protection locked="0"/>
    </xf>
    <xf numFmtId="0" fontId="0" fillId="3" borderId="6" xfId="0" applyFill="1" applyBorder="1" applyAlignment="1" applyProtection="1">
      <alignment horizontal="center" vertical="center"/>
      <protection locked="0"/>
    </xf>
    <xf numFmtId="0" fontId="4" fillId="5" borderId="1" xfId="0" applyFont="1" applyFill="1" applyBorder="1" applyProtection="1">
      <alignment vertical="center"/>
      <protection locked="0"/>
    </xf>
    <xf numFmtId="0" fontId="5" fillId="4" borderId="1" xfId="0" applyFont="1" applyFill="1" applyBorder="1" applyProtection="1">
      <alignment vertical="center"/>
      <protection locked="0"/>
    </xf>
    <xf numFmtId="180" fontId="5" fillId="4" borderId="1" xfId="0" applyNumberFormat="1" applyFont="1" applyFill="1" applyBorder="1" applyProtection="1">
      <alignment vertical="center"/>
      <protection locked="0"/>
    </xf>
    <xf numFmtId="179" fontId="5" fillId="4" borderId="1" xfId="0" applyNumberFormat="1" applyFont="1" applyFill="1" applyBorder="1" applyProtection="1">
      <alignment vertical="center"/>
      <protection locked="0"/>
    </xf>
    <xf numFmtId="0" fontId="4" fillId="4" borderId="7" xfId="0" applyFont="1" applyFill="1" applyBorder="1" applyAlignment="1" applyProtection="1">
      <alignment horizontal="center" vertical="center"/>
      <protection locked="0"/>
    </xf>
    <xf numFmtId="0" fontId="0" fillId="4" borderId="8" xfId="0" applyFill="1" applyBorder="1" applyAlignment="1" applyProtection="1">
      <alignment horizontal="center" vertical="center"/>
      <protection locked="0"/>
    </xf>
    <xf numFmtId="0" fontId="4" fillId="0" borderId="0" xfId="0" applyFont="1" applyProtection="1">
      <alignment vertical="center"/>
      <protection locked="0"/>
    </xf>
    <xf numFmtId="181" fontId="6" fillId="0" borderId="0" xfId="0" applyNumberFormat="1" applyFont="1" applyAlignment="1" applyProtection="1">
      <alignment horizontal="center" vertical="center"/>
      <protection locked="0"/>
    </xf>
    <xf numFmtId="181" fontId="7" fillId="0" borderId="0" xfId="0" applyNumberFormat="1" applyFont="1" applyAlignment="1" applyProtection="1">
      <alignment horizontal="center" vertical="center"/>
      <protection locked="0"/>
    </xf>
    <xf numFmtId="181" fontId="4" fillId="0" borderId="0" xfId="0" applyNumberFormat="1" applyFont="1" applyProtection="1">
      <alignment vertical="center"/>
      <protection locked="0"/>
    </xf>
    <xf numFmtId="0" fontId="10" fillId="0" borderId="0" xfId="0" applyFont="1" applyProtection="1">
      <alignment vertical="center"/>
      <protection locked="0"/>
    </xf>
    <xf numFmtId="0" fontId="5" fillId="0" borderId="0" xfId="0" applyFont="1" applyAlignment="1" applyProtection="1">
      <alignment horizontal="center" vertical="center"/>
      <protection locked="0"/>
    </xf>
    <xf numFmtId="0" fontId="11" fillId="0" borderId="0" xfId="0" applyFont="1" applyAlignment="1" applyProtection="1">
      <alignment horizontal="center" vertical="center"/>
      <protection locked="0"/>
    </xf>
    <xf numFmtId="0" fontId="12" fillId="0" borderId="0" xfId="0" applyFont="1" applyProtection="1">
      <alignment vertical="center"/>
      <protection locked="0"/>
    </xf>
    <xf numFmtId="0" fontId="10" fillId="0" borderId="9" xfId="0" applyFont="1" applyBorder="1" applyProtection="1">
      <alignment vertical="center"/>
      <protection locked="0"/>
    </xf>
    <xf numFmtId="0" fontId="3" fillId="0" borderId="0" xfId="0" applyFont="1" applyProtection="1">
      <alignment vertical="center"/>
      <protection locked="0"/>
    </xf>
    <xf numFmtId="0" fontId="12" fillId="0" borderId="10" xfId="0" applyFont="1" applyBorder="1" applyProtection="1">
      <alignment vertical="center"/>
      <protection locked="0"/>
    </xf>
    <xf numFmtId="0" fontId="11" fillId="0" borderId="0" xfId="0" applyFont="1" applyAlignment="1" applyProtection="1">
      <alignment horizontal="right" vertical="center"/>
      <protection locked="0"/>
    </xf>
    <xf numFmtId="0" fontId="11" fillId="0" borderId="0" xfId="0" applyFont="1" applyProtection="1">
      <alignment vertical="center"/>
      <protection locked="0"/>
    </xf>
    <xf numFmtId="0" fontId="7" fillId="0" borderId="0" xfId="0" applyFont="1" applyAlignment="1" applyProtection="1">
      <alignment horizontal="right" vertical="center"/>
      <protection locked="0"/>
    </xf>
    <xf numFmtId="0" fontId="13" fillId="0" borderId="0" xfId="0" applyFont="1" applyAlignment="1" applyProtection="1">
      <alignment horizontal="center" vertical="center"/>
      <protection locked="0"/>
    </xf>
    <xf numFmtId="0" fontId="7" fillId="0" borderId="0" xfId="0" applyFont="1" applyProtection="1">
      <alignment vertical="center"/>
      <protection locked="0"/>
    </xf>
    <xf numFmtId="0" fontId="6" fillId="7" borderId="1" xfId="0" applyFont="1" applyFill="1" applyBorder="1" applyAlignment="1" applyProtection="1">
      <alignment horizontal="center" vertical="center"/>
      <protection locked="0"/>
    </xf>
    <xf numFmtId="178" fontId="7" fillId="0" borderId="0" xfId="0" applyNumberFormat="1" applyFont="1" applyAlignment="1" applyProtection="1">
      <alignment horizontal="right" vertical="center" indent="1"/>
      <protection locked="0"/>
    </xf>
    <xf numFmtId="176" fontId="7" fillId="0" borderId="0" xfId="0" applyNumberFormat="1" applyFont="1" applyAlignment="1" applyProtection="1">
      <alignment horizontal="right" vertical="center" indent="1"/>
      <protection locked="0"/>
    </xf>
    <xf numFmtId="0" fontId="7" fillId="0" borderId="0" xfId="0" applyFont="1" applyAlignment="1" applyProtection="1">
      <alignment horizontal="center" vertical="center"/>
      <protection locked="0"/>
    </xf>
    <xf numFmtId="176" fontId="0" fillId="0" borderId="0" xfId="0" applyNumberFormat="1" applyProtection="1">
      <alignment vertical="center"/>
      <protection locked="0"/>
    </xf>
    <xf numFmtId="0" fontId="6" fillId="0" borderId="0" xfId="0" applyFont="1" applyProtection="1">
      <alignment vertical="center"/>
      <protection locked="0"/>
    </xf>
    <xf numFmtId="0" fontId="0" fillId="9" borderId="0" xfId="0" applyFill="1" applyAlignment="1" applyProtection="1">
      <alignment horizontal="center" vertical="center"/>
      <protection locked="0"/>
    </xf>
    <xf numFmtId="0" fontId="5" fillId="10" borderId="1" xfId="0" applyFont="1" applyFill="1" applyBorder="1" applyAlignment="1" applyProtection="1">
      <alignment vertical="center" shrinkToFit="1"/>
      <protection locked="0"/>
    </xf>
    <xf numFmtId="0" fontId="5" fillId="10" borderId="1" xfId="0" applyFont="1" applyFill="1" applyBorder="1" applyProtection="1">
      <alignment vertical="center"/>
      <protection locked="0"/>
    </xf>
    <xf numFmtId="180" fontId="5" fillId="8" borderId="1" xfId="0" applyNumberFormat="1" applyFont="1" applyFill="1" applyBorder="1">
      <alignment vertical="center"/>
    </xf>
    <xf numFmtId="179" fontId="5" fillId="8" borderId="1" xfId="1" applyNumberFormat="1" applyFont="1" applyFill="1" applyBorder="1" applyProtection="1">
      <alignment vertical="center"/>
    </xf>
    <xf numFmtId="0" fontId="4" fillId="10" borderId="1" xfId="0" applyFont="1" applyFill="1" applyBorder="1" applyAlignment="1" applyProtection="1">
      <alignment horizontal="left" vertical="center" shrinkToFit="1"/>
      <protection locked="0"/>
    </xf>
    <xf numFmtId="49" fontId="0" fillId="4" borderId="1" xfId="0" applyNumberFormat="1" applyFill="1" applyBorder="1" applyAlignment="1" applyProtection="1">
      <alignment horizontal="left" vertical="center"/>
      <protection locked="0"/>
    </xf>
    <xf numFmtId="0" fontId="14" fillId="3" borderId="6" xfId="0" applyFont="1" applyFill="1" applyBorder="1" applyAlignment="1" applyProtection="1">
      <alignment horizontal="center" vertical="center"/>
      <protection locked="0"/>
    </xf>
    <xf numFmtId="0" fontId="0" fillId="9" borderId="0" xfId="0" applyFill="1" applyProtection="1">
      <alignment vertical="center"/>
      <protection locked="0"/>
    </xf>
    <xf numFmtId="178" fontId="0" fillId="9" borderId="0" xfId="0" applyNumberFormat="1" applyFill="1">
      <alignment vertical="center"/>
    </xf>
    <xf numFmtId="180" fontId="5" fillId="9" borderId="0" xfId="0" applyNumberFormat="1" applyFont="1" applyFill="1">
      <alignment vertical="center"/>
    </xf>
    <xf numFmtId="179" fontId="5" fillId="9" borderId="0" xfId="1" applyNumberFormat="1" applyFont="1" applyFill="1" applyBorder="1" applyProtection="1">
      <alignment vertical="center"/>
    </xf>
    <xf numFmtId="0" fontId="0" fillId="9" borderId="0" xfId="0" applyFill="1">
      <alignment vertical="center"/>
    </xf>
    <xf numFmtId="0" fontId="0" fillId="0" borderId="9" xfId="0" applyBorder="1">
      <alignment vertical="center"/>
    </xf>
    <xf numFmtId="0" fontId="0" fillId="3" borderId="6" xfId="0" applyFill="1" applyBorder="1" applyAlignment="1" applyProtection="1">
      <alignment horizontal="center" vertical="center" shrinkToFit="1"/>
      <protection locked="0"/>
    </xf>
    <xf numFmtId="0" fontId="15" fillId="3" borderId="1" xfId="0" applyFont="1" applyFill="1" applyBorder="1" applyAlignment="1" applyProtection="1">
      <alignment horizontal="center" vertical="center" wrapText="1"/>
      <protection locked="0"/>
    </xf>
    <xf numFmtId="185" fontId="5" fillId="4" borderId="1" xfId="0" applyNumberFormat="1" applyFont="1" applyFill="1" applyBorder="1" applyProtection="1">
      <alignment vertical="center"/>
      <protection locked="0"/>
    </xf>
    <xf numFmtId="0" fontId="18" fillId="0" borderId="0" xfId="0" applyFont="1" applyProtection="1">
      <alignment vertical="center"/>
      <protection locked="0"/>
    </xf>
    <xf numFmtId="0" fontId="20" fillId="3" borderId="2" xfId="0" applyFont="1" applyFill="1" applyBorder="1" applyAlignment="1" applyProtection="1">
      <alignment horizontal="center" wrapText="1"/>
      <protection locked="0"/>
    </xf>
    <xf numFmtId="0" fontId="20" fillId="3" borderId="12" xfId="0" applyFont="1" applyFill="1" applyBorder="1" applyAlignment="1" applyProtection="1">
      <alignment horizontal="center" vertical="center" wrapText="1"/>
      <protection locked="0"/>
    </xf>
    <xf numFmtId="0" fontId="20" fillId="3" borderId="6" xfId="0" applyFont="1" applyFill="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4"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14" fontId="0" fillId="0" borderId="0" xfId="0" applyNumberFormat="1">
      <alignment vertical="center"/>
    </xf>
    <xf numFmtId="0" fontId="0" fillId="12" borderId="13" xfId="0" applyFill="1" applyBorder="1">
      <alignment vertical="center"/>
    </xf>
    <xf numFmtId="0" fontId="0" fillId="12" borderId="6" xfId="0" applyFill="1" applyBorder="1">
      <alignment vertical="center"/>
    </xf>
    <xf numFmtId="0" fontId="17" fillId="0" borderId="0" xfId="0" applyFont="1" applyAlignment="1" applyProtection="1">
      <alignment horizontal="left" vertical="top"/>
      <protection locked="0"/>
    </xf>
    <xf numFmtId="0" fontId="17" fillId="0" borderId="0" xfId="0" applyFont="1">
      <alignment vertical="center"/>
    </xf>
    <xf numFmtId="0" fontId="0" fillId="12" borderId="14" xfId="0" applyFill="1" applyBorder="1">
      <alignment vertical="center"/>
    </xf>
    <xf numFmtId="0" fontId="0" fillId="12" borderId="12" xfId="0" applyFill="1" applyBorder="1">
      <alignment vertical="center"/>
    </xf>
    <xf numFmtId="177" fontId="17" fillId="12" borderId="14" xfId="0" applyNumberFormat="1" applyFont="1" applyFill="1" applyBorder="1" applyAlignment="1">
      <alignment horizontal="left" vertical="top"/>
    </xf>
    <xf numFmtId="177" fontId="17" fillId="12" borderId="12" xfId="0" applyNumberFormat="1" applyFont="1" applyFill="1" applyBorder="1" applyAlignment="1">
      <alignment horizontal="left" vertical="top"/>
    </xf>
    <xf numFmtId="0" fontId="21" fillId="0" borderId="0" xfId="0" applyFont="1" applyProtection="1">
      <alignment vertical="center"/>
      <protection locked="0"/>
    </xf>
    <xf numFmtId="0" fontId="22" fillId="0" borderId="0" xfId="0" applyFont="1" applyProtection="1">
      <alignment vertical="center"/>
      <protection locked="0"/>
    </xf>
    <xf numFmtId="0" fontId="19" fillId="3" borderId="11" xfId="0" applyFont="1" applyFill="1" applyBorder="1" applyAlignment="1" applyProtection="1">
      <alignment horizontal="center" wrapText="1"/>
      <protection locked="0"/>
    </xf>
    <xf numFmtId="0" fontId="0" fillId="0" borderId="0" xfId="0" applyAlignment="1" applyProtection="1">
      <alignment horizontal="right" vertical="top"/>
      <protection locked="0"/>
    </xf>
    <xf numFmtId="0" fontId="5" fillId="3" borderId="17" xfId="0" applyFont="1" applyFill="1" applyBorder="1" applyAlignment="1" applyProtection="1">
      <alignment horizontal="centerContinuous" vertical="center"/>
      <protection locked="0"/>
    </xf>
    <xf numFmtId="0" fontId="22" fillId="3" borderId="1" xfId="0" applyFont="1" applyFill="1" applyBorder="1" applyAlignment="1" applyProtection="1">
      <alignment horizontal="center" vertical="center" wrapText="1"/>
      <protection locked="0"/>
    </xf>
    <xf numFmtId="0" fontId="5" fillId="3" borderId="1" xfId="0" applyFont="1" applyFill="1" applyBorder="1" applyAlignment="1" applyProtection="1">
      <alignment horizontal="center" vertical="center" wrapText="1"/>
      <protection locked="0"/>
    </xf>
    <xf numFmtId="0" fontId="5" fillId="3" borderId="17" xfId="0" applyFont="1" applyFill="1" applyBorder="1" applyAlignment="1" applyProtection="1">
      <alignment horizontal="centerContinuous" vertical="center" wrapText="1"/>
      <protection locked="0"/>
    </xf>
    <xf numFmtId="0" fontId="5" fillId="3" borderId="18" xfId="0" applyFont="1" applyFill="1" applyBorder="1" applyAlignment="1" applyProtection="1">
      <alignment horizontal="centerContinuous" vertical="center"/>
      <protection locked="0"/>
    </xf>
    <xf numFmtId="0" fontId="5" fillId="3" borderId="19" xfId="0" applyFont="1" applyFill="1" applyBorder="1" applyAlignment="1" applyProtection="1">
      <alignment horizontal="centerContinuous" vertical="center"/>
      <protection locked="0"/>
    </xf>
    <xf numFmtId="0" fontId="22" fillId="3" borderId="20" xfId="0" applyFont="1" applyFill="1" applyBorder="1" applyAlignment="1" applyProtection="1">
      <alignment horizontal="center" vertical="center" wrapText="1"/>
      <protection locked="0"/>
    </xf>
    <xf numFmtId="0" fontId="22" fillId="3" borderId="16" xfId="0" applyFont="1" applyFill="1" applyBorder="1" applyAlignment="1" applyProtection="1">
      <alignment horizontal="center" vertical="center" wrapText="1"/>
      <protection locked="0"/>
    </xf>
    <xf numFmtId="0" fontId="22" fillId="3" borderId="6" xfId="0" applyFont="1" applyFill="1" applyBorder="1" applyAlignment="1" applyProtection="1">
      <alignment horizontal="center" vertical="center" wrapText="1"/>
      <protection locked="0"/>
    </xf>
    <xf numFmtId="0" fontId="0" fillId="3" borderId="1" xfId="0" applyFill="1" applyBorder="1" applyAlignment="1">
      <alignment horizontal="center" vertical="center"/>
    </xf>
    <xf numFmtId="0" fontId="15" fillId="3" borderId="3" xfId="0" applyFont="1" applyFill="1" applyBorder="1" applyAlignment="1">
      <alignment horizontal="center" vertical="center"/>
    </xf>
    <xf numFmtId="0" fontId="17" fillId="3" borderId="1" xfId="0" applyFont="1" applyFill="1" applyBorder="1" applyAlignment="1">
      <alignment horizontal="center" vertical="center"/>
    </xf>
    <xf numFmtId="0" fontId="17" fillId="3" borderId="4" xfId="0" applyFont="1" applyFill="1" applyBorder="1" applyAlignment="1" applyProtection="1">
      <alignment horizontal="center" vertical="center"/>
      <protection locked="0"/>
    </xf>
    <xf numFmtId="0" fontId="16" fillId="3" borderId="1" xfId="0" applyFont="1" applyFill="1" applyBorder="1" applyAlignment="1" applyProtection="1">
      <alignment horizontal="center" vertical="center"/>
      <protection locked="0"/>
    </xf>
    <xf numFmtId="0" fontId="4" fillId="3" borderId="5" xfId="0" applyFont="1" applyFill="1" applyBorder="1" applyAlignment="1" applyProtection="1">
      <alignment horizontal="center" vertical="center" wrapText="1"/>
      <protection locked="0"/>
    </xf>
    <xf numFmtId="188" fontId="4" fillId="8" borderId="1" xfId="0" applyNumberFormat="1" applyFont="1" applyFill="1" applyBorder="1">
      <alignment vertical="center"/>
    </xf>
    <xf numFmtId="0" fontId="0" fillId="4" borderId="1" xfId="0" applyFill="1" applyBorder="1" applyAlignment="1">
      <alignment horizontal="left" vertical="center"/>
    </xf>
    <xf numFmtId="0" fontId="4" fillId="3" borderId="2" xfId="0" applyFont="1" applyFill="1" applyBorder="1" applyAlignment="1" applyProtection="1">
      <alignment horizontal="center" vertical="center"/>
      <protection locked="0"/>
    </xf>
    <xf numFmtId="0" fontId="0" fillId="0" borderId="0" xfId="0" applyAlignment="1" applyProtection="1">
      <alignment horizontal="right" vertical="center"/>
      <protection locked="0"/>
    </xf>
    <xf numFmtId="0" fontId="5" fillId="3" borderId="15" xfId="0" applyFont="1" applyFill="1" applyBorder="1" applyAlignment="1" applyProtection="1">
      <alignment horizontal="center" vertical="center"/>
      <protection locked="0"/>
    </xf>
    <xf numFmtId="184" fontId="3" fillId="8" borderId="6" xfId="0" applyNumberFormat="1" applyFont="1" applyFill="1" applyBorder="1">
      <alignment vertical="center"/>
    </xf>
    <xf numFmtId="180" fontId="3" fillId="8" borderId="6" xfId="0" applyNumberFormat="1" applyFont="1" applyFill="1" applyBorder="1">
      <alignment vertical="center"/>
    </xf>
    <xf numFmtId="187" fontId="3" fillId="8" borderId="6" xfId="0" applyNumberFormat="1" applyFont="1" applyFill="1" applyBorder="1">
      <alignment vertical="center"/>
    </xf>
    <xf numFmtId="179" fontId="3" fillId="8" borderId="6" xfId="1" applyNumberFormat="1" applyFont="1" applyFill="1" applyBorder="1" applyProtection="1">
      <alignment vertical="center"/>
    </xf>
    <xf numFmtId="179" fontId="3" fillId="8" borderId="6" xfId="0" applyNumberFormat="1" applyFont="1" applyFill="1" applyBorder="1">
      <alignment vertical="center"/>
    </xf>
    <xf numFmtId="187" fontId="3" fillId="8" borderId="1" xfId="0" applyNumberFormat="1" applyFont="1" applyFill="1" applyBorder="1">
      <alignment vertical="center"/>
    </xf>
    <xf numFmtId="180" fontId="3" fillId="8" borderId="1" xfId="0" applyNumberFormat="1" applyFont="1" applyFill="1" applyBorder="1">
      <alignment vertical="center"/>
    </xf>
    <xf numFmtId="179" fontId="3" fillId="8" borderId="1" xfId="1" applyNumberFormat="1" applyFont="1" applyFill="1" applyBorder="1" applyProtection="1">
      <alignment vertical="center"/>
    </xf>
    <xf numFmtId="179" fontId="4" fillId="8" borderId="1" xfId="1" applyNumberFormat="1" applyFont="1" applyFill="1" applyBorder="1" applyProtection="1">
      <alignment vertical="center"/>
    </xf>
    <xf numFmtId="184" fontId="4" fillId="4" borderId="1" xfId="0" applyNumberFormat="1" applyFont="1" applyFill="1" applyBorder="1" applyProtection="1">
      <alignment vertical="center"/>
      <protection locked="0"/>
    </xf>
    <xf numFmtId="179" fontId="4" fillId="4" borderId="1" xfId="0" applyNumberFormat="1" applyFont="1" applyFill="1" applyBorder="1" applyProtection="1">
      <alignment vertical="center"/>
      <protection locked="0"/>
    </xf>
    <xf numFmtId="0" fontId="4" fillId="10" borderId="1" xfId="0" applyFont="1" applyFill="1" applyBorder="1" applyAlignment="1" applyProtection="1">
      <alignment horizontal="center" vertical="center" shrinkToFit="1"/>
      <protection locked="0"/>
    </xf>
    <xf numFmtId="188" fontId="5" fillId="8" borderId="1" xfId="0" applyNumberFormat="1" applyFont="1" applyFill="1" applyBorder="1">
      <alignment vertical="center"/>
    </xf>
    <xf numFmtId="0" fontId="22" fillId="3" borderId="21" xfId="0" applyFont="1" applyFill="1" applyBorder="1" applyAlignment="1" applyProtection="1">
      <alignment horizontal="centerContinuous" vertical="center" wrapText="1"/>
      <protection locked="0"/>
    </xf>
    <xf numFmtId="0" fontId="22" fillId="3" borderId="19" xfId="0" applyFont="1" applyFill="1" applyBorder="1" applyAlignment="1" applyProtection="1">
      <alignment horizontal="centerContinuous" vertical="center" wrapText="1" shrinkToFit="1"/>
      <protection locked="0"/>
    </xf>
    <xf numFmtId="0" fontId="22" fillId="3" borderId="9" xfId="0" applyFont="1" applyFill="1" applyBorder="1" applyAlignment="1" applyProtection="1">
      <alignment horizontal="center" vertical="center" shrinkToFit="1"/>
      <protection locked="0"/>
    </xf>
    <xf numFmtId="10" fontId="3" fillId="8" borderId="6" xfId="2" applyNumberFormat="1" applyFont="1" applyFill="1" applyBorder="1" applyProtection="1">
      <alignment vertical="center"/>
      <protection locked="0"/>
    </xf>
    <xf numFmtId="49" fontId="4" fillId="0" borderId="0" xfId="0" applyNumberFormat="1" applyFont="1" applyProtection="1">
      <alignment vertical="center"/>
      <protection locked="0"/>
    </xf>
    <xf numFmtId="49" fontId="8" fillId="8" borderId="9" xfId="0" applyNumberFormat="1" applyFont="1" applyFill="1" applyBorder="1">
      <alignment vertical="center"/>
    </xf>
    <xf numFmtId="0" fontId="10" fillId="8" borderId="9" xfId="0" applyFont="1" applyFill="1" applyBorder="1">
      <alignment vertical="center"/>
    </xf>
    <xf numFmtId="0" fontId="0" fillId="8" borderId="10" xfId="0" applyFill="1" applyBorder="1">
      <alignment vertical="center"/>
    </xf>
    <xf numFmtId="49" fontId="8" fillId="8" borderId="10" xfId="0" applyNumberFormat="1" applyFont="1" applyFill="1" applyBorder="1">
      <alignment vertical="center"/>
    </xf>
    <xf numFmtId="0" fontId="8" fillId="8" borderId="10" xfId="0" applyFont="1" applyFill="1" applyBorder="1">
      <alignment vertical="center"/>
    </xf>
    <xf numFmtId="187" fontId="8" fillId="8" borderId="1" xfId="0" applyNumberFormat="1" applyFont="1" applyFill="1" applyBorder="1">
      <alignment vertical="center"/>
    </xf>
    <xf numFmtId="180" fontId="8" fillId="8" borderId="1" xfId="0" applyNumberFormat="1" applyFont="1" applyFill="1" applyBorder="1">
      <alignment vertical="center"/>
    </xf>
    <xf numFmtId="0" fontId="8" fillId="0" borderId="0" xfId="0" applyFont="1" applyProtection="1">
      <alignment vertical="center"/>
      <protection locked="0"/>
    </xf>
    <xf numFmtId="184" fontId="8" fillId="8" borderId="1" xfId="0" applyNumberFormat="1" applyFont="1" applyFill="1" applyBorder="1" applyProtection="1">
      <alignment vertical="center"/>
      <protection locked="0"/>
    </xf>
    <xf numFmtId="0" fontId="8" fillId="8" borderId="1" xfId="0" applyFont="1" applyFill="1" applyBorder="1" applyAlignment="1">
      <alignment horizontal="center" vertical="center"/>
    </xf>
    <xf numFmtId="0" fontId="31" fillId="0" borderId="9" xfId="0" applyFont="1" applyBorder="1" applyProtection="1">
      <alignment vertical="center"/>
      <protection locked="0"/>
    </xf>
    <xf numFmtId="0" fontId="25" fillId="0" borderId="0" xfId="0" applyFont="1" applyAlignment="1" applyProtection="1">
      <alignment horizontal="center" vertical="center"/>
      <protection locked="0"/>
    </xf>
    <xf numFmtId="0" fontId="4" fillId="0" borderId="1" xfId="0" applyFont="1" applyBorder="1" applyProtection="1">
      <alignment vertical="center"/>
      <protection locked="0"/>
    </xf>
    <xf numFmtId="0" fontId="0" fillId="6" borderId="13" xfId="0" applyFill="1" applyBorder="1" applyAlignment="1" applyProtection="1">
      <alignment horizontal="center" vertical="top"/>
      <protection locked="0"/>
    </xf>
    <xf numFmtId="0" fontId="0" fillId="3" borderId="13" xfId="0" applyFill="1" applyBorder="1" applyAlignment="1" applyProtection="1">
      <alignment horizontal="center" vertical="top"/>
      <protection locked="0"/>
    </xf>
    <xf numFmtId="0" fontId="32" fillId="3" borderId="2" xfId="0" applyFont="1" applyFill="1" applyBorder="1" applyAlignment="1" applyProtection="1">
      <alignment horizontal="center" wrapText="1"/>
      <protection locked="0"/>
    </xf>
    <xf numFmtId="0" fontId="33" fillId="0" borderId="1" xfId="0" applyFont="1" applyBorder="1" applyProtection="1">
      <alignment vertical="center"/>
      <protection locked="0"/>
    </xf>
    <xf numFmtId="0" fontId="0" fillId="3" borderId="1" xfId="0" applyFill="1" applyBorder="1" applyAlignment="1" applyProtection="1">
      <alignment horizontal="centerContinuous" vertical="center"/>
      <protection locked="0"/>
    </xf>
    <xf numFmtId="0" fontId="0" fillId="3" borderId="3" xfId="0" applyFill="1" applyBorder="1" applyAlignment="1" applyProtection="1">
      <alignment horizontal="centerContinuous" vertical="center"/>
      <protection locked="0"/>
    </xf>
    <xf numFmtId="0" fontId="0" fillId="3" borderId="4" xfId="0" applyFill="1" applyBorder="1" applyAlignment="1" applyProtection="1">
      <alignment horizontal="centerContinuous" vertical="center"/>
      <protection locked="0"/>
    </xf>
    <xf numFmtId="0" fontId="34" fillId="3" borderId="17" xfId="0" applyFont="1" applyFill="1" applyBorder="1" applyAlignment="1" applyProtection="1">
      <alignment horizontal="centerContinuous" vertical="center" wrapText="1"/>
      <protection locked="0"/>
    </xf>
    <xf numFmtId="0" fontId="34" fillId="3" borderId="17" xfId="0" applyFont="1" applyFill="1" applyBorder="1" applyAlignment="1" applyProtection="1">
      <alignment horizontal="centerContinuous" vertical="center"/>
      <protection locked="0"/>
    </xf>
    <xf numFmtId="0" fontId="20" fillId="3" borderId="20" xfId="0" applyFont="1" applyFill="1" applyBorder="1" applyAlignment="1" applyProtection="1">
      <alignment horizontal="center" vertical="center" wrapText="1"/>
      <protection locked="0"/>
    </xf>
    <xf numFmtId="0" fontId="35" fillId="0" borderId="0" xfId="0" applyFont="1" applyAlignment="1">
      <alignment horizontal="centerContinuous" vertical="center"/>
    </xf>
    <xf numFmtId="0" fontId="36" fillId="0" borderId="0" xfId="0" applyFont="1" applyAlignment="1">
      <alignment horizontal="centerContinuous" vertical="center"/>
    </xf>
    <xf numFmtId="189" fontId="4" fillId="0" borderId="1" xfId="0" applyNumberFormat="1" applyFont="1" applyBorder="1" applyProtection="1">
      <alignment vertical="center"/>
      <protection locked="0"/>
    </xf>
    <xf numFmtId="0" fontId="0" fillId="3" borderId="1" xfId="0" applyFill="1" applyBorder="1" applyAlignment="1">
      <alignment horizontal="centerContinuous" vertical="center"/>
    </xf>
    <xf numFmtId="0" fontId="0" fillId="8" borderId="1" xfId="0" applyFill="1" applyBorder="1" applyAlignment="1">
      <alignment horizontal="centerContinuous" vertical="center"/>
    </xf>
    <xf numFmtId="0" fontId="34" fillId="3" borderId="15" xfId="0" applyFont="1" applyFill="1" applyBorder="1" applyAlignment="1" applyProtection="1">
      <alignment horizontal="centerContinuous" vertical="center"/>
      <protection locked="0"/>
    </xf>
    <xf numFmtId="0" fontId="32" fillId="3" borderId="6" xfId="0" applyFont="1" applyFill="1" applyBorder="1" applyAlignment="1" applyProtection="1">
      <alignment horizontal="center" vertical="center" wrapText="1"/>
      <protection locked="0"/>
    </xf>
    <xf numFmtId="183" fontId="17" fillId="4" borderId="1" xfId="0" applyNumberFormat="1" applyFont="1" applyFill="1" applyBorder="1" applyProtection="1">
      <alignment vertical="center"/>
      <protection locked="0"/>
    </xf>
    <xf numFmtId="189" fontId="33" fillId="0" borderId="1" xfId="0" applyNumberFormat="1" applyFont="1" applyBorder="1" applyProtection="1">
      <alignment vertical="center"/>
      <protection locked="0"/>
    </xf>
    <xf numFmtId="0" fontId="38" fillId="0" borderId="0" xfId="0" applyFont="1" applyAlignment="1">
      <alignment horizontal="centerContinuous" vertical="center"/>
    </xf>
    <xf numFmtId="179" fontId="14" fillId="0" borderId="1" xfId="0" applyNumberFormat="1" applyFont="1" applyBorder="1">
      <alignment vertical="center"/>
    </xf>
    <xf numFmtId="187" fontId="5" fillId="0" borderId="1" xfId="0" applyNumberFormat="1" applyFont="1" applyBorder="1">
      <alignment vertical="center"/>
    </xf>
    <xf numFmtId="180" fontId="5" fillId="0" borderId="1" xfId="0" applyNumberFormat="1" applyFont="1" applyBorder="1">
      <alignment vertical="center"/>
    </xf>
    <xf numFmtId="190" fontId="17" fillId="12" borderId="2" xfId="0" applyNumberFormat="1" applyFont="1" applyFill="1" applyBorder="1" applyAlignment="1" applyProtection="1">
      <alignment horizontal="left" vertical="top"/>
      <protection locked="0"/>
    </xf>
    <xf numFmtId="0" fontId="22" fillId="7" borderId="1" xfId="0" applyFont="1" applyFill="1" applyBorder="1" applyAlignment="1" applyProtection="1">
      <alignment horizontal="center" vertical="center"/>
      <protection locked="0"/>
    </xf>
    <xf numFmtId="183" fontId="17" fillId="4" borderId="1" xfId="0" applyNumberFormat="1" applyFont="1" applyFill="1" applyBorder="1" applyAlignment="1" applyProtection="1">
      <alignment horizontal="center" vertical="center"/>
      <protection locked="0"/>
    </xf>
    <xf numFmtId="180" fontId="4" fillId="0" borderId="1" xfId="0" applyNumberFormat="1" applyFont="1" applyBorder="1" applyProtection="1">
      <alignment vertical="center"/>
      <protection locked="0"/>
    </xf>
    <xf numFmtId="0" fontId="0" fillId="3" borderId="17" xfId="0" applyFill="1" applyBorder="1" applyProtection="1">
      <alignment vertical="center"/>
      <protection locked="0"/>
    </xf>
    <xf numFmtId="0" fontId="21" fillId="7" borderId="1" xfId="0" applyFont="1" applyFill="1" applyBorder="1" applyAlignment="1" applyProtection="1">
      <alignment horizontal="center" vertical="center" wrapText="1"/>
      <protection locked="0"/>
    </xf>
    <xf numFmtId="179" fontId="40" fillId="8" borderId="6" xfId="1" applyNumberFormat="1" applyFont="1" applyFill="1" applyBorder="1" applyProtection="1">
      <alignment vertical="center"/>
    </xf>
    <xf numFmtId="0" fontId="0" fillId="9" borderId="22" xfId="0" applyFill="1" applyBorder="1" applyAlignment="1">
      <alignment horizontal="centerContinuous" vertical="center"/>
    </xf>
    <xf numFmtId="0" fontId="24" fillId="9" borderId="14" xfId="0" applyFont="1" applyFill="1" applyBorder="1" applyAlignment="1" applyProtection="1">
      <alignment vertical="center" wrapText="1"/>
      <protection locked="0"/>
    </xf>
    <xf numFmtId="179" fontId="8" fillId="9" borderId="14" xfId="1" applyNumberFormat="1" applyFont="1" applyFill="1" applyBorder="1" applyAlignment="1" applyProtection="1">
      <alignment vertical="center"/>
    </xf>
    <xf numFmtId="179" fontId="42" fillId="8" borderId="3" xfId="1" applyNumberFormat="1" applyFont="1" applyFill="1" applyBorder="1" applyAlignment="1" applyProtection="1">
      <alignment vertical="center"/>
    </xf>
    <xf numFmtId="179" fontId="41" fillId="4" borderId="1" xfId="0" applyNumberFormat="1" applyFont="1" applyFill="1" applyBorder="1" applyProtection="1">
      <alignment vertical="center"/>
      <protection locked="0"/>
    </xf>
    <xf numFmtId="0" fontId="41" fillId="0" borderId="1" xfId="0" applyFont="1" applyBorder="1" applyProtection="1">
      <alignment vertical="center"/>
      <protection locked="0"/>
    </xf>
    <xf numFmtId="0" fontId="22" fillId="3" borderId="2" xfId="0" applyFont="1" applyFill="1" applyBorder="1" applyAlignment="1" applyProtection="1">
      <alignment horizontal="center" vertical="center" wrapText="1"/>
      <protection locked="0"/>
    </xf>
    <xf numFmtId="0" fontId="22" fillId="3" borderId="6" xfId="0" applyFont="1" applyFill="1" applyBorder="1" applyAlignment="1" applyProtection="1">
      <alignment horizontal="center" vertical="center"/>
      <protection locked="0"/>
    </xf>
    <xf numFmtId="0" fontId="5" fillId="4" borderId="3" xfId="0" applyFont="1" applyFill="1" applyBorder="1" applyAlignment="1" applyProtection="1">
      <alignment horizontal="left" vertical="center"/>
      <protection locked="0"/>
    </xf>
    <xf numFmtId="0" fontId="5" fillId="4" borderId="4" xfId="0" applyFont="1" applyFill="1" applyBorder="1" applyAlignment="1" applyProtection="1">
      <alignment horizontal="left" vertical="center"/>
      <protection locked="0"/>
    </xf>
    <xf numFmtId="0" fontId="0" fillId="3" borderId="2" xfId="0" applyFill="1" applyBorder="1" applyAlignment="1" applyProtection="1">
      <alignment horizontal="center"/>
      <protection locked="0"/>
    </xf>
    <xf numFmtId="0" fontId="0" fillId="3" borderId="6" xfId="0" applyFill="1" applyBorder="1" applyAlignment="1" applyProtection="1">
      <alignment horizontal="center"/>
      <protection locked="0"/>
    </xf>
    <xf numFmtId="0" fontId="0" fillId="3" borderId="12" xfId="0" applyFill="1" applyBorder="1" applyAlignment="1" applyProtection="1">
      <alignment horizontal="center" vertical="center"/>
      <protection locked="0"/>
    </xf>
    <xf numFmtId="0" fontId="0" fillId="3" borderId="16" xfId="0" applyFill="1" applyBorder="1" applyAlignment="1" applyProtection="1">
      <alignment horizontal="center" vertical="center"/>
      <protection locked="0"/>
    </xf>
    <xf numFmtId="0" fontId="43" fillId="3" borderId="2" xfId="0" applyFont="1" applyFill="1" applyBorder="1" applyAlignment="1" applyProtection="1">
      <alignment horizontal="center" vertical="center" wrapText="1"/>
      <protection locked="0"/>
    </xf>
    <xf numFmtId="0" fontId="43" fillId="3" borderId="6" xfId="0" applyFont="1" applyFill="1" applyBorder="1" applyAlignment="1" applyProtection="1">
      <alignment horizontal="center" vertical="center" wrapText="1"/>
      <protection locked="0"/>
    </xf>
    <xf numFmtId="0" fontId="44" fillId="3" borderId="2" xfId="0" applyFont="1" applyFill="1" applyBorder="1" applyAlignment="1" applyProtection="1">
      <alignment horizontal="center" vertical="center" wrapText="1"/>
      <protection locked="0"/>
    </xf>
    <xf numFmtId="0" fontId="44" fillId="3" borderId="6" xfId="0" applyFont="1" applyFill="1" applyBorder="1" applyAlignment="1" applyProtection="1">
      <alignment horizontal="center" vertical="center" wrapText="1"/>
      <protection locked="0"/>
    </xf>
    <xf numFmtId="190" fontId="8" fillId="10" borderId="2" xfId="0" applyNumberFormat="1" applyFont="1" applyFill="1" applyBorder="1" applyAlignment="1" applyProtection="1">
      <alignment horizontal="center" vertical="center"/>
      <protection locked="0"/>
    </xf>
    <xf numFmtId="190" fontId="8" fillId="10" borderId="6" xfId="0" applyNumberFormat="1" applyFont="1" applyFill="1" applyBorder="1" applyAlignment="1" applyProtection="1">
      <alignment horizontal="center" vertical="center"/>
      <protection locked="0"/>
    </xf>
    <xf numFmtId="177" fontId="8" fillId="10" borderId="2" xfId="0" applyNumberFormat="1" applyFont="1" applyFill="1" applyBorder="1" applyAlignment="1" applyProtection="1">
      <alignment horizontal="center" vertical="center"/>
      <protection locked="0"/>
    </xf>
    <xf numFmtId="177" fontId="8" fillId="10" borderId="6" xfId="0" applyNumberFormat="1" applyFont="1" applyFill="1" applyBorder="1" applyAlignment="1" applyProtection="1">
      <alignment horizontal="center" vertical="center"/>
      <protection locked="0"/>
    </xf>
    <xf numFmtId="0" fontId="22" fillId="3" borderId="2" xfId="0" applyFont="1" applyFill="1" applyBorder="1" applyAlignment="1" applyProtection="1">
      <alignment horizontal="center" vertical="center" wrapText="1" shrinkToFit="1"/>
      <protection locked="0"/>
    </xf>
    <xf numFmtId="0" fontId="22" fillId="3" borderId="6" xfId="0" applyFont="1" applyFill="1" applyBorder="1" applyAlignment="1" applyProtection="1">
      <alignment horizontal="center" vertical="center" shrinkToFit="1"/>
      <protection locked="0"/>
    </xf>
    <xf numFmtId="0" fontId="5" fillId="3" borderId="2" xfId="0" applyFont="1" applyFill="1" applyBorder="1" applyAlignment="1" applyProtection="1">
      <alignment horizontal="center" vertical="center" wrapText="1"/>
      <protection locked="0"/>
    </xf>
    <xf numFmtId="0" fontId="5" fillId="3" borderId="6" xfId="0" applyFont="1" applyFill="1" applyBorder="1" applyAlignment="1" applyProtection="1">
      <alignment horizontal="center" vertical="center" wrapText="1"/>
      <protection locked="0"/>
    </xf>
    <xf numFmtId="0" fontId="15" fillId="3" borderId="3" xfId="0" applyFont="1" applyFill="1" applyBorder="1" applyAlignment="1" applyProtection="1">
      <alignment horizontal="center" vertical="center" wrapText="1"/>
      <protection locked="0"/>
    </xf>
    <xf numFmtId="0" fontId="15" fillId="3" borderId="4" xfId="0" applyFont="1" applyFill="1" applyBorder="1" applyAlignment="1" applyProtection="1">
      <alignment horizontal="center" vertical="center" wrapText="1"/>
      <protection locked="0"/>
    </xf>
    <xf numFmtId="0" fontId="26" fillId="3" borderId="3" xfId="0" applyFont="1" applyFill="1" applyBorder="1" applyAlignment="1" applyProtection="1">
      <alignment horizontal="center" vertical="center"/>
      <protection locked="0"/>
    </xf>
    <xf numFmtId="0" fontId="26" fillId="3" borderId="4" xfId="0" applyFont="1" applyFill="1" applyBorder="1" applyAlignment="1" applyProtection="1">
      <alignment horizontal="center" vertical="center"/>
      <protection locked="0"/>
    </xf>
    <xf numFmtId="0" fontId="25" fillId="2" borderId="0" xfId="0" applyFont="1" applyFill="1" applyAlignment="1" applyProtection="1">
      <alignment horizontal="center" vertical="center"/>
      <protection locked="0"/>
    </xf>
    <xf numFmtId="0" fontId="5" fillId="2" borderId="0" xfId="0" applyFont="1" applyFill="1" applyAlignment="1" applyProtection="1">
      <alignment horizontal="center"/>
      <protection locked="0"/>
    </xf>
    <xf numFmtId="0" fontId="29" fillId="2" borderId="0" xfId="0" applyFont="1" applyFill="1" applyAlignment="1" applyProtection="1">
      <alignment horizontal="center"/>
      <protection locked="0"/>
    </xf>
    <xf numFmtId="0" fontId="3" fillId="11" borderId="3" xfId="0" applyFont="1" applyFill="1" applyBorder="1" applyAlignment="1" applyProtection="1">
      <alignment horizontal="center" vertical="center"/>
      <protection locked="0"/>
    </xf>
    <xf numFmtId="0" fontId="27" fillId="11" borderId="4" xfId="0" applyFont="1" applyFill="1" applyBorder="1" applyAlignment="1" applyProtection="1">
      <alignment horizontal="center" vertical="center"/>
      <protection locked="0"/>
    </xf>
    <xf numFmtId="0" fontId="0" fillId="3" borderId="11" xfId="0" applyFill="1" applyBorder="1" applyAlignment="1" applyProtection="1">
      <alignment horizontal="center" vertical="center"/>
      <protection locked="0"/>
    </xf>
    <xf numFmtId="0" fontId="0" fillId="3" borderId="15" xfId="0" applyFill="1" applyBorder="1" applyAlignment="1" applyProtection="1">
      <alignment horizontal="center" vertical="center"/>
      <protection locked="0"/>
    </xf>
    <xf numFmtId="0" fontId="4" fillId="8" borderId="3" xfId="0" applyFont="1" applyFill="1" applyBorder="1" applyAlignment="1" applyProtection="1">
      <alignment horizontal="center" vertical="center"/>
      <protection locked="0"/>
    </xf>
    <xf numFmtId="0" fontId="4" fillId="8" borderId="4" xfId="0" applyFont="1" applyFill="1" applyBorder="1" applyAlignment="1" applyProtection="1">
      <alignment horizontal="center" vertical="center"/>
      <protection locked="0"/>
    </xf>
    <xf numFmtId="0" fontId="21" fillId="7" borderId="3" xfId="0" applyFont="1" applyFill="1" applyBorder="1" applyAlignment="1" applyProtection="1">
      <alignment horizontal="center" vertical="center" wrapText="1"/>
      <protection locked="0"/>
    </xf>
    <xf numFmtId="0" fontId="21" fillId="7" borderId="4" xfId="0" applyFont="1" applyFill="1" applyBorder="1" applyAlignment="1" applyProtection="1">
      <alignment horizontal="center" vertical="center" wrapText="1"/>
      <protection locked="0"/>
    </xf>
    <xf numFmtId="179" fontId="8" fillId="8" borderId="3" xfId="0" applyNumberFormat="1" applyFont="1" applyFill="1" applyBorder="1" applyAlignment="1">
      <alignment horizontal="right" vertical="center" indent="1"/>
    </xf>
    <xf numFmtId="179" fontId="8" fillId="8" borderId="4" xfId="0" applyNumberFormat="1" applyFont="1" applyFill="1" applyBorder="1" applyAlignment="1">
      <alignment horizontal="right" vertical="center" indent="1"/>
    </xf>
    <xf numFmtId="181" fontId="8" fillId="4" borderId="0" xfId="0" applyNumberFormat="1" applyFont="1" applyFill="1" applyAlignment="1" applyProtection="1">
      <alignment horizontal="center" vertical="center"/>
      <protection locked="0"/>
    </xf>
    <xf numFmtId="49" fontId="8" fillId="8" borderId="3" xfId="0" applyNumberFormat="1" applyFont="1" applyFill="1" applyBorder="1" applyAlignment="1" applyProtection="1">
      <alignment horizontal="center" vertical="center"/>
      <protection locked="0"/>
    </xf>
    <xf numFmtId="49" fontId="8" fillId="8" borderId="10" xfId="0" applyNumberFormat="1" applyFont="1" applyFill="1" applyBorder="1" applyAlignment="1" applyProtection="1">
      <alignment horizontal="center" vertical="center"/>
      <protection locked="0"/>
    </xf>
    <xf numFmtId="49" fontId="8" fillId="8" borderId="4" xfId="0" applyNumberFormat="1" applyFont="1" applyFill="1" applyBorder="1" applyAlignment="1" applyProtection="1">
      <alignment horizontal="center" vertical="center"/>
      <protection locked="0"/>
    </xf>
    <xf numFmtId="179" fontId="8" fillId="8" borderId="3" xfId="1" applyNumberFormat="1" applyFont="1" applyFill="1" applyBorder="1" applyAlignment="1" applyProtection="1">
      <alignment horizontal="right" vertical="center"/>
    </xf>
    <xf numFmtId="179" fontId="8" fillId="8" borderId="4" xfId="1" applyNumberFormat="1" applyFont="1" applyFill="1" applyBorder="1" applyAlignment="1" applyProtection="1">
      <alignment horizontal="right" vertical="center"/>
    </xf>
    <xf numFmtId="0" fontId="45" fillId="7" borderId="2" xfId="0" applyFont="1" applyFill="1" applyBorder="1" applyAlignment="1" applyProtection="1">
      <alignment horizontal="center" vertical="center" wrapText="1"/>
      <protection locked="0"/>
    </xf>
    <xf numFmtId="0" fontId="45" fillId="7" borderId="6" xfId="0" applyFont="1" applyFill="1" applyBorder="1" applyAlignment="1" applyProtection="1">
      <alignment horizontal="center" vertical="center" wrapText="1"/>
      <protection locked="0"/>
    </xf>
    <xf numFmtId="0" fontId="9" fillId="8" borderId="0" xfId="0" applyFont="1" applyFill="1" applyAlignment="1">
      <alignment horizontal="right" vertical="center"/>
    </xf>
    <xf numFmtId="0" fontId="31" fillId="0" borderId="0" xfId="0" applyFont="1" applyAlignment="1" applyProtection="1">
      <alignment horizontal="right" vertical="center"/>
      <protection locked="0"/>
    </xf>
    <xf numFmtId="182" fontId="31" fillId="8" borderId="9" xfId="1" applyNumberFormat="1" applyFont="1" applyFill="1" applyBorder="1" applyAlignment="1" applyProtection="1">
      <alignment horizontal="right" vertical="center"/>
    </xf>
    <xf numFmtId="176" fontId="8" fillId="8" borderId="3" xfId="0" applyNumberFormat="1" applyFont="1" applyFill="1" applyBorder="1" applyAlignment="1">
      <alignment horizontal="right" vertical="center" indent="1"/>
    </xf>
    <xf numFmtId="176" fontId="8" fillId="8" borderId="4" xfId="0" applyNumberFormat="1" applyFont="1" applyFill="1" applyBorder="1" applyAlignment="1">
      <alignment horizontal="right" vertical="center" indent="1"/>
    </xf>
    <xf numFmtId="0" fontId="24" fillId="7" borderId="11" xfId="0" applyFont="1" applyFill="1" applyBorder="1" applyAlignment="1" applyProtection="1">
      <alignment horizontal="center" vertical="center" wrapText="1"/>
      <protection locked="0"/>
    </xf>
    <xf numFmtId="0" fontId="24" fillId="7" borderId="15" xfId="0" applyFont="1" applyFill="1" applyBorder="1" applyAlignment="1" applyProtection="1">
      <alignment horizontal="center" vertical="center" wrapText="1"/>
      <protection locked="0"/>
    </xf>
    <xf numFmtId="0" fontId="24" fillId="7" borderId="12" xfId="0" applyFont="1" applyFill="1" applyBorder="1" applyAlignment="1" applyProtection="1">
      <alignment horizontal="center" vertical="center" wrapText="1"/>
      <protection locked="0"/>
    </xf>
    <xf numFmtId="0" fontId="24" fillId="7" borderId="16" xfId="0" applyFont="1" applyFill="1" applyBorder="1" applyAlignment="1" applyProtection="1">
      <alignment horizontal="center" vertical="center" wrapText="1"/>
      <protection locked="0"/>
    </xf>
    <xf numFmtId="0" fontId="7" fillId="7" borderId="3" xfId="0" applyFont="1" applyFill="1" applyBorder="1" applyAlignment="1" applyProtection="1">
      <alignment horizontal="center" vertical="center"/>
      <protection locked="0"/>
    </xf>
    <xf numFmtId="0" fontId="7" fillId="7" borderId="4" xfId="0"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protection locked="0"/>
    </xf>
    <xf numFmtId="0" fontId="6" fillId="7" borderId="4" xfId="0" applyFont="1" applyFill="1" applyBorder="1" applyAlignment="1" applyProtection="1">
      <alignment horizontal="center" vertical="center"/>
      <protection locked="0"/>
    </xf>
    <xf numFmtId="0" fontId="39" fillId="0" borderId="0" xfId="0" applyFont="1" applyAlignment="1">
      <alignment horizontal="center" vertical="center"/>
    </xf>
    <xf numFmtId="0" fontId="25" fillId="10" borderId="0" xfId="0" applyFont="1" applyFill="1" applyAlignment="1" applyProtection="1">
      <alignment horizontal="center" vertical="center"/>
      <protection locked="0"/>
    </xf>
    <xf numFmtId="0" fontId="30" fillId="0" borderId="0" xfId="0" applyFont="1" applyAlignment="1" applyProtection="1">
      <alignment horizontal="center" vertical="center"/>
      <protection locked="0"/>
    </xf>
    <xf numFmtId="0" fontId="21" fillId="7" borderId="2" xfId="0" applyFont="1" applyFill="1" applyBorder="1" applyAlignment="1" applyProtection="1">
      <alignment horizontal="center" vertical="center" wrapText="1"/>
      <protection locked="0"/>
    </xf>
    <xf numFmtId="0" fontId="21" fillId="7" borderId="6" xfId="0" applyFont="1" applyFill="1" applyBorder="1" applyAlignment="1" applyProtection="1">
      <alignment horizontal="center" vertical="center" wrapText="1"/>
      <protection locked="0"/>
    </xf>
    <xf numFmtId="0" fontId="23" fillId="7" borderId="2" xfId="0" applyFont="1" applyFill="1" applyBorder="1" applyAlignment="1" applyProtection="1">
      <alignment horizontal="center" vertical="center" wrapText="1"/>
      <protection locked="0"/>
    </xf>
    <xf numFmtId="0" fontId="23" fillId="7" borderId="6" xfId="0" applyFont="1" applyFill="1" applyBorder="1" applyAlignment="1" applyProtection="1">
      <alignment horizontal="center" vertical="center" wrapText="1"/>
      <protection locked="0"/>
    </xf>
    <xf numFmtId="0" fontId="23" fillId="7" borderId="3" xfId="0" applyFont="1" applyFill="1" applyBorder="1" applyAlignment="1" applyProtection="1">
      <alignment horizontal="center" vertical="center"/>
      <protection locked="0"/>
    </xf>
    <xf numFmtId="0" fontId="23" fillId="7" borderId="4" xfId="0" applyFont="1" applyFill="1" applyBorder="1" applyAlignment="1" applyProtection="1">
      <alignment horizontal="center" vertical="center"/>
      <protection locked="0"/>
    </xf>
    <xf numFmtId="0" fontId="0" fillId="3" borderId="2" xfId="0" applyFill="1" applyBorder="1" applyAlignment="1" applyProtection="1">
      <alignment horizontal="center" vertical="center" wrapText="1"/>
      <protection locked="0"/>
    </xf>
    <xf numFmtId="0" fontId="0" fillId="3" borderId="6"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protection locked="0"/>
    </xf>
    <xf numFmtId="189" fontId="4" fillId="0" borderId="1" xfId="0" applyNumberFormat="1" applyFont="1" applyBorder="1" applyAlignment="1" applyProtection="1">
      <alignment horizontal="center" vertical="center"/>
      <protection locked="0"/>
    </xf>
    <xf numFmtId="189" fontId="0" fillId="10" borderId="3" xfId="0" applyNumberFormat="1" applyFill="1" applyBorder="1" applyAlignment="1">
      <alignment horizontal="center" vertical="center"/>
    </xf>
    <xf numFmtId="189" fontId="0" fillId="10" borderId="4" xfId="0" applyNumberFormat="1" applyFill="1" applyBorder="1" applyAlignment="1">
      <alignment horizontal="center" vertical="center"/>
    </xf>
    <xf numFmtId="0" fontId="20" fillId="3" borderId="2" xfId="0" applyFont="1" applyFill="1" applyBorder="1" applyAlignment="1" applyProtection="1">
      <alignment horizontal="center" vertical="center" wrapText="1" shrinkToFit="1"/>
      <protection locked="0"/>
    </xf>
    <xf numFmtId="0" fontId="20" fillId="3" borderId="6" xfId="0" applyFont="1" applyFill="1" applyBorder="1" applyAlignment="1" applyProtection="1">
      <alignment horizontal="center" vertical="center" shrinkToFit="1"/>
      <protection locked="0"/>
    </xf>
    <xf numFmtId="0" fontId="34" fillId="3" borderId="2" xfId="0" applyFont="1" applyFill="1" applyBorder="1" applyAlignment="1" applyProtection="1">
      <alignment horizontal="center" vertical="center" wrapText="1"/>
      <protection locked="0"/>
    </xf>
    <xf numFmtId="0" fontId="34" fillId="3" borderId="6" xfId="0" applyFont="1" applyFill="1" applyBorder="1" applyAlignment="1" applyProtection="1">
      <alignment horizontal="center" vertical="center" wrapText="1"/>
      <protection locked="0"/>
    </xf>
    <xf numFmtId="0" fontId="20" fillId="3" borderId="2" xfId="0" applyFont="1" applyFill="1" applyBorder="1" applyAlignment="1" applyProtection="1">
      <alignment horizontal="center" vertical="center" wrapText="1"/>
      <protection locked="0"/>
    </xf>
    <xf numFmtId="0" fontId="20" fillId="3" borderId="6" xfId="0" applyFont="1" applyFill="1" applyBorder="1" applyAlignment="1" applyProtection="1">
      <alignment horizontal="center" vertical="center"/>
      <protection locked="0"/>
    </xf>
    <xf numFmtId="0" fontId="37" fillId="3" borderId="3" xfId="0" applyFont="1" applyFill="1" applyBorder="1" applyAlignment="1" applyProtection="1">
      <alignment horizontal="center" vertical="center" wrapText="1"/>
      <protection locked="0"/>
    </xf>
    <xf numFmtId="0" fontId="37" fillId="3" borderId="4" xfId="0" applyFont="1" applyFill="1" applyBorder="1" applyAlignment="1" applyProtection="1">
      <alignment horizontal="center" vertical="center" wrapText="1"/>
      <protection locked="0"/>
    </xf>
    <xf numFmtId="0" fontId="20" fillId="3" borderId="2" xfId="0" applyFont="1" applyFill="1" applyBorder="1" applyAlignment="1" applyProtection="1">
      <alignment horizontal="center" vertical="center" shrinkToFit="1"/>
      <protection locked="0"/>
    </xf>
    <xf numFmtId="186" fontId="4" fillId="8" borderId="3" xfId="0" applyNumberFormat="1" applyFont="1" applyFill="1" applyBorder="1" applyAlignment="1" applyProtection="1">
      <alignment horizontal="center" vertical="center"/>
      <protection locked="0"/>
    </xf>
    <xf numFmtId="186" fontId="4" fillId="8" borderId="4" xfId="0" applyNumberFormat="1" applyFont="1" applyFill="1" applyBorder="1" applyAlignment="1" applyProtection="1">
      <alignment horizontal="center" vertical="center"/>
      <protection locked="0"/>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419100</xdr:colOff>
      <xdr:row>2</xdr:row>
      <xdr:rowOff>9525</xdr:rowOff>
    </xdr:from>
    <xdr:to>
      <xdr:col>3</xdr:col>
      <xdr:colOff>495300</xdr:colOff>
      <xdr:row>5</xdr:row>
      <xdr:rowOff>257175</xdr:rowOff>
    </xdr:to>
    <xdr:grpSp>
      <xdr:nvGrpSpPr>
        <xdr:cNvPr id="6" name="グループ化 5">
          <a:extLst>
            <a:ext uri="{FF2B5EF4-FFF2-40B4-BE49-F238E27FC236}">
              <a16:creationId xmlns:a16="http://schemas.microsoft.com/office/drawing/2014/main" id="{00000000-0008-0000-0100-000006000000}"/>
            </a:ext>
          </a:extLst>
        </xdr:cNvPr>
        <xdr:cNvGrpSpPr/>
      </xdr:nvGrpSpPr>
      <xdr:grpSpPr>
        <a:xfrm>
          <a:off x="1085850" y="390525"/>
          <a:ext cx="1684867" cy="924983"/>
          <a:chOff x="1085850" y="390525"/>
          <a:chExt cx="1466850" cy="933450"/>
        </a:xfrm>
      </xdr:grpSpPr>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085850" y="390525"/>
            <a:ext cx="1466850" cy="31432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入力</a:t>
            </a:r>
            <a:r>
              <a:rPr lang="ja-JP" altLang="en-US"/>
              <a:t> </a:t>
            </a:r>
            <a:endParaRPr lang="en-US" altLang="ja-JP"/>
          </a:p>
        </xdr:txBody>
      </xdr:sp>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1085850" y="704850"/>
            <a:ext cx="1466850" cy="31432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ドロップダウン選択</a:t>
            </a:r>
            <a:endParaRPr lang="en-US" altLang="ja-JP"/>
          </a:p>
        </xdr:txBody>
      </xdr:sp>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085850" y="1009650"/>
            <a:ext cx="1466850" cy="3143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自動入力</a:t>
            </a:r>
            <a:endParaRPr lang="en-US" altLang="ja-JP"/>
          </a:p>
        </xdr:txBody>
      </xdr:sp>
    </xdr:grp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0</xdr:col>
      <xdr:colOff>365125</xdr:colOff>
      <xdr:row>2</xdr:row>
      <xdr:rowOff>222250</xdr:rowOff>
    </xdr:from>
    <xdr:to>
      <xdr:col>2</xdr:col>
      <xdr:colOff>98879</xdr:colOff>
      <xdr:row>5</xdr:row>
      <xdr:rowOff>195489</xdr:rowOff>
    </xdr:to>
    <xdr:grpSp>
      <xdr:nvGrpSpPr>
        <xdr:cNvPr id="7" name="グループ化 6">
          <a:extLst>
            <a:ext uri="{FF2B5EF4-FFF2-40B4-BE49-F238E27FC236}">
              <a16:creationId xmlns:a16="http://schemas.microsoft.com/office/drawing/2014/main" id="{00000000-0008-0000-0200-000007000000}"/>
            </a:ext>
          </a:extLst>
        </xdr:cNvPr>
        <xdr:cNvGrpSpPr/>
      </xdr:nvGrpSpPr>
      <xdr:grpSpPr>
        <a:xfrm>
          <a:off x="365125" y="684893"/>
          <a:ext cx="1448254" cy="962025"/>
          <a:chOff x="1085850" y="390525"/>
          <a:chExt cx="1466850" cy="933450"/>
        </a:xfrm>
      </xdr:grpSpPr>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1085850" y="390525"/>
            <a:ext cx="1466850" cy="31432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入力</a:t>
            </a:r>
            <a:r>
              <a:rPr lang="ja-JP" altLang="en-US"/>
              <a:t> </a:t>
            </a:r>
            <a:endParaRPr lang="en-US" altLang="ja-JP"/>
          </a:p>
        </xdr:txBody>
      </xdr:sp>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1085850" y="704850"/>
            <a:ext cx="1466850" cy="31432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ドロップダウン選択</a:t>
            </a:r>
            <a:endParaRPr lang="en-US" altLang="ja-JP"/>
          </a:p>
        </xdr:txBody>
      </xdr:sp>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1085850" y="1009650"/>
            <a:ext cx="1466850" cy="3143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自動入力</a:t>
            </a:r>
            <a:endParaRPr lang="en-US" altLang="ja-JP"/>
          </a:p>
        </xdr:txBody>
      </xdr:sp>
    </xdr:grp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460036</xdr:colOff>
      <xdr:row>4</xdr:row>
      <xdr:rowOff>64520</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1022350" y="228600"/>
          <a:ext cx="1469686" cy="934470"/>
          <a:chOff x="1085850" y="390525"/>
          <a:chExt cx="1466850" cy="933450"/>
        </a:xfrm>
      </xdr:grpSpPr>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085850" y="390525"/>
            <a:ext cx="1466850" cy="31432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入力</a:t>
            </a:r>
            <a:r>
              <a:rPr lang="ja-JP" altLang="en-US"/>
              <a:t> </a:t>
            </a:r>
            <a:endParaRPr lang="en-US" altLang="ja-JP"/>
          </a:p>
        </xdr:txBody>
      </xdr:sp>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1085850" y="704850"/>
            <a:ext cx="1466850" cy="31432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ドロップダウン選択</a:t>
            </a:r>
            <a:endParaRPr lang="en-US" altLang="ja-JP"/>
          </a:p>
        </xdr:txBody>
      </xdr:sp>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1085850" y="1009650"/>
            <a:ext cx="1466850" cy="3143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自動入力</a:t>
            </a:r>
            <a:endParaRPr lang="en-US" altLang="ja-JP"/>
          </a:p>
        </xdr:txBody>
      </xdr:sp>
    </xdr:grp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460036</xdr:colOff>
      <xdr:row>4</xdr:row>
      <xdr:rowOff>64520</xdr:rowOff>
    </xdr:to>
    <xdr:grpSp>
      <xdr:nvGrpSpPr>
        <xdr:cNvPr id="2" name="グループ化 1">
          <a:extLst>
            <a:ext uri="{FF2B5EF4-FFF2-40B4-BE49-F238E27FC236}">
              <a16:creationId xmlns:a16="http://schemas.microsoft.com/office/drawing/2014/main" id="{00000000-0008-0000-0400-000002000000}"/>
            </a:ext>
          </a:extLst>
        </xdr:cNvPr>
        <xdr:cNvGrpSpPr/>
      </xdr:nvGrpSpPr>
      <xdr:grpSpPr>
        <a:xfrm>
          <a:off x="1022350" y="228600"/>
          <a:ext cx="1469686" cy="934470"/>
          <a:chOff x="1085850" y="390525"/>
          <a:chExt cx="1466850" cy="933450"/>
        </a:xfrm>
      </xdr:grpSpPr>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1085850" y="390525"/>
            <a:ext cx="1466850" cy="31432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入力</a:t>
            </a:r>
            <a:r>
              <a:rPr lang="ja-JP" altLang="en-US"/>
              <a:t> </a:t>
            </a:r>
            <a:endParaRPr lang="en-US" altLang="ja-JP"/>
          </a:p>
        </xdr:txBody>
      </xdr:sp>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1085850" y="704850"/>
            <a:ext cx="1466850" cy="31432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ドロップダウン選択</a:t>
            </a:r>
            <a:endParaRPr lang="en-US" altLang="ja-JP"/>
          </a:p>
        </xdr:txBody>
      </xdr:sp>
      <xdr:sp macro="" textlink="">
        <xdr:nvSpPr>
          <xdr:cNvPr id="5" name="テキスト ボックス 4">
            <a:extLst>
              <a:ext uri="{FF2B5EF4-FFF2-40B4-BE49-F238E27FC236}">
                <a16:creationId xmlns:a16="http://schemas.microsoft.com/office/drawing/2014/main" id="{00000000-0008-0000-0400-000005000000}"/>
              </a:ext>
            </a:extLst>
          </xdr:cNvPr>
          <xdr:cNvSpPr txBox="1"/>
        </xdr:nvSpPr>
        <xdr:spPr>
          <a:xfrm>
            <a:off x="1085850" y="1009650"/>
            <a:ext cx="1466850" cy="3143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自動入力</a:t>
            </a:r>
            <a:endParaRPr lang="en-US" altLang="ja-JP"/>
          </a:p>
        </xdr:txBody>
      </xdr:sp>
    </xdr:grp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460036</xdr:colOff>
      <xdr:row>4</xdr:row>
      <xdr:rowOff>64520</xdr:rowOff>
    </xdr:to>
    <xdr:grpSp>
      <xdr:nvGrpSpPr>
        <xdr:cNvPr id="2" name="グループ化 1">
          <a:extLst>
            <a:ext uri="{FF2B5EF4-FFF2-40B4-BE49-F238E27FC236}">
              <a16:creationId xmlns:a16="http://schemas.microsoft.com/office/drawing/2014/main" id="{00000000-0008-0000-0500-000002000000}"/>
            </a:ext>
          </a:extLst>
        </xdr:cNvPr>
        <xdr:cNvGrpSpPr/>
      </xdr:nvGrpSpPr>
      <xdr:grpSpPr>
        <a:xfrm>
          <a:off x="1022350" y="228600"/>
          <a:ext cx="1469686" cy="934470"/>
          <a:chOff x="1085850" y="390525"/>
          <a:chExt cx="1466850" cy="933450"/>
        </a:xfrm>
      </xdr:grpSpPr>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1085850" y="390525"/>
            <a:ext cx="1466850" cy="31432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入力</a:t>
            </a:r>
            <a:r>
              <a:rPr lang="ja-JP" altLang="en-US"/>
              <a:t> </a:t>
            </a:r>
            <a:endParaRPr lang="en-US" altLang="ja-JP"/>
          </a:p>
        </xdr:txBody>
      </xdr:sp>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1085850" y="704850"/>
            <a:ext cx="1466850" cy="31432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ドロップダウン選択</a:t>
            </a:r>
            <a:endParaRPr lang="en-US" altLang="ja-JP"/>
          </a:p>
        </xdr:txBody>
      </xdr:sp>
      <xdr:sp macro="" textlink="">
        <xdr:nvSpPr>
          <xdr:cNvPr id="5" name="テキスト ボックス 4">
            <a:extLst>
              <a:ext uri="{FF2B5EF4-FFF2-40B4-BE49-F238E27FC236}">
                <a16:creationId xmlns:a16="http://schemas.microsoft.com/office/drawing/2014/main" id="{00000000-0008-0000-0500-000005000000}"/>
              </a:ext>
            </a:extLst>
          </xdr:cNvPr>
          <xdr:cNvSpPr txBox="1"/>
        </xdr:nvSpPr>
        <xdr:spPr>
          <a:xfrm>
            <a:off x="1085850" y="1009650"/>
            <a:ext cx="1466850" cy="3143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自動入力</a:t>
            </a:r>
            <a:endParaRPr lang="en-US" altLang="ja-JP"/>
          </a:p>
        </xdr:txBody>
      </xdr:sp>
    </xdr:grp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460036</xdr:colOff>
      <xdr:row>4</xdr:row>
      <xdr:rowOff>64520</xdr:rowOff>
    </xdr:to>
    <xdr:grpSp>
      <xdr:nvGrpSpPr>
        <xdr:cNvPr id="2" name="グループ化 1">
          <a:extLst>
            <a:ext uri="{FF2B5EF4-FFF2-40B4-BE49-F238E27FC236}">
              <a16:creationId xmlns:a16="http://schemas.microsoft.com/office/drawing/2014/main" id="{00000000-0008-0000-0600-000002000000}"/>
            </a:ext>
          </a:extLst>
        </xdr:cNvPr>
        <xdr:cNvGrpSpPr/>
      </xdr:nvGrpSpPr>
      <xdr:grpSpPr>
        <a:xfrm>
          <a:off x="1022350" y="228600"/>
          <a:ext cx="1469686" cy="934470"/>
          <a:chOff x="1085850" y="390525"/>
          <a:chExt cx="1466850" cy="933450"/>
        </a:xfrm>
      </xdr:grpSpPr>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1085850" y="390525"/>
            <a:ext cx="1466850" cy="31432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入力</a:t>
            </a:r>
            <a:r>
              <a:rPr lang="ja-JP" altLang="en-US"/>
              <a:t> </a:t>
            </a:r>
            <a:endParaRPr lang="en-US" altLang="ja-JP"/>
          </a:p>
        </xdr:txBody>
      </xdr:sp>
      <xdr:sp macro="" textlink="">
        <xdr:nvSpPr>
          <xdr:cNvPr id="4" name="テキスト ボックス 3">
            <a:extLst>
              <a:ext uri="{FF2B5EF4-FFF2-40B4-BE49-F238E27FC236}">
                <a16:creationId xmlns:a16="http://schemas.microsoft.com/office/drawing/2014/main" id="{00000000-0008-0000-0600-000004000000}"/>
              </a:ext>
            </a:extLst>
          </xdr:cNvPr>
          <xdr:cNvSpPr txBox="1"/>
        </xdr:nvSpPr>
        <xdr:spPr>
          <a:xfrm>
            <a:off x="1085850" y="704850"/>
            <a:ext cx="1466850" cy="31432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ドロップダウン選択</a:t>
            </a:r>
            <a:endParaRPr lang="en-US" altLang="ja-JP"/>
          </a:p>
        </xdr:txBody>
      </xdr:sp>
      <xdr:sp macro="" textlink="">
        <xdr:nvSpPr>
          <xdr:cNvPr id="5" name="テキスト ボックス 4">
            <a:extLst>
              <a:ext uri="{FF2B5EF4-FFF2-40B4-BE49-F238E27FC236}">
                <a16:creationId xmlns:a16="http://schemas.microsoft.com/office/drawing/2014/main" id="{00000000-0008-0000-0600-000005000000}"/>
              </a:ext>
            </a:extLst>
          </xdr:cNvPr>
          <xdr:cNvSpPr txBox="1"/>
        </xdr:nvSpPr>
        <xdr:spPr>
          <a:xfrm>
            <a:off x="1085850" y="1009650"/>
            <a:ext cx="1466850" cy="3143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自動入力</a:t>
            </a:r>
            <a:endParaRPr lang="en-US" altLang="ja-JP"/>
          </a:p>
        </xdr:txBody>
      </xdr:sp>
    </xdr:grp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460036</xdr:colOff>
      <xdr:row>4</xdr:row>
      <xdr:rowOff>64520</xdr:rowOff>
    </xdr:to>
    <xdr:grpSp>
      <xdr:nvGrpSpPr>
        <xdr:cNvPr id="2" name="グループ化 1">
          <a:extLst>
            <a:ext uri="{FF2B5EF4-FFF2-40B4-BE49-F238E27FC236}">
              <a16:creationId xmlns:a16="http://schemas.microsoft.com/office/drawing/2014/main" id="{00000000-0008-0000-0700-000002000000}"/>
            </a:ext>
          </a:extLst>
        </xdr:cNvPr>
        <xdr:cNvGrpSpPr/>
      </xdr:nvGrpSpPr>
      <xdr:grpSpPr>
        <a:xfrm>
          <a:off x="1022350" y="228600"/>
          <a:ext cx="1469686" cy="934470"/>
          <a:chOff x="1085850" y="390525"/>
          <a:chExt cx="1466850" cy="933450"/>
        </a:xfrm>
      </xdr:grpSpPr>
      <xdr:sp macro="" textlink="">
        <xdr:nvSpPr>
          <xdr:cNvPr id="3" name="テキスト ボックス 2">
            <a:extLst>
              <a:ext uri="{FF2B5EF4-FFF2-40B4-BE49-F238E27FC236}">
                <a16:creationId xmlns:a16="http://schemas.microsoft.com/office/drawing/2014/main" id="{00000000-0008-0000-0700-000003000000}"/>
              </a:ext>
            </a:extLst>
          </xdr:cNvPr>
          <xdr:cNvSpPr txBox="1"/>
        </xdr:nvSpPr>
        <xdr:spPr>
          <a:xfrm>
            <a:off x="1085850" y="390525"/>
            <a:ext cx="1466850" cy="31432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入力</a:t>
            </a:r>
            <a:r>
              <a:rPr lang="ja-JP" altLang="en-US"/>
              <a:t> </a:t>
            </a:r>
            <a:endParaRPr lang="en-US" altLang="ja-JP"/>
          </a:p>
        </xdr:txBody>
      </xdr:sp>
      <xdr:sp macro="" textlink="">
        <xdr:nvSpPr>
          <xdr:cNvPr id="4" name="テキスト ボックス 3">
            <a:extLst>
              <a:ext uri="{FF2B5EF4-FFF2-40B4-BE49-F238E27FC236}">
                <a16:creationId xmlns:a16="http://schemas.microsoft.com/office/drawing/2014/main" id="{00000000-0008-0000-0700-000004000000}"/>
              </a:ext>
            </a:extLst>
          </xdr:cNvPr>
          <xdr:cNvSpPr txBox="1"/>
        </xdr:nvSpPr>
        <xdr:spPr>
          <a:xfrm>
            <a:off x="1085850" y="704850"/>
            <a:ext cx="1466850" cy="31432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ドロップダウン選択</a:t>
            </a:r>
            <a:endParaRPr lang="en-US" altLang="ja-JP"/>
          </a:p>
        </xdr:txBody>
      </xdr:sp>
      <xdr:sp macro="" textlink="">
        <xdr:nvSpPr>
          <xdr:cNvPr id="5" name="テキスト ボックス 4">
            <a:extLst>
              <a:ext uri="{FF2B5EF4-FFF2-40B4-BE49-F238E27FC236}">
                <a16:creationId xmlns:a16="http://schemas.microsoft.com/office/drawing/2014/main" id="{00000000-0008-0000-0700-000005000000}"/>
              </a:ext>
            </a:extLst>
          </xdr:cNvPr>
          <xdr:cNvSpPr txBox="1"/>
        </xdr:nvSpPr>
        <xdr:spPr>
          <a:xfrm>
            <a:off x="1085850" y="1009650"/>
            <a:ext cx="1466850" cy="3143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自動入力</a:t>
            </a:r>
            <a:endParaRPr lang="en-US" altLang="ja-JP"/>
          </a:p>
        </xdr:txBody>
      </xdr:sp>
    </xdr:grpSp>
    <xdr:clientData fPrintsWithSheet="0"/>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hlwlan.sharepoint.com/sites/12002000/WorkingDocLib/10%20&#33258;&#31435;&#25903;&#25588;&#20418;/&#9733;&#20196;&#21644;&#65298;&#24180;&#24230;/21&#28961;&#20302;&#12289;&#26085;&#20303;&#12398;&#36890;&#30693;&#39006;&#12414;&#12392;&#12417;/&#20462;&#27491;&#65289;101&#65288;&#26045;&#35373;&#29992;&#65289;&#22996;&#35351;&#20107;&#21209;&#36027;&#35531;&#27714;&#38989;&#36890;&#30693;&#26360;&#20316;&#25104;&#12471;&#12540;&#12488;.xlsx" TargetMode="External"/><Relationship Id="rId1" Type="http://schemas.openxmlformats.org/officeDocument/2006/relationships/externalLinkPath" Target="file:///\\Ch5-v00n-hfls01\f17003000_&#20445;&#20581;&#31119;&#31049;&#23616;&#20445;&#35703;&#35506;\sites\12002000\WorkingDocLib\10%20&#33258;&#31435;&#25903;&#25588;&#20418;\&#9733;&#20196;&#21644;&#65298;&#24180;&#24230;\21&#28961;&#20302;&#12289;&#26085;&#20303;&#12398;&#36890;&#30693;&#39006;&#12414;&#12392;&#12417;\&#20462;&#27491;&#65289;101&#65288;&#26045;&#35373;&#29992;&#65289;&#22996;&#35351;&#20107;&#21209;&#36027;&#35531;&#27714;&#38989;&#36890;&#30693;&#26360;&#20316;&#25104;&#12471;&#12540;&#124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リスト"/>
      <sheetName val="施設用作成シート"/>
      <sheetName val="【様式７】請求額通知書"/>
      <sheetName val="【様式７別添】○○福祉"/>
      <sheetName val="【様式７別添】××福祉"/>
      <sheetName val="【様式７別添】AB福祉"/>
      <sheetName val="【様式７別添】CD福祉"/>
      <sheetName val="【様式７別添】▲▲福祉"/>
    </sheetNames>
    <sheetDataSet>
      <sheetData sheetId="0">
        <row r="5">
          <cell r="H5" t="str">
            <v>未作成（3月以上）</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K197"/>
  <sheetViews>
    <sheetView showGridLines="0" tabSelected="1" zoomScale="90" zoomScaleNormal="90" workbookViewId="0">
      <selection activeCell="E6" sqref="E6"/>
    </sheetView>
  </sheetViews>
  <sheetFormatPr defaultRowHeight="18"/>
  <cols>
    <col min="1" max="1" width="3.33203125" customWidth="1"/>
    <col min="2" max="2" width="14.08203125" bestFit="1" customWidth="1"/>
    <col min="3" max="3" width="2.58203125" customWidth="1"/>
    <col min="4" max="4" width="9" bestFit="1" customWidth="1"/>
    <col min="5" max="5" width="35.25" customWidth="1"/>
    <col min="6" max="6" width="2.83203125" customWidth="1"/>
    <col min="7" max="7" width="15.08203125" bestFit="1" customWidth="1"/>
    <col min="8" max="8" width="18.33203125" bestFit="1" customWidth="1"/>
    <col min="9" max="9" width="15.08203125" bestFit="1" customWidth="1"/>
    <col min="10" max="10" width="5.33203125" bestFit="1" customWidth="1"/>
  </cols>
  <sheetData>
    <row r="1" spans="1:11" ht="41.25" customHeight="1" thickBot="1">
      <c r="B1" s="147" t="s">
        <v>0</v>
      </c>
      <c r="C1" s="147"/>
      <c r="D1" s="147"/>
      <c r="E1" s="147"/>
      <c r="F1" s="147"/>
      <c r="G1" s="147"/>
      <c r="H1" s="147"/>
      <c r="I1" s="147"/>
      <c r="J1" s="147"/>
      <c r="K1" s="147"/>
    </row>
    <row r="2" spans="1:11" ht="34.5" customHeight="1">
      <c r="A2" s="1"/>
      <c r="B2" s="91" t="s">
        <v>1</v>
      </c>
      <c r="C2" s="61"/>
      <c r="D2" s="2" t="s">
        <v>2</v>
      </c>
      <c r="E2" s="46" t="s">
        <v>103</v>
      </c>
      <c r="F2" s="61"/>
      <c r="G2" s="86" t="s">
        <v>3</v>
      </c>
      <c r="H2" s="86" t="s">
        <v>4</v>
      </c>
      <c r="I2" s="87" t="s">
        <v>5</v>
      </c>
      <c r="J2" s="88" t="s">
        <v>6</v>
      </c>
      <c r="K2" s="89" t="s">
        <v>7</v>
      </c>
    </row>
    <row r="3" spans="1:11" ht="19.5" customHeight="1">
      <c r="A3" s="1">
        <v>1</v>
      </c>
      <c r="B3" s="16" t="s">
        <v>102</v>
      </c>
      <c r="C3" s="62"/>
      <c r="D3" s="2" t="s">
        <v>8</v>
      </c>
      <c r="E3" s="93" t="s">
        <v>104</v>
      </c>
      <c r="F3" s="62"/>
      <c r="G3" s="65" t="s">
        <v>9</v>
      </c>
      <c r="H3" s="65" t="s">
        <v>10</v>
      </c>
      <c r="I3" s="69" t="s">
        <v>11</v>
      </c>
      <c r="J3" s="71">
        <v>1</v>
      </c>
      <c r="K3" s="151">
        <v>2022</v>
      </c>
    </row>
    <row r="4" spans="1:11" ht="20">
      <c r="A4" s="1">
        <v>2</v>
      </c>
      <c r="B4" s="16"/>
      <c r="C4" s="62"/>
      <c r="D4" s="2" t="s">
        <v>12</v>
      </c>
      <c r="E4" s="46" t="s">
        <v>105</v>
      </c>
      <c r="F4" s="62"/>
      <c r="G4" s="65" t="s">
        <v>13</v>
      </c>
      <c r="H4" s="65" t="s">
        <v>14</v>
      </c>
      <c r="I4" s="70" t="s">
        <v>15</v>
      </c>
      <c r="J4" s="71">
        <v>2</v>
      </c>
      <c r="K4" s="151">
        <v>2023</v>
      </c>
    </row>
    <row r="5" spans="1:11" ht="20">
      <c r="A5" s="1">
        <v>3</v>
      </c>
      <c r="B5" s="16"/>
      <c r="C5" s="62"/>
      <c r="D5" s="2" t="s">
        <v>16</v>
      </c>
      <c r="E5" s="46"/>
      <c r="F5" s="62"/>
      <c r="G5" s="66" t="s">
        <v>17</v>
      </c>
      <c r="H5" s="66" t="s">
        <v>18</v>
      </c>
      <c r="I5" s="52"/>
      <c r="J5" s="71">
        <v>3</v>
      </c>
      <c r="K5" s="151">
        <v>2024</v>
      </c>
    </row>
    <row r="6" spans="1:11" ht="20">
      <c r="A6" s="1">
        <v>4</v>
      </c>
      <c r="B6" s="16"/>
      <c r="C6" s="62"/>
      <c r="D6" s="2" t="s">
        <v>19</v>
      </c>
      <c r="E6" s="46"/>
      <c r="F6" s="62"/>
      <c r="G6" s="1"/>
      <c r="H6" s="1"/>
      <c r="I6" s="1"/>
      <c r="J6" s="71">
        <v>4</v>
      </c>
      <c r="K6" s="151">
        <v>2025</v>
      </c>
    </row>
    <row r="7" spans="1:11" ht="20">
      <c r="A7" s="1">
        <v>5</v>
      </c>
      <c r="B7" s="16"/>
      <c r="C7" s="62"/>
      <c r="D7" s="2" t="s">
        <v>20</v>
      </c>
      <c r="E7" s="46"/>
      <c r="F7" s="62"/>
      <c r="G7" s="1"/>
      <c r="H7" s="1"/>
      <c r="I7" s="1"/>
      <c r="J7" s="71">
        <v>5</v>
      </c>
      <c r="K7" s="151">
        <v>2026</v>
      </c>
    </row>
    <row r="8" spans="1:11" ht="20">
      <c r="A8" s="1">
        <v>6</v>
      </c>
      <c r="B8" s="16"/>
      <c r="C8" s="62"/>
      <c r="D8" s="90" t="s">
        <v>21</v>
      </c>
      <c r="E8" s="46"/>
      <c r="F8" s="62"/>
      <c r="G8" s="1"/>
      <c r="H8" s="1"/>
      <c r="I8" s="1"/>
      <c r="J8" s="71">
        <v>6</v>
      </c>
      <c r="K8" s="151">
        <v>2027</v>
      </c>
    </row>
    <row r="9" spans="1:11" ht="20">
      <c r="A9" s="1">
        <v>7</v>
      </c>
      <c r="B9" s="16"/>
      <c r="C9" s="62"/>
      <c r="D9" s="2" t="s">
        <v>22</v>
      </c>
      <c r="E9" s="46"/>
      <c r="F9" s="62"/>
      <c r="G9" s="1"/>
      <c r="H9" s="1"/>
      <c r="I9" s="1"/>
      <c r="J9" s="71">
        <v>7</v>
      </c>
      <c r="K9" s="151">
        <v>2028</v>
      </c>
    </row>
    <row r="10" spans="1:11" ht="20">
      <c r="A10" s="1">
        <v>8</v>
      </c>
      <c r="B10" s="16"/>
      <c r="C10" s="62"/>
      <c r="D10" s="62"/>
      <c r="E10" s="1"/>
      <c r="F10" s="1"/>
      <c r="G10" s="1"/>
      <c r="J10" s="71">
        <v>8</v>
      </c>
      <c r="K10" s="151">
        <v>2029</v>
      </c>
    </row>
    <row r="11" spans="1:11" ht="20">
      <c r="A11" s="1">
        <v>9</v>
      </c>
      <c r="B11" s="16"/>
      <c r="C11" s="62"/>
      <c r="D11" s="62"/>
      <c r="E11" s="1"/>
      <c r="F11" s="1"/>
      <c r="G11" s="1"/>
      <c r="J11" s="71">
        <v>9</v>
      </c>
      <c r="K11" s="151">
        <v>2030</v>
      </c>
    </row>
    <row r="12" spans="1:11" ht="20">
      <c r="A12" s="1">
        <v>10</v>
      </c>
      <c r="B12" s="16"/>
      <c r="C12" s="62"/>
      <c r="D12" s="62"/>
      <c r="J12" s="71">
        <v>10</v>
      </c>
      <c r="K12" s="151">
        <v>2031</v>
      </c>
    </row>
    <row r="13" spans="1:11" ht="20">
      <c r="A13" s="1">
        <v>11</v>
      </c>
      <c r="B13" s="16"/>
      <c r="C13" s="62"/>
      <c r="D13" s="62"/>
      <c r="F13" s="64"/>
      <c r="J13" s="71">
        <v>11</v>
      </c>
      <c r="K13" s="151">
        <v>2032</v>
      </c>
    </row>
    <row r="14" spans="1:11" ht="20">
      <c r="A14" s="1">
        <v>12</v>
      </c>
      <c r="B14" s="16"/>
      <c r="C14" s="62"/>
      <c r="D14" s="62"/>
      <c r="E14" s="52"/>
      <c r="J14" s="72">
        <v>12</v>
      </c>
      <c r="K14" s="151">
        <v>2033</v>
      </c>
    </row>
    <row r="15" spans="1:11" ht="20">
      <c r="A15" s="1">
        <v>13</v>
      </c>
      <c r="B15" s="16"/>
      <c r="C15" s="62"/>
      <c r="D15" s="62"/>
      <c r="J15" s="67"/>
      <c r="K15" s="151">
        <v>2034</v>
      </c>
    </row>
    <row r="16" spans="1:11" ht="20">
      <c r="A16" s="1">
        <v>14</v>
      </c>
      <c r="B16" s="16"/>
      <c r="C16" s="62"/>
      <c r="D16" s="62"/>
      <c r="J16" s="67"/>
      <c r="K16" s="151">
        <v>2035</v>
      </c>
    </row>
    <row r="17" spans="1:11" ht="20">
      <c r="A17" s="1">
        <v>15</v>
      </c>
      <c r="B17" s="16"/>
      <c r="C17" s="62"/>
      <c r="D17" s="62"/>
      <c r="J17" s="67"/>
      <c r="K17" s="151">
        <v>2036</v>
      </c>
    </row>
    <row r="18" spans="1:11" ht="20">
      <c r="A18" s="1">
        <v>16</v>
      </c>
      <c r="B18" s="16"/>
      <c r="C18" s="62"/>
      <c r="D18" s="62"/>
      <c r="J18" s="67"/>
      <c r="K18" s="151">
        <v>2037</v>
      </c>
    </row>
    <row r="19" spans="1:11" ht="20">
      <c r="A19" s="1">
        <v>17</v>
      </c>
      <c r="B19" s="16"/>
      <c r="C19" s="62"/>
      <c r="D19" s="62"/>
      <c r="J19" s="67"/>
      <c r="K19" s="151">
        <v>2038</v>
      </c>
    </row>
    <row r="20" spans="1:11" ht="20">
      <c r="A20" s="1">
        <v>18</v>
      </c>
      <c r="B20" s="16"/>
      <c r="C20" s="62"/>
      <c r="D20" s="62"/>
      <c r="J20" s="67"/>
      <c r="K20" s="151">
        <v>2039</v>
      </c>
    </row>
    <row r="21" spans="1:11" ht="20">
      <c r="A21" s="1">
        <v>19</v>
      </c>
      <c r="B21" s="16"/>
      <c r="C21" s="62"/>
      <c r="D21" s="62"/>
      <c r="J21" s="67"/>
      <c r="K21" s="151">
        <v>2040</v>
      </c>
    </row>
    <row r="22" spans="1:11" ht="20">
      <c r="A22" s="1">
        <v>20</v>
      </c>
      <c r="B22" s="16"/>
      <c r="C22" s="62"/>
      <c r="D22" s="62"/>
      <c r="J22" s="67"/>
      <c r="K22" s="151">
        <v>2041</v>
      </c>
    </row>
    <row r="23" spans="1:11" ht="20">
      <c r="A23" s="1">
        <v>21</v>
      </c>
      <c r="B23" s="16"/>
      <c r="C23" s="62"/>
      <c r="D23" s="62"/>
      <c r="J23" s="67"/>
      <c r="K23" s="151">
        <v>2042</v>
      </c>
    </row>
    <row r="24" spans="1:11" ht="20">
      <c r="A24" s="1">
        <v>22</v>
      </c>
      <c r="B24" s="16"/>
      <c r="C24" s="62"/>
      <c r="D24" s="62"/>
      <c r="J24" s="67"/>
      <c r="K24" s="151">
        <v>2043</v>
      </c>
    </row>
    <row r="25" spans="1:11" ht="20">
      <c r="A25" s="1">
        <v>23</v>
      </c>
      <c r="B25" s="16"/>
      <c r="C25" s="62"/>
      <c r="D25" s="62"/>
      <c r="J25" s="67"/>
      <c r="K25" s="151">
        <v>2044</v>
      </c>
    </row>
    <row r="26" spans="1:11" ht="20">
      <c r="A26" s="1">
        <v>24</v>
      </c>
      <c r="B26" s="16"/>
      <c r="C26" s="62"/>
      <c r="D26" s="62"/>
      <c r="J26" s="67"/>
      <c r="K26" s="151">
        <v>2045</v>
      </c>
    </row>
    <row r="27" spans="1:11" ht="20">
      <c r="A27" s="1">
        <v>25</v>
      </c>
      <c r="B27" s="16"/>
      <c r="C27" s="62"/>
      <c r="D27" s="62"/>
      <c r="J27" s="67"/>
      <c r="K27" s="151">
        <v>2046</v>
      </c>
    </row>
    <row r="28" spans="1:11" ht="20">
      <c r="A28" s="1">
        <v>26</v>
      </c>
      <c r="B28" s="16"/>
      <c r="C28" s="62"/>
      <c r="D28" s="62"/>
      <c r="J28" s="67"/>
      <c r="K28" s="151">
        <v>2047</v>
      </c>
    </row>
    <row r="29" spans="1:11" ht="20">
      <c r="A29" s="1">
        <v>27</v>
      </c>
      <c r="B29" s="16"/>
      <c r="C29" s="62"/>
      <c r="D29" s="62"/>
      <c r="J29" s="67"/>
      <c r="K29" s="151">
        <v>2048</v>
      </c>
    </row>
    <row r="30" spans="1:11" ht="20">
      <c r="A30" s="1">
        <v>28</v>
      </c>
      <c r="B30" s="16"/>
      <c r="C30" s="62"/>
      <c r="D30" s="62"/>
      <c r="J30" s="67"/>
      <c r="K30" s="151">
        <v>2049</v>
      </c>
    </row>
    <row r="31" spans="1:11" ht="20">
      <c r="A31" s="1">
        <v>29</v>
      </c>
      <c r="B31" s="16"/>
      <c r="C31" s="62"/>
      <c r="D31" s="62"/>
      <c r="J31" s="67"/>
      <c r="K31" s="151">
        <v>2050</v>
      </c>
    </row>
    <row r="32" spans="1:11" ht="18.5" thickBot="1">
      <c r="A32" s="1">
        <v>30</v>
      </c>
      <c r="B32" s="17"/>
      <c r="C32" s="63"/>
      <c r="D32" s="63"/>
      <c r="J32" s="67"/>
      <c r="K32" s="151">
        <v>2051</v>
      </c>
    </row>
    <row r="33" spans="10:11">
      <c r="J33" s="67"/>
      <c r="K33" s="151">
        <v>2052</v>
      </c>
    </row>
    <row r="34" spans="10:11">
      <c r="J34" s="67"/>
      <c r="K34" s="151">
        <v>2053</v>
      </c>
    </row>
    <row r="35" spans="10:11">
      <c r="J35" s="67"/>
      <c r="K35" s="151">
        <v>2054</v>
      </c>
    </row>
    <row r="36" spans="10:11">
      <c r="J36" s="67"/>
      <c r="K36" s="151">
        <v>2055</v>
      </c>
    </row>
    <row r="37" spans="10:11">
      <c r="J37" s="67"/>
      <c r="K37" s="151">
        <v>2056</v>
      </c>
    </row>
    <row r="38" spans="10:11">
      <c r="J38" s="67"/>
      <c r="K38" s="151">
        <v>2057</v>
      </c>
    </row>
    <row r="39" spans="10:11">
      <c r="J39" s="67"/>
      <c r="K39" s="151">
        <v>2058</v>
      </c>
    </row>
    <row r="40" spans="10:11">
      <c r="J40" s="67"/>
      <c r="K40" s="151">
        <v>2059</v>
      </c>
    </row>
    <row r="41" spans="10:11">
      <c r="J41" s="67"/>
      <c r="K41" s="151">
        <v>2060</v>
      </c>
    </row>
    <row r="42" spans="10:11">
      <c r="J42" s="67"/>
      <c r="K42" s="151">
        <v>2061</v>
      </c>
    </row>
    <row r="43" spans="10:11">
      <c r="J43" s="67"/>
      <c r="K43" s="151">
        <v>2062</v>
      </c>
    </row>
    <row r="44" spans="10:11">
      <c r="J44" s="67"/>
      <c r="K44" s="151">
        <v>2063</v>
      </c>
    </row>
    <row r="45" spans="10:11">
      <c r="J45" s="67"/>
      <c r="K45" s="151">
        <v>2064</v>
      </c>
    </row>
    <row r="46" spans="10:11">
      <c r="J46" s="67"/>
      <c r="K46" s="151">
        <v>2065</v>
      </c>
    </row>
    <row r="47" spans="10:11">
      <c r="J47" s="67"/>
      <c r="K47" s="151">
        <v>2066</v>
      </c>
    </row>
    <row r="48" spans="10:11">
      <c r="J48" s="67"/>
      <c r="K48" s="151">
        <v>2067</v>
      </c>
    </row>
    <row r="49" spans="10:11">
      <c r="J49" s="67"/>
      <c r="K49" s="151">
        <v>2068</v>
      </c>
    </row>
    <row r="50" spans="10:11">
      <c r="J50" s="67"/>
      <c r="K50" s="151">
        <v>2069</v>
      </c>
    </row>
    <row r="51" spans="10:11">
      <c r="J51" s="67"/>
      <c r="K51" s="151">
        <v>2070</v>
      </c>
    </row>
    <row r="52" spans="10:11">
      <c r="J52" s="68"/>
      <c r="K52" s="151">
        <v>2071</v>
      </c>
    </row>
    <row r="53" spans="10:11">
      <c r="J53" s="68"/>
      <c r="K53" s="151">
        <v>2072</v>
      </c>
    </row>
    <row r="54" spans="10:11">
      <c r="J54" s="68"/>
      <c r="K54" s="151">
        <v>2073</v>
      </c>
    </row>
    <row r="55" spans="10:11">
      <c r="J55" s="68"/>
      <c r="K55" s="151">
        <v>2074</v>
      </c>
    </row>
    <row r="56" spans="10:11">
      <c r="J56" s="68"/>
      <c r="K56" s="151">
        <v>2075</v>
      </c>
    </row>
    <row r="57" spans="10:11">
      <c r="J57" s="68"/>
      <c r="K57" s="151">
        <v>2076</v>
      </c>
    </row>
    <row r="58" spans="10:11">
      <c r="J58" s="68"/>
      <c r="K58" s="151">
        <v>2077</v>
      </c>
    </row>
    <row r="59" spans="10:11">
      <c r="J59" s="68"/>
      <c r="K59" s="151">
        <v>2078</v>
      </c>
    </row>
    <row r="60" spans="10:11">
      <c r="J60" s="68"/>
      <c r="K60" s="151">
        <v>2079</v>
      </c>
    </row>
    <row r="61" spans="10:11">
      <c r="J61" s="68"/>
      <c r="K61" s="151">
        <v>2080</v>
      </c>
    </row>
    <row r="62" spans="10:11">
      <c r="J62" s="68"/>
      <c r="K62" s="151">
        <v>2081</v>
      </c>
    </row>
    <row r="63" spans="10:11">
      <c r="J63" s="68"/>
      <c r="K63" s="151">
        <v>2082</v>
      </c>
    </row>
    <row r="64" spans="10:11">
      <c r="J64" s="68"/>
      <c r="K64" s="151">
        <v>2083</v>
      </c>
    </row>
    <row r="65" spans="10:11">
      <c r="J65" s="68"/>
      <c r="K65" s="151">
        <v>2084</v>
      </c>
    </row>
    <row r="66" spans="10:11">
      <c r="J66" s="68"/>
      <c r="K66" s="151">
        <v>2085</v>
      </c>
    </row>
    <row r="67" spans="10:11">
      <c r="J67" s="68"/>
      <c r="K67" s="151">
        <v>2086</v>
      </c>
    </row>
    <row r="68" spans="10:11">
      <c r="J68" s="68"/>
      <c r="K68" s="151">
        <v>2087</v>
      </c>
    </row>
    <row r="69" spans="10:11">
      <c r="J69" s="68"/>
      <c r="K69" s="151">
        <v>2088</v>
      </c>
    </row>
    <row r="70" spans="10:11">
      <c r="J70" s="68"/>
      <c r="K70" s="151">
        <v>2089</v>
      </c>
    </row>
    <row r="71" spans="10:11">
      <c r="J71" s="68"/>
      <c r="K71" s="151">
        <v>2090</v>
      </c>
    </row>
    <row r="72" spans="10:11">
      <c r="J72" s="68"/>
      <c r="K72" s="151">
        <v>2091</v>
      </c>
    </row>
    <row r="73" spans="10:11">
      <c r="J73" s="68"/>
      <c r="K73" s="151">
        <v>2092</v>
      </c>
    </row>
    <row r="74" spans="10:11">
      <c r="J74" s="68"/>
      <c r="K74" s="151">
        <v>2093</v>
      </c>
    </row>
    <row r="75" spans="10:11">
      <c r="J75" s="68"/>
      <c r="K75" s="151">
        <v>2094</v>
      </c>
    </row>
    <row r="76" spans="10:11">
      <c r="J76" s="68"/>
      <c r="K76" s="151">
        <v>2095</v>
      </c>
    </row>
    <row r="77" spans="10:11">
      <c r="J77" s="68"/>
      <c r="K77" s="151">
        <v>2096</v>
      </c>
    </row>
    <row r="78" spans="10:11">
      <c r="J78" s="68"/>
      <c r="K78" s="151">
        <v>2097</v>
      </c>
    </row>
    <row r="79" spans="10:11">
      <c r="J79" s="68"/>
      <c r="K79" s="151">
        <v>2098</v>
      </c>
    </row>
    <row r="80" spans="10:11">
      <c r="J80" s="68"/>
      <c r="K80" s="151">
        <v>2099</v>
      </c>
    </row>
    <row r="81" spans="10:11">
      <c r="J81" s="68"/>
      <c r="K81" s="151">
        <v>2100</v>
      </c>
    </row>
    <row r="82" spans="10:11">
      <c r="J82" s="68"/>
      <c r="K82" s="151">
        <v>2101</v>
      </c>
    </row>
    <row r="83" spans="10:11">
      <c r="J83" s="68"/>
      <c r="K83" s="151">
        <v>2102</v>
      </c>
    </row>
    <row r="84" spans="10:11">
      <c r="J84" s="68"/>
      <c r="K84" s="151">
        <v>2103</v>
      </c>
    </row>
    <row r="85" spans="10:11">
      <c r="J85" s="68"/>
      <c r="K85" s="151">
        <v>2104</v>
      </c>
    </row>
    <row r="86" spans="10:11">
      <c r="J86" s="68"/>
      <c r="K86" s="151">
        <v>2105</v>
      </c>
    </row>
    <row r="87" spans="10:11">
      <c r="J87" s="68"/>
      <c r="K87" s="151">
        <v>2106</v>
      </c>
    </row>
    <row r="88" spans="10:11">
      <c r="J88" s="68"/>
      <c r="K88" s="151">
        <v>2107</v>
      </c>
    </row>
    <row r="89" spans="10:11">
      <c r="J89" s="68"/>
      <c r="K89" s="151">
        <v>2108</v>
      </c>
    </row>
    <row r="90" spans="10:11">
      <c r="J90" s="68"/>
      <c r="K90" s="151">
        <v>2109</v>
      </c>
    </row>
    <row r="91" spans="10:11">
      <c r="J91" s="68"/>
      <c r="K91" s="151">
        <v>2110</v>
      </c>
    </row>
    <row r="92" spans="10:11">
      <c r="J92" s="68"/>
      <c r="K92" s="151">
        <v>2111</v>
      </c>
    </row>
    <row r="93" spans="10:11">
      <c r="J93" s="68"/>
      <c r="K93" s="151">
        <v>2112</v>
      </c>
    </row>
    <row r="94" spans="10:11">
      <c r="J94" s="68"/>
      <c r="K94" s="151">
        <v>2113</v>
      </c>
    </row>
    <row r="95" spans="10:11">
      <c r="J95" s="68"/>
      <c r="K95" s="151">
        <v>2114</v>
      </c>
    </row>
    <row r="96" spans="10:11">
      <c r="J96" s="68"/>
      <c r="K96" s="151">
        <v>2115</v>
      </c>
    </row>
    <row r="97" spans="10:11">
      <c r="J97" s="68"/>
      <c r="K97" s="151">
        <v>2116</v>
      </c>
    </row>
    <row r="98" spans="10:11">
      <c r="J98" s="68"/>
      <c r="K98" s="151">
        <v>2117</v>
      </c>
    </row>
    <row r="99" spans="10:11">
      <c r="J99" s="68"/>
      <c r="K99" s="151">
        <v>2118</v>
      </c>
    </row>
    <row r="100" spans="10:11">
      <c r="J100" s="68"/>
      <c r="K100" s="151">
        <v>2119</v>
      </c>
    </row>
    <row r="101" spans="10:11">
      <c r="K101" s="151">
        <v>2120</v>
      </c>
    </row>
    <row r="102" spans="10:11">
      <c r="K102" s="151">
        <v>2121</v>
      </c>
    </row>
    <row r="103" spans="10:11">
      <c r="K103" s="151">
        <v>2122</v>
      </c>
    </row>
    <row r="104" spans="10:11">
      <c r="K104" s="151">
        <v>2123</v>
      </c>
    </row>
    <row r="105" spans="10:11">
      <c r="K105" s="151">
        <v>2124</v>
      </c>
    </row>
    <row r="106" spans="10:11">
      <c r="K106" s="151">
        <v>2125</v>
      </c>
    </row>
    <row r="107" spans="10:11">
      <c r="K107" s="151">
        <v>2126</v>
      </c>
    </row>
    <row r="108" spans="10:11">
      <c r="K108" s="151">
        <v>2127</v>
      </c>
    </row>
    <row r="109" spans="10:11">
      <c r="K109" s="151">
        <v>2128</v>
      </c>
    </row>
    <row r="110" spans="10:11">
      <c r="K110" s="151">
        <v>2129</v>
      </c>
    </row>
    <row r="111" spans="10:11">
      <c r="K111" s="151">
        <v>2130</v>
      </c>
    </row>
    <row r="112" spans="10:11">
      <c r="K112" s="151">
        <v>2131</v>
      </c>
    </row>
    <row r="113" spans="11:11">
      <c r="K113" s="151">
        <v>2132</v>
      </c>
    </row>
    <row r="114" spans="11:11">
      <c r="K114" s="151">
        <v>2133</v>
      </c>
    </row>
    <row r="115" spans="11:11">
      <c r="K115" s="151">
        <v>2134</v>
      </c>
    </row>
    <row r="116" spans="11:11">
      <c r="K116" s="151">
        <v>2135</v>
      </c>
    </row>
    <row r="117" spans="11:11">
      <c r="K117" s="151">
        <v>2136</v>
      </c>
    </row>
    <row r="118" spans="11:11">
      <c r="K118" s="151">
        <v>2137</v>
      </c>
    </row>
    <row r="119" spans="11:11">
      <c r="K119" s="151">
        <v>2138</v>
      </c>
    </row>
    <row r="120" spans="11:11">
      <c r="K120" s="151">
        <v>2139</v>
      </c>
    </row>
    <row r="121" spans="11:11">
      <c r="K121" s="151">
        <v>2140</v>
      </c>
    </row>
    <row r="122" spans="11:11">
      <c r="K122" s="151">
        <v>2141</v>
      </c>
    </row>
    <row r="123" spans="11:11">
      <c r="K123" s="151">
        <v>2142</v>
      </c>
    </row>
    <row r="124" spans="11:11">
      <c r="K124" s="151">
        <v>2143</v>
      </c>
    </row>
    <row r="125" spans="11:11">
      <c r="K125" s="151">
        <v>2144</v>
      </c>
    </row>
    <row r="126" spans="11:11">
      <c r="K126" s="151">
        <v>2145</v>
      </c>
    </row>
    <row r="127" spans="11:11">
      <c r="K127" s="151">
        <v>2146</v>
      </c>
    </row>
    <row r="128" spans="11:11">
      <c r="K128" s="151">
        <v>2147</v>
      </c>
    </row>
    <row r="129" spans="11:11">
      <c r="K129" s="151">
        <v>2148</v>
      </c>
    </row>
    <row r="130" spans="11:11">
      <c r="K130" s="151">
        <v>2149</v>
      </c>
    </row>
    <row r="131" spans="11:11">
      <c r="K131" s="151">
        <v>2150</v>
      </c>
    </row>
    <row r="132" spans="11:11">
      <c r="K132" s="151">
        <v>2151</v>
      </c>
    </row>
    <row r="133" spans="11:11">
      <c r="K133" s="151">
        <v>2152</v>
      </c>
    </row>
    <row r="134" spans="11:11">
      <c r="K134" s="151">
        <v>2153</v>
      </c>
    </row>
    <row r="135" spans="11:11">
      <c r="K135" s="151">
        <v>2154</v>
      </c>
    </row>
    <row r="136" spans="11:11">
      <c r="K136" s="151">
        <v>2155</v>
      </c>
    </row>
    <row r="137" spans="11:11">
      <c r="K137" s="151">
        <v>2156</v>
      </c>
    </row>
    <row r="138" spans="11:11">
      <c r="K138" s="151">
        <v>2157</v>
      </c>
    </row>
    <row r="139" spans="11:11">
      <c r="K139" s="151">
        <v>2158</v>
      </c>
    </row>
    <row r="140" spans="11:11">
      <c r="K140" s="151">
        <v>2159</v>
      </c>
    </row>
    <row r="141" spans="11:11">
      <c r="K141" s="151">
        <v>2160</v>
      </c>
    </row>
    <row r="142" spans="11:11">
      <c r="K142" s="151">
        <v>2161</v>
      </c>
    </row>
    <row r="143" spans="11:11">
      <c r="K143" s="151">
        <v>2162</v>
      </c>
    </row>
    <row r="144" spans="11:11">
      <c r="K144" s="151">
        <v>2163</v>
      </c>
    </row>
    <row r="145" spans="11:11">
      <c r="K145" s="151">
        <v>2164</v>
      </c>
    </row>
    <row r="146" spans="11:11">
      <c r="K146" s="151">
        <v>2165</v>
      </c>
    </row>
    <row r="147" spans="11:11">
      <c r="K147" s="151">
        <v>2166</v>
      </c>
    </row>
    <row r="148" spans="11:11">
      <c r="K148" s="151">
        <v>2167</v>
      </c>
    </row>
    <row r="149" spans="11:11">
      <c r="K149" s="151">
        <v>2168</v>
      </c>
    </row>
    <row r="150" spans="11:11">
      <c r="K150" s="151">
        <v>2169</v>
      </c>
    </row>
    <row r="151" spans="11:11">
      <c r="K151" s="151">
        <v>2170</v>
      </c>
    </row>
    <row r="152" spans="11:11">
      <c r="K152" s="151">
        <v>2171</v>
      </c>
    </row>
    <row r="153" spans="11:11">
      <c r="K153" s="151">
        <v>2172</v>
      </c>
    </row>
    <row r="154" spans="11:11">
      <c r="K154" s="151">
        <v>2173</v>
      </c>
    </row>
    <row r="155" spans="11:11">
      <c r="K155" s="151">
        <v>2174</v>
      </c>
    </row>
    <row r="156" spans="11:11">
      <c r="K156" s="151">
        <v>2175</v>
      </c>
    </row>
    <row r="157" spans="11:11">
      <c r="K157" s="151">
        <v>2176</v>
      </c>
    </row>
    <row r="158" spans="11:11">
      <c r="K158" s="151">
        <v>2177</v>
      </c>
    </row>
    <row r="159" spans="11:11">
      <c r="K159" s="151">
        <v>2178</v>
      </c>
    </row>
    <row r="160" spans="11:11">
      <c r="K160" s="151">
        <v>2179</v>
      </c>
    </row>
    <row r="161" spans="11:11">
      <c r="K161" s="151">
        <v>2180</v>
      </c>
    </row>
    <row r="162" spans="11:11">
      <c r="K162" s="151">
        <v>2181</v>
      </c>
    </row>
    <row r="163" spans="11:11">
      <c r="K163" s="151">
        <v>2182</v>
      </c>
    </row>
    <row r="164" spans="11:11">
      <c r="K164" s="151">
        <v>2183</v>
      </c>
    </row>
    <row r="165" spans="11:11">
      <c r="K165" s="151">
        <v>2184</v>
      </c>
    </row>
    <row r="166" spans="11:11">
      <c r="K166" s="151">
        <v>2185</v>
      </c>
    </row>
    <row r="167" spans="11:11">
      <c r="K167" s="151">
        <v>2186</v>
      </c>
    </row>
    <row r="168" spans="11:11">
      <c r="K168" s="151">
        <v>2187</v>
      </c>
    </row>
    <row r="169" spans="11:11">
      <c r="K169" s="151">
        <v>2188</v>
      </c>
    </row>
    <row r="170" spans="11:11">
      <c r="K170" s="151">
        <v>2189</v>
      </c>
    </row>
    <row r="171" spans="11:11">
      <c r="K171" s="151">
        <v>2190</v>
      </c>
    </row>
    <row r="172" spans="11:11">
      <c r="K172" s="151">
        <v>2191</v>
      </c>
    </row>
    <row r="173" spans="11:11">
      <c r="K173" s="151">
        <v>2192</v>
      </c>
    </row>
    <row r="174" spans="11:11">
      <c r="K174" s="151">
        <v>2193</v>
      </c>
    </row>
    <row r="175" spans="11:11">
      <c r="K175" s="151">
        <v>2194</v>
      </c>
    </row>
    <row r="176" spans="11:11">
      <c r="K176" s="151">
        <v>2195</v>
      </c>
    </row>
    <row r="177" spans="11:11">
      <c r="K177" s="151">
        <v>2196</v>
      </c>
    </row>
    <row r="178" spans="11:11">
      <c r="K178" s="151">
        <v>2197</v>
      </c>
    </row>
    <row r="179" spans="11:11">
      <c r="K179" s="151">
        <v>2198</v>
      </c>
    </row>
    <row r="180" spans="11:11">
      <c r="K180" s="151">
        <v>2199</v>
      </c>
    </row>
    <row r="181" spans="11:11">
      <c r="K181" s="151">
        <v>2200</v>
      </c>
    </row>
    <row r="182" spans="11:11">
      <c r="K182" s="151">
        <v>2201</v>
      </c>
    </row>
    <row r="183" spans="11:11">
      <c r="K183" s="151">
        <v>2202</v>
      </c>
    </row>
    <row r="184" spans="11:11">
      <c r="K184" s="151">
        <v>2203</v>
      </c>
    </row>
    <row r="185" spans="11:11">
      <c r="K185" s="151">
        <v>2204</v>
      </c>
    </row>
    <row r="186" spans="11:11">
      <c r="K186" s="151">
        <v>2205</v>
      </c>
    </row>
    <row r="187" spans="11:11">
      <c r="K187" s="151">
        <v>2206</v>
      </c>
    </row>
    <row r="188" spans="11:11">
      <c r="K188" s="151">
        <v>2207</v>
      </c>
    </row>
    <row r="189" spans="11:11">
      <c r="K189" s="151">
        <v>2208</v>
      </c>
    </row>
    <row r="190" spans="11:11">
      <c r="K190" s="151">
        <v>2209</v>
      </c>
    </row>
    <row r="191" spans="11:11">
      <c r="K191" s="151">
        <v>2210</v>
      </c>
    </row>
    <row r="192" spans="11:11">
      <c r="K192" s="151">
        <v>2211</v>
      </c>
    </row>
    <row r="193" spans="11:11">
      <c r="K193" s="151">
        <v>2212</v>
      </c>
    </row>
    <row r="194" spans="11:11">
      <c r="K194" s="151">
        <v>2213</v>
      </c>
    </row>
    <row r="195" spans="11:11">
      <c r="K195" s="151">
        <v>2214</v>
      </c>
    </row>
    <row r="196" spans="11:11">
      <c r="K196" s="151">
        <v>2215</v>
      </c>
    </row>
    <row r="197" spans="11:11">
      <c r="K197" s="151">
        <v>2216</v>
      </c>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4" tint="0.59999389629810485"/>
  </sheetPr>
  <dimension ref="A1:P54"/>
  <sheetViews>
    <sheetView showGridLines="0" view="pageBreakPreview" zoomScale="60" zoomScaleNormal="80" workbookViewId="0">
      <pane ySplit="17" topLeftCell="A45" activePane="bottomLeft" state="frozen"/>
      <selection pane="bottomLeft" activeCell="N13" sqref="N13"/>
    </sheetView>
  </sheetViews>
  <sheetFormatPr defaultColWidth="9" defaultRowHeight="18"/>
  <cols>
    <col min="1" max="1" width="3.58203125" style="1" customWidth="1"/>
    <col min="2" max="2" width="5.08203125" style="1" customWidth="1"/>
    <col min="3" max="3" width="21.08203125" style="1" customWidth="1"/>
    <col min="4" max="4" width="17" style="1" customWidth="1"/>
    <col min="5" max="5" width="18.58203125" style="1" customWidth="1"/>
    <col min="6" max="10" width="15" style="1" customWidth="1"/>
    <col min="11" max="11" width="14.25" style="1" customWidth="1"/>
    <col min="12" max="12" width="16.33203125" style="1" customWidth="1"/>
    <col min="13" max="13" width="15.75" style="1" customWidth="1"/>
    <col min="14" max="15" width="15" style="1" customWidth="1"/>
    <col min="16" max="16" width="21.83203125" style="1" customWidth="1"/>
    <col min="17" max="17" width="4.75" style="1" customWidth="1"/>
    <col min="18" max="16384" width="9" style="1"/>
  </cols>
  <sheetData>
    <row r="1" spans="1:16" ht="15" customHeight="1">
      <c r="A1" s="1" t="s">
        <v>23</v>
      </c>
    </row>
    <row r="2" spans="1:16" ht="15" customHeight="1">
      <c r="F2" s="188" t="s">
        <v>24</v>
      </c>
      <c r="G2" s="188"/>
      <c r="H2" s="188"/>
      <c r="I2" s="188"/>
      <c r="J2" s="188"/>
      <c r="K2" s="188"/>
      <c r="L2" s="188"/>
      <c r="M2" s="189" t="s">
        <v>25</v>
      </c>
    </row>
    <row r="3" spans="1:16" ht="15" customHeight="1">
      <c r="F3" s="188"/>
      <c r="G3" s="188"/>
      <c r="H3" s="188"/>
      <c r="I3" s="188"/>
      <c r="J3" s="188"/>
      <c r="K3" s="188"/>
      <c r="L3" s="188"/>
      <c r="M3" s="190"/>
    </row>
    <row r="4" spans="1:16" ht="20.25" customHeight="1">
      <c r="C4" s="76"/>
      <c r="F4" s="188"/>
      <c r="G4" s="188"/>
      <c r="H4" s="188"/>
      <c r="I4" s="188"/>
      <c r="J4" s="188"/>
      <c r="K4" s="188"/>
      <c r="L4" s="188"/>
      <c r="M4" s="190"/>
    </row>
    <row r="6" spans="1:16" ht="40">
      <c r="D6" s="76"/>
      <c r="E6" s="186" t="s">
        <v>8</v>
      </c>
      <c r="F6" s="187"/>
      <c r="G6" s="78" t="s">
        <v>26</v>
      </c>
      <c r="H6" s="78" t="s">
        <v>27</v>
      </c>
      <c r="I6" s="79" t="s">
        <v>28</v>
      </c>
      <c r="J6" s="79" t="s">
        <v>29</v>
      </c>
      <c r="K6" s="79" t="s">
        <v>30</v>
      </c>
      <c r="L6" s="79" t="s">
        <v>31</v>
      </c>
      <c r="M6" s="78" t="s">
        <v>32</v>
      </c>
      <c r="N6" s="78" t="s">
        <v>33</v>
      </c>
    </row>
    <row r="7" spans="1:16" ht="26.25" customHeight="1">
      <c r="E7" s="195" t="str">
        <f>リスト!$E$3</f>
        <v>リリーフ園生</v>
      </c>
      <c r="F7" s="196"/>
      <c r="G7" s="106">
        <v>30</v>
      </c>
      <c r="H7" s="107">
        <v>950</v>
      </c>
      <c r="I7" s="107">
        <v>500</v>
      </c>
      <c r="J7" s="107">
        <v>0</v>
      </c>
      <c r="K7" s="107">
        <v>0</v>
      </c>
      <c r="L7" s="105">
        <f>SUM($H$7:$J$7)</f>
        <v>1450</v>
      </c>
      <c r="M7" s="108" t="s">
        <v>9</v>
      </c>
      <c r="N7" s="109">
        <f>IF($M$7="欠如（3月以上）",0.5,IF($M$7="欠如（3月未満）",0.7,IF($M$7="充足",1,"←選択して下さい")))</f>
        <v>1</v>
      </c>
    </row>
    <row r="8" spans="1:16" ht="22.5" customHeight="1"/>
    <row r="9" spans="1:16" ht="19.5" customHeight="1">
      <c r="C9" s="94" t="s">
        <v>7</v>
      </c>
      <c r="D9" s="96" t="s">
        <v>6</v>
      </c>
      <c r="F9" s="110" t="s">
        <v>34</v>
      </c>
      <c r="G9" s="111"/>
      <c r="H9" s="180" t="s">
        <v>35</v>
      </c>
      <c r="I9" s="80" t="s">
        <v>36</v>
      </c>
      <c r="J9" s="77"/>
      <c r="K9" s="182" t="s">
        <v>37</v>
      </c>
      <c r="L9" s="172" t="s">
        <v>99</v>
      </c>
      <c r="M9" s="182" t="s">
        <v>38</v>
      </c>
      <c r="N9" s="164" t="s">
        <v>39</v>
      </c>
      <c r="O9" s="81" t="s">
        <v>40</v>
      </c>
      <c r="P9" s="82"/>
    </row>
    <row r="10" spans="1:16" ht="20.25" customHeight="1">
      <c r="C10" s="176">
        <v>2026</v>
      </c>
      <c r="D10" s="178">
        <v>4</v>
      </c>
      <c r="F10" s="85" t="s">
        <v>41</v>
      </c>
      <c r="G10" s="112" t="s">
        <v>42</v>
      </c>
      <c r="H10" s="181"/>
      <c r="I10" s="83" t="s">
        <v>43</v>
      </c>
      <c r="J10" s="83" t="s">
        <v>44</v>
      </c>
      <c r="K10" s="183"/>
      <c r="L10" s="173"/>
      <c r="M10" s="183"/>
      <c r="N10" s="165"/>
      <c r="O10" s="84" t="s">
        <v>45</v>
      </c>
      <c r="P10" s="85" t="s">
        <v>46</v>
      </c>
    </row>
    <row r="11" spans="1:16" ht="36" customHeight="1">
      <c r="C11" s="177"/>
      <c r="D11" s="179"/>
      <c r="F11" s="97">
        <f>COUNTIFS($C$18:$C$47,"&lt;&gt;",$D$18:$D$47,"&lt;&gt;")</f>
        <v>1</v>
      </c>
      <c r="G11" s="97">
        <f>COUNTIFS($C$18:$C$47,"&lt;&gt;※委託対象外",$D$18:$D$47,"&lt;&gt;")</f>
        <v>1</v>
      </c>
      <c r="H11" s="98">
        <f>SUM($I$18:$I$47)</f>
        <v>30</v>
      </c>
      <c r="I11" s="99">
        <f>COUNTIF($J$18:$J$43,リスト!$H$4)</f>
        <v>0</v>
      </c>
      <c r="J11" s="99">
        <f>COUNTIF($J$18:$J$125,[1]リスト!$H$5)</f>
        <v>0</v>
      </c>
      <c r="K11" s="100">
        <f>SUMIF($C$18:$C$47,"&lt;&gt;",$L$18:$L$47)</f>
        <v>0</v>
      </c>
      <c r="L11" s="157">
        <f>SUMIF($C$18:$C$47,"&lt;&gt;",$M$18:$M$47)</f>
        <v>0</v>
      </c>
      <c r="M11" s="100">
        <f>15170*COUNTIF(J52:J54,"○")</f>
        <v>0</v>
      </c>
      <c r="N11" s="101">
        <f>SUM($N$18:$N$47)+M11+L11</f>
        <v>43500</v>
      </c>
      <c r="O11" s="99">
        <f>COUNTIFS($C$18:$C$47,"&lt;&gt;",$D$18:$D$47,"&lt;&gt;",$O$18:$O$47,リスト!$I$3)</f>
        <v>1</v>
      </c>
      <c r="P11" s="113">
        <f>$O$11/$G$11</f>
        <v>1</v>
      </c>
    </row>
    <row r="12" spans="1:16" ht="10.5" customHeight="1">
      <c r="C12" s="48"/>
      <c r="D12" s="48"/>
      <c r="M12" s="3"/>
    </row>
    <row r="13" spans="1:16" ht="24" customHeight="1">
      <c r="C13" s="48"/>
      <c r="D13" s="48"/>
      <c r="E13" s="95" t="s">
        <v>47</v>
      </c>
      <c r="F13" s="191" t="s">
        <v>102</v>
      </c>
      <c r="G13" s="192"/>
      <c r="H13" s="102">
        <f>COUNTIFS($C$18:$C$47,$F$13,$I$18:$I$47,"&gt;0")</f>
        <v>1</v>
      </c>
      <c r="I13" s="103">
        <f>SUMIF($C$18:$C$47,$F$13,$I$18:$I$47)</f>
        <v>30</v>
      </c>
      <c r="J13" s="102">
        <f>COUNTIFS($C$18:$C$46,$F$13,$J$18:$J$46,"未作成（3月未満）")</f>
        <v>0</v>
      </c>
      <c r="K13" s="102">
        <f>COUNTIFS($C$18:$C$46,$F$13,$J$18:$J$46,"未作成（3月以上）")</f>
        <v>0</v>
      </c>
      <c r="L13" s="104">
        <f>SUMIF($C$18:$C$46,$F$13,$L$18:$L$46)</f>
        <v>0</v>
      </c>
      <c r="M13" s="104">
        <f>SUMIF($C$18:$C$46,$F$13,$M$18:$M$46)</f>
        <v>0</v>
      </c>
      <c r="N13" s="102">
        <f>COUNTIFS($C$18:$C$47,$F$13,$O$18:$O$47,"該当")</f>
        <v>1</v>
      </c>
    </row>
    <row r="14" spans="1:16" s="48" customFormat="1" ht="20">
      <c r="F14" s="49"/>
      <c r="G14" s="50"/>
      <c r="H14" s="49"/>
      <c r="I14" s="49"/>
      <c r="J14" s="49"/>
      <c r="K14" s="51"/>
      <c r="N14" s="51"/>
      <c r="O14" s="40"/>
    </row>
    <row r="15" spans="1:16">
      <c r="C15" s="57"/>
    </row>
    <row r="16" spans="1:16" ht="19.5" customHeight="1">
      <c r="B16" s="4"/>
      <c r="C16" s="5"/>
      <c r="D16" s="5"/>
      <c r="E16" s="5"/>
      <c r="F16" s="184" t="s">
        <v>48</v>
      </c>
      <c r="G16" s="185"/>
      <c r="H16" s="5"/>
      <c r="I16" s="5" t="s">
        <v>49</v>
      </c>
      <c r="J16" s="75" t="s">
        <v>4</v>
      </c>
      <c r="K16" s="58" t="s">
        <v>4</v>
      </c>
      <c r="L16" s="6"/>
      <c r="M16" s="174" t="s">
        <v>101</v>
      </c>
      <c r="N16" s="7"/>
      <c r="O16" s="6"/>
      <c r="P16" s="155"/>
    </row>
    <row r="17" spans="2:16" ht="19.5" customHeight="1">
      <c r="B17" s="8" t="s">
        <v>50</v>
      </c>
      <c r="C17" s="9" t="s">
        <v>51</v>
      </c>
      <c r="D17" s="9" t="s">
        <v>52</v>
      </c>
      <c r="E17" s="9" t="s">
        <v>53</v>
      </c>
      <c r="F17" s="55" t="s">
        <v>54</v>
      </c>
      <c r="G17" s="55" t="s">
        <v>55</v>
      </c>
      <c r="H17" s="11" t="s">
        <v>56</v>
      </c>
      <c r="I17" s="47" t="s">
        <v>57</v>
      </c>
      <c r="J17" s="59" t="s">
        <v>58</v>
      </c>
      <c r="K17" s="60" t="s">
        <v>59</v>
      </c>
      <c r="L17" s="11" t="s">
        <v>60</v>
      </c>
      <c r="M17" s="175"/>
      <c r="N17" s="10" t="s">
        <v>61</v>
      </c>
      <c r="O17" s="54" t="s">
        <v>62</v>
      </c>
      <c r="P17" s="155" t="s">
        <v>63</v>
      </c>
    </row>
    <row r="18" spans="2:16" ht="20">
      <c r="B18" s="12">
        <v>1</v>
      </c>
      <c r="C18" s="45" t="s">
        <v>102</v>
      </c>
      <c r="D18" s="13" t="s">
        <v>106</v>
      </c>
      <c r="E18" s="145"/>
      <c r="F18" s="14"/>
      <c r="G18" s="14"/>
      <c r="H18" s="56"/>
      <c r="I18" s="43">
        <f t="shared" ref="I18:I45" si="0">IF($D18&lt;&gt;"",IF($C18&lt;&gt;"※委託対象外",(IF($G18="",DAY(DATE($C$10,$D$10+1,0)),$G18))-(IF($F18="",1,$F18))-MAX($H18-6,0)+1,""),"")</f>
        <v>30</v>
      </c>
      <c r="J18" s="41" t="s">
        <v>10</v>
      </c>
      <c r="K18" s="92">
        <f>IF($C18&lt;&gt;"",IF($J18="未作成（3月以上）",0.5,IF($J18="未作成（3月未満）",0.7,IF($J18="作成済",1,""))),"")</f>
        <v>1</v>
      </c>
      <c r="L18" s="15">
        <v>0</v>
      </c>
      <c r="M18" s="162">
        <v>0</v>
      </c>
      <c r="N18" s="44">
        <f t="shared" ref="N18:N47" si="1">IF($O18&lt;&gt;"",IF($C18&lt;&gt;"※委託対象外",IF($D18&lt;&gt;"",ROUNDDOWN($H$7*$K18*$N$7,-1)*$I18+($I$7+$J$7)*$I18-$L18,""),0),"")</f>
        <v>43500</v>
      </c>
      <c r="O18" s="42" t="s">
        <v>11</v>
      </c>
      <c r="P18" s="13"/>
    </row>
    <row r="19" spans="2:16" ht="20">
      <c r="B19" s="12">
        <v>2</v>
      </c>
      <c r="C19" s="45"/>
      <c r="D19" s="13"/>
      <c r="E19" s="145"/>
      <c r="F19" s="14"/>
      <c r="G19" s="14"/>
      <c r="H19" s="56"/>
      <c r="I19" s="43" t="str">
        <f t="shared" si="0"/>
        <v/>
      </c>
      <c r="J19" s="41"/>
      <c r="K19" s="92" t="str">
        <f t="shared" ref="K19:K47" si="2">IF($C19&lt;&gt;"",IF($J19="未作成（3月以上）",0.5,IF($J19="未作成（3月未満）",0.7,IF($J19="作成済",1,""))),"")</f>
        <v/>
      </c>
      <c r="L19" s="15"/>
      <c r="M19" s="162"/>
      <c r="N19" s="44" t="str">
        <f t="shared" si="1"/>
        <v/>
      </c>
      <c r="O19" s="42"/>
      <c r="P19" s="13"/>
    </row>
    <row r="20" spans="2:16" ht="20">
      <c r="B20" s="12">
        <v>3</v>
      </c>
      <c r="C20" s="45"/>
      <c r="D20" s="13"/>
      <c r="E20" s="145"/>
      <c r="F20" s="14"/>
      <c r="G20" s="14"/>
      <c r="H20" s="56"/>
      <c r="I20" s="43" t="str">
        <f t="shared" si="0"/>
        <v/>
      </c>
      <c r="J20" s="41"/>
      <c r="K20" s="92" t="str">
        <f t="shared" si="2"/>
        <v/>
      </c>
      <c r="L20" s="15"/>
      <c r="M20" s="162"/>
      <c r="N20" s="44" t="str">
        <f t="shared" si="1"/>
        <v/>
      </c>
      <c r="O20" s="42"/>
      <c r="P20" s="13"/>
    </row>
    <row r="21" spans="2:16" ht="20">
      <c r="B21" s="12">
        <v>4</v>
      </c>
      <c r="C21" s="45"/>
      <c r="D21" s="13"/>
      <c r="E21" s="145"/>
      <c r="F21" s="14"/>
      <c r="G21" s="14"/>
      <c r="H21" s="56"/>
      <c r="I21" s="43" t="str">
        <f t="shared" si="0"/>
        <v/>
      </c>
      <c r="J21" s="41"/>
      <c r="K21" s="92" t="str">
        <f t="shared" si="2"/>
        <v/>
      </c>
      <c r="L21" s="15"/>
      <c r="M21" s="162"/>
      <c r="N21" s="44" t="str">
        <f t="shared" si="1"/>
        <v/>
      </c>
      <c r="O21" s="42"/>
      <c r="P21" s="13"/>
    </row>
    <row r="22" spans="2:16" ht="20">
      <c r="B22" s="12">
        <v>5</v>
      </c>
      <c r="C22" s="45"/>
      <c r="D22" s="13"/>
      <c r="E22" s="145"/>
      <c r="F22" s="14"/>
      <c r="G22" s="14"/>
      <c r="H22" s="56"/>
      <c r="I22" s="43" t="str">
        <f t="shared" si="0"/>
        <v/>
      </c>
      <c r="J22" s="41"/>
      <c r="K22" s="92" t="str">
        <f t="shared" si="2"/>
        <v/>
      </c>
      <c r="L22" s="15"/>
      <c r="M22" s="162"/>
      <c r="N22" s="44" t="str">
        <f t="shared" si="1"/>
        <v/>
      </c>
      <c r="O22" s="42"/>
      <c r="P22" s="13"/>
    </row>
    <row r="23" spans="2:16" ht="20">
      <c r="B23" s="12">
        <v>6</v>
      </c>
      <c r="C23" s="45"/>
      <c r="D23" s="13"/>
      <c r="E23" s="145"/>
      <c r="F23" s="14"/>
      <c r="G23" s="14"/>
      <c r="H23" s="56"/>
      <c r="I23" s="43" t="str">
        <f t="shared" si="0"/>
        <v/>
      </c>
      <c r="J23" s="41"/>
      <c r="K23" s="92" t="str">
        <f t="shared" si="2"/>
        <v/>
      </c>
      <c r="L23" s="15"/>
      <c r="M23" s="162"/>
      <c r="N23" s="44" t="str">
        <f t="shared" si="1"/>
        <v/>
      </c>
      <c r="O23" s="42"/>
      <c r="P23" s="13"/>
    </row>
    <row r="24" spans="2:16" ht="20">
      <c r="B24" s="12">
        <v>7</v>
      </c>
      <c r="C24" s="45"/>
      <c r="D24" s="13"/>
      <c r="E24" s="145"/>
      <c r="F24" s="14"/>
      <c r="G24" s="14"/>
      <c r="H24" s="56"/>
      <c r="I24" s="43" t="str">
        <f t="shared" si="0"/>
        <v/>
      </c>
      <c r="J24" s="41"/>
      <c r="K24" s="92" t="str">
        <f t="shared" si="2"/>
        <v/>
      </c>
      <c r="L24" s="15"/>
      <c r="M24" s="162"/>
      <c r="N24" s="44" t="str">
        <f t="shared" si="1"/>
        <v/>
      </c>
      <c r="O24" s="42"/>
      <c r="P24" s="13"/>
    </row>
    <row r="25" spans="2:16" ht="20">
      <c r="B25" s="12">
        <v>8</v>
      </c>
      <c r="C25" s="45"/>
      <c r="D25" s="13"/>
      <c r="E25" s="145"/>
      <c r="F25" s="14"/>
      <c r="G25" s="14"/>
      <c r="H25" s="56"/>
      <c r="I25" s="43" t="str">
        <f t="shared" si="0"/>
        <v/>
      </c>
      <c r="J25" s="41"/>
      <c r="K25" s="92" t="str">
        <f t="shared" si="2"/>
        <v/>
      </c>
      <c r="L25" s="15"/>
      <c r="M25" s="162"/>
      <c r="N25" s="44" t="str">
        <f t="shared" si="1"/>
        <v/>
      </c>
      <c r="O25" s="42"/>
      <c r="P25" s="13"/>
    </row>
    <row r="26" spans="2:16" ht="20">
      <c r="B26" s="12">
        <v>9</v>
      </c>
      <c r="C26" s="45"/>
      <c r="D26" s="13"/>
      <c r="E26" s="145"/>
      <c r="F26" s="14"/>
      <c r="G26" s="14"/>
      <c r="H26" s="56"/>
      <c r="I26" s="43" t="str">
        <f t="shared" si="0"/>
        <v/>
      </c>
      <c r="J26" s="41"/>
      <c r="K26" s="92" t="str">
        <f t="shared" si="2"/>
        <v/>
      </c>
      <c r="L26" s="15"/>
      <c r="M26" s="162"/>
      <c r="N26" s="44" t="str">
        <f t="shared" si="1"/>
        <v/>
      </c>
      <c r="O26" s="42"/>
      <c r="P26" s="13"/>
    </row>
    <row r="27" spans="2:16" ht="20">
      <c r="B27" s="12">
        <v>10</v>
      </c>
      <c r="C27" s="45"/>
      <c r="D27" s="13"/>
      <c r="E27" s="145"/>
      <c r="F27" s="14"/>
      <c r="G27" s="14"/>
      <c r="H27" s="56"/>
      <c r="I27" s="43" t="str">
        <f t="shared" si="0"/>
        <v/>
      </c>
      <c r="J27" s="41"/>
      <c r="K27" s="92" t="str">
        <f t="shared" si="2"/>
        <v/>
      </c>
      <c r="L27" s="15"/>
      <c r="M27" s="162"/>
      <c r="N27" s="44" t="str">
        <f t="shared" si="1"/>
        <v/>
      </c>
      <c r="O27" s="42"/>
      <c r="P27" s="13"/>
    </row>
    <row r="28" spans="2:16" ht="20">
      <c r="B28" s="12">
        <v>11</v>
      </c>
      <c r="C28" s="45"/>
      <c r="D28" s="13"/>
      <c r="E28" s="145"/>
      <c r="F28" s="14"/>
      <c r="G28" s="14"/>
      <c r="H28" s="56"/>
      <c r="I28" s="43" t="str">
        <f t="shared" si="0"/>
        <v/>
      </c>
      <c r="J28" s="41"/>
      <c r="K28" s="92" t="str">
        <f t="shared" si="2"/>
        <v/>
      </c>
      <c r="L28" s="15"/>
      <c r="M28" s="162"/>
      <c r="N28" s="44" t="str">
        <f t="shared" si="1"/>
        <v/>
      </c>
      <c r="O28" s="42"/>
      <c r="P28" s="13"/>
    </row>
    <row r="29" spans="2:16" ht="20">
      <c r="B29" s="12">
        <v>12</v>
      </c>
      <c r="C29" s="45"/>
      <c r="D29" s="13"/>
      <c r="E29" s="145"/>
      <c r="F29" s="14"/>
      <c r="G29" s="14"/>
      <c r="H29" s="56"/>
      <c r="I29" s="43" t="str">
        <f t="shared" si="0"/>
        <v/>
      </c>
      <c r="J29" s="41"/>
      <c r="K29" s="92" t="str">
        <f t="shared" si="2"/>
        <v/>
      </c>
      <c r="L29" s="15"/>
      <c r="M29" s="162"/>
      <c r="N29" s="44" t="str">
        <f t="shared" si="1"/>
        <v/>
      </c>
      <c r="O29" s="42"/>
      <c r="P29" s="13"/>
    </row>
    <row r="30" spans="2:16" ht="20">
      <c r="B30" s="12">
        <v>13</v>
      </c>
      <c r="C30" s="45"/>
      <c r="D30" s="13"/>
      <c r="E30" s="145"/>
      <c r="F30" s="14"/>
      <c r="G30" s="14"/>
      <c r="H30" s="56"/>
      <c r="I30" s="43" t="str">
        <f t="shared" si="0"/>
        <v/>
      </c>
      <c r="J30" s="41"/>
      <c r="K30" s="92" t="str">
        <f t="shared" si="2"/>
        <v/>
      </c>
      <c r="L30" s="15"/>
      <c r="M30" s="162"/>
      <c r="N30" s="44" t="str">
        <f t="shared" si="1"/>
        <v/>
      </c>
      <c r="O30" s="42"/>
      <c r="P30" s="13"/>
    </row>
    <row r="31" spans="2:16" ht="20">
      <c r="B31" s="12">
        <v>14</v>
      </c>
      <c r="C31" s="45"/>
      <c r="D31" s="13"/>
      <c r="E31" s="145"/>
      <c r="F31" s="14"/>
      <c r="G31" s="14"/>
      <c r="H31" s="56"/>
      <c r="I31" s="43" t="str">
        <f t="shared" si="0"/>
        <v/>
      </c>
      <c r="J31" s="41"/>
      <c r="K31" s="92" t="str">
        <f t="shared" si="2"/>
        <v/>
      </c>
      <c r="L31" s="15"/>
      <c r="M31" s="162"/>
      <c r="N31" s="44" t="str">
        <f t="shared" si="1"/>
        <v/>
      </c>
      <c r="O31" s="42"/>
      <c r="P31" s="13"/>
    </row>
    <row r="32" spans="2:16" ht="20">
      <c r="B32" s="12">
        <v>15</v>
      </c>
      <c r="C32" s="45"/>
      <c r="D32" s="13"/>
      <c r="E32" s="145"/>
      <c r="F32" s="14"/>
      <c r="G32" s="14"/>
      <c r="H32" s="56"/>
      <c r="I32" s="43" t="str">
        <f t="shared" si="0"/>
        <v/>
      </c>
      <c r="J32" s="41"/>
      <c r="K32" s="92" t="str">
        <f t="shared" si="2"/>
        <v/>
      </c>
      <c r="L32" s="15"/>
      <c r="M32" s="162"/>
      <c r="N32" s="44" t="str">
        <f t="shared" si="1"/>
        <v/>
      </c>
      <c r="O32" s="42"/>
      <c r="P32" s="13"/>
    </row>
    <row r="33" spans="2:16" ht="20">
      <c r="B33" s="12">
        <v>16</v>
      </c>
      <c r="C33" s="45"/>
      <c r="D33" s="13"/>
      <c r="E33" s="145"/>
      <c r="F33" s="14"/>
      <c r="G33" s="14"/>
      <c r="H33" s="56"/>
      <c r="I33" s="43" t="str">
        <f t="shared" si="0"/>
        <v/>
      </c>
      <c r="J33" s="41"/>
      <c r="K33" s="92" t="str">
        <f t="shared" si="2"/>
        <v/>
      </c>
      <c r="L33" s="15"/>
      <c r="M33" s="162"/>
      <c r="N33" s="44" t="str">
        <f t="shared" si="1"/>
        <v/>
      </c>
      <c r="O33" s="42"/>
      <c r="P33" s="13"/>
    </row>
    <row r="34" spans="2:16" ht="20">
      <c r="B34" s="12">
        <v>17</v>
      </c>
      <c r="C34" s="45"/>
      <c r="D34" s="13"/>
      <c r="E34" s="145"/>
      <c r="F34" s="14"/>
      <c r="G34" s="14"/>
      <c r="H34" s="56"/>
      <c r="I34" s="43" t="str">
        <f t="shared" si="0"/>
        <v/>
      </c>
      <c r="J34" s="41"/>
      <c r="K34" s="92" t="str">
        <f t="shared" si="2"/>
        <v/>
      </c>
      <c r="L34" s="15"/>
      <c r="M34" s="162"/>
      <c r="N34" s="44" t="str">
        <f t="shared" si="1"/>
        <v/>
      </c>
      <c r="O34" s="42"/>
      <c r="P34" s="13"/>
    </row>
    <row r="35" spans="2:16" ht="20">
      <c r="B35" s="12">
        <v>18</v>
      </c>
      <c r="C35" s="45"/>
      <c r="D35" s="13"/>
      <c r="E35" s="145"/>
      <c r="F35" s="14"/>
      <c r="G35" s="14"/>
      <c r="H35" s="56"/>
      <c r="I35" s="43" t="str">
        <f t="shared" si="0"/>
        <v/>
      </c>
      <c r="J35" s="41"/>
      <c r="K35" s="92" t="str">
        <f t="shared" si="2"/>
        <v/>
      </c>
      <c r="L35" s="15"/>
      <c r="M35" s="162"/>
      <c r="N35" s="44" t="str">
        <f t="shared" si="1"/>
        <v/>
      </c>
      <c r="O35" s="42"/>
      <c r="P35" s="13"/>
    </row>
    <row r="36" spans="2:16" ht="20">
      <c r="B36" s="12">
        <v>19</v>
      </c>
      <c r="C36" s="45"/>
      <c r="D36" s="13"/>
      <c r="E36" s="145"/>
      <c r="F36" s="14"/>
      <c r="G36" s="14"/>
      <c r="H36" s="56"/>
      <c r="I36" s="43" t="str">
        <f t="shared" si="0"/>
        <v/>
      </c>
      <c r="J36" s="41"/>
      <c r="K36" s="92" t="str">
        <f t="shared" si="2"/>
        <v/>
      </c>
      <c r="L36" s="15"/>
      <c r="M36" s="162"/>
      <c r="N36" s="44" t="str">
        <f t="shared" si="1"/>
        <v/>
      </c>
      <c r="O36" s="42"/>
      <c r="P36" s="13"/>
    </row>
    <row r="37" spans="2:16" ht="20">
      <c r="B37" s="12">
        <v>20</v>
      </c>
      <c r="C37" s="45"/>
      <c r="D37" s="13"/>
      <c r="E37" s="145"/>
      <c r="F37" s="14"/>
      <c r="G37" s="14"/>
      <c r="H37" s="56"/>
      <c r="I37" s="43" t="str">
        <f t="shared" si="0"/>
        <v/>
      </c>
      <c r="J37" s="41"/>
      <c r="K37" s="92" t="str">
        <f t="shared" si="2"/>
        <v/>
      </c>
      <c r="L37" s="15"/>
      <c r="M37" s="162"/>
      <c r="N37" s="44" t="str">
        <f t="shared" si="1"/>
        <v/>
      </c>
      <c r="O37" s="42"/>
      <c r="P37" s="13"/>
    </row>
    <row r="38" spans="2:16" ht="20">
      <c r="B38" s="12">
        <v>21</v>
      </c>
      <c r="C38" s="45"/>
      <c r="D38" s="13"/>
      <c r="E38" s="145"/>
      <c r="F38" s="14"/>
      <c r="G38" s="14"/>
      <c r="H38" s="56"/>
      <c r="I38" s="43" t="str">
        <f t="shared" si="0"/>
        <v/>
      </c>
      <c r="J38" s="41"/>
      <c r="K38" s="92" t="str">
        <f t="shared" si="2"/>
        <v/>
      </c>
      <c r="L38" s="15"/>
      <c r="M38" s="162"/>
      <c r="N38" s="44" t="str">
        <f t="shared" si="1"/>
        <v/>
      </c>
      <c r="O38" s="42"/>
      <c r="P38" s="13"/>
    </row>
    <row r="39" spans="2:16" ht="20">
      <c r="B39" s="12">
        <v>22</v>
      </c>
      <c r="C39" s="45"/>
      <c r="D39" s="13"/>
      <c r="E39" s="145"/>
      <c r="F39" s="14"/>
      <c r="G39" s="14"/>
      <c r="H39" s="56"/>
      <c r="I39" s="43" t="str">
        <f t="shared" si="0"/>
        <v/>
      </c>
      <c r="J39" s="41"/>
      <c r="K39" s="92" t="str">
        <f t="shared" si="2"/>
        <v/>
      </c>
      <c r="L39" s="15"/>
      <c r="M39" s="162"/>
      <c r="N39" s="44" t="str">
        <f t="shared" si="1"/>
        <v/>
      </c>
      <c r="O39" s="42"/>
      <c r="P39" s="13"/>
    </row>
    <row r="40" spans="2:16" ht="20">
      <c r="B40" s="12">
        <v>23</v>
      </c>
      <c r="C40" s="45"/>
      <c r="D40" s="13"/>
      <c r="E40" s="145"/>
      <c r="F40" s="14"/>
      <c r="G40" s="14"/>
      <c r="H40" s="56"/>
      <c r="I40" s="43" t="str">
        <f t="shared" si="0"/>
        <v/>
      </c>
      <c r="J40" s="41"/>
      <c r="K40" s="92" t="str">
        <f t="shared" si="2"/>
        <v/>
      </c>
      <c r="L40" s="15"/>
      <c r="M40" s="162"/>
      <c r="N40" s="44" t="str">
        <f t="shared" si="1"/>
        <v/>
      </c>
      <c r="O40" s="42"/>
      <c r="P40" s="13"/>
    </row>
    <row r="41" spans="2:16" ht="20">
      <c r="B41" s="12">
        <v>24</v>
      </c>
      <c r="C41" s="45"/>
      <c r="D41" s="13"/>
      <c r="E41" s="145"/>
      <c r="F41" s="14"/>
      <c r="G41" s="14"/>
      <c r="H41" s="56"/>
      <c r="I41" s="43" t="str">
        <f t="shared" si="0"/>
        <v/>
      </c>
      <c r="J41" s="41"/>
      <c r="K41" s="92" t="str">
        <f t="shared" si="2"/>
        <v/>
      </c>
      <c r="L41" s="15"/>
      <c r="M41" s="162"/>
      <c r="N41" s="44" t="str">
        <f t="shared" si="1"/>
        <v/>
      </c>
      <c r="O41" s="42"/>
      <c r="P41" s="13"/>
    </row>
    <row r="42" spans="2:16" ht="20">
      <c r="B42" s="12">
        <v>25</v>
      </c>
      <c r="C42" s="45"/>
      <c r="D42" s="13"/>
      <c r="E42" s="145"/>
      <c r="F42" s="14"/>
      <c r="G42" s="14"/>
      <c r="H42" s="56"/>
      <c r="I42" s="43" t="str">
        <f t="shared" si="0"/>
        <v/>
      </c>
      <c r="J42" s="41"/>
      <c r="K42" s="92" t="str">
        <f t="shared" si="2"/>
        <v/>
      </c>
      <c r="L42" s="15"/>
      <c r="M42" s="162"/>
      <c r="N42" s="44" t="str">
        <f t="shared" si="1"/>
        <v/>
      </c>
      <c r="O42" s="42"/>
      <c r="P42" s="13"/>
    </row>
    <row r="43" spans="2:16" ht="20">
      <c r="B43" s="12">
        <v>26</v>
      </c>
      <c r="C43" s="45"/>
      <c r="D43" s="13"/>
      <c r="E43" s="145"/>
      <c r="F43" s="14"/>
      <c r="G43" s="14"/>
      <c r="H43" s="56"/>
      <c r="I43" s="43" t="str">
        <f t="shared" si="0"/>
        <v/>
      </c>
      <c r="J43" s="41"/>
      <c r="K43" s="92" t="str">
        <f t="shared" si="2"/>
        <v/>
      </c>
      <c r="L43" s="15"/>
      <c r="M43" s="162"/>
      <c r="N43" s="44" t="str">
        <f t="shared" si="1"/>
        <v/>
      </c>
      <c r="O43" s="42"/>
      <c r="P43" s="13"/>
    </row>
    <row r="44" spans="2:16" ht="20">
      <c r="B44" s="12">
        <v>27</v>
      </c>
      <c r="C44" s="45"/>
      <c r="D44" s="13"/>
      <c r="E44" s="145"/>
      <c r="F44" s="14"/>
      <c r="G44" s="14"/>
      <c r="H44" s="56"/>
      <c r="I44" s="43" t="str">
        <f t="shared" si="0"/>
        <v/>
      </c>
      <c r="J44" s="41"/>
      <c r="K44" s="92" t="str">
        <f t="shared" si="2"/>
        <v/>
      </c>
      <c r="L44" s="15"/>
      <c r="M44" s="162"/>
      <c r="N44" s="44" t="str">
        <f t="shared" si="1"/>
        <v/>
      </c>
      <c r="O44" s="42"/>
      <c r="P44" s="13"/>
    </row>
    <row r="45" spans="2:16" ht="20">
      <c r="B45" s="12">
        <v>28</v>
      </c>
      <c r="C45" s="45"/>
      <c r="D45" s="13"/>
      <c r="E45" s="145"/>
      <c r="F45" s="14"/>
      <c r="G45" s="14"/>
      <c r="H45" s="56"/>
      <c r="I45" s="43" t="str">
        <f t="shared" si="0"/>
        <v/>
      </c>
      <c r="J45" s="41"/>
      <c r="K45" s="92" t="str">
        <f t="shared" si="2"/>
        <v/>
      </c>
      <c r="L45" s="15"/>
      <c r="M45" s="162"/>
      <c r="N45" s="44" t="str">
        <f t="shared" si="1"/>
        <v/>
      </c>
      <c r="O45" s="42"/>
      <c r="P45" s="13"/>
    </row>
    <row r="46" spans="2:16" ht="20">
      <c r="B46" s="12">
        <v>29</v>
      </c>
      <c r="C46" s="45"/>
      <c r="D46" s="13"/>
      <c r="E46" s="145"/>
      <c r="F46" s="14"/>
      <c r="G46" s="14"/>
      <c r="H46" s="56"/>
      <c r="I46" s="43" t="str">
        <f t="shared" ref="I46:I47" si="3">IF($D46&lt;&gt;"",IF($C46&lt;&gt;"※委託対象外",(IF($G46="",DAY(DATE($C$10,$D$10+1,0)),$G46))-(IF($F46="",1,$F46))-MAX($H46-6,0)+1,""),"")</f>
        <v/>
      </c>
      <c r="J46" s="41"/>
      <c r="K46" s="92" t="str">
        <f t="shared" si="2"/>
        <v/>
      </c>
      <c r="L46" s="15"/>
      <c r="M46" s="162"/>
      <c r="N46" s="44" t="str">
        <f t="shared" si="1"/>
        <v/>
      </c>
      <c r="O46" s="42"/>
      <c r="P46" s="13"/>
    </row>
    <row r="47" spans="2:16" ht="20">
      <c r="B47" s="12">
        <v>30</v>
      </c>
      <c r="C47" s="45"/>
      <c r="D47" s="13"/>
      <c r="E47" s="145"/>
      <c r="F47" s="14"/>
      <c r="G47" s="14"/>
      <c r="H47" s="56"/>
      <c r="I47" s="43" t="str">
        <f t="shared" si="3"/>
        <v/>
      </c>
      <c r="J47" s="41"/>
      <c r="K47" s="92" t="str">
        <f t="shared" si="2"/>
        <v/>
      </c>
      <c r="L47" s="15"/>
      <c r="M47" s="162"/>
      <c r="N47" s="44" t="str">
        <f t="shared" si="1"/>
        <v/>
      </c>
      <c r="O47" s="42"/>
      <c r="P47" s="13"/>
    </row>
    <row r="49" spans="2:10">
      <c r="B49" s="1" t="s">
        <v>64</v>
      </c>
    </row>
    <row r="50" spans="2:10">
      <c r="B50" s="4"/>
      <c r="C50" s="5"/>
      <c r="D50" s="5"/>
      <c r="E50" s="5"/>
      <c r="F50" s="184" t="s">
        <v>65</v>
      </c>
      <c r="G50" s="185"/>
      <c r="H50" s="193"/>
      <c r="I50" s="194"/>
      <c r="J50" s="168" t="s">
        <v>66</v>
      </c>
    </row>
    <row r="51" spans="2:10">
      <c r="B51" s="8" t="s">
        <v>50</v>
      </c>
      <c r="C51" s="9" t="s">
        <v>51</v>
      </c>
      <c r="D51" s="9" t="s">
        <v>52</v>
      </c>
      <c r="E51" s="9" t="s">
        <v>53</v>
      </c>
      <c r="F51" s="55" t="s">
        <v>67</v>
      </c>
      <c r="G51" s="55" t="s">
        <v>68</v>
      </c>
      <c r="H51" s="170" t="s">
        <v>63</v>
      </c>
      <c r="I51" s="171"/>
      <c r="J51" s="169"/>
    </row>
    <row r="52" spans="2:10" ht="20">
      <c r="B52" s="12">
        <v>1</v>
      </c>
      <c r="C52" s="41"/>
      <c r="D52" s="13"/>
      <c r="E52" s="145"/>
      <c r="F52" s="14"/>
      <c r="G52" s="14"/>
      <c r="H52" s="166"/>
      <c r="I52" s="167"/>
      <c r="J52" s="153"/>
    </row>
    <row r="53" spans="2:10" ht="20">
      <c r="B53" s="12">
        <v>2</v>
      </c>
      <c r="C53" s="41"/>
      <c r="D53" s="13"/>
      <c r="E53" s="145"/>
      <c r="F53" s="14"/>
      <c r="G53" s="14"/>
      <c r="H53" s="166"/>
      <c r="I53" s="167"/>
      <c r="J53" s="153"/>
    </row>
    <row r="54" spans="2:10" ht="20">
      <c r="B54" s="12">
        <v>3</v>
      </c>
      <c r="C54" s="41"/>
      <c r="D54" s="13"/>
      <c r="E54" s="145"/>
      <c r="F54" s="14"/>
      <c r="G54" s="14"/>
      <c r="H54" s="166"/>
      <c r="I54" s="167"/>
      <c r="J54" s="153"/>
    </row>
  </sheetData>
  <dataConsolidate/>
  <mergeCells count="21">
    <mergeCell ref="E6:F6"/>
    <mergeCell ref="F2:L4"/>
    <mergeCell ref="M2:M4"/>
    <mergeCell ref="F13:G13"/>
    <mergeCell ref="H50:I50"/>
    <mergeCell ref="F50:G50"/>
    <mergeCell ref="M9:M10"/>
    <mergeCell ref="E7:F7"/>
    <mergeCell ref="C10:C11"/>
    <mergeCell ref="D10:D11"/>
    <mergeCell ref="H9:H10"/>
    <mergeCell ref="K9:K10"/>
    <mergeCell ref="F16:G16"/>
    <mergeCell ref="N9:N10"/>
    <mergeCell ref="H52:I52"/>
    <mergeCell ref="H53:I53"/>
    <mergeCell ref="H54:I54"/>
    <mergeCell ref="J50:J51"/>
    <mergeCell ref="H51:I51"/>
    <mergeCell ref="L9:L10"/>
    <mergeCell ref="M16:M17"/>
  </mergeCells>
  <phoneticPr fontId="2"/>
  <dataValidations count="1">
    <dataValidation type="whole" allowBlank="1" showInputMessage="1" showErrorMessage="1" sqref="F18:G47 F52:G54" xr:uid="{00000000-0002-0000-0100-000000000000}">
      <formula1>1</formula1>
      <formula2>31</formula2>
    </dataValidation>
  </dataValidations>
  <pageMargins left="0.51181102362204722" right="0.51181102362204722" top="0.35433070866141736" bottom="0.35433070866141736" header="0.31496062992125984" footer="0"/>
  <pageSetup paperSize="9" scale="51" orientation="landscape" blackAndWhite="1" r:id="rId1"/>
  <colBreaks count="1" manualBreakCount="1">
    <brk id="16" max="117" man="1"/>
  </col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1000000}">
          <x14:formula1>
            <xm:f>リスト!$B$3:$B$32</xm:f>
          </x14:formula1>
          <xm:sqref>C52:C54 F13 C18:C47</xm:sqref>
        </x14:dataValidation>
        <x14:dataValidation type="list" allowBlank="1" showInputMessage="1" showErrorMessage="1" error="何月分のデータか１～１２で入力してください。" xr:uid="{00000000-0002-0000-0100-000002000000}">
          <x14:formula1>
            <xm:f>リスト!$J$3:$J$14</xm:f>
          </x14:formula1>
          <xm:sqref>D10</xm:sqref>
        </x14:dataValidation>
        <x14:dataValidation type="list" allowBlank="1" showInputMessage="1" showErrorMessage="1" xr:uid="{00000000-0002-0000-0100-000003000000}">
          <x14:formula1>
            <xm:f>リスト!$G$3:$G$5</xm:f>
          </x14:formula1>
          <xm:sqref>M7</xm:sqref>
        </x14:dataValidation>
        <x14:dataValidation type="list" allowBlank="1" showInputMessage="1" showErrorMessage="1" xr:uid="{00000000-0002-0000-0100-000004000000}">
          <x14:formula1>
            <xm:f>リスト!$H$3:$H$5</xm:f>
          </x14:formula1>
          <xm:sqref>J18:J47</xm:sqref>
        </x14:dataValidation>
        <x14:dataValidation type="list" allowBlank="1" showInputMessage="1" showErrorMessage="1" xr:uid="{00000000-0002-0000-0100-000005000000}">
          <x14:formula1>
            <xm:f>リスト!$I$3:$I$4</xm:f>
          </x14:formula1>
          <xm:sqref>O18:O47</xm:sqref>
        </x14:dataValidation>
        <x14:dataValidation type="list" allowBlank="1" showInputMessage="1" showErrorMessage="1" xr:uid="{00000000-0002-0000-0100-000006000000}">
          <x14:formula1>
            <xm:f>リスト!$K$3:$K$197</xm:f>
          </x14:formula1>
          <xm:sqref>C10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2:N42"/>
  <sheetViews>
    <sheetView showGridLines="0" zoomScale="70" zoomScaleNormal="70" workbookViewId="0">
      <selection activeCell="L31" sqref="L31"/>
    </sheetView>
  </sheetViews>
  <sheetFormatPr defaultRowHeight="18"/>
  <cols>
    <col min="2" max="2" width="13.75" customWidth="1"/>
    <col min="3" max="3" width="16.83203125" customWidth="1"/>
    <col min="5" max="5" width="13" customWidth="1"/>
    <col min="6" max="6" width="12.58203125" customWidth="1"/>
    <col min="7" max="7" width="15.75" customWidth="1"/>
    <col min="8" max="8" width="7" customWidth="1"/>
    <col min="10" max="10" width="14.5" customWidth="1"/>
    <col min="12" max="12" width="23" customWidth="1"/>
    <col min="14" max="14" width="19.08203125" customWidth="1"/>
  </cols>
  <sheetData>
    <row r="2" spans="1:12" ht="18.75" customHeight="1">
      <c r="A2" s="222" t="s">
        <v>69</v>
      </c>
      <c r="B2" s="222"/>
    </row>
    <row r="3" spans="1:12" ht="18.75" customHeight="1">
      <c r="A3" s="222"/>
      <c r="B3" s="222"/>
    </row>
    <row r="4" spans="1:12" ht="32.5">
      <c r="B4" s="18"/>
      <c r="C4" s="18"/>
      <c r="D4" s="18"/>
      <c r="E4" s="18"/>
      <c r="F4" s="18"/>
      <c r="G4" s="18"/>
      <c r="H4" s="18"/>
      <c r="I4" s="18"/>
      <c r="J4" s="201" t="s">
        <v>70</v>
      </c>
      <c r="K4" s="201"/>
      <c r="L4" s="201"/>
    </row>
    <row r="5" spans="1:12" ht="26.5">
      <c r="B5" s="18"/>
      <c r="C5" s="18"/>
      <c r="D5" s="18"/>
      <c r="E5" s="18"/>
      <c r="F5" s="18"/>
      <c r="G5" s="18"/>
      <c r="H5" s="18"/>
      <c r="I5" s="18"/>
      <c r="J5" s="18"/>
      <c r="K5" s="19"/>
      <c r="L5" s="20"/>
    </row>
    <row r="6" spans="1:12" ht="33.75" customHeight="1">
      <c r="B6" s="18"/>
      <c r="C6" s="18"/>
      <c r="D6" s="18"/>
      <c r="E6" s="18"/>
      <c r="F6" s="18"/>
      <c r="G6" s="18"/>
      <c r="H6" s="21"/>
      <c r="I6" s="18"/>
      <c r="J6" s="18"/>
      <c r="K6" s="18"/>
      <c r="L6" s="18"/>
    </row>
    <row r="7" spans="1:12" ht="33.75" customHeight="1">
      <c r="B7" s="18"/>
      <c r="C7" s="224" t="s">
        <v>71</v>
      </c>
      <c r="D7" s="224"/>
      <c r="E7" s="224"/>
      <c r="F7" s="224"/>
      <c r="G7" s="224"/>
      <c r="H7" s="224"/>
      <c r="I7" s="209" t="str">
        <f>"（"&amp;施設用作成シート!$C$10&amp;"年"&amp;施設用作成シート!$D$10&amp;"月分）"</f>
        <v>（2026年4月分）</v>
      </c>
      <c r="J7" s="209"/>
      <c r="K7" s="209"/>
      <c r="L7" s="18"/>
    </row>
    <row r="8" spans="1:12" ht="33.75" customHeight="1">
      <c r="B8" s="18"/>
      <c r="C8" s="18"/>
      <c r="D8" s="18"/>
      <c r="E8" s="22"/>
      <c r="F8" s="18"/>
      <c r="G8" s="18"/>
      <c r="H8" s="18"/>
      <c r="I8" s="18"/>
      <c r="J8" s="22"/>
      <c r="K8" s="18"/>
      <c r="L8" s="18"/>
    </row>
    <row r="9" spans="1:12" ht="33.75" customHeight="1">
      <c r="B9" s="18"/>
      <c r="C9" s="18"/>
      <c r="D9" s="18"/>
      <c r="E9" s="18"/>
      <c r="F9" s="18"/>
      <c r="G9" s="18"/>
      <c r="H9" s="23"/>
      <c r="I9" s="23"/>
      <c r="J9" s="18"/>
      <c r="K9" s="18"/>
      <c r="L9" s="18"/>
    </row>
    <row r="10" spans="1:12" ht="33.75" customHeight="1">
      <c r="B10" s="223" t="s">
        <v>102</v>
      </c>
      <c r="C10" s="223"/>
      <c r="D10" s="223"/>
      <c r="E10" s="25" t="s">
        <v>73</v>
      </c>
      <c r="F10" s="18"/>
      <c r="G10" s="114"/>
      <c r="H10" s="18"/>
      <c r="I10" s="18"/>
      <c r="J10" s="18"/>
      <c r="K10" s="18"/>
      <c r="L10" s="18"/>
    </row>
    <row r="11" spans="1:12" ht="33.75" customHeight="1">
      <c r="B11" s="126"/>
      <c r="C11" s="126"/>
      <c r="D11" s="126"/>
      <c r="E11" s="25"/>
      <c r="F11" s="18"/>
      <c r="G11" s="114"/>
      <c r="H11" s="18"/>
      <c r="I11" s="18"/>
      <c r="J11" s="18"/>
      <c r="K11" s="18"/>
      <c r="L11" s="18"/>
    </row>
    <row r="12" spans="1:12" ht="33.75" customHeight="1">
      <c r="B12" s="24"/>
      <c r="C12" s="24"/>
      <c r="D12" s="24"/>
      <c r="E12" s="25"/>
      <c r="F12" s="18"/>
      <c r="G12" s="26" t="s">
        <v>2</v>
      </c>
      <c r="H12" s="53"/>
      <c r="I12" s="115" t="str">
        <f>リスト!$E$2</f>
        <v>特定非営利活動法人リリーフ</v>
      </c>
      <c r="J12" s="116"/>
      <c r="K12" s="116"/>
      <c r="L12" s="116"/>
    </row>
    <row r="13" spans="1:12" ht="33.75" customHeight="1">
      <c r="B13" s="27"/>
      <c r="C13" s="27"/>
      <c r="D13" s="27"/>
      <c r="E13" s="27"/>
      <c r="F13" s="27"/>
      <c r="G13" s="26" t="s">
        <v>8</v>
      </c>
      <c r="H13" s="53"/>
      <c r="I13" s="119" t="str">
        <f>リスト!$E$3</f>
        <v>リリーフ園生</v>
      </c>
      <c r="J13" s="117"/>
      <c r="K13" s="117"/>
      <c r="L13" s="117"/>
    </row>
    <row r="14" spans="1:12" ht="33.75" customHeight="1">
      <c r="B14" s="27"/>
      <c r="C14" s="27"/>
      <c r="D14" s="27"/>
      <c r="E14" s="27"/>
      <c r="F14" s="27"/>
      <c r="G14" s="28" t="s">
        <v>12</v>
      </c>
      <c r="H14" s="53"/>
      <c r="I14" s="118" t="str">
        <f>リスト!$E$4</f>
        <v>千葉市稲毛区園生町1320-2</v>
      </c>
      <c r="J14" s="117"/>
      <c r="K14" s="117"/>
      <c r="L14" s="117"/>
    </row>
    <row r="15" spans="1:12" ht="33.75" customHeight="1">
      <c r="B15" s="27"/>
      <c r="C15" s="27"/>
      <c r="D15" s="27"/>
      <c r="E15" s="27"/>
      <c r="F15" s="27"/>
      <c r="G15" s="28" t="s">
        <v>16</v>
      </c>
      <c r="H15" s="53"/>
      <c r="I15" s="118">
        <f>リスト!$E$5</f>
        <v>0</v>
      </c>
      <c r="J15" s="117"/>
      <c r="K15" s="117"/>
      <c r="L15" s="117"/>
    </row>
    <row r="16" spans="1:12" ht="33.75" customHeight="1">
      <c r="B16" s="18"/>
      <c r="C16" s="18"/>
      <c r="D16" s="18"/>
      <c r="E16" s="18"/>
      <c r="F16" s="18"/>
      <c r="G16" s="18"/>
      <c r="H16" s="18"/>
      <c r="I16" s="18"/>
      <c r="J16" s="18"/>
      <c r="K16" s="18"/>
      <c r="L16" s="18"/>
    </row>
    <row r="17" spans="2:14" ht="33.75" customHeight="1">
      <c r="B17" s="22" t="s">
        <v>74</v>
      </c>
      <c r="C17" s="22"/>
      <c r="D17" s="22"/>
      <c r="E17" s="22"/>
      <c r="F17" s="22"/>
      <c r="G17" s="22"/>
      <c r="H17" s="22"/>
      <c r="I17" s="22"/>
      <c r="J17" s="22"/>
      <c r="K17" s="22"/>
      <c r="L17" s="22"/>
    </row>
    <row r="18" spans="2:14" ht="33.75" customHeight="1">
      <c r="B18" s="22"/>
      <c r="C18" s="22"/>
      <c r="D18" s="22"/>
      <c r="E18" s="22"/>
      <c r="F18" s="22"/>
      <c r="G18" s="22"/>
      <c r="H18" s="22"/>
      <c r="I18" s="22"/>
      <c r="J18" s="22"/>
      <c r="K18" s="22"/>
      <c r="L18" s="22"/>
    </row>
    <row r="19" spans="2:14" ht="41.5">
      <c r="B19" s="22" t="s">
        <v>23</v>
      </c>
      <c r="C19" s="22"/>
      <c r="D19" s="210" t="s">
        <v>75</v>
      </c>
      <c r="E19" s="210"/>
      <c r="F19" s="211">
        <f>SUMIF(施設用作成シート!$C$18:$C$47,$B$10,施設用作成シート!$N$18:$N$47)+L30</f>
        <v>43500</v>
      </c>
      <c r="G19" s="211"/>
      <c r="H19" s="211"/>
      <c r="I19" s="125" t="s">
        <v>76</v>
      </c>
      <c r="J19" s="22"/>
      <c r="K19" s="22"/>
      <c r="L19" s="22"/>
    </row>
    <row r="20" spans="2:14" ht="29">
      <c r="B20" s="27"/>
      <c r="C20" s="27"/>
      <c r="D20" s="27"/>
      <c r="E20" s="29"/>
      <c r="F20" s="24"/>
      <c r="G20" s="24"/>
      <c r="H20" s="24"/>
      <c r="I20" s="30"/>
      <c r="J20" s="22"/>
      <c r="K20" s="22"/>
      <c r="L20" s="22"/>
    </row>
    <row r="21" spans="2:14" ht="26.5">
      <c r="B21" s="27"/>
      <c r="C21" s="27"/>
      <c r="D21" s="27"/>
      <c r="E21" s="27"/>
      <c r="F21" s="31"/>
      <c r="G21" s="32"/>
      <c r="H21" s="32"/>
      <c r="I21" s="33"/>
      <c r="J21" s="27"/>
      <c r="K21" s="27"/>
      <c r="L21" s="27"/>
    </row>
    <row r="22" spans="2:14" ht="29">
      <c r="B22" s="22" t="s">
        <v>77</v>
      </c>
      <c r="C22" s="18"/>
      <c r="D22" s="18"/>
      <c r="E22" s="18"/>
      <c r="F22" s="18"/>
      <c r="G22" s="18"/>
      <c r="H22" s="18"/>
      <c r="I22" s="18"/>
      <c r="J22" s="18"/>
      <c r="K22" s="18"/>
      <c r="L22" s="18"/>
    </row>
    <row r="23" spans="2:14" ht="48.75" customHeight="1">
      <c r="B23" s="34" t="s">
        <v>78</v>
      </c>
      <c r="C23" s="197" t="s">
        <v>79</v>
      </c>
      <c r="D23" s="198"/>
      <c r="E23" s="197" t="s">
        <v>80</v>
      </c>
      <c r="F23" s="198"/>
      <c r="G23" s="197" t="s">
        <v>81</v>
      </c>
      <c r="H23" s="198"/>
      <c r="I23" s="197" t="s">
        <v>82</v>
      </c>
      <c r="J23" s="198"/>
      <c r="K23" s="197" t="s">
        <v>31</v>
      </c>
      <c r="L23" s="198"/>
      <c r="M23" s="73"/>
      <c r="N23" s="152" t="s">
        <v>83</v>
      </c>
    </row>
    <row r="24" spans="2:14" ht="51.75" customHeight="1">
      <c r="B24" s="123">
        <f>施設用作成シート!$G$7</f>
        <v>30</v>
      </c>
      <c r="C24" s="212">
        <f>施設用作成シート!$H$7</f>
        <v>950</v>
      </c>
      <c r="D24" s="213"/>
      <c r="E24" s="199">
        <f>施設用作成シート!$I$7</f>
        <v>500</v>
      </c>
      <c r="F24" s="200"/>
      <c r="G24" s="199">
        <f>施設用作成シート!$J$7</f>
        <v>0</v>
      </c>
      <c r="H24" s="200"/>
      <c r="I24" s="199">
        <f>施設用作成シート!$K$7</f>
        <v>0</v>
      </c>
      <c r="J24" s="200"/>
      <c r="K24" s="199">
        <f>施設用作成シート!$L$7</f>
        <v>1450</v>
      </c>
      <c r="L24" s="200"/>
      <c r="M24" s="122"/>
      <c r="N24" s="124" t="str">
        <f>施設用作成シート!$M$7</f>
        <v>充足</v>
      </c>
    </row>
    <row r="25" spans="2:14" ht="26.5">
      <c r="B25" s="35"/>
      <c r="C25" s="36"/>
      <c r="D25" s="36"/>
      <c r="E25" s="36"/>
      <c r="F25" s="36"/>
      <c r="G25" s="36"/>
      <c r="H25" s="36"/>
      <c r="I25" s="36"/>
      <c r="J25" s="36"/>
      <c r="K25" s="33"/>
      <c r="L25" s="37"/>
    </row>
    <row r="26" spans="2:14" ht="20">
      <c r="B26" s="1"/>
      <c r="C26" s="38"/>
      <c r="D26" s="38"/>
      <c r="E26" s="38"/>
      <c r="F26" s="38"/>
      <c r="G26" s="18"/>
      <c r="H26" s="18"/>
      <c r="I26" s="18"/>
      <c r="J26" s="18"/>
      <c r="K26" s="18"/>
      <c r="L26" s="18"/>
    </row>
    <row r="27" spans="2:14" ht="29">
      <c r="B27" s="22" t="s">
        <v>84</v>
      </c>
      <c r="C27" s="18"/>
      <c r="D27" s="18"/>
      <c r="E27" s="18"/>
      <c r="F27" s="18"/>
      <c r="G27" s="18"/>
      <c r="H27" s="18"/>
      <c r="I27" s="18"/>
      <c r="J27" s="18"/>
      <c r="K27" s="18"/>
      <c r="L27" s="18"/>
    </row>
    <row r="28" spans="2:14" ht="25.5" customHeight="1">
      <c r="B28" s="225" t="s">
        <v>85</v>
      </c>
      <c r="C28" s="227" t="s">
        <v>35</v>
      </c>
      <c r="D28" s="74"/>
      <c r="E28" s="229" t="s">
        <v>36</v>
      </c>
      <c r="F28" s="230"/>
      <c r="G28" s="225" t="s">
        <v>86</v>
      </c>
      <c r="H28" s="74"/>
      <c r="I28" s="214" t="s">
        <v>87</v>
      </c>
      <c r="J28" s="215"/>
      <c r="K28" s="18"/>
      <c r="L28" s="207" t="s">
        <v>100</v>
      </c>
      <c r="M28" s="159"/>
    </row>
    <row r="29" spans="2:14" ht="25.5" customHeight="1">
      <c r="B29" s="226"/>
      <c r="C29" s="228"/>
      <c r="D29" s="74"/>
      <c r="E29" s="156" t="s">
        <v>88</v>
      </c>
      <c r="F29" s="156" t="s">
        <v>44</v>
      </c>
      <c r="G29" s="226"/>
      <c r="H29" s="74"/>
      <c r="I29" s="216"/>
      <c r="J29" s="217"/>
      <c r="K29" s="18"/>
      <c r="L29" s="208"/>
      <c r="M29" s="159"/>
    </row>
    <row r="30" spans="2:14" ht="51" customHeight="1">
      <c r="B30" s="120">
        <f>COUNTIFS(施設用作成シート!$C$18:$C$47,$B$10,施設用作成シート!$I$18:$I$47,"&gt;0")</f>
        <v>1</v>
      </c>
      <c r="C30" s="121">
        <f>SUMIF(施設用作成シート!$C$18:$C$47,$B$10,施設用作成シート!$I$18:$I$47)</f>
        <v>30</v>
      </c>
      <c r="D30" s="122"/>
      <c r="E30" s="120">
        <f>COUNTIFS(施設用作成シート!$C$19:$C$47,$B$10,施設用作成シート!$J$19:$J$47,"未作成（3月未満）")</f>
        <v>0</v>
      </c>
      <c r="F30" s="120">
        <f>COUNTIFS(施設用作成シート!$C$19:$C$47,$B$10,施設用作成シート!$J$19:$J$47,"未作成（3月以上）")</f>
        <v>0</v>
      </c>
      <c r="G30" s="120">
        <f>COUNTIFS(施設用作成シート!$C$18:$C$47,$B$10,施設用作成シート!$O$18:$O$47,"該当")</f>
        <v>1</v>
      </c>
      <c r="H30" s="122"/>
      <c r="I30" s="205">
        <f>SUMIF(施設用作成シート!$C$18:$C$47,$B$10,施設用作成シート!$L$18:$L$47)</f>
        <v>0</v>
      </c>
      <c r="J30" s="206"/>
      <c r="K30" s="18"/>
      <c r="L30" s="161">
        <f>SUMIF(施設用作成シート!$C$18:$C$47,$B$10,施設用作成シート!$M$18:$M$47)</f>
        <v>0</v>
      </c>
      <c r="M30" s="160"/>
    </row>
    <row r="31" spans="2:14">
      <c r="B31" s="1"/>
      <c r="C31" s="1"/>
      <c r="D31" s="1"/>
      <c r="E31" s="1"/>
      <c r="F31" s="1"/>
      <c r="G31" s="1"/>
      <c r="H31" s="1"/>
      <c r="I31" s="3"/>
      <c r="J31" s="1"/>
      <c r="K31" s="1"/>
      <c r="L31" s="1"/>
    </row>
    <row r="32" spans="2:14">
      <c r="B32" s="1"/>
      <c r="C32" s="1"/>
      <c r="D32" s="1"/>
      <c r="E32" s="1"/>
      <c r="F32" s="1"/>
      <c r="G32" s="1"/>
      <c r="H32" s="1"/>
      <c r="I32" s="3"/>
      <c r="J32" s="1"/>
      <c r="K32" s="1"/>
      <c r="L32" s="1"/>
    </row>
    <row r="33" spans="2:12" ht="26.5">
      <c r="B33" s="39" t="s">
        <v>89</v>
      </c>
      <c r="C33" s="33" t="s">
        <v>90</v>
      </c>
      <c r="D33" s="18"/>
      <c r="E33" s="33"/>
      <c r="F33" s="18"/>
      <c r="G33" s="18"/>
      <c r="H33" s="18"/>
      <c r="I33" s="18"/>
      <c r="J33" s="18"/>
      <c r="K33" s="18"/>
      <c r="L33" s="18"/>
    </row>
    <row r="34" spans="2:12" ht="26.5">
      <c r="B34" s="33"/>
      <c r="C34" s="33"/>
      <c r="D34" s="18"/>
      <c r="E34" s="18"/>
      <c r="F34" s="18"/>
      <c r="G34" s="18"/>
      <c r="H34" s="18"/>
      <c r="I34" s="18"/>
      <c r="J34" s="18"/>
      <c r="K34" s="18"/>
      <c r="L34" s="18"/>
    </row>
    <row r="35" spans="2:12" ht="26.5">
      <c r="B35" s="39" t="s">
        <v>91</v>
      </c>
      <c r="C35" s="33"/>
      <c r="D35" s="18"/>
      <c r="E35" s="18"/>
      <c r="F35" s="18"/>
      <c r="G35" s="18"/>
      <c r="H35" s="18"/>
      <c r="I35" s="18"/>
      <c r="J35" s="18"/>
      <c r="K35" s="18"/>
      <c r="L35" s="18"/>
    </row>
    <row r="36" spans="2:12" ht="49.5" customHeight="1">
      <c r="B36" s="18"/>
      <c r="C36" s="220" t="s">
        <v>19</v>
      </c>
      <c r="D36" s="221"/>
      <c r="E36" s="202">
        <f>リスト!$E$6</f>
        <v>0</v>
      </c>
      <c r="F36" s="203"/>
      <c r="G36" s="203"/>
      <c r="H36" s="203"/>
      <c r="I36" s="204"/>
      <c r="J36" s="18"/>
      <c r="K36" s="18"/>
      <c r="L36" s="18"/>
    </row>
    <row r="37" spans="2:12" ht="49.5" customHeight="1">
      <c r="B37" s="18"/>
      <c r="C37" s="218" t="s">
        <v>20</v>
      </c>
      <c r="D37" s="219"/>
      <c r="E37" s="202">
        <f>リスト!$E$7</f>
        <v>0</v>
      </c>
      <c r="F37" s="203"/>
      <c r="G37" s="203"/>
      <c r="H37" s="203"/>
      <c r="I37" s="204"/>
      <c r="J37" s="18"/>
      <c r="K37" s="18"/>
      <c r="L37" s="18"/>
    </row>
    <row r="38" spans="2:12" ht="49.5" customHeight="1">
      <c r="B38" s="18"/>
      <c r="C38" s="218" t="s">
        <v>92</v>
      </c>
      <c r="D38" s="219"/>
      <c r="E38" s="202">
        <f>リスト!$E$8</f>
        <v>0</v>
      </c>
      <c r="F38" s="203"/>
      <c r="G38" s="203"/>
      <c r="H38" s="203"/>
      <c r="I38" s="204"/>
      <c r="J38" s="18"/>
      <c r="K38" s="18"/>
      <c r="L38" s="18"/>
    </row>
    <row r="39" spans="2:12" ht="49.5" customHeight="1">
      <c r="B39" s="18"/>
      <c r="C39" s="218" t="s">
        <v>22</v>
      </c>
      <c r="D39" s="219"/>
      <c r="E39" s="202">
        <f>リスト!$E$9</f>
        <v>0</v>
      </c>
      <c r="F39" s="203"/>
      <c r="G39" s="203"/>
      <c r="H39" s="203"/>
      <c r="I39" s="204"/>
      <c r="J39" s="18"/>
      <c r="K39" s="18"/>
      <c r="L39" s="18"/>
    </row>
    <row r="40" spans="2:12" ht="43.5" customHeight="1"/>
    <row r="41" spans="2:12" ht="43.5" customHeight="1"/>
    <row r="42" spans="2:12" ht="43.5" customHeight="1"/>
  </sheetData>
  <mergeCells count="32">
    <mergeCell ref="C36:D36"/>
    <mergeCell ref="C37:D37"/>
    <mergeCell ref="A2:B3"/>
    <mergeCell ref="B10:D10"/>
    <mergeCell ref="C7:H7"/>
    <mergeCell ref="B28:B29"/>
    <mergeCell ref="C28:C29"/>
    <mergeCell ref="E28:F28"/>
    <mergeCell ref="G28:G29"/>
    <mergeCell ref="E38:I38"/>
    <mergeCell ref="E39:I39"/>
    <mergeCell ref="K23:L23"/>
    <mergeCell ref="I7:K7"/>
    <mergeCell ref="D19:E19"/>
    <mergeCell ref="F19:H19"/>
    <mergeCell ref="C24:D24"/>
    <mergeCell ref="E24:F24"/>
    <mergeCell ref="G24:H24"/>
    <mergeCell ref="K24:L24"/>
    <mergeCell ref="C23:D23"/>
    <mergeCell ref="E23:F23"/>
    <mergeCell ref="G23:H23"/>
    <mergeCell ref="I28:J29"/>
    <mergeCell ref="C38:D38"/>
    <mergeCell ref="C39:D39"/>
    <mergeCell ref="I23:J23"/>
    <mergeCell ref="I24:J24"/>
    <mergeCell ref="J4:L4"/>
    <mergeCell ref="E36:I36"/>
    <mergeCell ref="E37:I37"/>
    <mergeCell ref="I30:J30"/>
    <mergeCell ref="L28:L29"/>
  </mergeCells>
  <phoneticPr fontId="2"/>
  <dataValidations count="1">
    <dataValidation type="list" allowBlank="1" showInputMessage="1" showErrorMessage="1" sqref="B12" xr:uid="{00000000-0002-0000-0200-000000000000}">
      <formula1>#REF!</formula1>
    </dataValidation>
  </dataValidations>
  <pageMargins left="0.70866141732283472" right="0.70866141732283472" top="0.74803149606299213" bottom="0.74803149606299213" header="0.31496062992125984" footer="0.31496062992125984"/>
  <pageSetup paperSize="9" scale="44" orientation="portrait" blackAndWhite="1" r:id="rId1"/>
  <colBreaks count="1" manualBreakCount="1">
    <brk id="15" max="41"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リスト!$B$3:$B$32</xm:f>
          </x14:formula1>
          <xm:sqref>B10:B11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pageSetUpPr fitToPage="1"/>
  </sheetPr>
  <dimension ref="B2:P39"/>
  <sheetViews>
    <sheetView showGridLines="0" view="pageBreakPreview" topLeftCell="C1" zoomScaleNormal="100" zoomScaleSheetLayoutView="100" workbookViewId="0">
      <selection activeCell="D8" sqref="D8:E8"/>
    </sheetView>
  </sheetViews>
  <sheetFormatPr defaultRowHeight="18"/>
  <cols>
    <col min="2" max="2" width="4.75" bestFit="1" customWidth="1"/>
    <col min="3" max="3" width="13.25" bestFit="1" customWidth="1"/>
    <col min="4" max="5" width="14" customWidth="1"/>
    <col min="6" max="7" width="8.83203125" customWidth="1"/>
    <col min="8" max="15" width="12" customWidth="1"/>
    <col min="16" max="16" width="21.33203125" customWidth="1"/>
  </cols>
  <sheetData>
    <row r="2" spans="2:16" ht="20.25" customHeight="1">
      <c r="H2" s="245" t="s">
        <v>93</v>
      </c>
      <c r="I2" s="237" t="s">
        <v>35</v>
      </c>
      <c r="J2" s="135" t="s">
        <v>36</v>
      </c>
      <c r="K2" s="136"/>
      <c r="L2" s="239" t="s">
        <v>37</v>
      </c>
      <c r="M2" s="241" t="s">
        <v>39</v>
      </c>
      <c r="N2" s="143" t="s">
        <v>40</v>
      </c>
    </row>
    <row r="3" spans="2:16" ht="20.25" customHeight="1">
      <c r="H3" s="238"/>
      <c r="I3" s="238"/>
      <c r="J3" s="137" t="s">
        <v>43</v>
      </c>
      <c r="K3" s="137" t="s">
        <v>44</v>
      </c>
      <c r="L3" s="240"/>
      <c r="M3" s="242"/>
      <c r="N3" s="60" t="s">
        <v>45</v>
      </c>
    </row>
    <row r="4" spans="2:16" ht="28.5" customHeight="1">
      <c r="H4" s="149">
        <f>COUNTIF($C$12:$C$32,$D$8)</f>
        <v>0</v>
      </c>
      <c r="I4" s="150">
        <f>SUM($I$12:$I$32)</f>
        <v>0</v>
      </c>
      <c r="J4" s="149">
        <f>COUNTIF(J12:J32,リスト!$H$4)</f>
        <v>0</v>
      </c>
      <c r="K4" s="149">
        <f>COUNTIF(J12:J32,リスト!$H$5)</f>
        <v>0</v>
      </c>
      <c r="L4" s="148">
        <f>SUM(L12:L32)</f>
        <v>0</v>
      </c>
      <c r="M4" s="148">
        <f>SUM(M12:M32)</f>
        <v>0</v>
      </c>
      <c r="N4" s="149">
        <f>COUNTIF(N12:N32,リスト!$I$3)</f>
        <v>0</v>
      </c>
    </row>
    <row r="5" spans="2:16" ht="18.75" customHeight="1"/>
    <row r="6" spans="2:16" ht="33.75" customHeight="1">
      <c r="F6" s="138" t="s">
        <v>94</v>
      </c>
      <c r="G6" s="139"/>
      <c r="H6" s="139"/>
      <c r="I6" s="139"/>
      <c r="J6" s="139"/>
      <c r="K6" s="139"/>
      <c r="L6" s="139"/>
      <c r="M6" s="139"/>
      <c r="N6" s="139"/>
    </row>
    <row r="7" spans="2:16">
      <c r="D7" s="132" t="s">
        <v>95</v>
      </c>
      <c r="E7" s="132"/>
      <c r="F7" s="133" t="s">
        <v>96</v>
      </c>
      <c r="G7" s="134"/>
      <c r="O7" s="158"/>
      <c r="P7" s="141" t="s">
        <v>97</v>
      </c>
    </row>
    <row r="8" spans="2:16" ht="20">
      <c r="D8" s="235" t="s">
        <v>72</v>
      </c>
      <c r="E8" s="236"/>
      <c r="F8" s="246" t="str">
        <f>施設用作成シート!$C$10&amp;"年"&amp;施設用作成シート!$D$10&amp;"月"</f>
        <v>2026年4月</v>
      </c>
      <c r="G8" s="247"/>
      <c r="O8" s="158"/>
      <c r="P8" s="142" t="str">
        <f>リスト!E3</f>
        <v>リリーフ園生</v>
      </c>
    </row>
    <row r="10" spans="2:16">
      <c r="B10" s="4"/>
      <c r="C10" s="5"/>
      <c r="D10" s="5"/>
      <c r="E10" s="5"/>
      <c r="F10" s="243" t="s">
        <v>48</v>
      </c>
      <c r="G10" s="244"/>
      <c r="H10" s="5"/>
      <c r="I10" s="5" t="s">
        <v>49</v>
      </c>
      <c r="J10" s="75" t="s">
        <v>4</v>
      </c>
      <c r="K10" s="130" t="s">
        <v>4</v>
      </c>
      <c r="L10" s="6"/>
      <c r="M10" s="174" t="s">
        <v>99</v>
      </c>
      <c r="N10" s="231" t="s">
        <v>61</v>
      </c>
      <c r="O10" s="5"/>
      <c r="P10" s="5"/>
    </row>
    <row r="11" spans="2:16">
      <c r="B11" s="128" t="s">
        <v>50</v>
      </c>
      <c r="C11" s="129" t="s">
        <v>51</v>
      </c>
      <c r="D11" s="9" t="s">
        <v>52</v>
      </c>
      <c r="E11" s="9" t="s">
        <v>53</v>
      </c>
      <c r="F11" s="55" t="s">
        <v>54</v>
      </c>
      <c r="G11" s="55" t="s">
        <v>55</v>
      </c>
      <c r="H11" s="11" t="s">
        <v>56</v>
      </c>
      <c r="I11" s="47" t="s">
        <v>57</v>
      </c>
      <c r="J11" s="59" t="s">
        <v>58</v>
      </c>
      <c r="K11" s="144" t="s">
        <v>59</v>
      </c>
      <c r="L11" s="11" t="s">
        <v>60</v>
      </c>
      <c r="M11" s="175"/>
      <c r="N11" s="232"/>
      <c r="O11" s="54" t="s">
        <v>62</v>
      </c>
      <c r="P11" s="11" t="s">
        <v>63</v>
      </c>
    </row>
    <row r="12" spans="2:16" ht="20">
      <c r="B12" s="127" t="str">
        <f t="array" ref="B12">IFERROR(INDEX(施設用作成シート!$B$18:$P$46,MATCH(LARGE((施設用作成シート!$C$18:$C$46=$D$8)*1/ROW(施設用作成シート!$B$18:$B$46),ROWS($B$12:$B12)),1/ROW(施設用作成シート!$B$18:$B$46),0),COLUMNS($B$11:B$11)),"")</f>
        <v/>
      </c>
      <c r="C12" s="127" t="str">
        <f t="array" ref="C12">IFERROR(INDEX(施設用作成シート!$B$18:$P$46,MATCH(LARGE((施設用作成シート!$C$18:$C$46=$D$8)*1/ROW(施設用作成シート!$B$18:$B$46),ROWS($B$12:$B12)),1/ROW(施設用作成シート!$B$18:$B$46),0),COLUMNS($B$11:C$11)),"")</f>
        <v/>
      </c>
      <c r="D12" s="127" t="str" cm="1">
        <f t="array" ref="D12">IFERROR(INDEX(施設用作成シート!$B$18:$P$46,MATCH(LARGE((施設用作成シート!$C$18:$C$46=$D$8)*1/ROW(施設用作成シート!$B$18:$B$46),ROWS($B$12:$B12)),1/ROW(施設用作成シート!$B$18:$B$46),0),COLUMNS($B$11:D$11)),"")</f>
        <v/>
      </c>
      <c r="E12" s="146" t="str">
        <f t="array" ref="E12">IFERROR(INDEX(施設用作成シート!$B$18:$P$46,MATCH(LARGE((施設用作成シート!$C$18:$C$46=$D$8)*1/ROW(施設用作成シート!$B$18:$B$46),ROWS($B$12:$B12)),1/ROW(施設用作成シート!$B$18:$B$46),0),COLUMNS($B$11:E$11)),"")</f>
        <v/>
      </c>
      <c r="F12" s="140" t="str">
        <f t="array" ref="F12">IFERROR(INDEX(施設用作成シート!$B$18:$P$46,MATCH(LARGE((施設用作成シート!$C$18:$C$46=$D$8)*1/ROW(施設用作成シート!$B$18:$B$46),ROWS($B$12:$B12)),1/ROW(施設用作成シート!$B$18:$B$46),0),COLUMNS($B$11:F$11)),"")</f>
        <v/>
      </c>
      <c r="G12" s="140" t="str">
        <f t="array" ref="G12">IFERROR(INDEX(施設用作成シート!$B$18:$P$46,MATCH(LARGE((施設用作成シート!$C$18:$C$46=$D$8)*1/ROW(施設用作成シート!$B$18:$B$46),ROWS($B$12:$B12)),1/ROW(施設用作成シート!$B$18:$B$46),0),COLUMNS($B$11:G$11)),"")</f>
        <v/>
      </c>
      <c r="H12" s="140" t="str">
        <f t="array" ref="H12">IFERROR(INDEX(施設用作成シート!$B$18:$P$46,MATCH(LARGE((施設用作成シート!$C$18:$C$46=$D$8)*1/ROW(施設用作成シート!$B$18:$B$46),ROWS($B$12:$B12)),1/ROW(施設用作成シート!$B$18:$B$46),0),COLUMNS($B$11:H$11)),"")</f>
        <v/>
      </c>
      <c r="I12" s="127" t="str">
        <f t="array" ref="I12">IFERROR(INDEX(施設用作成シート!$B$18:$P$46,MATCH(LARGE((施設用作成シート!$C$18:$C$46=$D$8)*1/ROW(施設用作成シート!$B$18:$B$46),ROWS($B$12:$B12)),1/ROW(施設用作成シート!$B$18:$B$46),0),COLUMNS($B$11:I$11)),"")</f>
        <v/>
      </c>
      <c r="J12" s="131" t="str">
        <f t="array" ref="J12">IFERROR(INDEX(施設用作成シート!$B$18:$P$46,MATCH(LARGE((施設用作成シート!$C$18:$C$46=$D$8)*1/ROW(施設用作成シート!$B$18:$B$46),ROWS($B$12:$B12)),1/ROW(施設用作成シート!$B$18:$B$46),0),COLUMNS($B$11:J$11)),"")</f>
        <v/>
      </c>
      <c r="K12" s="127" t="str">
        <f t="array" ref="K12">IFERROR(INDEX(施設用作成シート!$B$18:$P$46,MATCH(LARGE((施設用作成シート!$C$18:$C$46=$D$8)*1/ROW(施設用作成シート!$B$18:$B$46),ROWS($B$12:$B12)),1/ROW(施設用作成シート!$B$18:$B$46),0),COLUMNS($B$11:K$11)),"")</f>
        <v/>
      </c>
      <c r="L12" s="127" t="str">
        <f t="array" ref="L12">IFERROR(INDEX(施設用作成シート!$B$18:$P$46,MATCH(LARGE((施設用作成シート!$C$18:$C$46=$D$8)*1/ROW(施設用作成シート!$B$18:$B$46),ROWS($B$12:$B12)),1/ROW(施設用作成シート!$B$18:$B$46),0),COLUMNS($B$11:L$11)),"")</f>
        <v/>
      </c>
      <c r="M12" s="163" t="str" cm="1">
        <f t="array" ref="M12">IFERROR(INDEX(施設用作成シート!$B$18:$P$46,MATCH(LARGE((施設用作成シート!$C$18:$C$46=$D$8)*1/ROW(施設用作成シート!$B$18:$B$46),ROWS($B$12:$B12)),1/ROW(施設用作成シート!$B$18:$B$46),0),COLUMNS($B$11:M$11)),"")</f>
        <v/>
      </c>
      <c r="N12" s="127" t="str">
        <f t="array" ref="N12">IFERROR(INDEX(施設用作成シート!$B$18:$P$46,MATCH(LARGE((施設用作成シート!$C$18:$C$46=$D$8)*1/ROW(施設用作成シート!$B$18:$B$46),ROWS($B$12:$B12)),1/ROW(施設用作成シート!$B$18:$B$46),0),COLUMNS($B$11:N$11)),"")</f>
        <v/>
      </c>
      <c r="O12" s="140" t="str" cm="1">
        <f t="array" ref="O12">IFERROR(INDEX(施設用作成シート!$B$18:$P$46,MATCH(LARGE((施設用作成シート!$C$18:$C$46=$D$8)*1/ROW(施設用作成シート!$B$18:$B$46),ROWS($B$12:$B12)),1/ROW(施設用作成シート!$B$18:$B$46),0),COLUMNS($B$11:O$11)),"")</f>
        <v/>
      </c>
      <c r="P12" s="140" t="str" cm="1">
        <f t="array" ref="P12">IFERROR(INDEX(施設用作成シート!$B$18:$P$46,MATCH(LARGE((施設用作成シート!$C$18:$C$46=$D$8)*1/ROW(施設用作成シート!$B$18:$B$46),ROWS($B$12:$B12)),1/ROW(施設用作成シート!$B$18:$B$46),0),COLUMNS($B$11:P$11)),"")</f>
        <v/>
      </c>
    </row>
    <row r="13" spans="2:16" ht="20">
      <c r="B13" s="127" t="str">
        <f t="array" ref="B13">IFERROR(INDEX(施設用作成シート!$B$18:$P$46,MATCH(LARGE((施設用作成シート!$C$18:$C$46=$D$8)*1/ROW(施設用作成シート!$B$18:$B$46),ROWS($B$12:$B13)),1/ROW(施設用作成シート!$B$18:$B$46),0),COLUMNS($B$11:B$11)),"")</f>
        <v/>
      </c>
      <c r="C13" s="127" t="str">
        <f t="array" ref="C13">IFERROR(INDEX(施設用作成シート!$B$18:$P$46,MATCH(LARGE((施設用作成シート!$C$18:$C$46=$D$8)*1/ROW(施設用作成シート!$B$18:$B$46),ROWS($B$12:$B13)),1/ROW(施設用作成シート!$B$18:$B$46),0),COLUMNS($B$11:C$11)),"")</f>
        <v/>
      </c>
      <c r="D13" s="127" t="str">
        <f t="array" ref="D13">IFERROR(INDEX(施設用作成シート!$B$18:$P$46,MATCH(LARGE((施設用作成シート!$C$18:$C$46=$D$8)*1/ROW(施設用作成シート!$B$18:$B$46),ROWS($B$12:$B13)),1/ROW(施設用作成シート!$B$18:$B$46),0),COLUMNS($B$11:D$11)),"")</f>
        <v/>
      </c>
      <c r="E13" s="146" t="str">
        <f t="array" ref="E13">IFERROR(INDEX(施設用作成シート!$B$18:$P$46,MATCH(LARGE((施設用作成シート!$C$18:$C$46=$D$8)*1/ROW(施設用作成シート!$B$18:$B$46),ROWS($B$12:$B13)),1/ROW(施設用作成シート!$B$18:$B$46),0),COLUMNS($B$11:E$11)),"")</f>
        <v/>
      </c>
      <c r="F13" s="140" t="str">
        <f t="array" ref="F13">IFERROR(INDEX(施設用作成シート!$B$18:$P$46,MATCH(LARGE((施設用作成シート!$C$18:$C$46=$D$8)*1/ROW(施設用作成シート!$B$18:$B$46),ROWS($B$12:$B13)),1/ROW(施設用作成シート!$B$18:$B$46),0),COLUMNS($B$11:F$11)),"")</f>
        <v/>
      </c>
      <c r="G13" s="140" t="str">
        <f t="array" ref="G13">IFERROR(INDEX(施設用作成シート!$B$18:$P$46,MATCH(LARGE((施設用作成シート!$C$18:$C$46=$D$8)*1/ROW(施設用作成シート!$B$18:$B$46),ROWS($B$12:$B13)),1/ROW(施設用作成シート!$B$18:$B$46),0),COLUMNS($B$11:G$11)),"")</f>
        <v/>
      </c>
      <c r="H13" s="140" t="str">
        <f t="array" ref="H13">IFERROR(INDEX(施設用作成シート!$B$18:$P$46,MATCH(LARGE((施設用作成シート!$C$18:$C$46=$D$8)*1/ROW(施設用作成シート!$B$18:$B$46),ROWS($B$12:$B13)),1/ROW(施設用作成シート!$B$18:$B$46),0),COLUMNS($B$11:H$11)),"")</f>
        <v/>
      </c>
      <c r="I13" s="127" t="str">
        <f t="array" ref="I13">IFERROR(INDEX(施設用作成シート!$B$18:$P$46,MATCH(LARGE((施設用作成シート!$C$18:$C$46=$D$8)*1/ROW(施設用作成シート!$B$18:$B$46),ROWS($B$12:$B13)),1/ROW(施設用作成シート!$B$18:$B$46),0),COLUMNS($B$11:I$11)),"")</f>
        <v/>
      </c>
      <c r="J13" s="131" t="str">
        <f t="array" ref="J13">IFERROR(INDEX(施設用作成シート!$B$18:$P$46,MATCH(LARGE((施設用作成シート!$C$18:$C$46=$D$8)*1/ROW(施設用作成シート!$B$18:$B$46),ROWS($B$12:$B13)),1/ROW(施設用作成シート!$B$18:$B$46),0),COLUMNS($B$11:J$11)),"")</f>
        <v/>
      </c>
      <c r="K13" s="127" t="str">
        <f t="array" ref="K13">IFERROR(INDEX(施設用作成シート!$B$18:$P$46,MATCH(LARGE((施設用作成シート!$C$18:$C$46=$D$8)*1/ROW(施設用作成シート!$B$18:$B$46),ROWS($B$12:$B13)),1/ROW(施設用作成シート!$B$18:$B$46),0),COLUMNS($B$11:K$11)),"")</f>
        <v/>
      </c>
      <c r="L13" s="127" t="str">
        <f t="array" ref="L13">IFERROR(INDEX(施設用作成シート!$B$18:$P$46,MATCH(LARGE((施設用作成シート!$C$18:$C$46=$D$8)*1/ROW(施設用作成シート!$B$18:$B$46),ROWS($B$12:$B13)),1/ROW(施設用作成シート!$B$18:$B$46),0),COLUMNS($B$11:L$11)),"")</f>
        <v/>
      </c>
      <c r="M13" s="163" t="str">
        <f t="array" ref="M13">IFERROR(INDEX(施設用作成シート!$B$18:$P$46,MATCH(LARGE((施設用作成シート!$C$18:$C$46=$D$8)*1/ROW(施設用作成シート!$B$18:$B$46),ROWS($B$12:$B13)),1/ROW(施設用作成シート!$B$18:$B$46),0),COLUMNS($B$11:M$11)),"")</f>
        <v/>
      </c>
      <c r="N13" s="127" t="str">
        <f t="array" ref="N13">IFERROR(INDEX(施設用作成シート!$B$18:$P$46,MATCH(LARGE((施設用作成シート!$C$18:$C$46=$D$8)*1/ROW(施設用作成シート!$B$18:$B$46),ROWS($B$12:$B13)),1/ROW(施設用作成シート!$B$18:$B$46),0),COLUMNS($B$11:N$11)),"")</f>
        <v/>
      </c>
      <c r="O13" s="140" t="str">
        <f t="array" ref="O13">IFERROR(INDEX(施設用作成シート!$B$18:$P$46,MATCH(LARGE((施設用作成シート!$C$18:$C$46=$D$8)*1/ROW(施設用作成シート!$B$18:$B$46),ROWS($B$12:$B13)),1/ROW(施設用作成シート!$B$18:$B$46),0),COLUMNS($B$11:O$11)),"")</f>
        <v/>
      </c>
      <c r="P13" s="140" t="str">
        <f t="array" ref="P13">IFERROR(INDEX(施設用作成シート!$B$18:$P$46,MATCH(LARGE((施設用作成シート!$C$18:$C$46=$D$8)*1/ROW(施設用作成シート!$B$18:$B$46),ROWS($B$12:$B13)),1/ROW(施設用作成シート!$B$18:$B$46),0),COLUMNS($B$11:P$11)),"")</f>
        <v/>
      </c>
    </row>
    <row r="14" spans="2:16" ht="20">
      <c r="B14" s="127" t="str">
        <f t="array" ref="B14">IFERROR(INDEX(施設用作成シート!$B$18:$P$46,MATCH(LARGE((施設用作成シート!$C$18:$C$46=$D$8)*1/ROW(施設用作成シート!$B$18:$B$46),ROWS($B$12:$B14)),1/ROW(施設用作成シート!$B$18:$B$46),0),COLUMNS($B$11:B$11)),"")</f>
        <v/>
      </c>
      <c r="C14" s="127" t="str">
        <f t="array" ref="C14">IFERROR(INDEX(施設用作成シート!$B$18:$P$46,MATCH(LARGE((施設用作成シート!$C$18:$C$46=$D$8)*1/ROW(施設用作成シート!$B$18:$B$46),ROWS($B$12:$B14)),1/ROW(施設用作成シート!$B$18:$B$46),0),COLUMNS($B$11:C$11)),"")</f>
        <v/>
      </c>
      <c r="D14" s="127" t="str">
        <f t="array" ref="D14">IFERROR(INDEX(施設用作成シート!$B$18:$P$46,MATCH(LARGE((施設用作成シート!$C$18:$C$46=$D$8)*1/ROW(施設用作成シート!$B$18:$B$46),ROWS($B$12:$B14)),1/ROW(施設用作成シート!$B$18:$B$46),0),COLUMNS($B$11:D$11)),"")</f>
        <v/>
      </c>
      <c r="E14" s="146" t="str">
        <f t="array" ref="E14">IFERROR(INDEX(施設用作成シート!$B$18:$P$46,MATCH(LARGE((施設用作成シート!$C$18:$C$46=$D$8)*1/ROW(施設用作成シート!$B$18:$B$46),ROWS($B$12:$B14)),1/ROW(施設用作成シート!$B$18:$B$46),0),COLUMNS($B$11:E$11)),"")</f>
        <v/>
      </c>
      <c r="F14" s="140" t="str">
        <f t="array" ref="F14">IFERROR(INDEX(施設用作成シート!$B$18:$P$46,MATCH(LARGE((施設用作成シート!$C$18:$C$46=$D$8)*1/ROW(施設用作成シート!$B$18:$B$46),ROWS($B$12:$B14)),1/ROW(施設用作成シート!$B$18:$B$46),0),COLUMNS($B$11:F$11)),"")</f>
        <v/>
      </c>
      <c r="G14" s="140" t="str">
        <f t="array" ref="G14">IFERROR(INDEX(施設用作成シート!$B$18:$P$46,MATCH(LARGE((施設用作成シート!$C$18:$C$46=$D$8)*1/ROW(施設用作成シート!$B$18:$B$46),ROWS($B$12:$B14)),1/ROW(施設用作成シート!$B$18:$B$46),0),COLUMNS($B$11:G$11)),"")</f>
        <v/>
      </c>
      <c r="H14" s="140" t="str">
        <f t="array" ref="H14">IFERROR(INDEX(施設用作成シート!$B$18:$P$46,MATCH(LARGE((施設用作成シート!$C$18:$C$46=$D$8)*1/ROW(施設用作成シート!$B$18:$B$46),ROWS($B$12:$B14)),1/ROW(施設用作成シート!$B$18:$B$46),0),COLUMNS($B$11:H$11)),"")</f>
        <v/>
      </c>
      <c r="I14" s="127" t="str">
        <f t="array" ref="I14">IFERROR(INDEX(施設用作成シート!$B$18:$P$46,MATCH(LARGE((施設用作成シート!$C$18:$C$46=$D$8)*1/ROW(施設用作成シート!$B$18:$B$46),ROWS($B$12:$B14)),1/ROW(施設用作成シート!$B$18:$B$46),0),COLUMNS($B$11:I$11)),"")</f>
        <v/>
      </c>
      <c r="J14" s="131" t="str">
        <f t="array" ref="J14">IFERROR(INDEX(施設用作成シート!$B$18:$P$46,MATCH(LARGE((施設用作成シート!$C$18:$C$46=$D$8)*1/ROW(施設用作成シート!$B$18:$B$46),ROWS($B$12:$B14)),1/ROW(施設用作成シート!$B$18:$B$46),0),COLUMNS($B$11:J$11)),"")</f>
        <v/>
      </c>
      <c r="K14" s="127" t="str">
        <f t="array" ref="K14">IFERROR(INDEX(施設用作成シート!$B$18:$P$46,MATCH(LARGE((施設用作成シート!$C$18:$C$46=$D$8)*1/ROW(施設用作成シート!$B$18:$B$46),ROWS($B$12:$B14)),1/ROW(施設用作成シート!$B$18:$B$46),0),COLUMNS($B$11:K$11)),"")</f>
        <v/>
      </c>
      <c r="L14" s="127" t="str">
        <f t="array" ref="L14">IFERROR(INDEX(施設用作成シート!$B$18:$P$46,MATCH(LARGE((施設用作成シート!$C$18:$C$46=$D$8)*1/ROW(施設用作成シート!$B$18:$B$46),ROWS($B$12:$B14)),1/ROW(施設用作成シート!$B$18:$B$46),0),COLUMNS($B$11:L$11)),"")</f>
        <v/>
      </c>
      <c r="M14" s="163" t="str">
        <f t="array" ref="M14">IFERROR(INDEX(施設用作成シート!$B$18:$P$46,MATCH(LARGE((施設用作成シート!$C$18:$C$46=$D$8)*1/ROW(施設用作成シート!$B$18:$B$46),ROWS($B$12:$B14)),1/ROW(施設用作成シート!$B$18:$B$46),0),COLUMNS($B$11:M$11)),"")</f>
        <v/>
      </c>
      <c r="N14" s="127" t="str">
        <f t="array" ref="N14">IFERROR(INDEX(施設用作成シート!$B$18:$P$46,MATCH(LARGE((施設用作成シート!$C$18:$C$46=$D$8)*1/ROW(施設用作成シート!$B$18:$B$46),ROWS($B$12:$B14)),1/ROW(施設用作成シート!$B$18:$B$46),0),COLUMNS($B$11:N$11)),"")</f>
        <v/>
      </c>
      <c r="O14" s="140" t="str">
        <f t="array" ref="O14">IFERROR(INDEX(施設用作成シート!$B$18:$P$46,MATCH(LARGE((施設用作成シート!$C$18:$C$46=$D$8)*1/ROW(施設用作成シート!$B$18:$B$46),ROWS($B$12:$B14)),1/ROW(施設用作成シート!$B$18:$B$46),0),COLUMNS($B$11:O$11)),"")</f>
        <v/>
      </c>
      <c r="P14" s="140" t="str">
        <f t="array" ref="P14">IFERROR(INDEX(施設用作成シート!$B$18:$P$46,MATCH(LARGE((施設用作成シート!$C$18:$C$46=$D$8)*1/ROW(施設用作成シート!$B$18:$B$46),ROWS($B$12:$B14)),1/ROW(施設用作成シート!$B$18:$B$46),0),COLUMNS($B$11:P$11)),"")</f>
        <v/>
      </c>
    </row>
    <row r="15" spans="2:16" ht="20">
      <c r="B15" s="127" t="str">
        <f t="array" ref="B15">IFERROR(INDEX(施設用作成シート!$B$18:$P$46,MATCH(LARGE((施設用作成シート!$C$18:$C$46=$D$8)*1/ROW(施設用作成シート!$B$18:$B$46),ROWS($B$12:$B15)),1/ROW(施設用作成シート!$B$18:$B$46),0),COLUMNS($B$11:B$11)),"")</f>
        <v/>
      </c>
      <c r="C15" s="127" t="str">
        <f t="array" ref="C15">IFERROR(INDEX(施設用作成シート!$B$18:$P$46,MATCH(LARGE((施設用作成シート!$C$18:$C$46=$D$8)*1/ROW(施設用作成シート!$B$18:$B$46),ROWS($B$12:$B15)),1/ROW(施設用作成シート!$B$18:$B$46),0),COLUMNS($B$11:C$11)),"")</f>
        <v/>
      </c>
      <c r="D15" s="127" t="str">
        <f t="array" ref="D15">IFERROR(INDEX(施設用作成シート!$B$18:$P$46,MATCH(LARGE((施設用作成シート!$C$18:$C$46=$D$8)*1/ROW(施設用作成シート!$B$18:$B$46),ROWS($B$12:$B15)),1/ROW(施設用作成シート!$B$18:$B$46),0),COLUMNS($B$11:D$11)),"")</f>
        <v/>
      </c>
      <c r="E15" s="146" t="str">
        <f t="array" ref="E15">IFERROR(INDEX(施設用作成シート!$B$18:$P$46,MATCH(LARGE((施設用作成シート!$C$18:$C$46=$D$8)*1/ROW(施設用作成シート!$B$18:$B$46),ROWS($B$12:$B15)),1/ROW(施設用作成シート!$B$18:$B$46),0),COLUMNS($B$11:E$11)),"")</f>
        <v/>
      </c>
      <c r="F15" s="140" t="str">
        <f t="array" ref="F15">IFERROR(INDEX(施設用作成シート!$B$18:$P$46,MATCH(LARGE((施設用作成シート!$C$18:$C$46=$D$8)*1/ROW(施設用作成シート!$B$18:$B$46),ROWS($B$12:$B15)),1/ROW(施設用作成シート!$B$18:$B$46),0),COLUMNS($B$11:F$11)),"")</f>
        <v/>
      </c>
      <c r="G15" s="140" t="str">
        <f t="array" ref="G15">IFERROR(INDEX(施設用作成シート!$B$18:$P$46,MATCH(LARGE((施設用作成シート!$C$18:$C$46=$D$8)*1/ROW(施設用作成シート!$B$18:$B$46),ROWS($B$12:$B15)),1/ROW(施設用作成シート!$B$18:$B$46),0),COLUMNS($B$11:G$11)),"")</f>
        <v/>
      </c>
      <c r="H15" s="140" t="str">
        <f t="array" ref="H15">IFERROR(INDEX(施設用作成シート!$B$18:$P$46,MATCH(LARGE((施設用作成シート!$C$18:$C$46=$D$8)*1/ROW(施設用作成シート!$B$18:$B$46),ROWS($B$12:$B15)),1/ROW(施設用作成シート!$B$18:$B$46),0),COLUMNS($B$11:H$11)),"")</f>
        <v/>
      </c>
      <c r="I15" s="127" t="str">
        <f t="array" ref="I15">IFERROR(INDEX(施設用作成シート!$B$18:$P$46,MATCH(LARGE((施設用作成シート!$C$18:$C$46=$D$8)*1/ROW(施設用作成シート!$B$18:$B$46),ROWS($B$12:$B15)),1/ROW(施設用作成シート!$B$18:$B$46),0),COLUMNS($B$11:I$11)),"")</f>
        <v/>
      </c>
      <c r="J15" s="131" t="str">
        <f t="array" ref="J15">IFERROR(INDEX(施設用作成シート!$B$18:$P$46,MATCH(LARGE((施設用作成シート!$C$18:$C$46=$D$8)*1/ROW(施設用作成シート!$B$18:$B$46),ROWS($B$12:$B15)),1/ROW(施設用作成シート!$B$18:$B$46),0),COLUMNS($B$11:J$11)),"")</f>
        <v/>
      </c>
      <c r="K15" s="127" t="str">
        <f t="array" ref="K15">IFERROR(INDEX(施設用作成シート!$B$18:$P$46,MATCH(LARGE((施設用作成シート!$C$18:$C$46=$D$8)*1/ROW(施設用作成シート!$B$18:$B$46),ROWS($B$12:$B15)),1/ROW(施設用作成シート!$B$18:$B$46),0),COLUMNS($B$11:K$11)),"")</f>
        <v/>
      </c>
      <c r="L15" s="127" t="str">
        <f t="array" ref="L15">IFERROR(INDEX(施設用作成シート!$B$18:$P$46,MATCH(LARGE((施設用作成シート!$C$18:$C$46=$D$8)*1/ROW(施設用作成シート!$B$18:$B$46),ROWS($B$12:$B15)),1/ROW(施設用作成シート!$B$18:$B$46),0),COLUMNS($B$11:L$11)),"")</f>
        <v/>
      </c>
      <c r="M15" s="163" t="str">
        <f t="array" ref="M15">IFERROR(INDEX(施設用作成シート!$B$18:$P$46,MATCH(LARGE((施設用作成シート!$C$18:$C$46=$D$8)*1/ROW(施設用作成シート!$B$18:$B$46),ROWS($B$12:$B15)),1/ROW(施設用作成シート!$B$18:$B$46),0),COLUMNS($B$11:M$11)),"")</f>
        <v/>
      </c>
      <c r="N15" s="127" t="str">
        <f t="array" ref="N15">IFERROR(INDEX(施設用作成シート!$B$18:$P$46,MATCH(LARGE((施設用作成シート!$C$18:$C$46=$D$8)*1/ROW(施設用作成シート!$B$18:$B$46),ROWS($B$12:$B15)),1/ROW(施設用作成シート!$B$18:$B$46),0),COLUMNS($B$11:N$11)),"")</f>
        <v/>
      </c>
      <c r="O15" s="140" t="str">
        <f t="array" ref="O15">IFERROR(INDEX(施設用作成シート!$B$18:$P$46,MATCH(LARGE((施設用作成シート!$C$18:$C$46=$D$8)*1/ROW(施設用作成シート!$B$18:$B$46),ROWS($B$12:$B15)),1/ROW(施設用作成シート!$B$18:$B$46),0),COLUMNS($B$11:O$11)),"")</f>
        <v/>
      </c>
      <c r="P15" s="140" t="str">
        <f t="array" ref="P15">IFERROR(INDEX(施設用作成シート!$B$18:$P$46,MATCH(LARGE((施設用作成シート!$C$18:$C$46=$D$8)*1/ROW(施設用作成シート!$B$18:$B$46),ROWS($B$12:$B15)),1/ROW(施設用作成シート!$B$18:$B$46),0),COLUMNS($B$11:P$11)),"")</f>
        <v/>
      </c>
    </row>
    <row r="16" spans="2:16" ht="20">
      <c r="B16" s="127" t="str">
        <f t="array" ref="B16">IFERROR(INDEX(施設用作成シート!$B$18:$P$46,MATCH(LARGE((施設用作成シート!$C$18:$C$46=$D$8)*1/ROW(施設用作成シート!$B$18:$B$46),ROWS($B$12:$B16)),1/ROW(施設用作成シート!$B$18:$B$46),0),COLUMNS($B$11:B$11)),"")</f>
        <v/>
      </c>
      <c r="C16" s="127" t="str">
        <f t="array" ref="C16">IFERROR(INDEX(施設用作成シート!$B$18:$P$46,MATCH(LARGE((施設用作成シート!$C$18:$C$46=$D$8)*1/ROW(施設用作成シート!$B$18:$B$46),ROWS($B$12:$B16)),1/ROW(施設用作成シート!$B$18:$B$46),0),COLUMNS($B$11:C$11)),"")</f>
        <v/>
      </c>
      <c r="D16" s="127" t="str">
        <f t="array" ref="D16">IFERROR(INDEX(施設用作成シート!$B$18:$P$46,MATCH(LARGE((施設用作成シート!$C$18:$C$46=$D$8)*1/ROW(施設用作成シート!$B$18:$B$46),ROWS($B$12:$B16)),1/ROW(施設用作成シート!$B$18:$B$46),0),COLUMNS($B$11:D$11)),"")</f>
        <v/>
      </c>
      <c r="E16" s="146" t="str">
        <f t="array" ref="E16">IFERROR(INDEX(施設用作成シート!$B$18:$P$46,MATCH(LARGE((施設用作成シート!$C$18:$C$46=$D$8)*1/ROW(施設用作成シート!$B$18:$B$46),ROWS($B$12:$B16)),1/ROW(施設用作成シート!$B$18:$B$46),0),COLUMNS($B$11:E$11)),"")</f>
        <v/>
      </c>
      <c r="F16" s="140" t="str">
        <f t="array" ref="F16">IFERROR(INDEX(施設用作成シート!$B$18:$P$46,MATCH(LARGE((施設用作成シート!$C$18:$C$46=$D$8)*1/ROW(施設用作成シート!$B$18:$B$46),ROWS($B$12:$B16)),1/ROW(施設用作成シート!$B$18:$B$46),0),COLUMNS($B$11:F$11)),"")</f>
        <v/>
      </c>
      <c r="G16" s="140" t="str">
        <f t="array" ref="G16">IFERROR(INDEX(施設用作成シート!$B$18:$P$46,MATCH(LARGE((施設用作成シート!$C$18:$C$46=$D$8)*1/ROW(施設用作成シート!$B$18:$B$46),ROWS($B$12:$B16)),1/ROW(施設用作成シート!$B$18:$B$46),0),COLUMNS($B$11:G$11)),"")</f>
        <v/>
      </c>
      <c r="H16" s="140" t="str">
        <f t="array" ref="H16">IFERROR(INDEX(施設用作成シート!$B$18:$P$46,MATCH(LARGE((施設用作成シート!$C$18:$C$46=$D$8)*1/ROW(施設用作成シート!$B$18:$B$46),ROWS($B$12:$B16)),1/ROW(施設用作成シート!$B$18:$B$46),0),COLUMNS($B$11:H$11)),"")</f>
        <v/>
      </c>
      <c r="I16" s="127" t="str">
        <f t="array" ref="I16">IFERROR(INDEX(施設用作成シート!$B$18:$P$46,MATCH(LARGE((施設用作成シート!$C$18:$C$46=$D$8)*1/ROW(施設用作成シート!$B$18:$B$46),ROWS($B$12:$B16)),1/ROW(施設用作成シート!$B$18:$B$46),0),COLUMNS($B$11:I$11)),"")</f>
        <v/>
      </c>
      <c r="J16" s="131" t="str">
        <f t="array" ref="J16">IFERROR(INDEX(施設用作成シート!$B$18:$P$46,MATCH(LARGE((施設用作成シート!$C$18:$C$46=$D$8)*1/ROW(施設用作成シート!$B$18:$B$46),ROWS($B$12:$B16)),1/ROW(施設用作成シート!$B$18:$B$46),0),COLUMNS($B$11:J$11)),"")</f>
        <v/>
      </c>
      <c r="K16" s="127" t="str">
        <f t="array" ref="K16">IFERROR(INDEX(施設用作成シート!$B$18:$P$46,MATCH(LARGE((施設用作成シート!$C$18:$C$46=$D$8)*1/ROW(施設用作成シート!$B$18:$B$46),ROWS($B$12:$B16)),1/ROW(施設用作成シート!$B$18:$B$46),0),COLUMNS($B$11:K$11)),"")</f>
        <v/>
      </c>
      <c r="L16" s="127" t="str">
        <f t="array" ref="L16">IFERROR(INDEX(施設用作成シート!$B$18:$P$46,MATCH(LARGE((施設用作成シート!$C$18:$C$46=$D$8)*1/ROW(施設用作成シート!$B$18:$B$46),ROWS($B$12:$B16)),1/ROW(施設用作成シート!$B$18:$B$46),0),COLUMNS($B$11:L$11)),"")</f>
        <v/>
      </c>
      <c r="M16" s="163" t="str">
        <f t="array" ref="M16">IFERROR(INDEX(施設用作成シート!$B$18:$P$46,MATCH(LARGE((施設用作成シート!$C$18:$C$46=$D$8)*1/ROW(施設用作成シート!$B$18:$B$46),ROWS($B$12:$B16)),1/ROW(施設用作成シート!$B$18:$B$46),0),COLUMNS($B$11:M$11)),"")</f>
        <v/>
      </c>
      <c r="N16" s="127" t="str">
        <f t="array" ref="N16">IFERROR(INDEX(施設用作成シート!$B$18:$P$46,MATCH(LARGE((施設用作成シート!$C$18:$C$46=$D$8)*1/ROW(施設用作成シート!$B$18:$B$46),ROWS($B$12:$B16)),1/ROW(施設用作成シート!$B$18:$B$46),0),COLUMNS($B$11:N$11)),"")</f>
        <v/>
      </c>
      <c r="O16" s="140" t="str">
        <f t="array" ref="O16">IFERROR(INDEX(施設用作成シート!$B$18:$P$46,MATCH(LARGE((施設用作成シート!$C$18:$C$46=$D$8)*1/ROW(施設用作成シート!$B$18:$B$46),ROWS($B$12:$B16)),1/ROW(施設用作成シート!$B$18:$B$46),0),COLUMNS($B$11:O$11)),"")</f>
        <v/>
      </c>
      <c r="P16" s="140" t="str">
        <f t="array" ref="P16">IFERROR(INDEX(施設用作成シート!$B$18:$P$46,MATCH(LARGE((施設用作成シート!$C$18:$C$46=$D$8)*1/ROW(施設用作成シート!$B$18:$B$46),ROWS($B$12:$B16)),1/ROW(施設用作成シート!$B$18:$B$46),0),COLUMNS($B$11:P$11)),"")</f>
        <v/>
      </c>
    </row>
    <row r="17" spans="2:16" ht="20">
      <c r="B17" s="127" t="str">
        <f t="array" ref="B17">IFERROR(INDEX(施設用作成シート!$B$18:$P$46,MATCH(LARGE((施設用作成シート!$C$18:$C$46=$D$8)*1/ROW(施設用作成シート!$B$18:$B$46),ROWS($B$12:$B17)),1/ROW(施設用作成シート!$B$18:$B$46),0),COLUMNS($B$11:B$11)),"")</f>
        <v/>
      </c>
      <c r="C17" s="127" t="str">
        <f t="array" ref="C17">IFERROR(INDEX(施設用作成シート!$B$18:$P$46,MATCH(LARGE((施設用作成シート!$C$18:$C$46=$D$8)*1/ROW(施設用作成シート!$B$18:$B$46),ROWS($B$12:$B17)),1/ROW(施設用作成シート!$B$18:$B$46),0),COLUMNS($B$11:C$11)),"")</f>
        <v/>
      </c>
      <c r="D17" s="127" t="str">
        <f t="array" ref="D17">IFERROR(INDEX(施設用作成シート!$B$18:$P$46,MATCH(LARGE((施設用作成シート!$C$18:$C$46=$D$8)*1/ROW(施設用作成シート!$B$18:$B$46),ROWS($B$12:$B17)),1/ROW(施設用作成シート!$B$18:$B$46),0),COLUMNS($B$11:D$11)),"")</f>
        <v/>
      </c>
      <c r="E17" s="146" t="str">
        <f t="array" ref="E17">IFERROR(INDEX(施設用作成シート!$B$18:$P$46,MATCH(LARGE((施設用作成シート!$C$18:$C$46=$D$8)*1/ROW(施設用作成シート!$B$18:$B$46),ROWS($B$12:$B17)),1/ROW(施設用作成シート!$B$18:$B$46),0),COLUMNS($B$11:E$11)),"")</f>
        <v/>
      </c>
      <c r="F17" s="140" t="str">
        <f t="array" ref="F17">IFERROR(INDEX(施設用作成シート!$B$18:$P$46,MATCH(LARGE((施設用作成シート!$C$18:$C$46=$D$8)*1/ROW(施設用作成シート!$B$18:$B$46),ROWS($B$12:$B17)),1/ROW(施設用作成シート!$B$18:$B$46),0),COLUMNS($B$11:F$11)),"")</f>
        <v/>
      </c>
      <c r="G17" s="140" t="str">
        <f t="array" ref="G17">IFERROR(INDEX(施設用作成シート!$B$18:$P$46,MATCH(LARGE((施設用作成シート!$C$18:$C$46=$D$8)*1/ROW(施設用作成シート!$B$18:$B$46),ROWS($B$12:$B17)),1/ROW(施設用作成シート!$B$18:$B$46),0),COLUMNS($B$11:G$11)),"")</f>
        <v/>
      </c>
      <c r="H17" s="140" t="str">
        <f t="array" ref="H17">IFERROR(INDEX(施設用作成シート!$B$18:$P$46,MATCH(LARGE((施設用作成シート!$C$18:$C$46=$D$8)*1/ROW(施設用作成シート!$B$18:$B$46),ROWS($B$12:$B17)),1/ROW(施設用作成シート!$B$18:$B$46),0),COLUMNS($B$11:H$11)),"")</f>
        <v/>
      </c>
      <c r="I17" s="127" t="str">
        <f t="array" ref="I17">IFERROR(INDEX(施設用作成シート!$B$18:$P$46,MATCH(LARGE((施設用作成シート!$C$18:$C$46=$D$8)*1/ROW(施設用作成シート!$B$18:$B$46),ROWS($B$12:$B17)),1/ROW(施設用作成シート!$B$18:$B$46),0),COLUMNS($B$11:I$11)),"")</f>
        <v/>
      </c>
      <c r="J17" s="131" t="str">
        <f t="array" ref="J17">IFERROR(INDEX(施設用作成シート!$B$18:$P$46,MATCH(LARGE((施設用作成シート!$C$18:$C$46=$D$8)*1/ROW(施設用作成シート!$B$18:$B$46),ROWS($B$12:$B17)),1/ROW(施設用作成シート!$B$18:$B$46),0),COLUMNS($B$11:J$11)),"")</f>
        <v/>
      </c>
      <c r="K17" s="127" t="str">
        <f t="array" ref="K17">IFERROR(INDEX(施設用作成シート!$B$18:$P$46,MATCH(LARGE((施設用作成シート!$C$18:$C$46=$D$8)*1/ROW(施設用作成シート!$B$18:$B$46),ROWS($B$12:$B17)),1/ROW(施設用作成シート!$B$18:$B$46),0),COLUMNS($B$11:K$11)),"")</f>
        <v/>
      </c>
      <c r="L17" s="127" t="str">
        <f t="array" ref="L17">IFERROR(INDEX(施設用作成シート!$B$18:$P$46,MATCH(LARGE((施設用作成シート!$C$18:$C$46=$D$8)*1/ROW(施設用作成シート!$B$18:$B$46),ROWS($B$12:$B17)),1/ROW(施設用作成シート!$B$18:$B$46),0),COLUMNS($B$11:L$11)),"")</f>
        <v/>
      </c>
      <c r="M17" s="163" t="str">
        <f t="array" ref="M17">IFERROR(INDEX(施設用作成シート!$B$18:$P$46,MATCH(LARGE((施設用作成シート!$C$18:$C$46=$D$8)*1/ROW(施設用作成シート!$B$18:$B$46),ROWS($B$12:$B17)),1/ROW(施設用作成シート!$B$18:$B$46),0),COLUMNS($B$11:M$11)),"")</f>
        <v/>
      </c>
      <c r="N17" s="127" t="str">
        <f t="array" ref="N17">IFERROR(INDEX(施設用作成シート!$B$18:$P$46,MATCH(LARGE((施設用作成シート!$C$18:$C$46=$D$8)*1/ROW(施設用作成シート!$B$18:$B$46),ROWS($B$12:$B17)),1/ROW(施設用作成シート!$B$18:$B$46),0),COLUMNS($B$11:N$11)),"")</f>
        <v/>
      </c>
      <c r="O17" s="140" t="str">
        <f t="array" ref="O17">IFERROR(INDEX(施設用作成シート!$B$18:$P$46,MATCH(LARGE((施設用作成シート!$C$18:$C$46=$D$8)*1/ROW(施設用作成シート!$B$18:$B$46),ROWS($B$12:$B17)),1/ROW(施設用作成シート!$B$18:$B$46),0),COLUMNS($B$11:O$11)),"")</f>
        <v/>
      </c>
      <c r="P17" s="140" t="str">
        <f t="array" ref="P17">IFERROR(INDEX(施設用作成シート!$B$18:$P$46,MATCH(LARGE((施設用作成シート!$C$18:$C$46=$D$8)*1/ROW(施設用作成シート!$B$18:$B$46),ROWS($B$12:$B17)),1/ROW(施設用作成シート!$B$18:$B$46),0),COLUMNS($B$11:P$11)),"")</f>
        <v/>
      </c>
    </row>
    <row r="18" spans="2:16" ht="20">
      <c r="B18" s="127" t="str">
        <f t="array" ref="B18">IFERROR(INDEX(施設用作成シート!$B$18:$P$46,MATCH(LARGE((施設用作成シート!$C$18:$C$46=$D$8)*1/ROW(施設用作成シート!$B$18:$B$46),ROWS($B$12:$B18)),1/ROW(施設用作成シート!$B$18:$B$46),0),COLUMNS($B$11:B$11)),"")</f>
        <v/>
      </c>
      <c r="C18" s="127" t="str">
        <f t="array" ref="C18">IFERROR(INDEX(施設用作成シート!$B$18:$P$46,MATCH(LARGE((施設用作成シート!$C$18:$C$46=$D$8)*1/ROW(施設用作成シート!$B$18:$B$46),ROWS($B$12:$B18)),1/ROW(施設用作成シート!$B$18:$B$46),0),COLUMNS($B$11:C$11)),"")</f>
        <v/>
      </c>
      <c r="D18" s="127" t="str">
        <f t="array" ref="D18">IFERROR(INDEX(施設用作成シート!$B$18:$P$46,MATCH(LARGE((施設用作成シート!$C$18:$C$46=$D$8)*1/ROW(施設用作成シート!$B$18:$B$46),ROWS($B$12:$B18)),1/ROW(施設用作成シート!$B$18:$B$46),0),COLUMNS($B$11:D$11)),"")</f>
        <v/>
      </c>
      <c r="E18" s="146" t="str">
        <f t="array" ref="E18">IFERROR(INDEX(施設用作成シート!$B$18:$P$46,MATCH(LARGE((施設用作成シート!$C$18:$C$46=$D$8)*1/ROW(施設用作成シート!$B$18:$B$46),ROWS($B$12:$B18)),1/ROW(施設用作成シート!$B$18:$B$46),0),COLUMNS($B$11:E$11)),"")</f>
        <v/>
      </c>
      <c r="F18" s="140" t="str">
        <f t="array" ref="F18">IFERROR(INDEX(施設用作成シート!$B$18:$P$46,MATCH(LARGE((施設用作成シート!$C$18:$C$46=$D$8)*1/ROW(施設用作成シート!$B$18:$B$46),ROWS($B$12:$B18)),1/ROW(施設用作成シート!$B$18:$B$46),0),COLUMNS($B$11:F$11)),"")</f>
        <v/>
      </c>
      <c r="G18" s="140" t="str">
        <f t="array" ref="G18">IFERROR(INDEX(施設用作成シート!$B$18:$P$46,MATCH(LARGE((施設用作成シート!$C$18:$C$46=$D$8)*1/ROW(施設用作成シート!$B$18:$B$46),ROWS($B$12:$B18)),1/ROW(施設用作成シート!$B$18:$B$46),0),COLUMNS($B$11:G$11)),"")</f>
        <v/>
      </c>
      <c r="H18" s="140" t="str">
        <f t="array" ref="H18">IFERROR(INDEX(施設用作成シート!$B$18:$P$46,MATCH(LARGE((施設用作成シート!$C$18:$C$46=$D$8)*1/ROW(施設用作成シート!$B$18:$B$46),ROWS($B$12:$B18)),1/ROW(施設用作成シート!$B$18:$B$46),0),COLUMNS($B$11:H$11)),"")</f>
        <v/>
      </c>
      <c r="I18" s="127" t="str">
        <f t="array" ref="I18">IFERROR(INDEX(施設用作成シート!$B$18:$P$46,MATCH(LARGE((施設用作成シート!$C$18:$C$46=$D$8)*1/ROW(施設用作成シート!$B$18:$B$46),ROWS($B$12:$B18)),1/ROW(施設用作成シート!$B$18:$B$46),0),COLUMNS($B$11:I$11)),"")</f>
        <v/>
      </c>
      <c r="J18" s="131" t="str">
        <f t="array" ref="J18">IFERROR(INDEX(施設用作成シート!$B$18:$P$46,MATCH(LARGE((施設用作成シート!$C$18:$C$46=$D$8)*1/ROW(施設用作成シート!$B$18:$B$46),ROWS($B$12:$B18)),1/ROW(施設用作成シート!$B$18:$B$46),0),COLUMNS($B$11:J$11)),"")</f>
        <v/>
      </c>
      <c r="K18" s="127" t="str">
        <f t="array" ref="K18">IFERROR(INDEX(施設用作成シート!$B$18:$P$46,MATCH(LARGE((施設用作成シート!$C$18:$C$46=$D$8)*1/ROW(施設用作成シート!$B$18:$B$46),ROWS($B$12:$B18)),1/ROW(施設用作成シート!$B$18:$B$46),0),COLUMNS($B$11:K$11)),"")</f>
        <v/>
      </c>
      <c r="L18" s="127" t="str">
        <f t="array" ref="L18">IFERROR(INDEX(施設用作成シート!$B$18:$P$46,MATCH(LARGE((施設用作成シート!$C$18:$C$46=$D$8)*1/ROW(施設用作成シート!$B$18:$B$46),ROWS($B$12:$B18)),1/ROW(施設用作成シート!$B$18:$B$46),0),COLUMNS($B$11:L$11)),"")</f>
        <v/>
      </c>
      <c r="M18" s="163" t="str">
        <f t="array" ref="M18">IFERROR(INDEX(施設用作成シート!$B$18:$P$46,MATCH(LARGE((施設用作成シート!$C$18:$C$46=$D$8)*1/ROW(施設用作成シート!$B$18:$B$46),ROWS($B$12:$B18)),1/ROW(施設用作成シート!$B$18:$B$46),0),COLUMNS($B$11:M$11)),"")</f>
        <v/>
      </c>
      <c r="N18" s="127" t="str">
        <f t="array" ref="N18">IFERROR(INDEX(施設用作成シート!$B$18:$P$46,MATCH(LARGE((施設用作成シート!$C$18:$C$46=$D$8)*1/ROW(施設用作成シート!$B$18:$B$46),ROWS($B$12:$B18)),1/ROW(施設用作成シート!$B$18:$B$46),0),COLUMNS($B$11:N$11)),"")</f>
        <v/>
      </c>
      <c r="O18" s="140" t="str">
        <f t="array" ref="O18">IFERROR(INDEX(施設用作成シート!$B$18:$P$46,MATCH(LARGE((施設用作成シート!$C$18:$C$46=$D$8)*1/ROW(施設用作成シート!$B$18:$B$46),ROWS($B$12:$B18)),1/ROW(施設用作成シート!$B$18:$B$46),0),COLUMNS($B$11:O$11)),"")</f>
        <v/>
      </c>
      <c r="P18" s="140" t="str">
        <f t="array" ref="P18">IFERROR(INDEX(施設用作成シート!$B$18:$P$46,MATCH(LARGE((施設用作成シート!$C$18:$C$46=$D$8)*1/ROW(施設用作成シート!$B$18:$B$46),ROWS($B$12:$B18)),1/ROW(施設用作成シート!$B$18:$B$46),0),COLUMNS($B$11:P$11)),"")</f>
        <v/>
      </c>
    </row>
    <row r="19" spans="2:16" ht="20">
      <c r="B19" s="127" t="str">
        <f t="array" ref="B19">IFERROR(INDEX(施設用作成シート!$B$18:$P$46,MATCH(LARGE((施設用作成シート!$C$18:$C$46=$D$8)*1/ROW(施設用作成シート!$B$18:$B$46),ROWS($B$12:$B19)),1/ROW(施設用作成シート!$B$18:$B$46),0),COLUMNS($B$11:B$11)),"")</f>
        <v/>
      </c>
      <c r="C19" s="127" t="str">
        <f t="array" ref="C19">IFERROR(INDEX(施設用作成シート!$B$18:$P$46,MATCH(LARGE((施設用作成シート!$C$18:$C$46=$D$8)*1/ROW(施設用作成シート!$B$18:$B$46),ROWS($B$12:$B19)),1/ROW(施設用作成シート!$B$18:$B$46),0),COLUMNS($B$11:C$11)),"")</f>
        <v/>
      </c>
      <c r="D19" s="127" t="str">
        <f t="array" ref="D19">IFERROR(INDEX(施設用作成シート!$B$18:$P$46,MATCH(LARGE((施設用作成シート!$C$18:$C$46=$D$8)*1/ROW(施設用作成シート!$B$18:$B$46),ROWS($B$12:$B19)),1/ROW(施設用作成シート!$B$18:$B$46),0),COLUMNS($B$11:D$11)),"")</f>
        <v/>
      </c>
      <c r="E19" s="146" t="str">
        <f t="array" ref="E19">IFERROR(INDEX(施設用作成シート!$B$18:$P$46,MATCH(LARGE((施設用作成シート!$C$18:$C$46=$D$8)*1/ROW(施設用作成シート!$B$18:$B$46),ROWS($B$12:$B19)),1/ROW(施設用作成シート!$B$18:$B$46),0),COLUMNS($B$11:E$11)),"")</f>
        <v/>
      </c>
      <c r="F19" s="140" t="str">
        <f t="array" ref="F19">IFERROR(INDEX(施設用作成シート!$B$18:$P$46,MATCH(LARGE((施設用作成シート!$C$18:$C$46=$D$8)*1/ROW(施設用作成シート!$B$18:$B$46),ROWS($B$12:$B19)),1/ROW(施設用作成シート!$B$18:$B$46),0),COLUMNS($B$11:F$11)),"")</f>
        <v/>
      </c>
      <c r="G19" s="140" t="str">
        <f t="array" ref="G19">IFERROR(INDEX(施設用作成シート!$B$18:$P$46,MATCH(LARGE((施設用作成シート!$C$18:$C$46=$D$8)*1/ROW(施設用作成シート!$B$18:$B$46),ROWS($B$12:$B19)),1/ROW(施設用作成シート!$B$18:$B$46),0),COLUMNS($B$11:G$11)),"")</f>
        <v/>
      </c>
      <c r="H19" s="140" t="str">
        <f t="array" ref="H19">IFERROR(INDEX(施設用作成シート!$B$18:$P$46,MATCH(LARGE((施設用作成シート!$C$18:$C$46=$D$8)*1/ROW(施設用作成シート!$B$18:$B$46),ROWS($B$12:$B19)),1/ROW(施設用作成シート!$B$18:$B$46),0),COLUMNS($B$11:H$11)),"")</f>
        <v/>
      </c>
      <c r="I19" s="127" t="str">
        <f t="array" ref="I19">IFERROR(INDEX(施設用作成シート!$B$18:$P$46,MATCH(LARGE((施設用作成シート!$C$18:$C$46=$D$8)*1/ROW(施設用作成シート!$B$18:$B$46),ROWS($B$12:$B19)),1/ROW(施設用作成シート!$B$18:$B$46),0),COLUMNS($B$11:I$11)),"")</f>
        <v/>
      </c>
      <c r="J19" s="131" t="str">
        <f t="array" ref="J19">IFERROR(INDEX(施設用作成シート!$B$18:$P$46,MATCH(LARGE((施設用作成シート!$C$18:$C$46=$D$8)*1/ROW(施設用作成シート!$B$18:$B$46),ROWS($B$12:$B19)),1/ROW(施設用作成シート!$B$18:$B$46),0),COLUMNS($B$11:J$11)),"")</f>
        <v/>
      </c>
      <c r="K19" s="127" t="str">
        <f t="array" ref="K19">IFERROR(INDEX(施設用作成シート!$B$18:$P$46,MATCH(LARGE((施設用作成シート!$C$18:$C$46=$D$8)*1/ROW(施設用作成シート!$B$18:$B$46),ROWS($B$12:$B19)),1/ROW(施設用作成シート!$B$18:$B$46),0),COLUMNS($B$11:K$11)),"")</f>
        <v/>
      </c>
      <c r="L19" s="127" t="str">
        <f t="array" ref="L19">IFERROR(INDEX(施設用作成シート!$B$18:$P$46,MATCH(LARGE((施設用作成シート!$C$18:$C$46=$D$8)*1/ROW(施設用作成シート!$B$18:$B$46),ROWS($B$12:$B19)),1/ROW(施設用作成シート!$B$18:$B$46),0),COLUMNS($B$11:L$11)),"")</f>
        <v/>
      </c>
      <c r="M19" s="163" t="str">
        <f t="array" ref="M19">IFERROR(INDEX(施設用作成シート!$B$18:$P$46,MATCH(LARGE((施設用作成シート!$C$18:$C$46=$D$8)*1/ROW(施設用作成シート!$B$18:$B$46),ROWS($B$12:$B19)),1/ROW(施設用作成シート!$B$18:$B$46),0),COLUMNS($B$11:M$11)),"")</f>
        <v/>
      </c>
      <c r="N19" s="127" t="str">
        <f t="array" ref="N19">IFERROR(INDEX(施設用作成シート!$B$18:$P$46,MATCH(LARGE((施設用作成シート!$C$18:$C$46=$D$8)*1/ROW(施設用作成シート!$B$18:$B$46),ROWS($B$12:$B19)),1/ROW(施設用作成シート!$B$18:$B$46),0),COLUMNS($B$11:N$11)),"")</f>
        <v/>
      </c>
      <c r="O19" s="140" t="str">
        <f t="array" ref="O19">IFERROR(INDEX(施設用作成シート!$B$18:$P$46,MATCH(LARGE((施設用作成シート!$C$18:$C$46=$D$8)*1/ROW(施設用作成シート!$B$18:$B$46),ROWS($B$12:$B19)),1/ROW(施設用作成シート!$B$18:$B$46),0),COLUMNS($B$11:O$11)),"")</f>
        <v/>
      </c>
      <c r="P19" s="140" t="str">
        <f t="array" ref="P19">IFERROR(INDEX(施設用作成シート!$B$18:$P$46,MATCH(LARGE((施設用作成シート!$C$18:$C$46=$D$8)*1/ROW(施設用作成シート!$B$18:$B$46),ROWS($B$12:$B19)),1/ROW(施設用作成シート!$B$18:$B$46),0),COLUMNS($B$11:P$11)),"")</f>
        <v/>
      </c>
    </row>
    <row r="20" spans="2:16" ht="20">
      <c r="B20" s="127" t="str">
        <f t="array" ref="B20">IFERROR(INDEX(施設用作成シート!$B$18:$P$46,MATCH(LARGE((施設用作成シート!$C$18:$C$46=$D$8)*1/ROW(施設用作成シート!$B$18:$B$46),ROWS($B$12:$B20)),1/ROW(施設用作成シート!$B$18:$B$46),0),COLUMNS($B$11:B$11)),"")</f>
        <v/>
      </c>
      <c r="C20" s="127" t="str">
        <f t="array" ref="C20">IFERROR(INDEX(施設用作成シート!$B$18:$P$46,MATCH(LARGE((施設用作成シート!$C$18:$C$46=$D$8)*1/ROW(施設用作成シート!$B$18:$B$46),ROWS($B$12:$B20)),1/ROW(施設用作成シート!$B$18:$B$46),0),COLUMNS($B$11:C$11)),"")</f>
        <v/>
      </c>
      <c r="D20" s="127" t="str">
        <f t="array" ref="D20">IFERROR(INDEX(施設用作成シート!$B$18:$P$46,MATCH(LARGE((施設用作成シート!$C$18:$C$46=$D$8)*1/ROW(施設用作成シート!$B$18:$B$46),ROWS($B$12:$B20)),1/ROW(施設用作成シート!$B$18:$B$46),0),COLUMNS($B$11:D$11)),"")</f>
        <v/>
      </c>
      <c r="E20" s="146" t="str">
        <f t="array" ref="E20">IFERROR(INDEX(施設用作成シート!$B$18:$P$46,MATCH(LARGE((施設用作成シート!$C$18:$C$46=$D$8)*1/ROW(施設用作成シート!$B$18:$B$46),ROWS($B$12:$B20)),1/ROW(施設用作成シート!$B$18:$B$46),0),COLUMNS($B$11:E$11)),"")</f>
        <v/>
      </c>
      <c r="F20" s="140" t="str">
        <f t="array" ref="F20">IFERROR(INDEX(施設用作成シート!$B$18:$P$46,MATCH(LARGE((施設用作成シート!$C$18:$C$46=$D$8)*1/ROW(施設用作成シート!$B$18:$B$46),ROWS($B$12:$B20)),1/ROW(施設用作成シート!$B$18:$B$46),0),COLUMNS($B$11:F$11)),"")</f>
        <v/>
      </c>
      <c r="G20" s="140" t="str">
        <f t="array" ref="G20">IFERROR(INDEX(施設用作成シート!$B$18:$P$46,MATCH(LARGE((施設用作成シート!$C$18:$C$46=$D$8)*1/ROW(施設用作成シート!$B$18:$B$46),ROWS($B$12:$B20)),1/ROW(施設用作成シート!$B$18:$B$46),0),COLUMNS($B$11:G$11)),"")</f>
        <v/>
      </c>
      <c r="H20" s="140" t="str">
        <f t="array" ref="H20">IFERROR(INDEX(施設用作成シート!$B$18:$P$46,MATCH(LARGE((施設用作成シート!$C$18:$C$46=$D$8)*1/ROW(施設用作成シート!$B$18:$B$46),ROWS($B$12:$B20)),1/ROW(施設用作成シート!$B$18:$B$46),0),COLUMNS($B$11:H$11)),"")</f>
        <v/>
      </c>
      <c r="I20" s="127" t="str">
        <f t="array" ref="I20">IFERROR(INDEX(施設用作成シート!$B$18:$P$46,MATCH(LARGE((施設用作成シート!$C$18:$C$46=$D$8)*1/ROW(施設用作成シート!$B$18:$B$46),ROWS($B$12:$B20)),1/ROW(施設用作成シート!$B$18:$B$46),0),COLUMNS($B$11:I$11)),"")</f>
        <v/>
      </c>
      <c r="J20" s="131" t="str">
        <f t="array" ref="J20">IFERROR(INDEX(施設用作成シート!$B$18:$P$46,MATCH(LARGE((施設用作成シート!$C$18:$C$46=$D$8)*1/ROW(施設用作成シート!$B$18:$B$46),ROWS($B$12:$B20)),1/ROW(施設用作成シート!$B$18:$B$46),0),COLUMNS($B$11:J$11)),"")</f>
        <v/>
      </c>
      <c r="K20" s="127" t="str">
        <f t="array" ref="K20">IFERROR(INDEX(施設用作成シート!$B$18:$P$46,MATCH(LARGE((施設用作成シート!$C$18:$C$46=$D$8)*1/ROW(施設用作成シート!$B$18:$B$46),ROWS($B$12:$B20)),1/ROW(施設用作成シート!$B$18:$B$46),0),COLUMNS($B$11:K$11)),"")</f>
        <v/>
      </c>
      <c r="L20" s="127" t="str">
        <f t="array" ref="L20">IFERROR(INDEX(施設用作成シート!$B$18:$P$46,MATCH(LARGE((施設用作成シート!$C$18:$C$46=$D$8)*1/ROW(施設用作成シート!$B$18:$B$46),ROWS($B$12:$B20)),1/ROW(施設用作成シート!$B$18:$B$46),0),COLUMNS($B$11:L$11)),"")</f>
        <v/>
      </c>
      <c r="M20" s="163" t="str">
        <f t="array" ref="M20">IFERROR(INDEX(施設用作成シート!$B$18:$P$46,MATCH(LARGE((施設用作成シート!$C$18:$C$46=$D$8)*1/ROW(施設用作成シート!$B$18:$B$46),ROWS($B$12:$B20)),1/ROW(施設用作成シート!$B$18:$B$46),0),COLUMNS($B$11:M$11)),"")</f>
        <v/>
      </c>
      <c r="N20" s="127" t="str">
        <f t="array" ref="N20">IFERROR(INDEX(施設用作成シート!$B$18:$P$46,MATCH(LARGE((施設用作成シート!$C$18:$C$46=$D$8)*1/ROW(施設用作成シート!$B$18:$B$46),ROWS($B$12:$B20)),1/ROW(施設用作成シート!$B$18:$B$46),0),COLUMNS($B$11:N$11)),"")</f>
        <v/>
      </c>
      <c r="O20" s="140" t="str">
        <f t="array" ref="O20">IFERROR(INDEX(施設用作成シート!$B$18:$P$46,MATCH(LARGE((施設用作成シート!$C$18:$C$46=$D$8)*1/ROW(施設用作成シート!$B$18:$B$46),ROWS($B$12:$B20)),1/ROW(施設用作成シート!$B$18:$B$46),0),COLUMNS($B$11:O$11)),"")</f>
        <v/>
      </c>
      <c r="P20" s="140" t="str">
        <f t="array" ref="P20">IFERROR(INDEX(施設用作成シート!$B$18:$P$46,MATCH(LARGE((施設用作成シート!$C$18:$C$46=$D$8)*1/ROW(施設用作成シート!$B$18:$B$46),ROWS($B$12:$B20)),1/ROW(施設用作成シート!$B$18:$B$46),0),COLUMNS($B$11:P$11)),"")</f>
        <v/>
      </c>
    </row>
    <row r="21" spans="2:16" ht="20">
      <c r="B21" s="127" t="str">
        <f t="array" ref="B21">IFERROR(INDEX(施設用作成シート!$B$18:$P$46,MATCH(LARGE((施設用作成シート!$C$18:$C$46=$D$8)*1/ROW(施設用作成シート!$B$18:$B$46),ROWS($B$12:$B21)),1/ROW(施設用作成シート!$B$18:$B$46),0),COLUMNS($B$11:B$11)),"")</f>
        <v/>
      </c>
      <c r="C21" s="127" t="str">
        <f t="array" ref="C21">IFERROR(INDEX(施設用作成シート!$B$18:$P$46,MATCH(LARGE((施設用作成シート!$C$18:$C$46=$D$8)*1/ROW(施設用作成シート!$B$18:$B$46),ROWS($B$12:$B21)),1/ROW(施設用作成シート!$B$18:$B$46),0),COLUMNS($B$11:C$11)),"")</f>
        <v/>
      </c>
      <c r="D21" s="127" t="str">
        <f t="array" ref="D21">IFERROR(INDEX(施設用作成シート!$B$18:$P$46,MATCH(LARGE((施設用作成シート!$C$18:$C$46=$D$8)*1/ROW(施設用作成シート!$B$18:$B$46),ROWS($B$12:$B21)),1/ROW(施設用作成シート!$B$18:$B$46),0),COLUMNS($B$11:D$11)),"")</f>
        <v/>
      </c>
      <c r="E21" s="146" t="str">
        <f t="array" ref="E21">IFERROR(INDEX(施設用作成シート!$B$18:$P$46,MATCH(LARGE((施設用作成シート!$C$18:$C$46=$D$8)*1/ROW(施設用作成シート!$B$18:$B$46),ROWS($B$12:$B21)),1/ROW(施設用作成シート!$B$18:$B$46),0),COLUMNS($B$11:E$11)),"")</f>
        <v/>
      </c>
      <c r="F21" s="140" t="str">
        <f t="array" ref="F21">IFERROR(INDEX(施設用作成シート!$B$18:$P$46,MATCH(LARGE((施設用作成シート!$C$18:$C$46=$D$8)*1/ROW(施設用作成シート!$B$18:$B$46),ROWS($B$12:$B21)),1/ROW(施設用作成シート!$B$18:$B$46),0),COLUMNS($B$11:F$11)),"")</f>
        <v/>
      </c>
      <c r="G21" s="140" t="str">
        <f t="array" ref="G21">IFERROR(INDEX(施設用作成シート!$B$18:$P$46,MATCH(LARGE((施設用作成シート!$C$18:$C$46=$D$8)*1/ROW(施設用作成シート!$B$18:$B$46),ROWS($B$12:$B21)),1/ROW(施設用作成シート!$B$18:$B$46),0),COLUMNS($B$11:G$11)),"")</f>
        <v/>
      </c>
      <c r="H21" s="140" t="str">
        <f t="array" ref="H21">IFERROR(INDEX(施設用作成シート!$B$18:$P$46,MATCH(LARGE((施設用作成シート!$C$18:$C$46=$D$8)*1/ROW(施設用作成シート!$B$18:$B$46),ROWS($B$12:$B21)),1/ROW(施設用作成シート!$B$18:$B$46),0),COLUMNS($B$11:H$11)),"")</f>
        <v/>
      </c>
      <c r="I21" s="127" t="str">
        <f t="array" ref="I21">IFERROR(INDEX(施設用作成シート!$B$18:$P$46,MATCH(LARGE((施設用作成シート!$C$18:$C$46=$D$8)*1/ROW(施設用作成シート!$B$18:$B$46),ROWS($B$12:$B21)),1/ROW(施設用作成シート!$B$18:$B$46),0),COLUMNS($B$11:I$11)),"")</f>
        <v/>
      </c>
      <c r="J21" s="131" t="str">
        <f t="array" ref="J21">IFERROR(INDEX(施設用作成シート!$B$18:$P$46,MATCH(LARGE((施設用作成シート!$C$18:$C$46=$D$8)*1/ROW(施設用作成シート!$B$18:$B$46),ROWS($B$12:$B21)),1/ROW(施設用作成シート!$B$18:$B$46),0),COLUMNS($B$11:J$11)),"")</f>
        <v/>
      </c>
      <c r="K21" s="127" t="str">
        <f t="array" ref="K21">IFERROR(INDEX(施設用作成シート!$B$18:$P$46,MATCH(LARGE((施設用作成シート!$C$18:$C$46=$D$8)*1/ROW(施設用作成シート!$B$18:$B$46),ROWS($B$12:$B21)),1/ROW(施設用作成シート!$B$18:$B$46),0),COLUMNS($B$11:K$11)),"")</f>
        <v/>
      </c>
      <c r="L21" s="127" t="str">
        <f t="array" ref="L21">IFERROR(INDEX(施設用作成シート!$B$18:$P$46,MATCH(LARGE((施設用作成シート!$C$18:$C$46=$D$8)*1/ROW(施設用作成シート!$B$18:$B$46),ROWS($B$12:$B21)),1/ROW(施設用作成シート!$B$18:$B$46),0),COLUMNS($B$11:L$11)),"")</f>
        <v/>
      </c>
      <c r="M21" s="163" t="str">
        <f t="array" ref="M21">IFERROR(INDEX(施設用作成シート!$B$18:$P$46,MATCH(LARGE((施設用作成シート!$C$18:$C$46=$D$8)*1/ROW(施設用作成シート!$B$18:$B$46),ROWS($B$12:$B21)),1/ROW(施設用作成シート!$B$18:$B$46),0),COLUMNS($B$11:M$11)),"")</f>
        <v/>
      </c>
      <c r="N21" s="127" t="str">
        <f t="array" ref="N21">IFERROR(INDEX(施設用作成シート!$B$18:$P$46,MATCH(LARGE((施設用作成シート!$C$18:$C$46=$D$8)*1/ROW(施設用作成シート!$B$18:$B$46),ROWS($B$12:$B21)),1/ROW(施設用作成シート!$B$18:$B$46),0),COLUMNS($B$11:N$11)),"")</f>
        <v/>
      </c>
      <c r="O21" s="140" t="str">
        <f t="array" ref="O21">IFERROR(INDEX(施設用作成シート!$B$18:$P$46,MATCH(LARGE((施設用作成シート!$C$18:$C$46=$D$8)*1/ROW(施設用作成シート!$B$18:$B$46),ROWS($B$12:$B21)),1/ROW(施設用作成シート!$B$18:$B$46),0),COLUMNS($B$11:O$11)),"")</f>
        <v/>
      </c>
      <c r="P21" s="140" t="str">
        <f t="array" ref="P21">IFERROR(INDEX(施設用作成シート!$B$18:$P$46,MATCH(LARGE((施設用作成シート!$C$18:$C$46=$D$8)*1/ROW(施設用作成シート!$B$18:$B$46),ROWS($B$12:$B21)),1/ROW(施設用作成シート!$B$18:$B$46),0),COLUMNS($B$11:P$11)),"")</f>
        <v/>
      </c>
    </row>
    <row r="22" spans="2:16" ht="20">
      <c r="B22" s="127" t="str">
        <f t="array" ref="B22">IFERROR(INDEX(施設用作成シート!$B$18:$P$46,MATCH(LARGE((施設用作成シート!$C$18:$C$46=$D$8)*1/ROW(施設用作成シート!$B$18:$B$46),ROWS($B$12:$B22)),1/ROW(施設用作成シート!$B$18:$B$46),0),COLUMNS($B$11:B$11)),"")</f>
        <v/>
      </c>
      <c r="C22" s="127" t="str">
        <f t="array" ref="C22">IFERROR(INDEX(施設用作成シート!$B$18:$P$46,MATCH(LARGE((施設用作成シート!$C$18:$C$46=$D$8)*1/ROW(施設用作成シート!$B$18:$B$46),ROWS($B$12:$B22)),1/ROW(施設用作成シート!$B$18:$B$46),0),COLUMNS($B$11:C$11)),"")</f>
        <v/>
      </c>
      <c r="D22" s="127" t="str">
        <f t="array" ref="D22">IFERROR(INDEX(施設用作成シート!$B$18:$P$46,MATCH(LARGE((施設用作成シート!$C$18:$C$46=$D$8)*1/ROW(施設用作成シート!$B$18:$B$46),ROWS($B$12:$B22)),1/ROW(施設用作成シート!$B$18:$B$46),0),COLUMNS($B$11:D$11)),"")</f>
        <v/>
      </c>
      <c r="E22" s="146" t="str">
        <f t="array" ref="E22">IFERROR(INDEX(施設用作成シート!$B$18:$P$46,MATCH(LARGE((施設用作成シート!$C$18:$C$46=$D$8)*1/ROW(施設用作成シート!$B$18:$B$46),ROWS($B$12:$B22)),1/ROW(施設用作成シート!$B$18:$B$46),0),COLUMNS($B$11:E$11)),"")</f>
        <v/>
      </c>
      <c r="F22" s="140" t="str">
        <f t="array" ref="F22">IFERROR(INDEX(施設用作成シート!$B$18:$P$46,MATCH(LARGE((施設用作成シート!$C$18:$C$46=$D$8)*1/ROW(施設用作成シート!$B$18:$B$46),ROWS($B$12:$B22)),1/ROW(施設用作成シート!$B$18:$B$46),0),COLUMNS($B$11:F$11)),"")</f>
        <v/>
      </c>
      <c r="G22" s="140" t="str">
        <f t="array" ref="G22">IFERROR(INDEX(施設用作成シート!$B$18:$P$46,MATCH(LARGE((施設用作成シート!$C$18:$C$46=$D$8)*1/ROW(施設用作成シート!$B$18:$B$46),ROWS($B$12:$B22)),1/ROW(施設用作成シート!$B$18:$B$46),0),COLUMNS($B$11:G$11)),"")</f>
        <v/>
      </c>
      <c r="H22" s="140" t="str">
        <f t="array" ref="H22">IFERROR(INDEX(施設用作成シート!$B$18:$P$46,MATCH(LARGE((施設用作成シート!$C$18:$C$46=$D$8)*1/ROW(施設用作成シート!$B$18:$B$46),ROWS($B$12:$B22)),1/ROW(施設用作成シート!$B$18:$B$46),0),COLUMNS($B$11:H$11)),"")</f>
        <v/>
      </c>
      <c r="I22" s="127" t="str">
        <f t="array" ref="I22">IFERROR(INDEX(施設用作成シート!$B$18:$P$46,MATCH(LARGE((施設用作成シート!$C$18:$C$46=$D$8)*1/ROW(施設用作成シート!$B$18:$B$46),ROWS($B$12:$B22)),1/ROW(施設用作成シート!$B$18:$B$46),0),COLUMNS($B$11:I$11)),"")</f>
        <v/>
      </c>
      <c r="J22" s="131" t="str">
        <f t="array" ref="J22">IFERROR(INDEX(施設用作成シート!$B$18:$P$46,MATCH(LARGE((施設用作成シート!$C$18:$C$46=$D$8)*1/ROW(施設用作成シート!$B$18:$B$46),ROWS($B$12:$B22)),1/ROW(施設用作成シート!$B$18:$B$46),0),COLUMNS($B$11:J$11)),"")</f>
        <v/>
      </c>
      <c r="K22" s="127" t="str">
        <f t="array" ref="K22">IFERROR(INDEX(施設用作成シート!$B$18:$P$46,MATCH(LARGE((施設用作成シート!$C$18:$C$46=$D$8)*1/ROW(施設用作成シート!$B$18:$B$46),ROWS($B$12:$B22)),1/ROW(施設用作成シート!$B$18:$B$46),0),COLUMNS($B$11:K$11)),"")</f>
        <v/>
      </c>
      <c r="L22" s="127" t="str">
        <f t="array" ref="L22">IFERROR(INDEX(施設用作成シート!$B$18:$P$46,MATCH(LARGE((施設用作成シート!$C$18:$C$46=$D$8)*1/ROW(施設用作成シート!$B$18:$B$46),ROWS($B$12:$B22)),1/ROW(施設用作成シート!$B$18:$B$46),0),COLUMNS($B$11:L$11)),"")</f>
        <v/>
      </c>
      <c r="M22" s="127" t="str">
        <f t="array" ref="M22">IFERROR(INDEX(施設用作成シート!$B$18:$P$46,MATCH(LARGE((施設用作成シート!$C$18:$C$46=$D$8)*1/ROW(施設用作成シート!$B$18:$B$46),ROWS($B$12:$B22)),1/ROW(施設用作成シート!$B$18:$B$46),0),COLUMNS($B$11:M$11)),"")</f>
        <v/>
      </c>
      <c r="N22" s="127" t="str">
        <f t="array" ref="N22">IFERROR(INDEX(施設用作成シート!$B$18:$P$46,MATCH(LARGE((施設用作成シート!$C$18:$C$46=$D$8)*1/ROW(施設用作成シート!$B$18:$B$46),ROWS($B$12:$B22)),1/ROW(施設用作成シート!$B$18:$B$46),0),COLUMNS($B$11:N$11)),"")</f>
        <v/>
      </c>
      <c r="O22" s="140" t="str">
        <f t="array" ref="O22">IFERROR(INDEX(施設用作成シート!$B$18:$P$46,MATCH(LARGE((施設用作成シート!$C$18:$C$46=$D$8)*1/ROW(施設用作成シート!$B$18:$B$46),ROWS($B$12:$B22)),1/ROW(施設用作成シート!$B$18:$B$46),0),COLUMNS($B$11:O$11)),"")</f>
        <v/>
      </c>
      <c r="P22" s="140" t="str">
        <f t="array" ref="P22">IFERROR(INDEX(施設用作成シート!$B$18:$P$46,MATCH(LARGE((施設用作成シート!$C$18:$C$46=$D$8)*1/ROW(施設用作成シート!$B$18:$B$46),ROWS($B$12:$B22)),1/ROW(施設用作成シート!$B$18:$B$46),0),COLUMNS($B$11:P$11)),"")</f>
        <v/>
      </c>
    </row>
    <row r="23" spans="2:16" ht="20">
      <c r="B23" s="127" t="str">
        <f t="array" ref="B23">IFERROR(INDEX(施設用作成シート!$B$18:$P$46,MATCH(LARGE((施設用作成シート!$C$18:$C$46=$D$8)*1/ROW(施設用作成シート!$B$18:$B$46),ROWS($B$12:$B23)),1/ROW(施設用作成シート!$B$18:$B$46),0),COLUMNS($B$11:B$11)),"")</f>
        <v/>
      </c>
      <c r="C23" s="127" t="str">
        <f t="array" ref="C23">IFERROR(INDEX(施設用作成シート!$B$18:$P$46,MATCH(LARGE((施設用作成シート!$C$18:$C$46=$D$8)*1/ROW(施設用作成シート!$B$18:$B$46),ROWS($B$12:$B23)),1/ROW(施設用作成シート!$B$18:$B$46),0),COLUMNS($B$11:C$11)),"")</f>
        <v/>
      </c>
      <c r="D23" s="127" t="str">
        <f t="array" ref="D23">IFERROR(INDEX(施設用作成シート!$B$18:$P$46,MATCH(LARGE((施設用作成シート!$C$18:$C$46=$D$8)*1/ROW(施設用作成シート!$B$18:$B$46),ROWS($B$12:$B23)),1/ROW(施設用作成シート!$B$18:$B$46),0),COLUMNS($B$11:D$11)),"")</f>
        <v/>
      </c>
      <c r="E23" s="146" t="str">
        <f t="array" ref="E23">IFERROR(INDEX(施設用作成シート!$B$18:$P$46,MATCH(LARGE((施設用作成シート!$C$18:$C$46=$D$8)*1/ROW(施設用作成シート!$B$18:$B$46),ROWS($B$12:$B23)),1/ROW(施設用作成シート!$B$18:$B$46),0),COLUMNS($B$11:E$11)),"")</f>
        <v/>
      </c>
      <c r="F23" s="140" t="str">
        <f t="array" ref="F23">IFERROR(INDEX(施設用作成シート!$B$18:$P$46,MATCH(LARGE((施設用作成シート!$C$18:$C$46=$D$8)*1/ROW(施設用作成シート!$B$18:$B$46),ROWS($B$12:$B23)),1/ROW(施設用作成シート!$B$18:$B$46),0),COLUMNS($B$11:F$11)),"")</f>
        <v/>
      </c>
      <c r="G23" s="140" t="str">
        <f t="array" ref="G23">IFERROR(INDEX(施設用作成シート!$B$18:$P$46,MATCH(LARGE((施設用作成シート!$C$18:$C$46=$D$8)*1/ROW(施設用作成シート!$B$18:$B$46),ROWS($B$12:$B23)),1/ROW(施設用作成シート!$B$18:$B$46),0),COLUMNS($B$11:G$11)),"")</f>
        <v/>
      </c>
      <c r="H23" s="140" t="str">
        <f t="array" ref="H23">IFERROR(INDEX(施設用作成シート!$B$18:$P$46,MATCH(LARGE((施設用作成シート!$C$18:$C$46=$D$8)*1/ROW(施設用作成シート!$B$18:$B$46),ROWS($B$12:$B23)),1/ROW(施設用作成シート!$B$18:$B$46),0),COLUMNS($B$11:H$11)),"")</f>
        <v/>
      </c>
      <c r="I23" s="127" t="str">
        <f t="array" ref="I23">IFERROR(INDEX(施設用作成シート!$B$18:$P$46,MATCH(LARGE((施設用作成シート!$C$18:$C$46=$D$8)*1/ROW(施設用作成シート!$B$18:$B$46),ROWS($B$12:$B23)),1/ROW(施設用作成シート!$B$18:$B$46),0),COLUMNS($B$11:I$11)),"")</f>
        <v/>
      </c>
      <c r="J23" s="131" t="str">
        <f t="array" ref="J23">IFERROR(INDEX(施設用作成シート!$B$18:$P$46,MATCH(LARGE((施設用作成シート!$C$18:$C$46=$D$8)*1/ROW(施設用作成シート!$B$18:$B$46),ROWS($B$12:$B23)),1/ROW(施設用作成シート!$B$18:$B$46),0),COLUMNS($B$11:J$11)),"")</f>
        <v/>
      </c>
      <c r="K23" s="127" t="str">
        <f t="array" ref="K23">IFERROR(INDEX(施設用作成シート!$B$18:$P$46,MATCH(LARGE((施設用作成シート!$C$18:$C$46=$D$8)*1/ROW(施設用作成シート!$B$18:$B$46),ROWS($B$12:$B23)),1/ROW(施設用作成シート!$B$18:$B$46),0),COLUMNS($B$11:K$11)),"")</f>
        <v/>
      </c>
      <c r="L23" s="127" t="str">
        <f t="array" ref="L23">IFERROR(INDEX(施設用作成シート!$B$18:$P$46,MATCH(LARGE((施設用作成シート!$C$18:$C$46=$D$8)*1/ROW(施設用作成シート!$B$18:$B$46),ROWS($B$12:$B23)),1/ROW(施設用作成シート!$B$18:$B$46),0),COLUMNS($B$11:L$11)),"")</f>
        <v/>
      </c>
      <c r="M23" s="127" t="str">
        <f t="array" ref="M23">IFERROR(INDEX(施設用作成シート!$B$18:$P$46,MATCH(LARGE((施設用作成シート!$C$18:$C$46=$D$8)*1/ROW(施設用作成シート!$B$18:$B$46),ROWS($B$12:$B23)),1/ROW(施設用作成シート!$B$18:$B$46),0),COLUMNS($B$11:M$11)),"")</f>
        <v/>
      </c>
      <c r="N23" s="127" t="str">
        <f t="array" ref="N23">IFERROR(INDEX(施設用作成シート!$B$18:$P$46,MATCH(LARGE((施設用作成シート!$C$18:$C$46=$D$8)*1/ROW(施設用作成シート!$B$18:$B$46),ROWS($B$12:$B23)),1/ROW(施設用作成シート!$B$18:$B$46),0),COLUMNS($B$11:N$11)),"")</f>
        <v/>
      </c>
      <c r="O23" s="140" t="str">
        <f t="array" ref="O23">IFERROR(INDEX(施設用作成シート!$B$18:$P$46,MATCH(LARGE((施設用作成シート!$C$18:$C$46=$D$8)*1/ROW(施設用作成シート!$B$18:$B$46),ROWS($B$12:$B23)),1/ROW(施設用作成シート!$B$18:$B$46),0),COLUMNS($B$11:O$11)),"")</f>
        <v/>
      </c>
      <c r="P23" s="140" t="str">
        <f t="array" ref="P23">IFERROR(INDEX(施設用作成シート!$B$18:$P$46,MATCH(LARGE((施設用作成シート!$C$18:$C$46=$D$8)*1/ROW(施設用作成シート!$B$18:$B$46),ROWS($B$12:$B23)),1/ROW(施設用作成シート!$B$18:$B$46),0),COLUMNS($B$11:P$11)),"")</f>
        <v/>
      </c>
    </row>
    <row r="24" spans="2:16" ht="20">
      <c r="B24" s="127" t="str">
        <f t="array" ref="B24">IFERROR(INDEX(施設用作成シート!$B$18:$P$46,MATCH(LARGE((施設用作成シート!$C$18:$C$46=$D$8)*1/ROW(施設用作成シート!$B$18:$B$46),ROWS($B$12:$B24)),1/ROW(施設用作成シート!$B$18:$B$46),0),COLUMNS($B$11:B$11)),"")</f>
        <v/>
      </c>
      <c r="C24" s="127" t="str">
        <f t="array" ref="C24">IFERROR(INDEX(施設用作成シート!$B$18:$P$46,MATCH(LARGE((施設用作成シート!$C$18:$C$46=$D$8)*1/ROW(施設用作成シート!$B$18:$B$46),ROWS($B$12:$B24)),1/ROW(施設用作成シート!$B$18:$B$46),0),COLUMNS($B$11:C$11)),"")</f>
        <v/>
      </c>
      <c r="D24" s="127" t="str">
        <f t="array" ref="D24">IFERROR(INDEX(施設用作成シート!$B$18:$P$46,MATCH(LARGE((施設用作成シート!$C$18:$C$46=$D$8)*1/ROW(施設用作成シート!$B$18:$B$46),ROWS($B$12:$B24)),1/ROW(施設用作成シート!$B$18:$B$46),0),COLUMNS($B$11:D$11)),"")</f>
        <v/>
      </c>
      <c r="E24" s="146" t="str">
        <f t="array" ref="E24">IFERROR(INDEX(施設用作成シート!$B$18:$P$46,MATCH(LARGE((施設用作成シート!$C$18:$C$46=$D$8)*1/ROW(施設用作成シート!$B$18:$B$46),ROWS($B$12:$B24)),1/ROW(施設用作成シート!$B$18:$B$46),0),COLUMNS($B$11:E$11)),"")</f>
        <v/>
      </c>
      <c r="F24" s="140" t="str">
        <f t="array" ref="F24">IFERROR(INDEX(施設用作成シート!$B$18:$P$46,MATCH(LARGE((施設用作成シート!$C$18:$C$46=$D$8)*1/ROW(施設用作成シート!$B$18:$B$46),ROWS($B$12:$B24)),1/ROW(施設用作成シート!$B$18:$B$46),0),COLUMNS($B$11:F$11)),"")</f>
        <v/>
      </c>
      <c r="G24" s="140" t="str">
        <f t="array" ref="G24">IFERROR(INDEX(施設用作成シート!$B$18:$P$46,MATCH(LARGE((施設用作成シート!$C$18:$C$46=$D$8)*1/ROW(施設用作成シート!$B$18:$B$46),ROWS($B$12:$B24)),1/ROW(施設用作成シート!$B$18:$B$46),0),COLUMNS($B$11:G$11)),"")</f>
        <v/>
      </c>
      <c r="H24" s="140" t="str">
        <f t="array" ref="H24">IFERROR(INDEX(施設用作成シート!$B$18:$P$46,MATCH(LARGE((施設用作成シート!$C$18:$C$46=$D$8)*1/ROW(施設用作成シート!$B$18:$B$46),ROWS($B$12:$B24)),1/ROW(施設用作成シート!$B$18:$B$46),0),COLUMNS($B$11:H$11)),"")</f>
        <v/>
      </c>
      <c r="I24" s="127" t="str">
        <f t="array" ref="I24">IFERROR(INDEX(施設用作成シート!$B$18:$P$46,MATCH(LARGE((施設用作成シート!$C$18:$C$46=$D$8)*1/ROW(施設用作成シート!$B$18:$B$46),ROWS($B$12:$B24)),1/ROW(施設用作成シート!$B$18:$B$46),0),COLUMNS($B$11:I$11)),"")</f>
        <v/>
      </c>
      <c r="J24" s="131" t="str">
        <f t="array" ref="J24">IFERROR(INDEX(施設用作成シート!$B$18:$P$46,MATCH(LARGE((施設用作成シート!$C$18:$C$46=$D$8)*1/ROW(施設用作成シート!$B$18:$B$46),ROWS($B$12:$B24)),1/ROW(施設用作成シート!$B$18:$B$46),0),COLUMNS($B$11:J$11)),"")</f>
        <v/>
      </c>
      <c r="K24" s="127" t="str">
        <f t="array" ref="K24">IFERROR(INDEX(施設用作成シート!$B$18:$P$46,MATCH(LARGE((施設用作成シート!$C$18:$C$46=$D$8)*1/ROW(施設用作成シート!$B$18:$B$46),ROWS($B$12:$B24)),1/ROW(施設用作成シート!$B$18:$B$46),0),COLUMNS($B$11:K$11)),"")</f>
        <v/>
      </c>
      <c r="L24" s="127" t="str">
        <f t="array" ref="L24">IFERROR(INDEX(施設用作成シート!$B$18:$P$46,MATCH(LARGE((施設用作成シート!$C$18:$C$46=$D$8)*1/ROW(施設用作成シート!$B$18:$B$46),ROWS($B$12:$B24)),1/ROW(施設用作成シート!$B$18:$B$46),0),COLUMNS($B$11:L$11)),"")</f>
        <v/>
      </c>
      <c r="M24" s="127" t="str">
        <f t="array" ref="M24">IFERROR(INDEX(施設用作成シート!$B$18:$P$46,MATCH(LARGE((施設用作成シート!$C$18:$C$46=$D$8)*1/ROW(施設用作成シート!$B$18:$B$46),ROWS($B$12:$B24)),1/ROW(施設用作成シート!$B$18:$B$46),0),COLUMNS($B$11:M$11)),"")</f>
        <v/>
      </c>
      <c r="N24" s="127" t="str">
        <f t="array" ref="N24">IFERROR(INDEX(施設用作成シート!$B$18:$P$46,MATCH(LARGE((施設用作成シート!$C$18:$C$46=$D$8)*1/ROW(施設用作成シート!$B$18:$B$46),ROWS($B$12:$B24)),1/ROW(施設用作成シート!$B$18:$B$46),0),COLUMNS($B$11:N$11)),"")</f>
        <v/>
      </c>
      <c r="O24" s="140" t="str">
        <f t="array" ref="O24">IFERROR(INDEX(施設用作成シート!$B$18:$P$46,MATCH(LARGE((施設用作成シート!$C$18:$C$46=$D$8)*1/ROW(施設用作成シート!$B$18:$B$46),ROWS($B$12:$B24)),1/ROW(施設用作成シート!$B$18:$B$46),0),COLUMNS($B$11:O$11)),"")</f>
        <v/>
      </c>
      <c r="P24" s="140" t="str">
        <f t="array" ref="P24">IFERROR(INDEX(施設用作成シート!$B$18:$P$46,MATCH(LARGE((施設用作成シート!$C$18:$C$46=$D$8)*1/ROW(施設用作成シート!$B$18:$B$46),ROWS($B$12:$B24)),1/ROW(施設用作成シート!$B$18:$B$46),0),COLUMNS($B$11:P$11)),"")</f>
        <v/>
      </c>
    </row>
    <row r="25" spans="2:16" ht="20">
      <c r="B25" s="127" t="str">
        <f t="array" ref="B25">IFERROR(INDEX(施設用作成シート!$B$18:$P$46,MATCH(LARGE((施設用作成シート!$C$18:$C$46=$D$8)*1/ROW(施設用作成シート!$B$18:$B$46),ROWS($B$12:$B25)),1/ROW(施設用作成シート!$B$18:$B$46),0),COLUMNS($B$11:B$11)),"")</f>
        <v/>
      </c>
      <c r="C25" s="127" t="str">
        <f t="array" ref="C25">IFERROR(INDEX(施設用作成シート!$B$18:$P$46,MATCH(LARGE((施設用作成シート!$C$18:$C$46=$D$8)*1/ROW(施設用作成シート!$B$18:$B$46),ROWS($B$12:$B25)),1/ROW(施設用作成シート!$B$18:$B$46),0),COLUMNS($B$11:C$11)),"")</f>
        <v/>
      </c>
      <c r="D25" s="127" t="str">
        <f t="array" ref="D25">IFERROR(INDEX(施設用作成シート!$B$18:$P$46,MATCH(LARGE((施設用作成シート!$C$18:$C$46=$D$8)*1/ROW(施設用作成シート!$B$18:$B$46),ROWS($B$12:$B25)),1/ROW(施設用作成シート!$B$18:$B$46),0),COLUMNS($B$11:D$11)),"")</f>
        <v/>
      </c>
      <c r="E25" s="146" t="str">
        <f t="array" ref="E25">IFERROR(INDEX(施設用作成シート!$B$18:$P$46,MATCH(LARGE((施設用作成シート!$C$18:$C$46=$D$8)*1/ROW(施設用作成シート!$B$18:$B$46),ROWS($B$12:$B25)),1/ROW(施設用作成シート!$B$18:$B$46),0),COLUMNS($B$11:E$11)),"")</f>
        <v/>
      </c>
      <c r="F25" s="140" t="str">
        <f t="array" ref="F25">IFERROR(INDEX(施設用作成シート!$B$18:$P$46,MATCH(LARGE((施設用作成シート!$C$18:$C$46=$D$8)*1/ROW(施設用作成シート!$B$18:$B$46),ROWS($B$12:$B25)),1/ROW(施設用作成シート!$B$18:$B$46),0),COLUMNS($B$11:F$11)),"")</f>
        <v/>
      </c>
      <c r="G25" s="140" t="str">
        <f t="array" ref="G25">IFERROR(INDEX(施設用作成シート!$B$18:$P$46,MATCH(LARGE((施設用作成シート!$C$18:$C$46=$D$8)*1/ROW(施設用作成シート!$B$18:$B$46),ROWS($B$12:$B25)),1/ROW(施設用作成シート!$B$18:$B$46),0),COLUMNS($B$11:G$11)),"")</f>
        <v/>
      </c>
      <c r="H25" s="140" t="str">
        <f t="array" ref="H25">IFERROR(INDEX(施設用作成シート!$B$18:$P$46,MATCH(LARGE((施設用作成シート!$C$18:$C$46=$D$8)*1/ROW(施設用作成シート!$B$18:$B$46),ROWS($B$12:$B25)),1/ROW(施設用作成シート!$B$18:$B$46),0),COLUMNS($B$11:H$11)),"")</f>
        <v/>
      </c>
      <c r="I25" s="127" t="str">
        <f t="array" ref="I25">IFERROR(INDEX(施設用作成シート!$B$18:$P$46,MATCH(LARGE((施設用作成シート!$C$18:$C$46=$D$8)*1/ROW(施設用作成シート!$B$18:$B$46),ROWS($B$12:$B25)),1/ROW(施設用作成シート!$B$18:$B$46),0),COLUMNS($B$11:I$11)),"")</f>
        <v/>
      </c>
      <c r="J25" s="131" t="str">
        <f t="array" ref="J25">IFERROR(INDEX(施設用作成シート!$B$18:$P$46,MATCH(LARGE((施設用作成シート!$C$18:$C$46=$D$8)*1/ROW(施設用作成シート!$B$18:$B$46),ROWS($B$12:$B25)),1/ROW(施設用作成シート!$B$18:$B$46),0),COLUMNS($B$11:J$11)),"")</f>
        <v/>
      </c>
      <c r="K25" s="127" t="str">
        <f t="array" ref="K25">IFERROR(INDEX(施設用作成シート!$B$18:$P$46,MATCH(LARGE((施設用作成シート!$C$18:$C$46=$D$8)*1/ROW(施設用作成シート!$B$18:$B$46),ROWS($B$12:$B25)),1/ROW(施設用作成シート!$B$18:$B$46),0),COLUMNS($B$11:K$11)),"")</f>
        <v/>
      </c>
      <c r="L25" s="127" t="str">
        <f t="array" ref="L25">IFERROR(INDEX(施設用作成シート!$B$18:$P$46,MATCH(LARGE((施設用作成シート!$C$18:$C$46=$D$8)*1/ROW(施設用作成シート!$B$18:$B$46),ROWS($B$12:$B25)),1/ROW(施設用作成シート!$B$18:$B$46),0),COLUMNS($B$11:L$11)),"")</f>
        <v/>
      </c>
      <c r="M25" s="127" t="str">
        <f t="array" ref="M25">IFERROR(INDEX(施設用作成シート!$B$18:$P$46,MATCH(LARGE((施設用作成シート!$C$18:$C$46=$D$8)*1/ROW(施設用作成シート!$B$18:$B$46),ROWS($B$12:$B25)),1/ROW(施設用作成シート!$B$18:$B$46),0),COLUMNS($B$11:M$11)),"")</f>
        <v/>
      </c>
      <c r="N25" s="127" t="str">
        <f t="array" ref="N25">IFERROR(INDEX(施設用作成シート!$B$18:$P$46,MATCH(LARGE((施設用作成シート!$C$18:$C$46=$D$8)*1/ROW(施設用作成シート!$B$18:$B$46),ROWS($B$12:$B25)),1/ROW(施設用作成シート!$B$18:$B$46),0),COLUMNS($B$11:N$11)),"")</f>
        <v/>
      </c>
      <c r="O25" s="140" t="str">
        <f t="array" ref="O25">IFERROR(INDEX(施設用作成シート!$B$18:$P$46,MATCH(LARGE((施設用作成シート!$C$18:$C$46=$D$8)*1/ROW(施設用作成シート!$B$18:$B$46),ROWS($B$12:$B25)),1/ROW(施設用作成シート!$B$18:$B$46),0),COLUMNS($B$11:O$11)),"")</f>
        <v/>
      </c>
      <c r="P25" s="140" t="str">
        <f t="array" ref="P25">IFERROR(INDEX(施設用作成シート!$B$18:$P$46,MATCH(LARGE((施設用作成シート!$C$18:$C$46=$D$8)*1/ROW(施設用作成シート!$B$18:$B$46),ROWS($B$12:$B25)),1/ROW(施設用作成シート!$B$18:$B$46),0),COLUMNS($B$11:P$11)),"")</f>
        <v/>
      </c>
    </row>
    <row r="26" spans="2:16" ht="20">
      <c r="B26" s="127" t="str">
        <f t="array" ref="B26">IFERROR(INDEX(施設用作成シート!$B$18:$P$46,MATCH(LARGE((施設用作成シート!$C$18:$C$46=$D$8)*1/ROW(施設用作成シート!$B$18:$B$46),ROWS($B$12:$B26)),1/ROW(施設用作成シート!$B$18:$B$46),0),COLUMNS($B$11:B$11)),"")</f>
        <v/>
      </c>
      <c r="C26" s="127" t="str">
        <f t="array" ref="C26">IFERROR(INDEX(施設用作成シート!$B$18:$P$46,MATCH(LARGE((施設用作成シート!$C$18:$C$46=$D$8)*1/ROW(施設用作成シート!$B$18:$B$46),ROWS($B$12:$B26)),1/ROW(施設用作成シート!$B$18:$B$46),0),COLUMNS($B$11:C$11)),"")</f>
        <v/>
      </c>
      <c r="D26" s="127" t="str">
        <f t="array" ref="D26">IFERROR(INDEX(施設用作成シート!$B$18:$P$46,MATCH(LARGE((施設用作成シート!$C$18:$C$46=$D$8)*1/ROW(施設用作成シート!$B$18:$B$46),ROWS($B$12:$B26)),1/ROW(施設用作成シート!$B$18:$B$46),0),COLUMNS($B$11:D$11)),"")</f>
        <v/>
      </c>
      <c r="E26" s="146" t="str">
        <f t="array" ref="E26">IFERROR(INDEX(施設用作成シート!$B$18:$P$46,MATCH(LARGE((施設用作成シート!$C$18:$C$46=$D$8)*1/ROW(施設用作成シート!$B$18:$B$46),ROWS($B$12:$B26)),1/ROW(施設用作成シート!$B$18:$B$46),0),COLUMNS($B$11:E$11)),"")</f>
        <v/>
      </c>
      <c r="F26" s="140" t="str">
        <f t="array" ref="F26">IFERROR(INDEX(施設用作成シート!$B$18:$P$46,MATCH(LARGE((施設用作成シート!$C$18:$C$46=$D$8)*1/ROW(施設用作成シート!$B$18:$B$46),ROWS($B$12:$B26)),1/ROW(施設用作成シート!$B$18:$B$46),0),COLUMNS($B$11:F$11)),"")</f>
        <v/>
      </c>
      <c r="G26" s="140" t="str">
        <f t="array" ref="G26">IFERROR(INDEX(施設用作成シート!$B$18:$P$46,MATCH(LARGE((施設用作成シート!$C$18:$C$46=$D$8)*1/ROW(施設用作成シート!$B$18:$B$46),ROWS($B$12:$B26)),1/ROW(施設用作成シート!$B$18:$B$46),0),COLUMNS($B$11:G$11)),"")</f>
        <v/>
      </c>
      <c r="H26" s="140" t="str">
        <f t="array" ref="H26">IFERROR(INDEX(施設用作成シート!$B$18:$P$46,MATCH(LARGE((施設用作成シート!$C$18:$C$46=$D$8)*1/ROW(施設用作成シート!$B$18:$B$46),ROWS($B$12:$B26)),1/ROW(施設用作成シート!$B$18:$B$46),0),COLUMNS($B$11:H$11)),"")</f>
        <v/>
      </c>
      <c r="I26" s="127" t="str">
        <f t="array" ref="I26">IFERROR(INDEX(施設用作成シート!$B$18:$P$46,MATCH(LARGE((施設用作成シート!$C$18:$C$46=$D$8)*1/ROW(施設用作成シート!$B$18:$B$46),ROWS($B$12:$B26)),1/ROW(施設用作成シート!$B$18:$B$46),0),COLUMNS($B$11:I$11)),"")</f>
        <v/>
      </c>
      <c r="J26" s="131" t="str">
        <f t="array" ref="J26">IFERROR(INDEX(施設用作成シート!$B$18:$P$46,MATCH(LARGE((施設用作成シート!$C$18:$C$46=$D$8)*1/ROW(施設用作成シート!$B$18:$B$46),ROWS($B$12:$B26)),1/ROW(施設用作成シート!$B$18:$B$46),0),COLUMNS($B$11:J$11)),"")</f>
        <v/>
      </c>
      <c r="K26" s="127" t="str">
        <f t="array" ref="K26">IFERROR(INDEX(施設用作成シート!$B$18:$P$46,MATCH(LARGE((施設用作成シート!$C$18:$C$46=$D$8)*1/ROW(施設用作成シート!$B$18:$B$46),ROWS($B$12:$B26)),1/ROW(施設用作成シート!$B$18:$B$46),0),COLUMNS($B$11:K$11)),"")</f>
        <v/>
      </c>
      <c r="L26" s="127" t="str">
        <f t="array" ref="L26">IFERROR(INDEX(施設用作成シート!$B$18:$P$46,MATCH(LARGE((施設用作成シート!$C$18:$C$46=$D$8)*1/ROW(施設用作成シート!$B$18:$B$46),ROWS($B$12:$B26)),1/ROW(施設用作成シート!$B$18:$B$46),0),COLUMNS($B$11:L$11)),"")</f>
        <v/>
      </c>
      <c r="M26" s="127" t="str">
        <f t="array" ref="M26">IFERROR(INDEX(施設用作成シート!$B$18:$P$46,MATCH(LARGE((施設用作成シート!$C$18:$C$46=$D$8)*1/ROW(施設用作成シート!$B$18:$B$46),ROWS($B$12:$B26)),1/ROW(施設用作成シート!$B$18:$B$46),0),COLUMNS($B$11:M$11)),"")</f>
        <v/>
      </c>
      <c r="N26" s="127" t="str">
        <f t="array" ref="N26">IFERROR(INDEX(施設用作成シート!$B$18:$P$46,MATCH(LARGE((施設用作成シート!$C$18:$C$46=$D$8)*1/ROW(施設用作成シート!$B$18:$B$46),ROWS($B$12:$B26)),1/ROW(施設用作成シート!$B$18:$B$46),0),COLUMNS($B$11:N$11)),"")</f>
        <v/>
      </c>
      <c r="O26" s="140" t="str">
        <f t="array" ref="O26">IFERROR(INDEX(施設用作成シート!$B$18:$P$46,MATCH(LARGE((施設用作成シート!$C$18:$C$46=$D$8)*1/ROW(施設用作成シート!$B$18:$B$46),ROWS($B$12:$B26)),1/ROW(施設用作成シート!$B$18:$B$46),0),COLUMNS($B$11:O$11)),"")</f>
        <v/>
      </c>
      <c r="P26" s="140" t="str">
        <f t="array" ref="P26">IFERROR(INDEX(施設用作成シート!$B$18:$P$46,MATCH(LARGE((施設用作成シート!$C$18:$C$46=$D$8)*1/ROW(施設用作成シート!$B$18:$B$46),ROWS($B$12:$B26)),1/ROW(施設用作成シート!$B$18:$B$46),0),COLUMNS($B$11:P$11)),"")</f>
        <v/>
      </c>
    </row>
    <row r="27" spans="2:16" ht="20">
      <c r="B27" s="127" t="str">
        <f t="array" ref="B27">IFERROR(INDEX(施設用作成シート!$B$18:$P$46,MATCH(LARGE((施設用作成シート!$C$18:$C$46=$D$8)*1/ROW(施設用作成シート!$B$18:$B$46),ROWS($B$12:$B27)),1/ROW(施設用作成シート!$B$18:$B$46),0),COLUMNS($B$11:B$11)),"")</f>
        <v/>
      </c>
      <c r="C27" s="127" t="str">
        <f t="array" ref="C27">IFERROR(INDEX(施設用作成シート!$B$18:$P$46,MATCH(LARGE((施設用作成シート!$C$18:$C$46=$D$8)*1/ROW(施設用作成シート!$B$18:$B$46),ROWS($B$12:$B27)),1/ROW(施設用作成シート!$B$18:$B$46),0),COLUMNS($B$11:C$11)),"")</f>
        <v/>
      </c>
      <c r="D27" s="127" t="str">
        <f t="array" ref="D27">IFERROR(INDEX(施設用作成シート!$B$18:$P$46,MATCH(LARGE((施設用作成シート!$C$18:$C$46=$D$8)*1/ROW(施設用作成シート!$B$18:$B$46),ROWS($B$12:$B27)),1/ROW(施設用作成シート!$B$18:$B$46),0),COLUMNS($B$11:D$11)),"")</f>
        <v/>
      </c>
      <c r="E27" s="146" t="str">
        <f t="array" ref="E27">IFERROR(INDEX(施設用作成シート!$B$18:$P$46,MATCH(LARGE((施設用作成シート!$C$18:$C$46=$D$8)*1/ROW(施設用作成シート!$B$18:$B$46),ROWS($B$12:$B27)),1/ROW(施設用作成シート!$B$18:$B$46),0),COLUMNS($B$11:E$11)),"")</f>
        <v/>
      </c>
      <c r="F27" s="140" t="str">
        <f t="array" ref="F27">IFERROR(INDEX(施設用作成シート!$B$18:$P$46,MATCH(LARGE((施設用作成シート!$C$18:$C$46=$D$8)*1/ROW(施設用作成シート!$B$18:$B$46),ROWS($B$12:$B27)),1/ROW(施設用作成シート!$B$18:$B$46),0),COLUMNS($B$11:F$11)),"")</f>
        <v/>
      </c>
      <c r="G27" s="140" t="str">
        <f t="array" ref="G27">IFERROR(INDEX(施設用作成シート!$B$18:$P$46,MATCH(LARGE((施設用作成シート!$C$18:$C$46=$D$8)*1/ROW(施設用作成シート!$B$18:$B$46),ROWS($B$12:$B27)),1/ROW(施設用作成シート!$B$18:$B$46),0),COLUMNS($B$11:G$11)),"")</f>
        <v/>
      </c>
      <c r="H27" s="140" t="str">
        <f t="array" ref="H27">IFERROR(INDEX(施設用作成シート!$B$18:$P$46,MATCH(LARGE((施設用作成シート!$C$18:$C$46=$D$8)*1/ROW(施設用作成シート!$B$18:$B$46),ROWS($B$12:$B27)),1/ROW(施設用作成シート!$B$18:$B$46),0),COLUMNS($B$11:H$11)),"")</f>
        <v/>
      </c>
      <c r="I27" s="127" t="str">
        <f t="array" ref="I27">IFERROR(INDEX(施設用作成シート!$B$18:$P$46,MATCH(LARGE((施設用作成シート!$C$18:$C$46=$D$8)*1/ROW(施設用作成シート!$B$18:$B$46),ROWS($B$12:$B27)),1/ROW(施設用作成シート!$B$18:$B$46),0),COLUMNS($B$11:I$11)),"")</f>
        <v/>
      </c>
      <c r="J27" s="131" t="str">
        <f t="array" ref="J27">IFERROR(INDEX(施設用作成シート!$B$18:$P$46,MATCH(LARGE((施設用作成シート!$C$18:$C$46=$D$8)*1/ROW(施設用作成シート!$B$18:$B$46),ROWS($B$12:$B27)),1/ROW(施設用作成シート!$B$18:$B$46),0),COLUMNS($B$11:J$11)),"")</f>
        <v/>
      </c>
      <c r="K27" s="127" t="str">
        <f t="array" ref="K27">IFERROR(INDEX(施設用作成シート!$B$18:$P$46,MATCH(LARGE((施設用作成シート!$C$18:$C$46=$D$8)*1/ROW(施設用作成シート!$B$18:$B$46),ROWS($B$12:$B27)),1/ROW(施設用作成シート!$B$18:$B$46),0),COLUMNS($B$11:K$11)),"")</f>
        <v/>
      </c>
      <c r="L27" s="127" t="str">
        <f t="array" ref="L27">IFERROR(INDEX(施設用作成シート!$B$18:$P$46,MATCH(LARGE((施設用作成シート!$C$18:$C$46=$D$8)*1/ROW(施設用作成シート!$B$18:$B$46),ROWS($B$12:$B27)),1/ROW(施設用作成シート!$B$18:$B$46),0),COLUMNS($B$11:L$11)),"")</f>
        <v/>
      </c>
      <c r="M27" s="127" t="str">
        <f t="array" ref="M27">IFERROR(INDEX(施設用作成シート!$B$18:$P$46,MATCH(LARGE((施設用作成シート!$C$18:$C$46=$D$8)*1/ROW(施設用作成シート!$B$18:$B$46),ROWS($B$12:$B27)),1/ROW(施設用作成シート!$B$18:$B$46),0),COLUMNS($B$11:M$11)),"")</f>
        <v/>
      </c>
      <c r="N27" s="127" t="str">
        <f t="array" ref="N27">IFERROR(INDEX(施設用作成シート!$B$18:$P$46,MATCH(LARGE((施設用作成シート!$C$18:$C$46=$D$8)*1/ROW(施設用作成シート!$B$18:$B$46),ROWS($B$12:$B27)),1/ROW(施設用作成シート!$B$18:$B$46),0),COLUMNS($B$11:N$11)),"")</f>
        <v/>
      </c>
      <c r="O27" s="140" t="str">
        <f t="array" ref="O27">IFERROR(INDEX(施設用作成シート!$B$18:$P$46,MATCH(LARGE((施設用作成シート!$C$18:$C$46=$D$8)*1/ROW(施設用作成シート!$B$18:$B$46),ROWS($B$12:$B27)),1/ROW(施設用作成シート!$B$18:$B$46),0),COLUMNS($B$11:O$11)),"")</f>
        <v/>
      </c>
      <c r="P27" s="140" t="str">
        <f t="array" ref="P27">IFERROR(INDEX(施設用作成シート!$B$18:$P$46,MATCH(LARGE((施設用作成シート!$C$18:$C$46=$D$8)*1/ROW(施設用作成シート!$B$18:$B$46),ROWS($B$12:$B27)),1/ROW(施設用作成シート!$B$18:$B$46),0),COLUMNS($B$11:P$11)),"")</f>
        <v/>
      </c>
    </row>
    <row r="28" spans="2:16" ht="20">
      <c r="B28" s="127" t="str">
        <f t="array" ref="B28">IFERROR(INDEX(施設用作成シート!$B$18:$P$46,MATCH(LARGE((施設用作成シート!$C$18:$C$46=$D$8)*1/ROW(施設用作成シート!$B$18:$B$46),ROWS($B$12:$B28)),1/ROW(施設用作成シート!$B$18:$B$46),0),COLUMNS($B$11:B$11)),"")</f>
        <v/>
      </c>
      <c r="C28" s="127" t="str">
        <f t="array" ref="C28">IFERROR(INDEX(施設用作成シート!$B$18:$P$46,MATCH(LARGE((施設用作成シート!$C$18:$C$46=$D$8)*1/ROW(施設用作成シート!$B$18:$B$46),ROWS($B$12:$B28)),1/ROW(施設用作成シート!$B$18:$B$46),0),COLUMNS($B$11:C$11)),"")</f>
        <v/>
      </c>
      <c r="D28" s="127" t="str">
        <f t="array" ref="D28">IFERROR(INDEX(施設用作成シート!$B$18:$P$46,MATCH(LARGE((施設用作成シート!$C$18:$C$46=$D$8)*1/ROW(施設用作成シート!$B$18:$B$46),ROWS($B$12:$B28)),1/ROW(施設用作成シート!$B$18:$B$46),0),COLUMNS($B$11:D$11)),"")</f>
        <v/>
      </c>
      <c r="E28" s="146" t="str">
        <f t="array" ref="E28">IFERROR(INDEX(施設用作成シート!$B$18:$P$46,MATCH(LARGE((施設用作成シート!$C$18:$C$46=$D$8)*1/ROW(施設用作成シート!$B$18:$B$46),ROWS($B$12:$B28)),1/ROW(施設用作成シート!$B$18:$B$46),0),COLUMNS($B$11:E$11)),"")</f>
        <v/>
      </c>
      <c r="F28" s="140" t="str">
        <f t="array" ref="F28">IFERROR(INDEX(施設用作成シート!$B$18:$P$46,MATCH(LARGE((施設用作成シート!$C$18:$C$46=$D$8)*1/ROW(施設用作成シート!$B$18:$B$46),ROWS($B$12:$B28)),1/ROW(施設用作成シート!$B$18:$B$46),0),COLUMNS($B$11:F$11)),"")</f>
        <v/>
      </c>
      <c r="G28" s="140" t="str">
        <f t="array" ref="G28">IFERROR(INDEX(施設用作成シート!$B$18:$P$46,MATCH(LARGE((施設用作成シート!$C$18:$C$46=$D$8)*1/ROW(施設用作成シート!$B$18:$B$46),ROWS($B$12:$B28)),1/ROW(施設用作成シート!$B$18:$B$46),0),COLUMNS($B$11:G$11)),"")</f>
        <v/>
      </c>
      <c r="H28" s="140" t="str">
        <f t="array" ref="H28">IFERROR(INDEX(施設用作成シート!$B$18:$P$46,MATCH(LARGE((施設用作成シート!$C$18:$C$46=$D$8)*1/ROW(施設用作成シート!$B$18:$B$46),ROWS($B$12:$B28)),1/ROW(施設用作成シート!$B$18:$B$46),0),COLUMNS($B$11:H$11)),"")</f>
        <v/>
      </c>
      <c r="I28" s="127" t="str">
        <f t="array" ref="I28">IFERROR(INDEX(施設用作成シート!$B$18:$P$46,MATCH(LARGE((施設用作成シート!$C$18:$C$46=$D$8)*1/ROW(施設用作成シート!$B$18:$B$46),ROWS($B$12:$B28)),1/ROW(施設用作成シート!$B$18:$B$46),0),COLUMNS($B$11:I$11)),"")</f>
        <v/>
      </c>
      <c r="J28" s="131" t="str">
        <f t="array" ref="J28">IFERROR(INDEX(施設用作成シート!$B$18:$P$46,MATCH(LARGE((施設用作成シート!$C$18:$C$46=$D$8)*1/ROW(施設用作成シート!$B$18:$B$46),ROWS($B$12:$B28)),1/ROW(施設用作成シート!$B$18:$B$46),0),COLUMNS($B$11:J$11)),"")</f>
        <v/>
      </c>
      <c r="K28" s="127" t="str">
        <f t="array" ref="K28">IFERROR(INDEX(施設用作成シート!$B$18:$P$46,MATCH(LARGE((施設用作成シート!$C$18:$C$46=$D$8)*1/ROW(施設用作成シート!$B$18:$B$46),ROWS($B$12:$B28)),1/ROW(施設用作成シート!$B$18:$B$46),0),COLUMNS($B$11:K$11)),"")</f>
        <v/>
      </c>
      <c r="L28" s="127" t="str">
        <f t="array" ref="L28">IFERROR(INDEX(施設用作成シート!$B$18:$P$46,MATCH(LARGE((施設用作成シート!$C$18:$C$46=$D$8)*1/ROW(施設用作成シート!$B$18:$B$46),ROWS($B$12:$B28)),1/ROW(施設用作成シート!$B$18:$B$46),0),COLUMNS($B$11:L$11)),"")</f>
        <v/>
      </c>
      <c r="M28" s="127" t="str">
        <f t="array" ref="M28">IFERROR(INDEX(施設用作成シート!$B$18:$P$46,MATCH(LARGE((施設用作成シート!$C$18:$C$46=$D$8)*1/ROW(施設用作成シート!$B$18:$B$46),ROWS($B$12:$B28)),1/ROW(施設用作成シート!$B$18:$B$46),0),COLUMNS($B$11:M$11)),"")</f>
        <v/>
      </c>
      <c r="N28" s="127" t="str">
        <f t="array" ref="N28">IFERROR(INDEX(施設用作成シート!$B$18:$P$46,MATCH(LARGE((施設用作成シート!$C$18:$C$46=$D$8)*1/ROW(施設用作成シート!$B$18:$B$46),ROWS($B$12:$B28)),1/ROW(施設用作成シート!$B$18:$B$46),0),COLUMNS($B$11:N$11)),"")</f>
        <v/>
      </c>
      <c r="O28" s="140" t="str">
        <f t="array" ref="O28">IFERROR(INDEX(施設用作成シート!$B$18:$P$46,MATCH(LARGE((施設用作成シート!$C$18:$C$46=$D$8)*1/ROW(施設用作成シート!$B$18:$B$46),ROWS($B$12:$B28)),1/ROW(施設用作成シート!$B$18:$B$46),0),COLUMNS($B$11:O$11)),"")</f>
        <v/>
      </c>
      <c r="P28" s="140" t="str">
        <f t="array" ref="P28">IFERROR(INDEX(施設用作成シート!$B$18:$P$46,MATCH(LARGE((施設用作成シート!$C$18:$C$46=$D$8)*1/ROW(施設用作成シート!$B$18:$B$46),ROWS($B$12:$B28)),1/ROW(施設用作成シート!$B$18:$B$46),0),COLUMNS($B$11:P$11)),"")</f>
        <v/>
      </c>
    </row>
    <row r="29" spans="2:16" ht="20">
      <c r="B29" s="127" t="str">
        <f t="array" ref="B29">IFERROR(INDEX(施設用作成シート!$B$18:$P$46,MATCH(LARGE((施設用作成シート!$C$18:$C$46=$D$8)*1/ROW(施設用作成シート!$B$18:$B$46),ROWS($B$12:$B29)),1/ROW(施設用作成シート!$B$18:$B$46),0),COLUMNS($B$11:B$11)),"")</f>
        <v/>
      </c>
      <c r="C29" s="127" t="str">
        <f t="array" ref="C29">IFERROR(INDEX(施設用作成シート!$B$18:$P$46,MATCH(LARGE((施設用作成シート!$C$18:$C$46=$D$8)*1/ROW(施設用作成シート!$B$18:$B$46),ROWS($B$12:$B29)),1/ROW(施設用作成シート!$B$18:$B$46),0),COLUMNS($B$11:C$11)),"")</f>
        <v/>
      </c>
      <c r="D29" s="127" t="str">
        <f t="array" ref="D29">IFERROR(INDEX(施設用作成シート!$B$18:$P$46,MATCH(LARGE((施設用作成シート!$C$18:$C$46=$D$8)*1/ROW(施設用作成シート!$B$18:$B$46),ROWS($B$12:$B29)),1/ROW(施設用作成シート!$B$18:$B$46),0),COLUMNS($B$11:D$11)),"")</f>
        <v/>
      </c>
      <c r="E29" s="146" t="str">
        <f t="array" ref="E29">IFERROR(INDEX(施設用作成シート!$B$18:$P$46,MATCH(LARGE((施設用作成シート!$C$18:$C$46=$D$8)*1/ROW(施設用作成シート!$B$18:$B$46),ROWS($B$12:$B29)),1/ROW(施設用作成シート!$B$18:$B$46),0),COLUMNS($B$11:E$11)),"")</f>
        <v/>
      </c>
      <c r="F29" s="140" t="str">
        <f t="array" ref="F29">IFERROR(INDEX(施設用作成シート!$B$18:$P$46,MATCH(LARGE((施設用作成シート!$C$18:$C$46=$D$8)*1/ROW(施設用作成シート!$B$18:$B$46),ROWS($B$12:$B29)),1/ROW(施設用作成シート!$B$18:$B$46),0),COLUMNS($B$11:F$11)),"")</f>
        <v/>
      </c>
      <c r="G29" s="140" t="str">
        <f t="array" ref="G29">IFERROR(INDEX(施設用作成シート!$B$18:$P$46,MATCH(LARGE((施設用作成シート!$C$18:$C$46=$D$8)*1/ROW(施設用作成シート!$B$18:$B$46),ROWS($B$12:$B29)),1/ROW(施設用作成シート!$B$18:$B$46),0),COLUMNS($B$11:G$11)),"")</f>
        <v/>
      </c>
      <c r="H29" s="140" t="str">
        <f t="array" ref="H29">IFERROR(INDEX(施設用作成シート!$B$18:$P$46,MATCH(LARGE((施設用作成シート!$C$18:$C$46=$D$8)*1/ROW(施設用作成シート!$B$18:$B$46),ROWS($B$12:$B29)),1/ROW(施設用作成シート!$B$18:$B$46),0),COLUMNS($B$11:H$11)),"")</f>
        <v/>
      </c>
      <c r="I29" s="127" t="str">
        <f t="array" ref="I29">IFERROR(INDEX(施設用作成シート!$B$18:$P$46,MATCH(LARGE((施設用作成シート!$C$18:$C$46=$D$8)*1/ROW(施設用作成シート!$B$18:$B$46),ROWS($B$12:$B29)),1/ROW(施設用作成シート!$B$18:$B$46),0),COLUMNS($B$11:I$11)),"")</f>
        <v/>
      </c>
      <c r="J29" s="131" t="str">
        <f t="array" ref="J29">IFERROR(INDEX(施設用作成シート!$B$18:$P$46,MATCH(LARGE((施設用作成シート!$C$18:$C$46=$D$8)*1/ROW(施設用作成シート!$B$18:$B$46),ROWS($B$12:$B29)),1/ROW(施設用作成シート!$B$18:$B$46),0),COLUMNS($B$11:J$11)),"")</f>
        <v/>
      </c>
      <c r="K29" s="127" t="str">
        <f t="array" ref="K29">IFERROR(INDEX(施設用作成シート!$B$18:$P$46,MATCH(LARGE((施設用作成シート!$C$18:$C$46=$D$8)*1/ROW(施設用作成シート!$B$18:$B$46),ROWS($B$12:$B29)),1/ROW(施設用作成シート!$B$18:$B$46),0),COLUMNS($B$11:K$11)),"")</f>
        <v/>
      </c>
      <c r="L29" s="127" t="str">
        <f t="array" ref="L29">IFERROR(INDEX(施設用作成シート!$B$18:$P$46,MATCH(LARGE((施設用作成シート!$C$18:$C$46=$D$8)*1/ROW(施設用作成シート!$B$18:$B$46),ROWS($B$12:$B29)),1/ROW(施設用作成シート!$B$18:$B$46),0),COLUMNS($B$11:L$11)),"")</f>
        <v/>
      </c>
      <c r="M29" s="127" t="str">
        <f t="array" ref="M29">IFERROR(INDEX(施設用作成シート!$B$18:$P$46,MATCH(LARGE((施設用作成シート!$C$18:$C$46=$D$8)*1/ROW(施設用作成シート!$B$18:$B$46),ROWS($B$12:$B29)),1/ROW(施設用作成シート!$B$18:$B$46),0),COLUMNS($B$11:M$11)),"")</f>
        <v/>
      </c>
      <c r="N29" s="127" t="str">
        <f t="array" ref="N29">IFERROR(INDEX(施設用作成シート!$B$18:$P$46,MATCH(LARGE((施設用作成シート!$C$18:$C$46=$D$8)*1/ROW(施設用作成シート!$B$18:$B$46),ROWS($B$12:$B29)),1/ROW(施設用作成シート!$B$18:$B$46),0),COLUMNS($B$11:N$11)),"")</f>
        <v/>
      </c>
      <c r="O29" s="140" t="str">
        <f t="array" ref="O29">IFERROR(INDEX(施設用作成シート!$B$18:$P$46,MATCH(LARGE((施設用作成シート!$C$18:$C$46=$D$8)*1/ROW(施設用作成シート!$B$18:$B$46),ROWS($B$12:$B29)),1/ROW(施設用作成シート!$B$18:$B$46),0),COLUMNS($B$11:O$11)),"")</f>
        <v/>
      </c>
      <c r="P29" s="140" t="str">
        <f t="array" ref="P29">IFERROR(INDEX(施設用作成シート!$B$18:$P$46,MATCH(LARGE((施設用作成シート!$C$18:$C$46=$D$8)*1/ROW(施設用作成シート!$B$18:$B$46),ROWS($B$12:$B29)),1/ROW(施設用作成シート!$B$18:$B$46),0),COLUMNS($B$11:P$11)),"")</f>
        <v/>
      </c>
    </row>
    <row r="30" spans="2:16" ht="20">
      <c r="B30" s="127" t="str">
        <f t="array" ref="B30">IFERROR(INDEX(施設用作成シート!$B$18:$P$46,MATCH(LARGE((施設用作成シート!$C$18:$C$46=$D$8)*1/ROW(施設用作成シート!$B$18:$B$46),ROWS($B$12:$B30)),1/ROW(施設用作成シート!$B$18:$B$46),0),COLUMNS($B$11:B$11)),"")</f>
        <v/>
      </c>
      <c r="C30" s="127" t="str">
        <f t="array" ref="C30">IFERROR(INDEX(施設用作成シート!$B$18:$P$46,MATCH(LARGE((施設用作成シート!$C$18:$C$46=$D$8)*1/ROW(施設用作成シート!$B$18:$B$46),ROWS($B$12:$B30)),1/ROW(施設用作成シート!$B$18:$B$46),0),COLUMNS($B$11:C$11)),"")</f>
        <v/>
      </c>
      <c r="D30" s="127" t="str">
        <f t="array" ref="D30">IFERROR(INDEX(施設用作成シート!$B$18:$P$46,MATCH(LARGE((施設用作成シート!$C$18:$C$46=$D$8)*1/ROW(施設用作成シート!$B$18:$B$46),ROWS($B$12:$B30)),1/ROW(施設用作成シート!$B$18:$B$46),0),COLUMNS($B$11:D$11)),"")</f>
        <v/>
      </c>
      <c r="E30" s="146" t="str">
        <f t="array" ref="E30">IFERROR(INDEX(施設用作成シート!$B$18:$P$46,MATCH(LARGE((施設用作成シート!$C$18:$C$46=$D$8)*1/ROW(施設用作成シート!$B$18:$B$46),ROWS($B$12:$B30)),1/ROW(施設用作成シート!$B$18:$B$46),0),COLUMNS($B$11:E$11)),"")</f>
        <v/>
      </c>
      <c r="F30" s="140" t="str">
        <f t="array" ref="F30">IFERROR(INDEX(施設用作成シート!$B$18:$P$46,MATCH(LARGE((施設用作成シート!$C$18:$C$46=$D$8)*1/ROW(施設用作成シート!$B$18:$B$46),ROWS($B$12:$B30)),1/ROW(施設用作成シート!$B$18:$B$46),0),COLUMNS($B$11:F$11)),"")</f>
        <v/>
      </c>
      <c r="G30" s="140" t="str">
        <f t="array" ref="G30">IFERROR(INDEX(施設用作成シート!$B$18:$P$46,MATCH(LARGE((施設用作成シート!$C$18:$C$46=$D$8)*1/ROW(施設用作成シート!$B$18:$B$46),ROWS($B$12:$B30)),1/ROW(施設用作成シート!$B$18:$B$46),0),COLUMNS($B$11:G$11)),"")</f>
        <v/>
      </c>
      <c r="H30" s="140" t="str">
        <f t="array" ref="H30">IFERROR(INDEX(施設用作成シート!$B$18:$P$46,MATCH(LARGE((施設用作成シート!$C$18:$C$46=$D$8)*1/ROW(施設用作成シート!$B$18:$B$46),ROWS($B$12:$B30)),1/ROW(施設用作成シート!$B$18:$B$46),0),COLUMNS($B$11:H$11)),"")</f>
        <v/>
      </c>
      <c r="I30" s="127" t="str">
        <f t="array" ref="I30">IFERROR(INDEX(施設用作成シート!$B$18:$P$46,MATCH(LARGE((施設用作成シート!$C$18:$C$46=$D$8)*1/ROW(施設用作成シート!$B$18:$B$46),ROWS($B$12:$B30)),1/ROW(施設用作成シート!$B$18:$B$46),0),COLUMNS($B$11:I$11)),"")</f>
        <v/>
      </c>
      <c r="J30" s="131" t="str">
        <f t="array" ref="J30">IFERROR(INDEX(施設用作成シート!$B$18:$P$46,MATCH(LARGE((施設用作成シート!$C$18:$C$46=$D$8)*1/ROW(施設用作成シート!$B$18:$B$46),ROWS($B$12:$B30)),1/ROW(施設用作成シート!$B$18:$B$46),0),COLUMNS($B$11:J$11)),"")</f>
        <v/>
      </c>
      <c r="K30" s="127" t="str">
        <f t="array" ref="K30">IFERROR(INDEX(施設用作成シート!$B$18:$P$46,MATCH(LARGE((施設用作成シート!$C$18:$C$46=$D$8)*1/ROW(施設用作成シート!$B$18:$B$46),ROWS($B$12:$B30)),1/ROW(施設用作成シート!$B$18:$B$46),0),COLUMNS($B$11:K$11)),"")</f>
        <v/>
      </c>
      <c r="L30" s="127" t="str">
        <f t="array" ref="L30">IFERROR(INDEX(施設用作成シート!$B$18:$P$46,MATCH(LARGE((施設用作成シート!$C$18:$C$46=$D$8)*1/ROW(施設用作成シート!$B$18:$B$46),ROWS($B$12:$B30)),1/ROW(施設用作成シート!$B$18:$B$46),0),COLUMNS($B$11:L$11)),"")</f>
        <v/>
      </c>
      <c r="M30" s="127" t="str">
        <f t="array" ref="M30">IFERROR(INDEX(施設用作成シート!$B$18:$P$46,MATCH(LARGE((施設用作成シート!$C$18:$C$46=$D$8)*1/ROW(施設用作成シート!$B$18:$B$46),ROWS($B$12:$B30)),1/ROW(施設用作成シート!$B$18:$B$46),0),COLUMNS($B$11:M$11)),"")</f>
        <v/>
      </c>
      <c r="N30" s="127" t="str">
        <f t="array" ref="N30">IFERROR(INDEX(施設用作成シート!$B$18:$P$46,MATCH(LARGE((施設用作成シート!$C$18:$C$46=$D$8)*1/ROW(施設用作成シート!$B$18:$B$46),ROWS($B$12:$B30)),1/ROW(施設用作成シート!$B$18:$B$46),0),COLUMNS($B$11:N$11)),"")</f>
        <v/>
      </c>
      <c r="O30" s="140" t="str">
        <f t="array" ref="O30">IFERROR(INDEX(施設用作成シート!$B$18:$P$46,MATCH(LARGE((施設用作成シート!$C$18:$C$46=$D$8)*1/ROW(施設用作成シート!$B$18:$B$46),ROWS($B$12:$B30)),1/ROW(施設用作成シート!$B$18:$B$46),0),COLUMNS($B$11:O$11)),"")</f>
        <v/>
      </c>
      <c r="P30" s="140" t="str">
        <f t="array" ref="P30">IFERROR(INDEX(施設用作成シート!$B$18:$P$46,MATCH(LARGE((施設用作成シート!$C$18:$C$46=$D$8)*1/ROW(施設用作成シート!$B$18:$B$46),ROWS($B$12:$B30)),1/ROW(施設用作成シート!$B$18:$B$46),0),COLUMNS($B$11:P$11)),"")</f>
        <v/>
      </c>
    </row>
    <row r="31" spans="2:16" ht="20">
      <c r="B31" s="127" t="str">
        <f t="array" ref="B31">IFERROR(INDEX(施設用作成シート!$B$18:$P$46,MATCH(LARGE((施設用作成シート!$C$18:$C$46=$D$8)*1/ROW(施設用作成シート!$B$18:$B$46),ROWS($B$12:$B31)),1/ROW(施設用作成シート!$B$18:$B$46),0),COLUMNS($B$11:B$11)),"")</f>
        <v/>
      </c>
      <c r="C31" s="127" t="str">
        <f t="array" ref="C31">IFERROR(INDEX(施設用作成シート!$B$18:$P$46,MATCH(LARGE((施設用作成シート!$C$18:$C$46=$D$8)*1/ROW(施設用作成シート!$B$18:$B$46),ROWS($B$12:$B31)),1/ROW(施設用作成シート!$B$18:$B$46),0),COLUMNS($B$11:C$11)),"")</f>
        <v/>
      </c>
      <c r="D31" s="127" t="str">
        <f t="array" ref="D31">IFERROR(INDEX(施設用作成シート!$B$18:$P$46,MATCH(LARGE((施設用作成シート!$C$18:$C$46=$D$8)*1/ROW(施設用作成シート!$B$18:$B$46),ROWS($B$12:$B31)),1/ROW(施設用作成シート!$B$18:$B$46),0),COLUMNS($B$11:D$11)),"")</f>
        <v/>
      </c>
      <c r="E31" s="146" t="str">
        <f t="array" ref="E31">IFERROR(INDEX(施設用作成シート!$B$18:$P$46,MATCH(LARGE((施設用作成シート!$C$18:$C$46=$D$8)*1/ROW(施設用作成シート!$B$18:$B$46),ROWS($B$12:$B31)),1/ROW(施設用作成シート!$B$18:$B$46),0),COLUMNS($B$11:E$11)),"")</f>
        <v/>
      </c>
      <c r="F31" s="140" t="str">
        <f t="array" ref="F31">IFERROR(INDEX(施設用作成シート!$B$18:$P$46,MATCH(LARGE((施設用作成シート!$C$18:$C$46=$D$8)*1/ROW(施設用作成シート!$B$18:$B$46),ROWS($B$12:$B31)),1/ROW(施設用作成シート!$B$18:$B$46),0),COLUMNS($B$11:F$11)),"")</f>
        <v/>
      </c>
      <c r="G31" s="140" t="str">
        <f t="array" ref="G31">IFERROR(INDEX(施設用作成シート!$B$18:$P$46,MATCH(LARGE((施設用作成シート!$C$18:$C$46=$D$8)*1/ROW(施設用作成シート!$B$18:$B$46),ROWS($B$12:$B31)),1/ROW(施設用作成シート!$B$18:$B$46),0),COLUMNS($B$11:G$11)),"")</f>
        <v/>
      </c>
      <c r="H31" s="140" t="str">
        <f t="array" ref="H31">IFERROR(INDEX(施設用作成シート!$B$18:$P$46,MATCH(LARGE((施設用作成シート!$C$18:$C$46=$D$8)*1/ROW(施設用作成シート!$B$18:$B$46),ROWS($B$12:$B31)),1/ROW(施設用作成シート!$B$18:$B$46),0),COLUMNS($B$11:H$11)),"")</f>
        <v/>
      </c>
      <c r="I31" s="127" t="str">
        <f t="array" ref="I31">IFERROR(INDEX(施設用作成シート!$B$18:$P$46,MATCH(LARGE((施設用作成シート!$C$18:$C$46=$D$8)*1/ROW(施設用作成シート!$B$18:$B$46),ROWS($B$12:$B31)),1/ROW(施設用作成シート!$B$18:$B$46),0),COLUMNS($B$11:I$11)),"")</f>
        <v/>
      </c>
      <c r="J31" s="131" t="str">
        <f t="array" ref="J31">IFERROR(INDEX(施設用作成シート!$B$18:$P$46,MATCH(LARGE((施設用作成シート!$C$18:$C$46=$D$8)*1/ROW(施設用作成シート!$B$18:$B$46),ROWS($B$12:$B31)),1/ROW(施設用作成シート!$B$18:$B$46),0),COLUMNS($B$11:J$11)),"")</f>
        <v/>
      </c>
      <c r="K31" s="127" t="str">
        <f t="array" ref="K31">IFERROR(INDEX(施設用作成シート!$B$18:$P$46,MATCH(LARGE((施設用作成シート!$C$18:$C$46=$D$8)*1/ROW(施設用作成シート!$B$18:$B$46),ROWS($B$12:$B31)),1/ROW(施設用作成シート!$B$18:$B$46),0),COLUMNS($B$11:K$11)),"")</f>
        <v/>
      </c>
      <c r="L31" s="127" t="str">
        <f t="array" ref="L31">IFERROR(INDEX(施設用作成シート!$B$18:$P$46,MATCH(LARGE((施設用作成シート!$C$18:$C$46=$D$8)*1/ROW(施設用作成シート!$B$18:$B$46),ROWS($B$12:$B31)),1/ROW(施設用作成シート!$B$18:$B$46),0),COLUMNS($B$11:L$11)),"")</f>
        <v/>
      </c>
      <c r="M31" s="127" t="str">
        <f t="array" ref="M31">IFERROR(INDEX(施設用作成シート!$B$18:$P$46,MATCH(LARGE((施設用作成シート!$C$18:$C$46=$D$8)*1/ROW(施設用作成シート!$B$18:$B$46),ROWS($B$12:$B31)),1/ROW(施設用作成シート!$B$18:$B$46),0),COLUMNS($B$11:M$11)),"")</f>
        <v/>
      </c>
      <c r="N31" s="127" t="str">
        <f t="array" ref="N31">IFERROR(INDEX(施設用作成シート!$B$18:$P$46,MATCH(LARGE((施設用作成シート!$C$18:$C$46=$D$8)*1/ROW(施設用作成シート!$B$18:$B$46),ROWS($B$12:$B31)),1/ROW(施設用作成シート!$B$18:$B$46),0),COLUMNS($B$11:N$11)),"")</f>
        <v/>
      </c>
      <c r="O31" s="140" t="str">
        <f t="array" ref="O31">IFERROR(INDEX(施設用作成シート!$B$18:$P$46,MATCH(LARGE((施設用作成シート!$C$18:$C$46=$D$8)*1/ROW(施設用作成シート!$B$18:$B$46),ROWS($B$12:$B31)),1/ROW(施設用作成シート!$B$18:$B$46),0),COLUMNS($B$11:O$11)),"")</f>
        <v/>
      </c>
      <c r="P31" s="140" t="str">
        <f t="array" ref="P31">IFERROR(INDEX(施設用作成シート!$B$18:$P$46,MATCH(LARGE((施設用作成シート!$C$18:$C$46=$D$8)*1/ROW(施設用作成シート!$B$18:$B$46),ROWS($B$12:$B31)),1/ROW(施設用作成シート!$B$18:$B$46),0),COLUMNS($B$11:P$11)),"")</f>
        <v/>
      </c>
    </row>
    <row r="32" spans="2:16" ht="20">
      <c r="B32" s="127" t="str">
        <f t="array" ref="B32">IFERROR(INDEX(施設用作成シート!$B$18:$P$46,MATCH(LARGE((施設用作成シート!$C$18:$C$46=$D$8)*1/ROW(施設用作成シート!$B$18:$B$46),ROWS($B$12:$B32)),1/ROW(施設用作成シート!$B$18:$B$46),0),COLUMNS($B$11:B$11)),"")</f>
        <v/>
      </c>
      <c r="C32" s="127" t="str">
        <f t="array" ref="C32">IFERROR(INDEX(施設用作成シート!$B$18:$P$46,MATCH(LARGE((施設用作成シート!$C$18:$C$46=$D$8)*1/ROW(施設用作成シート!$B$18:$B$46),ROWS($B$12:$B32)),1/ROW(施設用作成シート!$B$18:$B$46),0),COLUMNS($B$11:C$11)),"")</f>
        <v/>
      </c>
      <c r="D32" s="127" t="str">
        <f t="array" ref="D32">IFERROR(INDEX(施設用作成シート!$B$18:$P$46,MATCH(LARGE((施設用作成シート!$C$18:$C$46=$D$8)*1/ROW(施設用作成シート!$B$18:$B$46),ROWS($B$12:$B32)),1/ROW(施設用作成シート!$B$18:$B$46),0),COLUMNS($B$11:D$11)),"")</f>
        <v/>
      </c>
      <c r="E32" s="146" t="str">
        <f t="array" ref="E32">IFERROR(INDEX(施設用作成シート!$B$18:$P$46,MATCH(LARGE((施設用作成シート!$C$18:$C$46=$D$8)*1/ROW(施設用作成シート!$B$18:$B$46),ROWS($B$12:$B32)),1/ROW(施設用作成シート!$B$18:$B$46),0),COLUMNS($B$11:E$11)),"")</f>
        <v/>
      </c>
      <c r="F32" s="140" t="str">
        <f t="array" ref="F32">IFERROR(INDEX(施設用作成シート!$B$18:$P$46,MATCH(LARGE((施設用作成シート!$C$18:$C$46=$D$8)*1/ROW(施設用作成シート!$B$18:$B$46),ROWS($B$12:$B32)),1/ROW(施設用作成シート!$B$18:$B$46),0),COLUMNS($B$11:F$11)),"")</f>
        <v/>
      </c>
      <c r="G32" s="140" t="str">
        <f t="array" ref="G32">IFERROR(INDEX(施設用作成シート!$B$18:$P$46,MATCH(LARGE((施設用作成シート!$C$18:$C$46=$D$8)*1/ROW(施設用作成シート!$B$18:$B$46),ROWS($B$12:$B32)),1/ROW(施設用作成シート!$B$18:$B$46),0),COLUMNS($B$11:G$11)),"")</f>
        <v/>
      </c>
      <c r="H32" s="140" t="str">
        <f t="array" ref="H32">IFERROR(INDEX(施設用作成シート!$B$18:$P$46,MATCH(LARGE((施設用作成シート!$C$18:$C$46=$D$8)*1/ROW(施設用作成シート!$B$18:$B$46),ROWS($B$12:$B32)),1/ROW(施設用作成シート!$B$18:$B$46),0),COLUMNS($B$11:H$11)),"")</f>
        <v/>
      </c>
      <c r="I32" s="127" t="str">
        <f t="array" ref="I32">IFERROR(INDEX(施設用作成シート!$B$18:$P$46,MATCH(LARGE((施設用作成シート!$C$18:$C$46=$D$8)*1/ROW(施設用作成シート!$B$18:$B$46),ROWS($B$12:$B32)),1/ROW(施設用作成シート!$B$18:$B$46),0),COLUMNS($B$11:I$11)),"")</f>
        <v/>
      </c>
      <c r="J32" s="131" t="str">
        <f t="array" ref="J32">IFERROR(INDEX(施設用作成シート!$B$18:$P$46,MATCH(LARGE((施設用作成シート!$C$18:$C$46=$D$8)*1/ROW(施設用作成シート!$B$18:$B$46),ROWS($B$12:$B32)),1/ROW(施設用作成シート!$B$18:$B$46),0),COLUMNS($B$11:J$11)),"")</f>
        <v/>
      </c>
      <c r="K32" s="127" t="str">
        <f t="array" ref="K32">IFERROR(INDEX(施設用作成シート!$B$18:$P$46,MATCH(LARGE((施設用作成シート!$C$18:$C$46=$D$8)*1/ROW(施設用作成シート!$B$18:$B$46),ROWS($B$12:$B32)),1/ROW(施設用作成シート!$B$18:$B$46),0),COLUMNS($B$11:K$11)),"")</f>
        <v/>
      </c>
      <c r="L32" s="127" t="str">
        <f t="array" ref="L32">IFERROR(INDEX(施設用作成シート!$B$18:$P$46,MATCH(LARGE((施設用作成シート!$C$18:$C$46=$D$8)*1/ROW(施設用作成シート!$B$18:$B$46),ROWS($B$12:$B32)),1/ROW(施設用作成シート!$B$18:$B$46),0),COLUMNS($B$11:L$11)),"")</f>
        <v/>
      </c>
      <c r="M32" s="127" t="str">
        <f t="array" ref="M32">IFERROR(INDEX(施設用作成シート!$B$18:$P$46,MATCH(LARGE((施設用作成シート!$C$18:$C$46=$D$8)*1/ROW(施設用作成シート!$B$18:$B$46),ROWS($B$12:$B32)),1/ROW(施設用作成シート!$B$18:$B$46),0),COLUMNS($B$11:M$11)),"")</f>
        <v/>
      </c>
      <c r="N32" s="127" t="str">
        <f t="array" ref="N32">IFERROR(INDEX(施設用作成シート!$B$18:$P$46,MATCH(LARGE((施設用作成シート!$C$18:$C$46=$D$8)*1/ROW(施設用作成シート!$B$18:$B$46),ROWS($B$12:$B32)),1/ROW(施設用作成シート!$B$18:$B$46),0),COLUMNS($B$11:N$11)),"")</f>
        <v/>
      </c>
      <c r="O32" s="140" t="str">
        <f t="array" ref="O32">IFERROR(INDEX(施設用作成シート!$B$18:$P$46,MATCH(LARGE((施設用作成シート!$C$18:$C$46=$D$8)*1/ROW(施設用作成シート!$B$18:$B$46),ROWS($B$12:$B32)),1/ROW(施設用作成シート!$B$18:$B$46),0),COLUMNS($B$11:O$11)),"")</f>
        <v/>
      </c>
      <c r="P32" s="140" t="str">
        <f t="array" ref="P32">IFERROR(INDEX(施設用作成シート!$B$18:$P$46,MATCH(LARGE((施設用作成シート!$C$18:$C$46=$D$8)*1/ROW(施設用作成シート!$B$18:$B$46),ROWS($B$12:$B32)),1/ROW(施設用作成シート!$B$18:$B$46),0),COLUMNS($B$11:P$11)),"")</f>
        <v/>
      </c>
    </row>
    <row r="34" spans="4:11">
      <c r="D34" s="1" t="s">
        <v>64</v>
      </c>
    </row>
    <row r="35" spans="4:11" ht="18.75" customHeight="1">
      <c r="D35" s="5"/>
      <c r="E35" s="5"/>
      <c r="F35" s="184" t="s">
        <v>65</v>
      </c>
      <c r="G35" s="185"/>
      <c r="H35" s="233" t="s">
        <v>63</v>
      </c>
      <c r="I35" s="233"/>
      <c r="J35" s="233"/>
      <c r="K35" s="233"/>
    </row>
    <row r="36" spans="4:11">
      <c r="D36" s="9" t="s">
        <v>52</v>
      </c>
      <c r="E36" s="9" t="s">
        <v>53</v>
      </c>
      <c r="F36" s="55" t="s">
        <v>67</v>
      </c>
      <c r="G36" s="55" t="s">
        <v>68</v>
      </c>
      <c r="H36" s="233"/>
      <c r="I36" s="233"/>
      <c r="J36" s="233"/>
      <c r="K36" s="233"/>
    </row>
    <row r="37" spans="4:11" ht="20">
      <c r="D37" s="127">
        <f>施設用作成シート!D52</f>
        <v>0</v>
      </c>
      <c r="E37" s="146">
        <f>施設用作成シート!E52</f>
        <v>0</v>
      </c>
      <c r="F37" s="154">
        <f>施設用作成シート!F52</f>
        <v>0</v>
      </c>
      <c r="G37" s="154">
        <f>施設用作成シート!G52</f>
        <v>0</v>
      </c>
      <c r="H37" s="234">
        <f>施設用作成シート!H52</f>
        <v>0</v>
      </c>
      <c r="I37" s="234"/>
      <c r="J37" s="234"/>
      <c r="K37" s="234"/>
    </row>
    <row r="38" spans="4:11" ht="20">
      <c r="D38" s="127">
        <f>施設用作成シート!D53</f>
        <v>0</v>
      </c>
      <c r="E38" s="146">
        <f>施設用作成シート!E53</f>
        <v>0</v>
      </c>
      <c r="F38" s="154">
        <f>施設用作成シート!F53</f>
        <v>0</v>
      </c>
      <c r="G38" s="154">
        <f>施設用作成シート!G53</f>
        <v>0</v>
      </c>
      <c r="H38" s="234"/>
      <c r="I38" s="234"/>
      <c r="J38" s="234"/>
      <c r="K38" s="234"/>
    </row>
    <row r="39" spans="4:11" ht="20">
      <c r="D39" s="127">
        <f>施設用作成シート!D54</f>
        <v>0</v>
      </c>
      <c r="E39" s="146">
        <f>施設用作成シート!E54</f>
        <v>0</v>
      </c>
      <c r="F39" s="154">
        <f>施設用作成シート!F54</f>
        <v>0</v>
      </c>
      <c r="G39" s="154"/>
      <c r="H39" s="234">
        <f>施設用作成シート!H54</f>
        <v>0</v>
      </c>
      <c r="I39" s="234"/>
      <c r="J39" s="234"/>
      <c r="K39" s="234"/>
    </row>
  </sheetData>
  <mergeCells count="14">
    <mergeCell ref="H39:K39"/>
    <mergeCell ref="D8:E8"/>
    <mergeCell ref="I2:I3"/>
    <mergeCell ref="L2:L3"/>
    <mergeCell ref="M2:M3"/>
    <mergeCell ref="F10:G10"/>
    <mergeCell ref="H2:H3"/>
    <mergeCell ref="F8:G8"/>
    <mergeCell ref="M10:M11"/>
    <mergeCell ref="N10:N11"/>
    <mergeCell ref="F35:G35"/>
    <mergeCell ref="H35:K36"/>
    <mergeCell ref="H37:K37"/>
    <mergeCell ref="H38:K38"/>
  </mergeCells>
  <phoneticPr fontId="2"/>
  <pageMargins left="0.70866141732283472" right="0.70866141732283472" top="0.74803149606299213" bottom="0.74803149606299213" header="0.31496062992125984" footer="0.31496062992125984"/>
  <pageSetup paperSize="9" scale="70" fitToHeight="0" orientation="landscape" blackAndWhite="1" r:id="rId1"/>
  <headerFooter>
    <oddFooter>&amp;L
＊ 「開始日」及び「終了日」については、当該月に発生したもののみを記載すること。
＊ 「入院期間」については、当該月について、入院した当日及び退院した当日を除く実際に入院していた日数を記載すること。
＊ 当該月に入退院があった場合又は前月以前から入院が継続している場合、「委託事務費算定対象日数」には、当該月について、入院していない日（入院した当日及び退院した当日を含む）の数に、入院していた日数（６を超える場合は６）を加えた日数を記載すること。</oddFooter>
  </headerFooter>
  <rowBreaks count="1" manualBreakCount="1">
    <brk id="33" min="3" max="16"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リスト!$B$3:$B$32</xm:f>
          </x14:formula1>
          <xm:sqref>D8:E8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pageSetUpPr fitToPage="1"/>
  </sheetPr>
  <dimension ref="B2:O111"/>
  <sheetViews>
    <sheetView showGridLines="0" view="pageBreakPreview" topLeftCell="A34" zoomScaleNormal="100" zoomScaleSheetLayoutView="100" workbookViewId="0">
      <selection activeCell="F8" sqref="F8:G8"/>
    </sheetView>
  </sheetViews>
  <sheetFormatPr defaultRowHeight="18"/>
  <cols>
    <col min="2" max="2" width="4.75" bestFit="1" customWidth="1"/>
    <col min="3" max="3" width="13.25" bestFit="1" customWidth="1"/>
    <col min="4" max="5" width="14" customWidth="1"/>
    <col min="6" max="7" width="8.83203125" customWidth="1"/>
    <col min="8" max="14" width="12" customWidth="1"/>
    <col min="15" max="15" width="20.83203125" customWidth="1"/>
  </cols>
  <sheetData>
    <row r="2" spans="2:15" ht="20.25" customHeight="1">
      <c r="H2" s="245" t="s">
        <v>93</v>
      </c>
      <c r="I2" s="237" t="s">
        <v>35</v>
      </c>
      <c r="J2" s="135" t="s">
        <v>36</v>
      </c>
      <c r="K2" s="136"/>
      <c r="L2" s="239" t="s">
        <v>37</v>
      </c>
      <c r="M2" s="241" t="s">
        <v>39</v>
      </c>
      <c r="N2" s="143" t="s">
        <v>40</v>
      </c>
    </row>
    <row r="3" spans="2:15" ht="20.25" customHeight="1">
      <c r="H3" s="238"/>
      <c r="I3" s="238"/>
      <c r="J3" s="137" t="s">
        <v>43</v>
      </c>
      <c r="K3" s="137" t="s">
        <v>44</v>
      </c>
      <c r="L3" s="240"/>
      <c r="M3" s="242"/>
      <c r="N3" s="60" t="s">
        <v>45</v>
      </c>
    </row>
    <row r="4" spans="2:15" ht="28.5" customHeight="1">
      <c r="H4" s="149">
        <f>COUNTIF($C$12:$C$111,$D$8)</f>
        <v>0</v>
      </c>
      <c r="I4" s="150">
        <f>SUM($I$12:$I$111)</f>
        <v>0</v>
      </c>
      <c r="J4" s="149">
        <f>COUNTIF(J12:J111,リスト!$H$4)</f>
        <v>0</v>
      </c>
      <c r="K4" s="149">
        <f>COUNTIF(J12:J111,リスト!$H$5)</f>
        <v>0</v>
      </c>
      <c r="L4" s="148">
        <f>SUM(L12:L111)</f>
        <v>0</v>
      </c>
      <c r="M4" s="148">
        <f>SUM(M12:M111)</f>
        <v>0</v>
      </c>
      <c r="N4" s="149">
        <f>COUNTIF(N12:N111,リスト!$I$3)</f>
        <v>0</v>
      </c>
    </row>
    <row r="5" spans="2:15" ht="18.75" customHeight="1"/>
    <row r="6" spans="2:15" ht="33.75" customHeight="1">
      <c r="F6" s="138" t="s">
        <v>94</v>
      </c>
      <c r="G6" s="139"/>
      <c r="H6" s="139"/>
      <c r="I6" s="139"/>
      <c r="J6" s="139"/>
      <c r="K6" s="139"/>
      <c r="L6" s="139"/>
      <c r="M6" s="139"/>
      <c r="N6" s="139"/>
    </row>
    <row r="7" spans="2:15">
      <c r="D7" s="132" t="s">
        <v>95</v>
      </c>
      <c r="E7" s="132"/>
      <c r="F7" s="133" t="s">
        <v>96</v>
      </c>
      <c r="G7" s="134"/>
      <c r="O7" s="141" t="s">
        <v>97</v>
      </c>
    </row>
    <row r="8" spans="2:15" ht="20">
      <c r="D8" s="235" t="s">
        <v>72</v>
      </c>
      <c r="E8" s="236"/>
      <c r="F8" s="246" t="str">
        <f>施設用作成シート!$C$10&amp;"年"&amp;施設用作成シート!$D$10&amp;"月"</f>
        <v>2026年4月</v>
      </c>
      <c r="G8" s="247"/>
      <c r="O8" s="142" t="str">
        <f>リスト!E3</f>
        <v>リリーフ園生</v>
      </c>
    </row>
    <row r="10" spans="2:15">
      <c r="B10" s="4"/>
      <c r="C10" s="5"/>
      <c r="D10" s="5"/>
      <c r="E10" s="5"/>
      <c r="F10" s="243" t="s">
        <v>48</v>
      </c>
      <c r="G10" s="244"/>
      <c r="H10" s="5"/>
      <c r="I10" s="5" t="s">
        <v>49</v>
      </c>
      <c r="J10" s="75" t="s">
        <v>4</v>
      </c>
      <c r="K10" s="130" t="s">
        <v>4</v>
      </c>
      <c r="L10" s="6"/>
      <c r="M10" s="7"/>
      <c r="N10" s="7"/>
      <c r="O10" s="5"/>
    </row>
    <row r="11" spans="2:15">
      <c r="B11" s="128" t="s">
        <v>50</v>
      </c>
      <c r="C11" s="129" t="s">
        <v>51</v>
      </c>
      <c r="D11" s="9" t="s">
        <v>52</v>
      </c>
      <c r="E11" s="9" t="s">
        <v>53</v>
      </c>
      <c r="F11" s="55" t="s">
        <v>54</v>
      </c>
      <c r="G11" s="55" t="s">
        <v>55</v>
      </c>
      <c r="H11" s="11" t="s">
        <v>56</v>
      </c>
      <c r="I11" s="47" t="s">
        <v>57</v>
      </c>
      <c r="J11" s="59" t="s">
        <v>58</v>
      </c>
      <c r="K11" s="144" t="s">
        <v>59</v>
      </c>
      <c r="L11" s="11" t="s">
        <v>60</v>
      </c>
      <c r="M11" s="10" t="s">
        <v>61</v>
      </c>
      <c r="N11" s="54" t="s">
        <v>62</v>
      </c>
      <c r="O11" s="11" t="s">
        <v>63</v>
      </c>
    </row>
    <row r="12" spans="2:15" ht="20">
      <c r="B12" s="127" t="str">
        <f t="array" ref="B12">IFERROR(INDEX(施設用作成シート!$B$18:$P$46,MATCH(LARGE((施設用作成シート!$C$18:$C$46=$D$8)*1/ROW(施設用作成シート!$B$18:$B$46),ROWS($B$12:$B12)),1/ROW(施設用作成シート!$B$18:$B$46),0),COLUMNS($B$11:B$11)),"")</f>
        <v/>
      </c>
      <c r="C12" s="127" t="str">
        <f t="array" ref="C12">IFERROR(INDEX(施設用作成シート!$B$18:$P$46,MATCH(LARGE((施設用作成シート!$C$18:$C$46=$D$8)*1/ROW(施設用作成シート!$B$18:$B$46),ROWS($B$12:$B12)),1/ROW(施設用作成シート!$B$18:$B$46),0),COLUMNS($B$11:C$11)),"")</f>
        <v/>
      </c>
      <c r="D12" s="127" t="str">
        <f t="array" ref="D12">IFERROR(INDEX(施設用作成シート!$B$18:$P$46,MATCH(LARGE((施設用作成シート!$C$18:$C$46=$D$8)*1/ROW(施設用作成シート!$B$18:$B$46),ROWS($B$12:$B12)),1/ROW(施設用作成シート!$B$18:$B$46),0),COLUMNS($B$11:D$11)),"")</f>
        <v/>
      </c>
      <c r="E12" s="146" t="str">
        <f t="array" ref="E12">IFERROR(INDEX(施設用作成シート!$B$18:$P$46,MATCH(LARGE((施設用作成シート!$C$18:$C$46=$D$8)*1/ROW(施設用作成シート!$B$18:$B$46),ROWS($B$12:$B12)),1/ROW(施設用作成シート!$B$18:$B$46),0),COLUMNS($B$11:E$11)),"")</f>
        <v/>
      </c>
      <c r="F12" s="140" t="str">
        <f t="array" ref="F12">IFERROR(INDEX(施設用作成シート!$B$18:$P$46,MATCH(LARGE((施設用作成シート!$C$18:$C$46=$D$8)*1/ROW(施設用作成シート!$B$18:$B$46),ROWS($B$12:$B12)),1/ROW(施設用作成シート!$B$18:$B$46),0),COLUMNS($B$11:F$11)),"")</f>
        <v/>
      </c>
      <c r="G12" s="140" t="str">
        <f t="array" ref="G12">IFERROR(INDEX(施設用作成シート!$B$18:$P$46,MATCH(LARGE((施設用作成シート!$C$18:$C$46=$D$8)*1/ROW(施設用作成シート!$B$18:$B$46),ROWS($B$12:$B12)),1/ROW(施設用作成シート!$B$18:$B$46),0),COLUMNS($B$11:G$11)),"")</f>
        <v/>
      </c>
      <c r="H12" s="140" t="str">
        <f t="array" ref="H12">IFERROR(INDEX(施設用作成シート!$B$18:$P$46,MATCH(LARGE((施設用作成シート!$C$18:$C$46=$D$8)*1/ROW(施設用作成シート!$B$18:$B$46),ROWS($B$12:$B12)),1/ROW(施設用作成シート!$B$18:$B$46),0),COLUMNS($B$11:H$11)),"")</f>
        <v/>
      </c>
      <c r="I12" s="127" t="str">
        <f t="array" ref="I12">IFERROR(INDEX(施設用作成シート!$B$18:$P$46,MATCH(LARGE((施設用作成シート!$C$18:$C$46=$D$8)*1/ROW(施設用作成シート!$B$18:$B$46),ROWS($B$12:$B12)),1/ROW(施設用作成シート!$B$18:$B$46),0),COLUMNS($B$11:I$11)),"")</f>
        <v/>
      </c>
      <c r="J12" s="131" t="str">
        <f t="array" ref="J12">IFERROR(INDEX(施設用作成シート!$B$18:$P$46,MATCH(LARGE((施設用作成シート!$C$18:$C$46=$D$8)*1/ROW(施設用作成シート!$B$18:$B$46),ROWS($B$12:$B12)),1/ROW(施設用作成シート!$B$18:$B$46),0),COLUMNS($B$11:J$11)),"")</f>
        <v/>
      </c>
      <c r="K12" s="127" t="str">
        <f t="array" ref="K12">IFERROR(INDEX(施設用作成シート!$B$18:$P$46,MATCH(LARGE((施設用作成シート!$C$18:$C$46=$D$8)*1/ROW(施設用作成シート!$B$18:$B$46),ROWS($B$12:$B12)),1/ROW(施設用作成シート!$B$18:$B$46),0),COLUMNS($B$11:K$11)),"")</f>
        <v/>
      </c>
      <c r="L12" s="127" t="str">
        <f t="array" ref="L12">IFERROR(INDEX(施設用作成シート!$B$18:$P$46,MATCH(LARGE((施設用作成シート!$C$18:$C$46=$D$8)*1/ROW(施設用作成シート!$B$18:$B$46),ROWS($B$12:$B12)),1/ROW(施設用作成シート!$B$18:$B$46),0),COLUMNS($B$11:L$11)),"")</f>
        <v/>
      </c>
      <c r="M12" s="127" t="str">
        <f t="array" ref="M12">IFERROR(INDEX(施設用作成シート!$B$18:$P$46,MATCH(LARGE((施設用作成シート!$C$18:$C$46=$D$8)*1/ROW(施設用作成シート!$B$18:$B$46),ROWS($B$12:$B12)),1/ROW(施設用作成シート!$B$18:$B$46),0),COLUMNS($B$11:M$11)),"")</f>
        <v/>
      </c>
      <c r="N12" s="127" t="str">
        <f t="array" ref="N12">IFERROR(INDEX(施設用作成シート!$B$18:$P$46,MATCH(LARGE((施設用作成シート!$C$18:$C$46=$D$8)*1/ROW(施設用作成シート!$B$18:$B$46),ROWS($B$12:$B12)),1/ROW(施設用作成シート!$B$18:$B$46),0),COLUMNS($B$11:N$11)),"")</f>
        <v/>
      </c>
      <c r="O12" s="140" t="str">
        <f t="array" ref="O12">IFERROR(INDEX(施設用作成シート!$B$18:$P$46,MATCH(LARGE((施設用作成シート!$C$18:$C$46=$D$8)*1/ROW(施設用作成シート!$B$18:$B$46),ROWS($B$12:$B12)),1/ROW(施設用作成シート!$B$18:$B$46),0),COLUMNS($B$11:O$11)),"")</f>
        <v/>
      </c>
    </row>
    <row r="13" spans="2:15" ht="20">
      <c r="B13" s="127" t="str">
        <f t="array" ref="B13">IFERROR(INDEX(施設用作成シート!$B$18:$P$46,MATCH(LARGE((施設用作成シート!$C$18:$C$46=$D$8)*1/ROW(施設用作成シート!$B$18:$B$46),ROWS($B$12:$B13)),1/ROW(施設用作成シート!$B$18:$B$46),0),COLUMNS($B$11:B$11)),"")</f>
        <v/>
      </c>
      <c r="C13" s="127" t="str">
        <f t="array" ref="C13">IFERROR(INDEX(施設用作成シート!$B$18:$P$46,MATCH(LARGE((施設用作成シート!$C$18:$C$46=$D$8)*1/ROW(施設用作成シート!$B$18:$B$46),ROWS($B$12:$B13)),1/ROW(施設用作成シート!$B$18:$B$46),0),COLUMNS($B$11:C$11)),"")</f>
        <v/>
      </c>
      <c r="D13" s="127" t="str">
        <f t="array" ref="D13">IFERROR(INDEX(施設用作成シート!$B$18:$P$46,MATCH(LARGE((施設用作成シート!$C$18:$C$46=$D$8)*1/ROW(施設用作成シート!$B$18:$B$46),ROWS($B$12:$B13)),1/ROW(施設用作成シート!$B$18:$B$46),0),COLUMNS($B$11:D$11)),"")</f>
        <v/>
      </c>
      <c r="E13" s="146" t="str">
        <f t="array" ref="E13">IFERROR(INDEX(施設用作成シート!$B$18:$P$46,MATCH(LARGE((施設用作成シート!$C$18:$C$46=$D$8)*1/ROW(施設用作成シート!$B$18:$B$46),ROWS($B$12:$B13)),1/ROW(施設用作成シート!$B$18:$B$46),0),COLUMNS($B$11:E$11)),"")</f>
        <v/>
      </c>
      <c r="F13" s="140" t="str">
        <f t="array" ref="F13">IFERROR(INDEX(施設用作成シート!$B$18:$P$46,MATCH(LARGE((施設用作成シート!$C$18:$C$46=$D$8)*1/ROW(施設用作成シート!$B$18:$B$46),ROWS($B$12:$B13)),1/ROW(施設用作成シート!$B$18:$B$46),0),COLUMNS($B$11:F$11)),"")</f>
        <v/>
      </c>
      <c r="G13" s="140" t="str">
        <f t="array" ref="G13">IFERROR(INDEX(施設用作成シート!$B$18:$P$46,MATCH(LARGE((施設用作成シート!$C$18:$C$46=$D$8)*1/ROW(施設用作成シート!$B$18:$B$46),ROWS($B$12:$B13)),1/ROW(施設用作成シート!$B$18:$B$46),0),COLUMNS($B$11:G$11)),"")</f>
        <v/>
      </c>
      <c r="H13" s="140" t="str">
        <f t="array" ref="H13">IFERROR(INDEX(施設用作成シート!$B$18:$P$46,MATCH(LARGE((施設用作成シート!$C$18:$C$46=$D$8)*1/ROW(施設用作成シート!$B$18:$B$46),ROWS($B$12:$B13)),1/ROW(施設用作成シート!$B$18:$B$46),0),COLUMNS($B$11:H$11)),"")</f>
        <v/>
      </c>
      <c r="I13" s="127" t="str">
        <f t="array" ref="I13">IFERROR(INDEX(施設用作成シート!$B$18:$P$46,MATCH(LARGE((施設用作成シート!$C$18:$C$46=$D$8)*1/ROW(施設用作成シート!$B$18:$B$46),ROWS($B$12:$B13)),1/ROW(施設用作成シート!$B$18:$B$46),0),COLUMNS($B$11:I$11)),"")</f>
        <v/>
      </c>
      <c r="J13" s="131" t="str">
        <f t="array" ref="J13">IFERROR(INDEX(施設用作成シート!$B$18:$P$46,MATCH(LARGE((施設用作成シート!$C$18:$C$46=$D$8)*1/ROW(施設用作成シート!$B$18:$B$46),ROWS($B$12:$B13)),1/ROW(施設用作成シート!$B$18:$B$46),0),COLUMNS($B$11:J$11)),"")</f>
        <v/>
      </c>
      <c r="K13" s="127" t="str">
        <f t="array" ref="K13">IFERROR(INDEX(施設用作成シート!$B$18:$P$46,MATCH(LARGE((施設用作成シート!$C$18:$C$46=$D$8)*1/ROW(施設用作成シート!$B$18:$B$46),ROWS($B$12:$B13)),1/ROW(施設用作成シート!$B$18:$B$46),0),COLUMNS($B$11:K$11)),"")</f>
        <v/>
      </c>
      <c r="L13" s="127" t="str">
        <f t="array" ref="L13">IFERROR(INDEX(施設用作成シート!$B$18:$P$46,MATCH(LARGE((施設用作成シート!$C$18:$C$46=$D$8)*1/ROW(施設用作成シート!$B$18:$B$46),ROWS($B$12:$B13)),1/ROW(施設用作成シート!$B$18:$B$46),0),COLUMNS($B$11:L$11)),"")</f>
        <v/>
      </c>
      <c r="M13" s="127" t="str">
        <f t="array" ref="M13">IFERROR(INDEX(施設用作成シート!$B$18:$P$46,MATCH(LARGE((施設用作成シート!$C$18:$C$46=$D$8)*1/ROW(施設用作成シート!$B$18:$B$46),ROWS($B$12:$B13)),1/ROW(施設用作成シート!$B$18:$B$46),0),COLUMNS($B$11:M$11)),"")</f>
        <v/>
      </c>
      <c r="N13" s="127" t="str">
        <f t="array" ref="N13">IFERROR(INDEX(施設用作成シート!$B$18:$P$46,MATCH(LARGE((施設用作成シート!$C$18:$C$46=$D$8)*1/ROW(施設用作成シート!$B$18:$B$46),ROWS($B$12:$B13)),1/ROW(施設用作成シート!$B$18:$B$46),0),COLUMNS($B$11:N$11)),"")</f>
        <v/>
      </c>
      <c r="O13" s="140" t="str">
        <f t="array" ref="O13">IFERROR(INDEX(施設用作成シート!$B$18:$P$46,MATCH(LARGE((施設用作成シート!$C$18:$C$46=$D$8)*1/ROW(施設用作成シート!$B$18:$B$46),ROWS($B$12:$B13)),1/ROW(施設用作成シート!$B$18:$B$46),0),COLUMNS($B$11:O$11)),"")</f>
        <v/>
      </c>
    </row>
    <row r="14" spans="2:15" ht="20">
      <c r="B14" s="127" t="str">
        <f t="array" ref="B14">IFERROR(INDEX(施設用作成シート!$B$18:$P$46,MATCH(LARGE((施設用作成シート!$C$18:$C$46=$D$8)*1/ROW(施設用作成シート!$B$18:$B$46),ROWS($B$12:$B14)),1/ROW(施設用作成シート!$B$18:$B$46),0),COLUMNS($B$11:B$11)),"")</f>
        <v/>
      </c>
      <c r="C14" s="127" t="str">
        <f t="array" ref="C14">IFERROR(INDEX(施設用作成シート!$B$18:$P$46,MATCH(LARGE((施設用作成シート!$C$18:$C$46=$D$8)*1/ROW(施設用作成シート!$B$18:$B$46),ROWS($B$12:$B14)),1/ROW(施設用作成シート!$B$18:$B$46),0),COLUMNS($B$11:C$11)),"")</f>
        <v/>
      </c>
      <c r="D14" s="127" t="str">
        <f t="array" ref="D14">IFERROR(INDEX(施設用作成シート!$B$18:$P$46,MATCH(LARGE((施設用作成シート!$C$18:$C$46=$D$8)*1/ROW(施設用作成シート!$B$18:$B$46),ROWS($B$12:$B14)),1/ROW(施設用作成シート!$B$18:$B$46),0),COLUMNS($B$11:D$11)),"")</f>
        <v/>
      </c>
      <c r="E14" s="146" t="str">
        <f t="array" ref="E14">IFERROR(INDEX(施設用作成シート!$B$18:$P$46,MATCH(LARGE((施設用作成シート!$C$18:$C$46=$D$8)*1/ROW(施設用作成シート!$B$18:$B$46),ROWS($B$12:$B14)),1/ROW(施設用作成シート!$B$18:$B$46),0),COLUMNS($B$11:E$11)),"")</f>
        <v/>
      </c>
      <c r="F14" s="140" t="str">
        <f t="array" ref="F14">IFERROR(INDEX(施設用作成シート!$B$18:$P$46,MATCH(LARGE((施設用作成シート!$C$18:$C$46=$D$8)*1/ROW(施設用作成シート!$B$18:$B$46),ROWS($B$12:$B14)),1/ROW(施設用作成シート!$B$18:$B$46),0),COLUMNS($B$11:F$11)),"")</f>
        <v/>
      </c>
      <c r="G14" s="140" t="str">
        <f t="array" ref="G14">IFERROR(INDEX(施設用作成シート!$B$18:$P$46,MATCH(LARGE((施設用作成シート!$C$18:$C$46=$D$8)*1/ROW(施設用作成シート!$B$18:$B$46),ROWS($B$12:$B14)),1/ROW(施設用作成シート!$B$18:$B$46),0),COLUMNS($B$11:G$11)),"")</f>
        <v/>
      </c>
      <c r="H14" s="140" t="str">
        <f t="array" ref="H14">IFERROR(INDEX(施設用作成シート!$B$18:$P$46,MATCH(LARGE((施設用作成シート!$C$18:$C$46=$D$8)*1/ROW(施設用作成シート!$B$18:$B$46),ROWS($B$12:$B14)),1/ROW(施設用作成シート!$B$18:$B$46),0),COLUMNS($B$11:H$11)),"")</f>
        <v/>
      </c>
      <c r="I14" s="127" t="str">
        <f t="array" ref="I14">IFERROR(INDEX(施設用作成シート!$B$18:$P$46,MATCH(LARGE((施設用作成シート!$C$18:$C$46=$D$8)*1/ROW(施設用作成シート!$B$18:$B$46),ROWS($B$12:$B14)),1/ROW(施設用作成シート!$B$18:$B$46),0),COLUMNS($B$11:I$11)),"")</f>
        <v/>
      </c>
      <c r="J14" s="131" t="str">
        <f t="array" ref="J14">IFERROR(INDEX(施設用作成シート!$B$18:$P$46,MATCH(LARGE((施設用作成シート!$C$18:$C$46=$D$8)*1/ROW(施設用作成シート!$B$18:$B$46),ROWS($B$12:$B14)),1/ROW(施設用作成シート!$B$18:$B$46),0),COLUMNS($B$11:J$11)),"")</f>
        <v/>
      </c>
      <c r="K14" s="127" t="str">
        <f t="array" ref="K14">IFERROR(INDEX(施設用作成シート!$B$18:$P$46,MATCH(LARGE((施設用作成シート!$C$18:$C$46=$D$8)*1/ROW(施設用作成シート!$B$18:$B$46),ROWS($B$12:$B14)),1/ROW(施設用作成シート!$B$18:$B$46),0),COLUMNS($B$11:K$11)),"")</f>
        <v/>
      </c>
      <c r="L14" s="127" t="str">
        <f t="array" ref="L14">IFERROR(INDEX(施設用作成シート!$B$18:$P$46,MATCH(LARGE((施設用作成シート!$C$18:$C$46=$D$8)*1/ROW(施設用作成シート!$B$18:$B$46),ROWS($B$12:$B14)),1/ROW(施設用作成シート!$B$18:$B$46),0),COLUMNS($B$11:L$11)),"")</f>
        <v/>
      </c>
      <c r="M14" s="127" t="str">
        <f t="array" ref="M14">IFERROR(INDEX(施設用作成シート!$B$18:$P$46,MATCH(LARGE((施設用作成シート!$C$18:$C$46=$D$8)*1/ROW(施設用作成シート!$B$18:$B$46),ROWS($B$12:$B14)),1/ROW(施設用作成シート!$B$18:$B$46),0),COLUMNS($B$11:M$11)),"")</f>
        <v/>
      </c>
      <c r="N14" s="127" t="str">
        <f t="array" ref="N14">IFERROR(INDEX(施設用作成シート!$B$18:$P$46,MATCH(LARGE((施設用作成シート!$C$18:$C$46=$D$8)*1/ROW(施設用作成シート!$B$18:$B$46),ROWS($B$12:$B14)),1/ROW(施設用作成シート!$B$18:$B$46),0),COLUMNS($B$11:N$11)),"")</f>
        <v/>
      </c>
      <c r="O14" s="140" t="str">
        <f t="array" ref="O14">IFERROR(INDEX(施設用作成シート!$B$18:$P$46,MATCH(LARGE((施設用作成シート!$C$18:$C$46=$D$8)*1/ROW(施設用作成シート!$B$18:$B$46),ROWS($B$12:$B14)),1/ROW(施設用作成シート!$B$18:$B$46),0),COLUMNS($B$11:O$11)),"")</f>
        <v/>
      </c>
    </row>
    <row r="15" spans="2:15" ht="20">
      <c r="B15" s="127" t="str">
        <f t="array" ref="B15">IFERROR(INDEX(施設用作成シート!$B$18:$P$46,MATCH(LARGE((施設用作成シート!$C$18:$C$46=$D$8)*1/ROW(施設用作成シート!$B$18:$B$46),ROWS($B$12:$B15)),1/ROW(施設用作成シート!$B$18:$B$46),0),COLUMNS($B$11:B$11)),"")</f>
        <v/>
      </c>
      <c r="C15" s="127" t="str">
        <f t="array" ref="C15">IFERROR(INDEX(施設用作成シート!$B$18:$P$46,MATCH(LARGE((施設用作成シート!$C$18:$C$46=$D$8)*1/ROW(施設用作成シート!$B$18:$B$46),ROWS($B$12:$B15)),1/ROW(施設用作成シート!$B$18:$B$46),0),COLUMNS($B$11:C$11)),"")</f>
        <v/>
      </c>
      <c r="D15" s="127" t="str">
        <f t="array" ref="D15">IFERROR(INDEX(施設用作成シート!$B$18:$P$46,MATCH(LARGE((施設用作成シート!$C$18:$C$46=$D$8)*1/ROW(施設用作成シート!$B$18:$B$46),ROWS($B$12:$B15)),1/ROW(施設用作成シート!$B$18:$B$46),0),COLUMNS($B$11:D$11)),"")</f>
        <v/>
      </c>
      <c r="E15" s="146" t="str">
        <f t="array" ref="E15">IFERROR(INDEX(施設用作成シート!$B$18:$P$46,MATCH(LARGE((施設用作成シート!$C$18:$C$46=$D$8)*1/ROW(施設用作成シート!$B$18:$B$46),ROWS($B$12:$B15)),1/ROW(施設用作成シート!$B$18:$B$46),0),COLUMNS($B$11:E$11)),"")</f>
        <v/>
      </c>
      <c r="F15" s="140" t="str">
        <f t="array" ref="F15">IFERROR(INDEX(施設用作成シート!$B$18:$P$46,MATCH(LARGE((施設用作成シート!$C$18:$C$46=$D$8)*1/ROW(施設用作成シート!$B$18:$B$46),ROWS($B$12:$B15)),1/ROW(施設用作成シート!$B$18:$B$46),0),COLUMNS($B$11:F$11)),"")</f>
        <v/>
      </c>
      <c r="G15" s="140" t="str">
        <f t="array" ref="G15">IFERROR(INDEX(施設用作成シート!$B$18:$P$46,MATCH(LARGE((施設用作成シート!$C$18:$C$46=$D$8)*1/ROW(施設用作成シート!$B$18:$B$46),ROWS($B$12:$B15)),1/ROW(施設用作成シート!$B$18:$B$46),0),COLUMNS($B$11:G$11)),"")</f>
        <v/>
      </c>
      <c r="H15" s="140" t="str">
        <f t="array" ref="H15">IFERROR(INDEX(施設用作成シート!$B$18:$P$46,MATCH(LARGE((施設用作成シート!$C$18:$C$46=$D$8)*1/ROW(施設用作成シート!$B$18:$B$46),ROWS($B$12:$B15)),1/ROW(施設用作成シート!$B$18:$B$46),0),COLUMNS($B$11:H$11)),"")</f>
        <v/>
      </c>
      <c r="I15" s="127" t="str">
        <f t="array" ref="I15">IFERROR(INDEX(施設用作成シート!$B$18:$P$46,MATCH(LARGE((施設用作成シート!$C$18:$C$46=$D$8)*1/ROW(施設用作成シート!$B$18:$B$46),ROWS($B$12:$B15)),1/ROW(施設用作成シート!$B$18:$B$46),0),COLUMNS($B$11:I$11)),"")</f>
        <v/>
      </c>
      <c r="J15" s="131" t="str">
        <f t="array" ref="J15">IFERROR(INDEX(施設用作成シート!$B$18:$P$46,MATCH(LARGE((施設用作成シート!$C$18:$C$46=$D$8)*1/ROW(施設用作成シート!$B$18:$B$46),ROWS($B$12:$B15)),1/ROW(施設用作成シート!$B$18:$B$46),0),COLUMNS($B$11:J$11)),"")</f>
        <v/>
      </c>
      <c r="K15" s="127" t="str">
        <f t="array" ref="K15">IFERROR(INDEX(施設用作成シート!$B$18:$P$46,MATCH(LARGE((施設用作成シート!$C$18:$C$46=$D$8)*1/ROW(施設用作成シート!$B$18:$B$46),ROWS($B$12:$B15)),1/ROW(施設用作成シート!$B$18:$B$46),0),COLUMNS($B$11:K$11)),"")</f>
        <v/>
      </c>
      <c r="L15" s="127" t="str">
        <f t="array" ref="L15">IFERROR(INDEX(施設用作成シート!$B$18:$P$46,MATCH(LARGE((施設用作成シート!$C$18:$C$46=$D$8)*1/ROW(施設用作成シート!$B$18:$B$46),ROWS($B$12:$B15)),1/ROW(施設用作成シート!$B$18:$B$46),0),COLUMNS($B$11:L$11)),"")</f>
        <v/>
      </c>
      <c r="M15" s="127" t="str">
        <f t="array" ref="M15">IFERROR(INDEX(施設用作成シート!$B$18:$P$46,MATCH(LARGE((施設用作成シート!$C$18:$C$46=$D$8)*1/ROW(施設用作成シート!$B$18:$B$46),ROWS($B$12:$B15)),1/ROW(施設用作成シート!$B$18:$B$46),0),COLUMNS($B$11:M$11)),"")</f>
        <v/>
      </c>
      <c r="N15" s="127" t="str">
        <f t="array" ref="N15">IFERROR(INDEX(施設用作成シート!$B$18:$P$46,MATCH(LARGE((施設用作成シート!$C$18:$C$46=$D$8)*1/ROW(施設用作成シート!$B$18:$B$46),ROWS($B$12:$B15)),1/ROW(施設用作成シート!$B$18:$B$46),0),COLUMNS($B$11:N$11)),"")</f>
        <v/>
      </c>
      <c r="O15" s="140" t="str">
        <f t="array" ref="O15">IFERROR(INDEX(施設用作成シート!$B$18:$P$46,MATCH(LARGE((施設用作成シート!$C$18:$C$46=$D$8)*1/ROW(施設用作成シート!$B$18:$B$46),ROWS($B$12:$B15)),1/ROW(施設用作成シート!$B$18:$B$46),0),COLUMNS($B$11:O$11)),"")</f>
        <v/>
      </c>
    </row>
    <row r="16" spans="2:15" ht="20">
      <c r="B16" s="127" t="str">
        <f t="array" ref="B16">IFERROR(INDEX(施設用作成シート!$B$18:$P$46,MATCH(LARGE((施設用作成シート!$C$18:$C$46=$D$8)*1/ROW(施設用作成シート!$B$18:$B$46),ROWS($B$12:$B16)),1/ROW(施設用作成シート!$B$18:$B$46),0),COLUMNS($B$11:B$11)),"")</f>
        <v/>
      </c>
      <c r="C16" s="127" t="str">
        <f t="array" ref="C16">IFERROR(INDEX(施設用作成シート!$B$18:$P$46,MATCH(LARGE((施設用作成シート!$C$18:$C$46=$D$8)*1/ROW(施設用作成シート!$B$18:$B$46),ROWS($B$12:$B16)),1/ROW(施設用作成シート!$B$18:$B$46),0),COLUMNS($B$11:C$11)),"")</f>
        <v/>
      </c>
      <c r="D16" s="127" t="str">
        <f t="array" ref="D16">IFERROR(INDEX(施設用作成シート!$B$18:$P$46,MATCH(LARGE((施設用作成シート!$C$18:$C$46=$D$8)*1/ROW(施設用作成シート!$B$18:$B$46),ROWS($B$12:$B16)),1/ROW(施設用作成シート!$B$18:$B$46),0),COLUMNS($B$11:D$11)),"")</f>
        <v/>
      </c>
      <c r="E16" s="146" t="str">
        <f t="array" ref="E16">IFERROR(INDEX(施設用作成シート!$B$18:$P$46,MATCH(LARGE((施設用作成シート!$C$18:$C$46=$D$8)*1/ROW(施設用作成シート!$B$18:$B$46),ROWS($B$12:$B16)),1/ROW(施設用作成シート!$B$18:$B$46),0),COLUMNS($B$11:E$11)),"")</f>
        <v/>
      </c>
      <c r="F16" s="140" t="str">
        <f t="array" ref="F16">IFERROR(INDEX(施設用作成シート!$B$18:$P$46,MATCH(LARGE((施設用作成シート!$C$18:$C$46=$D$8)*1/ROW(施設用作成シート!$B$18:$B$46),ROWS($B$12:$B16)),1/ROW(施設用作成シート!$B$18:$B$46),0),COLUMNS($B$11:F$11)),"")</f>
        <v/>
      </c>
      <c r="G16" s="140" t="str">
        <f t="array" ref="G16">IFERROR(INDEX(施設用作成シート!$B$18:$P$46,MATCH(LARGE((施設用作成シート!$C$18:$C$46=$D$8)*1/ROW(施設用作成シート!$B$18:$B$46),ROWS($B$12:$B16)),1/ROW(施設用作成シート!$B$18:$B$46),0),COLUMNS($B$11:G$11)),"")</f>
        <v/>
      </c>
      <c r="H16" s="140" t="str">
        <f t="array" ref="H16">IFERROR(INDEX(施設用作成シート!$B$18:$P$46,MATCH(LARGE((施設用作成シート!$C$18:$C$46=$D$8)*1/ROW(施設用作成シート!$B$18:$B$46),ROWS($B$12:$B16)),1/ROW(施設用作成シート!$B$18:$B$46),0),COLUMNS($B$11:H$11)),"")</f>
        <v/>
      </c>
      <c r="I16" s="127" t="str">
        <f t="array" ref="I16">IFERROR(INDEX(施設用作成シート!$B$18:$P$46,MATCH(LARGE((施設用作成シート!$C$18:$C$46=$D$8)*1/ROW(施設用作成シート!$B$18:$B$46),ROWS($B$12:$B16)),1/ROW(施設用作成シート!$B$18:$B$46),0),COLUMNS($B$11:I$11)),"")</f>
        <v/>
      </c>
      <c r="J16" s="131" t="str">
        <f t="array" ref="J16">IFERROR(INDEX(施設用作成シート!$B$18:$P$46,MATCH(LARGE((施設用作成シート!$C$18:$C$46=$D$8)*1/ROW(施設用作成シート!$B$18:$B$46),ROWS($B$12:$B16)),1/ROW(施設用作成シート!$B$18:$B$46),0),COLUMNS($B$11:J$11)),"")</f>
        <v/>
      </c>
      <c r="K16" s="127" t="str">
        <f t="array" ref="K16">IFERROR(INDEX(施設用作成シート!$B$18:$P$46,MATCH(LARGE((施設用作成シート!$C$18:$C$46=$D$8)*1/ROW(施設用作成シート!$B$18:$B$46),ROWS($B$12:$B16)),1/ROW(施設用作成シート!$B$18:$B$46),0),COLUMNS($B$11:K$11)),"")</f>
        <v/>
      </c>
      <c r="L16" s="127" t="str">
        <f t="array" ref="L16">IFERROR(INDEX(施設用作成シート!$B$18:$P$46,MATCH(LARGE((施設用作成シート!$C$18:$C$46=$D$8)*1/ROW(施設用作成シート!$B$18:$B$46),ROWS($B$12:$B16)),1/ROW(施設用作成シート!$B$18:$B$46),0),COLUMNS($B$11:L$11)),"")</f>
        <v/>
      </c>
      <c r="M16" s="127" t="str">
        <f t="array" ref="M16">IFERROR(INDEX(施設用作成シート!$B$18:$P$46,MATCH(LARGE((施設用作成シート!$C$18:$C$46=$D$8)*1/ROW(施設用作成シート!$B$18:$B$46),ROWS($B$12:$B16)),1/ROW(施設用作成シート!$B$18:$B$46),0),COLUMNS($B$11:M$11)),"")</f>
        <v/>
      </c>
      <c r="N16" s="127" t="str">
        <f t="array" ref="N16">IFERROR(INDEX(施設用作成シート!$B$18:$P$46,MATCH(LARGE((施設用作成シート!$C$18:$C$46=$D$8)*1/ROW(施設用作成シート!$B$18:$B$46),ROWS($B$12:$B16)),1/ROW(施設用作成シート!$B$18:$B$46),0),COLUMNS($B$11:N$11)),"")</f>
        <v/>
      </c>
      <c r="O16" s="140" t="str">
        <f t="array" ref="O16">IFERROR(INDEX(施設用作成シート!$B$18:$P$46,MATCH(LARGE((施設用作成シート!$C$18:$C$46=$D$8)*1/ROW(施設用作成シート!$B$18:$B$46),ROWS($B$12:$B16)),1/ROW(施設用作成シート!$B$18:$B$46),0),COLUMNS($B$11:O$11)),"")</f>
        <v/>
      </c>
    </row>
    <row r="17" spans="2:15" ht="20">
      <c r="B17" s="127" t="str">
        <f t="array" ref="B17">IFERROR(INDEX(施設用作成シート!$B$18:$P$46,MATCH(LARGE((施設用作成シート!$C$18:$C$46=$D$8)*1/ROW(施設用作成シート!$B$18:$B$46),ROWS($B$12:$B17)),1/ROW(施設用作成シート!$B$18:$B$46),0),COLUMNS($B$11:B$11)),"")</f>
        <v/>
      </c>
      <c r="C17" s="127" t="str">
        <f t="array" ref="C17">IFERROR(INDEX(施設用作成シート!$B$18:$P$46,MATCH(LARGE((施設用作成シート!$C$18:$C$46=$D$8)*1/ROW(施設用作成シート!$B$18:$B$46),ROWS($B$12:$B17)),1/ROW(施設用作成シート!$B$18:$B$46),0),COLUMNS($B$11:C$11)),"")</f>
        <v/>
      </c>
      <c r="D17" s="127" t="str">
        <f t="array" ref="D17">IFERROR(INDEX(施設用作成シート!$B$18:$P$46,MATCH(LARGE((施設用作成シート!$C$18:$C$46=$D$8)*1/ROW(施設用作成シート!$B$18:$B$46),ROWS($B$12:$B17)),1/ROW(施設用作成シート!$B$18:$B$46),0),COLUMNS($B$11:D$11)),"")</f>
        <v/>
      </c>
      <c r="E17" s="146" t="str">
        <f t="array" ref="E17">IFERROR(INDEX(施設用作成シート!$B$18:$P$46,MATCH(LARGE((施設用作成シート!$C$18:$C$46=$D$8)*1/ROW(施設用作成シート!$B$18:$B$46),ROWS($B$12:$B17)),1/ROW(施設用作成シート!$B$18:$B$46),0),COLUMNS($B$11:E$11)),"")</f>
        <v/>
      </c>
      <c r="F17" s="140" t="str">
        <f t="array" ref="F17">IFERROR(INDEX(施設用作成シート!$B$18:$P$46,MATCH(LARGE((施設用作成シート!$C$18:$C$46=$D$8)*1/ROW(施設用作成シート!$B$18:$B$46),ROWS($B$12:$B17)),1/ROW(施設用作成シート!$B$18:$B$46),0),COLUMNS($B$11:F$11)),"")</f>
        <v/>
      </c>
      <c r="G17" s="140" t="str">
        <f t="array" ref="G17">IFERROR(INDEX(施設用作成シート!$B$18:$P$46,MATCH(LARGE((施設用作成シート!$C$18:$C$46=$D$8)*1/ROW(施設用作成シート!$B$18:$B$46),ROWS($B$12:$B17)),1/ROW(施設用作成シート!$B$18:$B$46),0),COLUMNS($B$11:G$11)),"")</f>
        <v/>
      </c>
      <c r="H17" s="140" t="str">
        <f t="array" ref="H17">IFERROR(INDEX(施設用作成シート!$B$18:$P$46,MATCH(LARGE((施設用作成シート!$C$18:$C$46=$D$8)*1/ROW(施設用作成シート!$B$18:$B$46),ROWS($B$12:$B17)),1/ROW(施設用作成シート!$B$18:$B$46),0),COLUMNS($B$11:H$11)),"")</f>
        <v/>
      </c>
      <c r="I17" s="127" t="str">
        <f t="array" ref="I17">IFERROR(INDEX(施設用作成シート!$B$18:$P$46,MATCH(LARGE((施設用作成シート!$C$18:$C$46=$D$8)*1/ROW(施設用作成シート!$B$18:$B$46),ROWS($B$12:$B17)),1/ROW(施設用作成シート!$B$18:$B$46),0),COLUMNS($B$11:I$11)),"")</f>
        <v/>
      </c>
      <c r="J17" s="131" t="str">
        <f t="array" ref="J17">IFERROR(INDEX(施設用作成シート!$B$18:$P$46,MATCH(LARGE((施設用作成シート!$C$18:$C$46=$D$8)*1/ROW(施設用作成シート!$B$18:$B$46),ROWS($B$12:$B17)),1/ROW(施設用作成シート!$B$18:$B$46),0),COLUMNS($B$11:J$11)),"")</f>
        <v/>
      </c>
      <c r="K17" s="127" t="str">
        <f t="array" ref="K17">IFERROR(INDEX(施設用作成シート!$B$18:$P$46,MATCH(LARGE((施設用作成シート!$C$18:$C$46=$D$8)*1/ROW(施設用作成シート!$B$18:$B$46),ROWS($B$12:$B17)),1/ROW(施設用作成シート!$B$18:$B$46),0),COLUMNS($B$11:K$11)),"")</f>
        <v/>
      </c>
      <c r="L17" s="127" t="str">
        <f t="array" ref="L17">IFERROR(INDEX(施設用作成シート!$B$18:$P$46,MATCH(LARGE((施設用作成シート!$C$18:$C$46=$D$8)*1/ROW(施設用作成シート!$B$18:$B$46),ROWS($B$12:$B17)),1/ROW(施設用作成シート!$B$18:$B$46),0),COLUMNS($B$11:L$11)),"")</f>
        <v/>
      </c>
      <c r="M17" s="127" t="str">
        <f t="array" ref="M17">IFERROR(INDEX(施設用作成シート!$B$18:$P$46,MATCH(LARGE((施設用作成シート!$C$18:$C$46=$D$8)*1/ROW(施設用作成シート!$B$18:$B$46),ROWS($B$12:$B17)),1/ROW(施設用作成シート!$B$18:$B$46),0),COLUMNS($B$11:M$11)),"")</f>
        <v/>
      </c>
      <c r="N17" s="127" t="str">
        <f t="array" ref="N17">IFERROR(INDEX(施設用作成シート!$B$18:$P$46,MATCH(LARGE((施設用作成シート!$C$18:$C$46=$D$8)*1/ROW(施設用作成シート!$B$18:$B$46),ROWS($B$12:$B17)),1/ROW(施設用作成シート!$B$18:$B$46),0),COLUMNS($B$11:N$11)),"")</f>
        <v/>
      </c>
      <c r="O17" s="140" t="str">
        <f t="array" ref="O17">IFERROR(INDEX(施設用作成シート!$B$18:$P$46,MATCH(LARGE((施設用作成シート!$C$18:$C$46=$D$8)*1/ROW(施設用作成シート!$B$18:$B$46),ROWS($B$12:$B17)),1/ROW(施設用作成シート!$B$18:$B$46),0),COLUMNS($B$11:O$11)),"")</f>
        <v/>
      </c>
    </row>
    <row r="18" spans="2:15" ht="20">
      <c r="B18" s="127" t="str">
        <f t="array" ref="B18">IFERROR(INDEX(施設用作成シート!$B$18:$P$46,MATCH(LARGE((施設用作成シート!$C$18:$C$46=$D$8)*1/ROW(施設用作成シート!$B$18:$B$46),ROWS($B$12:$B18)),1/ROW(施設用作成シート!$B$18:$B$46),0),COLUMNS($B$11:B$11)),"")</f>
        <v/>
      </c>
      <c r="C18" s="127" t="str">
        <f t="array" ref="C18">IFERROR(INDEX(施設用作成シート!$B$18:$P$46,MATCH(LARGE((施設用作成シート!$C$18:$C$46=$D$8)*1/ROW(施設用作成シート!$B$18:$B$46),ROWS($B$12:$B18)),1/ROW(施設用作成シート!$B$18:$B$46),0),COLUMNS($B$11:C$11)),"")</f>
        <v/>
      </c>
      <c r="D18" s="127" t="str">
        <f t="array" ref="D18">IFERROR(INDEX(施設用作成シート!$B$18:$P$46,MATCH(LARGE((施設用作成シート!$C$18:$C$46=$D$8)*1/ROW(施設用作成シート!$B$18:$B$46),ROWS($B$12:$B18)),1/ROW(施設用作成シート!$B$18:$B$46),0),COLUMNS($B$11:D$11)),"")</f>
        <v/>
      </c>
      <c r="E18" s="146" t="str">
        <f t="array" ref="E18">IFERROR(INDEX(施設用作成シート!$B$18:$P$46,MATCH(LARGE((施設用作成シート!$C$18:$C$46=$D$8)*1/ROW(施設用作成シート!$B$18:$B$46),ROWS($B$12:$B18)),1/ROW(施設用作成シート!$B$18:$B$46),0),COLUMNS($B$11:E$11)),"")</f>
        <v/>
      </c>
      <c r="F18" s="140" t="str">
        <f t="array" ref="F18">IFERROR(INDEX(施設用作成シート!$B$18:$P$46,MATCH(LARGE((施設用作成シート!$C$18:$C$46=$D$8)*1/ROW(施設用作成シート!$B$18:$B$46),ROWS($B$12:$B18)),1/ROW(施設用作成シート!$B$18:$B$46),0),COLUMNS($B$11:F$11)),"")</f>
        <v/>
      </c>
      <c r="G18" s="140" t="str">
        <f t="array" ref="G18">IFERROR(INDEX(施設用作成シート!$B$18:$P$46,MATCH(LARGE((施設用作成シート!$C$18:$C$46=$D$8)*1/ROW(施設用作成シート!$B$18:$B$46),ROWS($B$12:$B18)),1/ROW(施設用作成シート!$B$18:$B$46),0),COLUMNS($B$11:G$11)),"")</f>
        <v/>
      </c>
      <c r="H18" s="140" t="str">
        <f t="array" ref="H18">IFERROR(INDEX(施設用作成シート!$B$18:$P$46,MATCH(LARGE((施設用作成シート!$C$18:$C$46=$D$8)*1/ROW(施設用作成シート!$B$18:$B$46),ROWS($B$12:$B18)),1/ROW(施設用作成シート!$B$18:$B$46),0),COLUMNS($B$11:H$11)),"")</f>
        <v/>
      </c>
      <c r="I18" s="127" t="str">
        <f t="array" ref="I18">IFERROR(INDEX(施設用作成シート!$B$18:$P$46,MATCH(LARGE((施設用作成シート!$C$18:$C$46=$D$8)*1/ROW(施設用作成シート!$B$18:$B$46),ROWS($B$12:$B18)),1/ROW(施設用作成シート!$B$18:$B$46),0),COLUMNS($B$11:I$11)),"")</f>
        <v/>
      </c>
      <c r="J18" s="131" t="str">
        <f t="array" ref="J18">IFERROR(INDEX(施設用作成シート!$B$18:$P$46,MATCH(LARGE((施設用作成シート!$C$18:$C$46=$D$8)*1/ROW(施設用作成シート!$B$18:$B$46),ROWS($B$12:$B18)),1/ROW(施設用作成シート!$B$18:$B$46),0),COLUMNS($B$11:J$11)),"")</f>
        <v/>
      </c>
      <c r="K18" s="127" t="str">
        <f t="array" ref="K18">IFERROR(INDEX(施設用作成シート!$B$18:$P$46,MATCH(LARGE((施設用作成シート!$C$18:$C$46=$D$8)*1/ROW(施設用作成シート!$B$18:$B$46),ROWS($B$12:$B18)),1/ROW(施設用作成シート!$B$18:$B$46),0),COLUMNS($B$11:K$11)),"")</f>
        <v/>
      </c>
      <c r="L18" s="127" t="str">
        <f t="array" ref="L18">IFERROR(INDEX(施設用作成シート!$B$18:$P$46,MATCH(LARGE((施設用作成シート!$C$18:$C$46=$D$8)*1/ROW(施設用作成シート!$B$18:$B$46),ROWS($B$12:$B18)),1/ROW(施設用作成シート!$B$18:$B$46),0),COLUMNS($B$11:L$11)),"")</f>
        <v/>
      </c>
      <c r="M18" s="127" t="str">
        <f t="array" ref="M18">IFERROR(INDEX(施設用作成シート!$B$18:$P$46,MATCH(LARGE((施設用作成シート!$C$18:$C$46=$D$8)*1/ROW(施設用作成シート!$B$18:$B$46),ROWS($B$12:$B18)),1/ROW(施設用作成シート!$B$18:$B$46),0),COLUMNS($B$11:M$11)),"")</f>
        <v/>
      </c>
      <c r="N18" s="127" t="str">
        <f t="array" ref="N18">IFERROR(INDEX(施設用作成シート!$B$18:$P$46,MATCH(LARGE((施設用作成シート!$C$18:$C$46=$D$8)*1/ROW(施設用作成シート!$B$18:$B$46),ROWS($B$12:$B18)),1/ROW(施設用作成シート!$B$18:$B$46),0),COLUMNS($B$11:N$11)),"")</f>
        <v/>
      </c>
      <c r="O18" s="140" t="str">
        <f t="array" ref="O18">IFERROR(INDEX(施設用作成シート!$B$18:$P$46,MATCH(LARGE((施設用作成シート!$C$18:$C$46=$D$8)*1/ROW(施設用作成シート!$B$18:$B$46),ROWS($B$12:$B18)),1/ROW(施設用作成シート!$B$18:$B$46),0),COLUMNS($B$11:O$11)),"")</f>
        <v/>
      </c>
    </row>
    <row r="19" spans="2:15" ht="20">
      <c r="B19" s="127" t="str">
        <f t="array" ref="B19">IFERROR(INDEX(施設用作成シート!$B$18:$P$46,MATCH(LARGE((施設用作成シート!$C$18:$C$46=$D$8)*1/ROW(施設用作成シート!$B$18:$B$46),ROWS($B$12:$B19)),1/ROW(施設用作成シート!$B$18:$B$46),0),COLUMNS($B$11:B$11)),"")</f>
        <v/>
      </c>
      <c r="C19" s="127" t="str">
        <f t="array" ref="C19">IFERROR(INDEX(施設用作成シート!$B$18:$P$46,MATCH(LARGE((施設用作成シート!$C$18:$C$46=$D$8)*1/ROW(施設用作成シート!$B$18:$B$46),ROWS($B$12:$B19)),1/ROW(施設用作成シート!$B$18:$B$46),0),COLUMNS($B$11:C$11)),"")</f>
        <v/>
      </c>
      <c r="D19" s="127" t="str">
        <f t="array" ref="D19">IFERROR(INDEX(施設用作成シート!$B$18:$P$46,MATCH(LARGE((施設用作成シート!$C$18:$C$46=$D$8)*1/ROW(施設用作成シート!$B$18:$B$46),ROWS($B$12:$B19)),1/ROW(施設用作成シート!$B$18:$B$46),0),COLUMNS($B$11:D$11)),"")</f>
        <v/>
      </c>
      <c r="E19" s="146" t="str">
        <f t="array" ref="E19">IFERROR(INDEX(施設用作成シート!$B$18:$P$46,MATCH(LARGE((施設用作成シート!$C$18:$C$46=$D$8)*1/ROW(施設用作成シート!$B$18:$B$46),ROWS($B$12:$B19)),1/ROW(施設用作成シート!$B$18:$B$46),0),COLUMNS($B$11:E$11)),"")</f>
        <v/>
      </c>
      <c r="F19" s="140" t="str">
        <f t="array" ref="F19">IFERROR(INDEX(施設用作成シート!$B$18:$P$46,MATCH(LARGE((施設用作成シート!$C$18:$C$46=$D$8)*1/ROW(施設用作成シート!$B$18:$B$46),ROWS($B$12:$B19)),1/ROW(施設用作成シート!$B$18:$B$46),0),COLUMNS($B$11:F$11)),"")</f>
        <v/>
      </c>
      <c r="G19" s="140" t="str">
        <f t="array" ref="G19">IFERROR(INDEX(施設用作成シート!$B$18:$P$46,MATCH(LARGE((施設用作成シート!$C$18:$C$46=$D$8)*1/ROW(施設用作成シート!$B$18:$B$46),ROWS($B$12:$B19)),1/ROW(施設用作成シート!$B$18:$B$46),0),COLUMNS($B$11:G$11)),"")</f>
        <v/>
      </c>
      <c r="H19" s="140" t="str">
        <f t="array" ref="H19">IFERROR(INDEX(施設用作成シート!$B$18:$P$46,MATCH(LARGE((施設用作成シート!$C$18:$C$46=$D$8)*1/ROW(施設用作成シート!$B$18:$B$46),ROWS($B$12:$B19)),1/ROW(施設用作成シート!$B$18:$B$46),0),COLUMNS($B$11:H$11)),"")</f>
        <v/>
      </c>
      <c r="I19" s="127" t="str">
        <f t="array" ref="I19">IFERROR(INDEX(施設用作成シート!$B$18:$P$46,MATCH(LARGE((施設用作成シート!$C$18:$C$46=$D$8)*1/ROW(施設用作成シート!$B$18:$B$46),ROWS($B$12:$B19)),1/ROW(施設用作成シート!$B$18:$B$46),0),COLUMNS($B$11:I$11)),"")</f>
        <v/>
      </c>
      <c r="J19" s="131" t="str">
        <f t="array" ref="J19">IFERROR(INDEX(施設用作成シート!$B$18:$P$46,MATCH(LARGE((施設用作成シート!$C$18:$C$46=$D$8)*1/ROW(施設用作成シート!$B$18:$B$46),ROWS($B$12:$B19)),1/ROW(施設用作成シート!$B$18:$B$46),0),COLUMNS($B$11:J$11)),"")</f>
        <v/>
      </c>
      <c r="K19" s="127" t="str">
        <f t="array" ref="K19">IFERROR(INDEX(施設用作成シート!$B$18:$P$46,MATCH(LARGE((施設用作成シート!$C$18:$C$46=$D$8)*1/ROW(施設用作成シート!$B$18:$B$46),ROWS($B$12:$B19)),1/ROW(施設用作成シート!$B$18:$B$46),0),COLUMNS($B$11:K$11)),"")</f>
        <v/>
      </c>
      <c r="L19" s="127" t="str">
        <f t="array" ref="L19">IFERROR(INDEX(施設用作成シート!$B$18:$P$46,MATCH(LARGE((施設用作成シート!$C$18:$C$46=$D$8)*1/ROW(施設用作成シート!$B$18:$B$46),ROWS($B$12:$B19)),1/ROW(施設用作成シート!$B$18:$B$46),0),COLUMNS($B$11:L$11)),"")</f>
        <v/>
      </c>
      <c r="M19" s="127" t="str">
        <f t="array" ref="M19">IFERROR(INDEX(施設用作成シート!$B$18:$P$46,MATCH(LARGE((施設用作成シート!$C$18:$C$46=$D$8)*1/ROW(施設用作成シート!$B$18:$B$46),ROWS($B$12:$B19)),1/ROW(施設用作成シート!$B$18:$B$46),0),COLUMNS($B$11:M$11)),"")</f>
        <v/>
      </c>
      <c r="N19" s="127" t="str">
        <f t="array" ref="N19">IFERROR(INDEX(施設用作成シート!$B$18:$P$46,MATCH(LARGE((施設用作成シート!$C$18:$C$46=$D$8)*1/ROW(施設用作成シート!$B$18:$B$46),ROWS($B$12:$B19)),1/ROW(施設用作成シート!$B$18:$B$46),0),COLUMNS($B$11:N$11)),"")</f>
        <v/>
      </c>
      <c r="O19" s="140" t="str">
        <f t="array" ref="O19">IFERROR(INDEX(施設用作成シート!$B$18:$P$46,MATCH(LARGE((施設用作成シート!$C$18:$C$46=$D$8)*1/ROW(施設用作成シート!$B$18:$B$46),ROWS($B$12:$B19)),1/ROW(施設用作成シート!$B$18:$B$46),0),COLUMNS($B$11:O$11)),"")</f>
        <v/>
      </c>
    </row>
    <row r="20" spans="2:15" ht="20">
      <c r="B20" s="127" t="str">
        <f t="array" ref="B20">IFERROR(INDEX(施設用作成シート!$B$18:$P$46,MATCH(LARGE((施設用作成シート!$C$18:$C$46=$D$8)*1/ROW(施設用作成シート!$B$18:$B$46),ROWS($B$12:$B20)),1/ROW(施設用作成シート!$B$18:$B$46),0),COLUMNS($B$11:B$11)),"")</f>
        <v/>
      </c>
      <c r="C20" s="127" t="str">
        <f t="array" ref="C20">IFERROR(INDEX(施設用作成シート!$B$18:$P$46,MATCH(LARGE((施設用作成シート!$C$18:$C$46=$D$8)*1/ROW(施設用作成シート!$B$18:$B$46),ROWS($B$12:$B20)),1/ROW(施設用作成シート!$B$18:$B$46),0),COLUMNS($B$11:C$11)),"")</f>
        <v/>
      </c>
      <c r="D20" s="127" t="str">
        <f t="array" ref="D20">IFERROR(INDEX(施設用作成シート!$B$18:$P$46,MATCH(LARGE((施設用作成シート!$C$18:$C$46=$D$8)*1/ROW(施設用作成シート!$B$18:$B$46),ROWS($B$12:$B20)),1/ROW(施設用作成シート!$B$18:$B$46),0),COLUMNS($B$11:D$11)),"")</f>
        <v/>
      </c>
      <c r="E20" s="146" t="str">
        <f t="array" ref="E20">IFERROR(INDEX(施設用作成シート!$B$18:$P$46,MATCH(LARGE((施設用作成シート!$C$18:$C$46=$D$8)*1/ROW(施設用作成シート!$B$18:$B$46),ROWS($B$12:$B20)),1/ROW(施設用作成シート!$B$18:$B$46),0),COLUMNS($B$11:E$11)),"")</f>
        <v/>
      </c>
      <c r="F20" s="140" t="str">
        <f t="array" ref="F20">IFERROR(INDEX(施設用作成シート!$B$18:$P$46,MATCH(LARGE((施設用作成シート!$C$18:$C$46=$D$8)*1/ROW(施設用作成シート!$B$18:$B$46),ROWS($B$12:$B20)),1/ROW(施設用作成シート!$B$18:$B$46),0),COLUMNS($B$11:F$11)),"")</f>
        <v/>
      </c>
      <c r="G20" s="140" t="str">
        <f t="array" ref="G20">IFERROR(INDEX(施設用作成シート!$B$18:$P$46,MATCH(LARGE((施設用作成シート!$C$18:$C$46=$D$8)*1/ROW(施設用作成シート!$B$18:$B$46),ROWS($B$12:$B20)),1/ROW(施設用作成シート!$B$18:$B$46),0),COLUMNS($B$11:G$11)),"")</f>
        <v/>
      </c>
      <c r="H20" s="140" t="str">
        <f t="array" ref="H20">IFERROR(INDEX(施設用作成シート!$B$18:$P$46,MATCH(LARGE((施設用作成シート!$C$18:$C$46=$D$8)*1/ROW(施設用作成シート!$B$18:$B$46),ROWS($B$12:$B20)),1/ROW(施設用作成シート!$B$18:$B$46),0),COLUMNS($B$11:H$11)),"")</f>
        <v/>
      </c>
      <c r="I20" s="127" t="str">
        <f t="array" ref="I20">IFERROR(INDEX(施設用作成シート!$B$18:$P$46,MATCH(LARGE((施設用作成シート!$C$18:$C$46=$D$8)*1/ROW(施設用作成シート!$B$18:$B$46),ROWS($B$12:$B20)),1/ROW(施設用作成シート!$B$18:$B$46),0),COLUMNS($B$11:I$11)),"")</f>
        <v/>
      </c>
      <c r="J20" s="131" t="str">
        <f t="array" ref="J20">IFERROR(INDEX(施設用作成シート!$B$18:$P$46,MATCH(LARGE((施設用作成シート!$C$18:$C$46=$D$8)*1/ROW(施設用作成シート!$B$18:$B$46),ROWS($B$12:$B20)),1/ROW(施設用作成シート!$B$18:$B$46),0),COLUMNS($B$11:J$11)),"")</f>
        <v/>
      </c>
      <c r="K20" s="127" t="str">
        <f t="array" ref="K20">IFERROR(INDEX(施設用作成シート!$B$18:$P$46,MATCH(LARGE((施設用作成シート!$C$18:$C$46=$D$8)*1/ROW(施設用作成シート!$B$18:$B$46),ROWS($B$12:$B20)),1/ROW(施設用作成シート!$B$18:$B$46),0),COLUMNS($B$11:K$11)),"")</f>
        <v/>
      </c>
      <c r="L20" s="127" t="str">
        <f t="array" ref="L20">IFERROR(INDEX(施設用作成シート!$B$18:$P$46,MATCH(LARGE((施設用作成シート!$C$18:$C$46=$D$8)*1/ROW(施設用作成シート!$B$18:$B$46),ROWS($B$12:$B20)),1/ROW(施設用作成シート!$B$18:$B$46),0),COLUMNS($B$11:L$11)),"")</f>
        <v/>
      </c>
      <c r="M20" s="127" t="str">
        <f t="array" ref="M20">IFERROR(INDEX(施設用作成シート!$B$18:$P$46,MATCH(LARGE((施設用作成シート!$C$18:$C$46=$D$8)*1/ROW(施設用作成シート!$B$18:$B$46),ROWS($B$12:$B20)),1/ROW(施設用作成シート!$B$18:$B$46),0),COLUMNS($B$11:M$11)),"")</f>
        <v/>
      </c>
      <c r="N20" s="127" t="str">
        <f t="array" ref="N20">IFERROR(INDEX(施設用作成シート!$B$18:$P$46,MATCH(LARGE((施設用作成シート!$C$18:$C$46=$D$8)*1/ROW(施設用作成シート!$B$18:$B$46),ROWS($B$12:$B20)),1/ROW(施設用作成シート!$B$18:$B$46),0),COLUMNS($B$11:N$11)),"")</f>
        <v/>
      </c>
      <c r="O20" s="140" t="str">
        <f t="array" ref="O20">IFERROR(INDEX(施設用作成シート!$B$18:$P$46,MATCH(LARGE((施設用作成シート!$C$18:$C$46=$D$8)*1/ROW(施設用作成シート!$B$18:$B$46),ROWS($B$12:$B20)),1/ROW(施設用作成シート!$B$18:$B$46),0),COLUMNS($B$11:O$11)),"")</f>
        <v/>
      </c>
    </row>
    <row r="21" spans="2:15" ht="20">
      <c r="B21" s="127" t="str">
        <f t="array" ref="B21">IFERROR(INDEX(施設用作成シート!$B$18:$P$46,MATCH(LARGE((施設用作成シート!$C$18:$C$46=$D$8)*1/ROW(施設用作成シート!$B$18:$B$46),ROWS($B$12:$B21)),1/ROW(施設用作成シート!$B$18:$B$46),0),COLUMNS($B$11:B$11)),"")</f>
        <v/>
      </c>
      <c r="C21" s="127" t="str">
        <f t="array" ref="C21">IFERROR(INDEX(施設用作成シート!$B$18:$P$46,MATCH(LARGE((施設用作成シート!$C$18:$C$46=$D$8)*1/ROW(施設用作成シート!$B$18:$B$46),ROWS($B$12:$B21)),1/ROW(施設用作成シート!$B$18:$B$46),0),COLUMNS($B$11:C$11)),"")</f>
        <v/>
      </c>
      <c r="D21" s="127" t="str">
        <f t="array" ref="D21">IFERROR(INDEX(施設用作成シート!$B$18:$P$46,MATCH(LARGE((施設用作成シート!$C$18:$C$46=$D$8)*1/ROW(施設用作成シート!$B$18:$B$46),ROWS($B$12:$B21)),1/ROW(施設用作成シート!$B$18:$B$46),0),COLUMNS($B$11:D$11)),"")</f>
        <v/>
      </c>
      <c r="E21" s="146" t="str">
        <f t="array" ref="E21">IFERROR(INDEX(施設用作成シート!$B$18:$P$46,MATCH(LARGE((施設用作成シート!$C$18:$C$46=$D$8)*1/ROW(施設用作成シート!$B$18:$B$46),ROWS($B$12:$B21)),1/ROW(施設用作成シート!$B$18:$B$46),0),COLUMNS($B$11:E$11)),"")</f>
        <v/>
      </c>
      <c r="F21" s="140" t="str">
        <f t="array" ref="F21">IFERROR(INDEX(施設用作成シート!$B$18:$P$46,MATCH(LARGE((施設用作成シート!$C$18:$C$46=$D$8)*1/ROW(施設用作成シート!$B$18:$B$46),ROWS($B$12:$B21)),1/ROW(施設用作成シート!$B$18:$B$46),0),COLUMNS($B$11:F$11)),"")</f>
        <v/>
      </c>
      <c r="G21" s="140" t="str">
        <f t="array" ref="G21">IFERROR(INDEX(施設用作成シート!$B$18:$P$46,MATCH(LARGE((施設用作成シート!$C$18:$C$46=$D$8)*1/ROW(施設用作成シート!$B$18:$B$46),ROWS($B$12:$B21)),1/ROW(施設用作成シート!$B$18:$B$46),0),COLUMNS($B$11:G$11)),"")</f>
        <v/>
      </c>
      <c r="H21" s="140" t="str">
        <f t="array" ref="H21">IFERROR(INDEX(施設用作成シート!$B$18:$P$46,MATCH(LARGE((施設用作成シート!$C$18:$C$46=$D$8)*1/ROW(施設用作成シート!$B$18:$B$46),ROWS($B$12:$B21)),1/ROW(施設用作成シート!$B$18:$B$46),0),COLUMNS($B$11:H$11)),"")</f>
        <v/>
      </c>
      <c r="I21" s="127" t="str">
        <f t="array" ref="I21">IFERROR(INDEX(施設用作成シート!$B$18:$P$46,MATCH(LARGE((施設用作成シート!$C$18:$C$46=$D$8)*1/ROW(施設用作成シート!$B$18:$B$46),ROWS($B$12:$B21)),1/ROW(施設用作成シート!$B$18:$B$46),0),COLUMNS($B$11:I$11)),"")</f>
        <v/>
      </c>
      <c r="J21" s="131" t="str">
        <f t="array" ref="J21">IFERROR(INDEX(施設用作成シート!$B$18:$P$46,MATCH(LARGE((施設用作成シート!$C$18:$C$46=$D$8)*1/ROW(施設用作成シート!$B$18:$B$46),ROWS($B$12:$B21)),1/ROW(施設用作成シート!$B$18:$B$46),0),COLUMNS($B$11:J$11)),"")</f>
        <v/>
      </c>
      <c r="K21" s="127" t="str">
        <f t="array" ref="K21">IFERROR(INDEX(施設用作成シート!$B$18:$P$46,MATCH(LARGE((施設用作成シート!$C$18:$C$46=$D$8)*1/ROW(施設用作成シート!$B$18:$B$46),ROWS($B$12:$B21)),1/ROW(施設用作成シート!$B$18:$B$46),0),COLUMNS($B$11:K$11)),"")</f>
        <v/>
      </c>
      <c r="L21" s="127" t="str">
        <f t="array" ref="L21">IFERROR(INDEX(施設用作成シート!$B$18:$P$46,MATCH(LARGE((施設用作成シート!$C$18:$C$46=$D$8)*1/ROW(施設用作成シート!$B$18:$B$46),ROWS($B$12:$B21)),1/ROW(施設用作成シート!$B$18:$B$46),0),COLUMNS($B$11:L$11)),"")</f>
        <v/>
      </c>
      <c r="M21" s="127" t="str">
        <f t="array" ref="M21">IFERROR(INDEX(施設用作成シート!$B$18:$P$46,MATCH(LARGE((施設用作成シート!$C$18:$C$46=$D$8)*1/ROW(施設用作成シート!$B$18:$B$46),ROWS($B$12:$B21)),1/ROW(施設用作成シート!$B$18:$B$46),0),COLUMNS($B$11:M$11)),"")</f>
        <v/>
      </c>
      <c r="N21" s="127" t="str">
        <f t="array" ref="N21">IFERROR(INDEX(施設用作成シート!$B$18:$P$46,MATCH(LARGE((施設用作成シート!$C$18:$C$46=$D$8)*1/ROW(施設用作成シート!$B$18:$B$46),ROWS($B$12:$B21)),1/ROW(施設用作成シート!$B$18:$B$46),0),COLUMNS($B$11:N$11)),"")</f>
        <v/>
      </c>
      <c r="O21" s="140" t="str">
        <f t="array" ref="O21">IFERROR(INDEX(施設用作成シート!$B$18:$P$46,MATCH(LARGE((施設用作成シート!$C$18:$C$46=$D$8)*1/ROW(施設用作成シート!$B$18:$B$46),ROWS($B$12:$B21)),1/ROW(施設用作成シート!$B$18:$B$46),0),COLUMNS($B$11:O$11)),"")</f>
        <v/>
      </c>
    </row>
    <row r="22" spans="2:15" ht="20">
      <c r="B22" s="127" t="str">
        <f t="array" ref="B22">IFERROR(INDEX(施設用作成シート!$B$18:$P$46,MATCH(LARGE((施設用作成シート!$C$18:$C$46=$D$8)*1/ROW(施設用作成シート!$B$18:$B$46),ROWS($B$12:$B22)),1/ROW(施設用作成シート!$B$18:$B$46),0),COLUMNS($B$11:B$11)),"")</f>
        <v/>
      </c>
      <c r="C22" s="127" t="str">
        <f t="array" ref="C22">IFERROR(INDEX(施設用作成シート!$B$18:$P$46,MATCH(LARGE((施設用作成シート!$C$18:$C$46=$D$8)*1/ROW(施設用作成シート!$B$18:$B$46),ROWS($B$12:$B22)),1/ROW(施設用作成シート!$B$18:$B$46),0),COLUMNS($B$11:C$11)),"")</f>
        <v/>
      </c>
      <c r="D22" s="127" t="str">
        <f t="array" ref="D22">IFERROR(INDEX(施設用作成シート!$B$18:$P$46,MATCH(LARGE((施設用作成シート!$C$18:$C$46=$D$8)*1/ROW(施設用作成シート!$B$18:$B$46),ROWS($B$12:$B22)),1/ROW(施設用作成シート!$B$18:$B$46),0),COLUMNS($B$11:D$11)),"")</f>
        <v/>
      </c>
      <c r="E22" s="146" t="str">
        <f t="array" ref="E22">IFERROR(INDEX(施設用作成シート!$B$18:$P$46,MATCH(LARGE((施設用作成シート!$C$18:$C$46=$D$8)*1/ROW(施設用作成シート!$B$18:$B$46),ROWS($B$12:$B22)),1/ROW(施設用作成シート!$B$18:$B$46),0),COLUMNS($B$11:E$11)),"")</f>
        <v/>
      </c>
      <c r="F22" s="140" t="str">
        <f t="array" ref="F22">IFERROR(INDEX(施設用作成シート!$B$18:$P$46,MATCH(LARGE((施設用作成シート!$C$18:$C$46=$D$8)*1/ROW(施設用作成シート!$B$18:$B$46),ROWS($B$12:$B22)),1/ROW(施設用作成シート!$B$18:$B$46),0),COLUMNS($B$11:F$11)),"")</f>
        <v/>
      </c>
      <c r="G22" s="140" t="str">
        <f t="array" ref="G22">IFERROR(INDEX(施設用作成シート!$B$18:$P$46,MATCH(LARGE((施設用作成シート!$C$18:$C$46=$D$8)*1/ROW(施設用作成シート!$B$18:$B$46),ROWS($B$12:$B22)),1/ROW(施設用作成シート!$B$18:$B$46),0),COLUMNS($B$11:G$11)),"")</f>
        <v/>
      </c>
      <c r="H22" s="140" t="str">
        <f t="array" ref="H22">IFERROR(INDEX(施設用作成シート!$B$18:$P$46,MATCH(LARGE((施設用作成シート!$C$18:$C$46=$D$8)*1/ROW(施設用作成シート!$B$18:$B$46),ROWS($B$12:$B22)),1/ROW(施設用作成シート!$B$18:$B$46),0),COLUMNS($B$11:H$11)),"")</f>
        <v/>
      </c>
      <c r="I22" s="127" t="str">
        <f t="array" ref="I22">IFERROR(INDEX(施設用作成シート!$B$18:$P$46,MATCH(LARGE((施設用作成シート!$C$18:$C$46=$D$8)*1/ROW(施設用作成シート!$B$18:$B$46),ROWS($B$12:$B22)),1/ROW(施設用作成シート!$B$18:$B$46),0),COLUMNS($B$11:I$11)),"")</f>
        <v/>
      </c>
      <c r="J22" s="131" t="str">
        <f t="array" ref="J22">IFERROR(INDEX(施設用作成シート!$B$18:$P$46,MATCH(LARGE((施設用作成シート!$C$18:$C$46=$D$8)*1/ROW(施設用作成シート!$B$18:$B$46),ROWS($B$12:$B22)),1/ROW(施設用作成シート!$B$18:$B$46),0),COLUMNS($B$11:J$11)),"")</f>
        <v/>
      </c>
      <c r="K22" s="127" t="str">
        <f t="array" ref="K22">IFERROR(INDEX(施設用作成シート!$B$18:$P$46,MATCH(LARGE((施設用作成シート!$C$18:$C$46=$D$8)*1/ROW(施設用作成シート!$B$18:$B$46),ROWS($B$12:$B22)),1/ROW(施設用作成シート!$B$18:$B$46),0),COLUMNS($B$11:K$11)),"")</f>
        <v/>
      </c>
      <c r="L22" s="127" t="str">
        <f t="array" ref="L22">IFERROR(INDEX(施設用作成シート!$B$18:$P$46,MATCH(LARGE((施設用作成シート!$C$18:$C$46=$D$8)*1/ROW(施設用作成シート!$B$18:$B$46),ROWS($B$12:$B22)),1/ROW(施設用作成シート!$B$18:$B$46),0),COLUMNS($B$11:L$11)),"")</f>
        <v/>
      </c>
      <c r="M22" s="127" t="str">
        <f t="array" ref="M22">IFERROR(INDEX(施設用作成シート!$B$18:$P$46,MATCH(LARGE((施設用作成シート!$C$18:$C$46=$D$8)*1/ROW(施設用作成シート!$B$18:$B$46),ROWS($B$12:$B22)),1/ROW(施設用作成シート!$B$18:$B$46),0),COLUMNS($B$11:M$11)),"")</f>
        <v/>
      </c>
      <c r="N22" s="127" t="str">
        <f t="array" ref="N22">IFERROR(INDEX(施設用作成シート!$B$18:$P$46,MATCH(LARGE((施設用作成シート!$C$18:$C$46=$D$8)*1/ROW(施設用作成シート!$B$18:$B$46),ROWS($B$12:$B22)),1/ROW(施設用作成シート!$B$18:$B$46),0),COLUMNS($B$11:N$11)),"")</f>
        <v/>
      </c>
      <c r="O22" s="140" t="str">
        <f t="array" ref="O22">IFERROR(INDEX(施設用作成シート!$B$18:$P$46,MATCH(LARGE((施設用作成シート!$C$18:$C$46=$D$8)*1/ROW(施設用作成シート!$B$18:$B$46),ROWS($B$12:$B22)),1/ROW(施設用作成シート!$B$18:$B$46),0),COLUMNS($B$11:O$11)),"")</f>
        <v/>
      </c>
    </row>
    <row r="23" spans="2:15" ht="20">
      <c r="B23" s="127" t="str">
        <f t="array" ref="B23">IFERROR(INDEX(施設用作成シート!$B$18:$P$46,MATCH(LARGE((施設用作成シート!$C$18:$C$46=$D$8)*1/ROW(施設用作成シート!$B$18:$B$46),ROWS($B$12:$B23)),1/ROW(施設用作成シート!$B$18:$B$46),0),COLUMNS($B$11:B$11)),"")</f>
        <v/>
      </c>
      <c r="C23" s="127" t="str">
        <f t="array" ref="C23">IFERROR(INDEX(施設用作成シート!$B$18:$P$46,MATCH(LARGE((施設用作成シート!$C$18:$C$46=$D$8)*1/ROW(施設用作成シート!$B$18:$B$46),ROWS($B$12:$B23)),1/ROW(施設用作成シート!$B$18:$B$46),0),COLUMNS($B$11:C$11)),"")</f>
        <v/>
      </c>
      <c r="D23" s="127" t="str">
        <f t="array" ref="D23">IFERROR(INDEX(施設用作成シート!$B$18:$P$46,MATCH(LARGE((施設用作成シート!$C$18:$C$46=$D$8)*1/ROW(施設用作成シート!$B$18:$B$46),ROWS($B$12:$B23)),1/ROW(施設用作成シート!$B$18:$B$46),0),COLUMNS($B$11:D$11)),"")</f>
        <v/>
      </c>
      <c r="E23" s="146" t="str">
        <f t="array" ref="E23">IFERROR(INDEX(施設用作成シート!$B$18:$P$46,MATCH(LARGE((施設用作成シート!$C$18:$C$46=$D$8)*1/ROW(施設用作成シート!$B$18:$B$46),ROWS($B$12:$B23)),1/ROW(施設用作成シート!$B$18:$B$46),0),COLUMNS($B$11:E$11)),"")</f>
        <v/>
      </c>
      <c r="F23" s="140" t="str">
        <f t="array" ref="F23">IFERROR(INDEX(施設用作成シート!$B$18:$P$46,MATCH(LARGE((施設用作成シート!$C$18:$C$46=$D$8)*1/ROW(施設用作成シート!$B$18:$B$46),ROWS($B$12:$B23)),1/ROW(施設用作成シート!$B$18:$B$46),0),COLUMNS($B$11:F$11)),"")</f>
        <v/>
      </c>
      <c r="G23" s="140" t="str">
        <f t="array" ref="G23">IFERROR(INDEX(施設用作成シート!$B$18:$P$46,MATCH(LARGE((施設用作成シート!$C$18:$C$46=$D$8)*1/ROW(施設用作成シート!$B$18:$B$46),ROWS($B$12:$B23)),1/ROW(施設用作成シート!$B$18:$B$46),0),COLUMNS($B$11:G$11)),"")</f>
        <v/>
      </c>
      <c r="H23" s="140" t="str">
        <f t="array" ref="H23">IFERROR(INDEX(施設用作成シート!$B$18:$P$46,MATCH(LARGE((施設用作成シート!$C$18:$C$46=$D$8)*1/ROW(施設用作成シート!$B$18:$B$46),ROWS($B$12:$B23)),1/ROW(施設用作成シート!$B$18:$B$46),0),COLUMNS($B$11:H$11)),"")</f>
        <v/>
      </c>
      <c r="I23" s="127" t="str">
        <f t="array" ref="I23">IFERROR(INDEX(施設用作成シート!$B$18:$P$46,MATCH(LARGE((施設用作成シート!$C$18:$C$46=$D$8)*1/ROW(施設用作成シート!$B$18:$B$46),ROWS($B$12:$B23)),1/ROW(施設用作成シート!$B$18:$B$46),0),COLUMNS($B$11:I$11)),"")</f>
        <v/>
      </c>
      <c r="J23" s="131" t="str">
        <f t="array" ref="J23">IFERROR(INDEX(施設用作成シート!$B$18:$P$46,MATCH(LARGE((施設用作成シート!$C$18:$C$46=$D$8)*1/ROW(施設用作成シート!$B$18:$B$46),ROWS($B$12:$B23)),1/ROW(施設用作成シート!$B$18:$B$46),0),COLUMNS($B$11:J$11)),"")</f>
        <v/>
      </c>
      <c r="K23" s="127" t="str">
        <f t="array" ref="K23">IFERROR(INDEX(施設用作成シート!$B$18:$P$46,MATCH(LARGE((施設用作成シート!$C$18:$C$46=$D$8)*1/ROW(施設用作成シート!$B$18:$B$46),ROWS($B$12:$B23)),1/ROW(施設用作成シート!$B$18:$B$46),0),COLUMNS($B$11:K$11)),"")</f>
        <v/>
      </c>
      <c r="L23" s="127" t="str">
        <f t="array" ref="L23">IFERROR(INDEX(施設用作成シート!$B$18:$P$46,MATCH(LARGE((施設用作成シート!$C$18:$C$46=$D$8)*1/ROW(施設用作成シート!$B$18:$B$46),ROWS($B$12:$B23)),1/ROW(施設用作成シート!$B$18:$B$46),0),COLUMNS($B$11:L$11)),"")</f>
        <v/>
      </c>
      <c r="M23" s="127" t="str">
        <f t="array" ref="M23">IFERROR(INDEX(施設用作成シート!$B$18:$P$46,MATCH(LARGE((施設用作成シート!$C$18:$C$46=$D$8)*1/ROW(施設用作成シート!$B$18:$B$46),ROWS($B$12:$B23)),1/ROW(施設用作成シート!$B$18:$B$46),0),COLUMNS($B$11:M$11)),"")</f>
        <v/>
      </c>
      <c r="N23" s="127" t="str">
        <f t="array" ref="N23">IFERROR(INDEX(施設用作成シート!$B$18:$P$46,MATCH(LARGE((施設用作成シート!$C$18:$C$46=$D$8)*1/ROW(施設用作成シート!$B$18:$B$46),ROWS($B$12:$B23)),1/ROW(施設用作成シート!$B$18:$B$46),0),COLUMNS($B$11:N$11)),"")</f>
        <v/>
      </c>
      <c r="O23" s="140" t="str">
        <f t="array" ref="O23">IFERROR(INDEX(施設用作成シート!$B$18:$P$46,MATCH(LARGE((施設用作成シート!$C$18:$C$46=$D$8)*1/ROW(施設用作成シート!$B$18:$B$46),ROWS($B$12:$B23)),1/ROW(施設用作成シート!$B$18:$B$46),0),COLUMNS($B$11:O$11)),"")</f>
        <v/>
      </c>
    </row>
    <row r="24" spans="2:15" ht="20">
      <c r="B24" s="127" t="str">
        <f t="array" ref="B24">IFERROR(INDEX(施設用作成シート!$B$18:$P$46,MATCH(LARGE((施設用作成シート!$C$18:$C$46=$D$8)*1/ROW(施設用作成シート!$B$18:$B$46),ROWS($B$12:$B24)),1/ROW(施設用作成シート!$B$18:$B$46),0),COLUMNS($B$11:B$11)),"")</f>
        <v/>
      </c>
      <c r="C24" s="127" t="str">
        <f t="array" ref="C24">IFERROR(INDEX(施設用作成シート!$B$18:$P$46,MATCH(LARGE((施設用作成シート!$C$18:$C$46=$D$8)*1/ROW(施設用作成シート!$B$18:$B$46),ROWS($B$12:$B24)),1/ROW(施設用作成シート!$B$18:$B$46),0),COLUMNS($B$11:C$11)),"")</f>
        <v/>
      </c>
      <c r="D24" s="127" t="str">
        <f t="array" ref="D24">IFERROR(INDEX(施設用作成シート!$B$18:$P$46,MATCH(LARGE((施設用作成シート!$C$18:$C$46=$D$8)*1/ROW(施設用作成シート!$B$18:$B$46),ROWS($B$12:$B24)),1/ROW(施設用作成シート!$B$18:$B$46),0),COLUMNS($B$11:D$11)),"")</f>
        <v/>
      </c>
      <c r="E24" s="146" t="str">
        <f t="array" ref="E24">IFERROR(INDEX(施設用作成シート!$B$18:$P$46,MATCH(LARGE((施設用作成シート!$C$18:$C$46=$D$8)*1/ROW(施設用作成シート!$B$18:$B$46),ROWS($B$12:$B24)),1/ROW(施設用作成シート!$B$18:$B$46),0),COLUMNS($B$11:E$11)),"")</f>
        <v/>
      </c>
      <c r="F24" s="140" t="str">
        <f t="array" ref="F24">IFERROR(INDEX(施設用作成シート!$B$18:$P$46,MATCH(LARGE((施設用作成シート!$C$18:$C$46=$D$8)*1/ROW(施設用作成シート!$B$18:$B$46),ROWS($B$12:$B24)),1/ROW(施設用作成シート!$B$18:$B$46),0),COLUMNS($B$11:F$11)),"")</f>
        <v/>
      </c>
      <c r="G24" s="140" t="str">
        <f t="array" ref="G24">IFERROR(INDEX(施設用作成シート!$B$18:$P$46,MATCH(LARGE((施設用作成シート!$C$18:$C$46=$D$8)*1/ROW(施設用作成シート!$B$18:$B$46),ROWS($B$12:$B24)),1/ROW(施設用作成シート!$B$18:$B$46),0),COLUMNS($B$11:G$11)),"")</f>
        <v/>
      </c>
      <c r="H24" s="140" t="str">
        <f t="array" ref="H24">IFERROR(INDEX(施設用作成シート!$B$18:$P$46,MATCH(LARGE((施設用作成シート!$C$18:$C$46=$D$8)*1/ROW(施設用作成シート!$B$18:$B$46),ROWS($B$12:$B24)),1/ROW(施設用作成シート!$B$18:$B$46),0),COLUMNS($B$11:H$11)),"")</f>
        <v/>
      </c>
      <c r="I24" s="127" t="str">
        <f t="array" ref="I24">IFERROR(INDEX(施設用作成シート!$B$18:$P$46,MATCH(LARGE((施設用作成シート!$C$18:$C$46=$D$8)*1/ROW(施設用作成シート!$B$18:$B$46),ROWS($B$12:$B24)),1/ROW(施設用作成シート!$B$18:$B$46),0),COLUMNS($B$11:I$11)),"")</f>
        <v/>
      </c>
      <c r="J24" s="131" t="str">
        <f t="array" ref="J24">IFERROR(INDEX(施設用作成シート!$B$18:$P$46,MATCH(LARGE((施設用作成シート!$C$18:$C$46=$D$8)*1/ROW(施設用作成シート!$B$18:$B$46),ROWS($B$12:$B24)),1/ROW(施設用作成シート!$B$18:$B$46),0),COLUMNS($B$11:J$11)),"")</f>
        <v/>
      </c>
      <c r="K24" s="127" t="str">
        <f t="array" ref="K24">IFERROR(INDEX(施設用作成シート!$B$18:$P$46,MATCH(LARGE((施設用作成シート!$C$18:$C$46=$D$8)*1/ROW(施設用作成シート!$B$18:$B$46),ROWS($B$12:$B24)),1/ROW(施設用作成シート!$B$18:$B$46),0),COLUMNS($B$11:K$11)),"")</f>
        <v/>
      </c>
      <c r="L24" s="127" t="str">
        <f t="array" ref="L24">IFERROR(INDEX(施設用作成シート!$B$18:$P$46,MATCH(LARGE((施設用作成シート!$C$18:$C$46=$D$8)*1/ROW(施設用作成シート!$B$18:$B$46),ROWS($B$12:$B24)),1/ROW(施設用作成シート!$B$18:$B$46),0),COLUMNS($B$11:L$11)),"")</f>
        <v/>
      </c>
      <c r="M24" s="127" t="str">
        <f t="array" ref="M24">IFERROR(INDEX(施設用作成シート!$B$18:$P$46,MATCH(LARGE((施設用作成シート!$C$18:$C$46=$D$8)*1/ROW(施設用作成シート!$B$18:$B$46),ROWS($B$12:$B24)),1/ROW(施設用作成シート!$B$18:$B$46),0),COLUMNS($B$11:M$11)),"")</f>
        <v/>
      </c>
      <c r="N24" s="127" t="str">
        <f t="array" ref="N24">IFERROR(INDEX(施設用作成シート!$B$18:$P$46,MATCH(LARGE((施設用作成シート!$C$18:$C$46=$D$8)*1/ROW(施設用作成シート!$B$18:$B$46),ROWS($B$12:$B24)),1/ROW(施設用作成シート!$B$18:$B$46),0),COLUMNS($B$11:N$11)),"")</f>
        <v/>
      </c>
      <c r="O24" s="140" t="str">
        <f t="array" ref="O24">IFERROR(INDEX(施設用作成シート!$B$18:$P$46,MATCH(LARGE((施設用作成シート!$C$18:$C$46=$D$8)*1/ROW(施設用作成シート!$B$18:$B$46),ROWS($B$12:$B24)),1/ROW(施設用作成シート!$B$18:$B$46),0),COLUMNS($B$11:O$11)),"")</f>
        <v/>
      </c>
    </row>
    <row r="25" spans="2:15" ht="20">
      <c r="B25" s="127" t="str">
        <f t="array" ref="B25">IFERROR(INDEX(施設用作成シート!$B$18:$P$46,MATCH(LARGE((施設用作成シート!$C$18:$C$46=$D$8)*1/ROW(施設用作成シート!$B$18:$B$46),ROWS($B$12:$B25)),1/ROW(施設用作成シート!$B$18:$B$46),0),COLUMNS($B$11:B$11)),"")</f>
        <v/>
      </c>
      <c r="C25" s="127" t="str">
        <f t="array" ref="C25">IFERROR(INDEX(施設用作成シート!$B$18:$P$46,MATCH(LARGE((施設用作成シート!$C$18:$C$46=$D$8)*1/ROW(施設用作成シート!$B$18:$B$46),ROWS($B$12:$B25)),1/ROW(施設用作成シート!$B$18:$B$46),0),COLUMNS($B$11:C$11)),"")</f>
        <v/>
      </c>
      <c r="D25" s="127" t="str">
        <f t="array" ref="D25">IFERROR(INDEX(施設用作成シート!$B$18:$P$46,MATCH(LARGE((施設用作成シート!$C$18:$C$46=$D$8)*1/ROW(施設用作成シート!$B$18:$B$46),ROWS($B$12:$B25)),1/ROW(施設用作成シート!$B$18:$B$46),0),COLUMNS($B$11:D$11)),"")</f>
        <v/>
      </c>
      <c r="E25" s="146" t="str">
        <f t="array" ref="E25">IFERROR(INDEX(施設用作成シート!$B$18:$P$46,MATCH(LARGE((施設用作成シート!$C$18:$C$46=$D$8)*1/ROW(施設用作成シート!$B$18:$B$46),ROWS($B$12:$B25)),1/ROW(施設用作成シート!$B$18:$B$46),0),COLUMNS($B$11:E$11)),"")</f>
        <v/>
      </c>
      <c r="F25" s="140" t="str">
        <f t="array" ref="F25">IFERROR(INDEX(施設用作成シート!$B$18:$P$46,MATCH(LARGE((施設用作成シート!$C$18:$C$46=$D$8)*1/ROW(施設用作成シート!$B$18:$B$46),ROWS($B$12:$B25)),1/ROW(施設用作成シート!$B$18:$B$46),0),COLUMNS($B$11:F$11)),"")</f>
        <v/>
      </c>
      <c r="G25" s="140" t="str">
        <f t="array" ref="G25">IFERROR(INDEX(施設用作成シート!$B$18:$P$46,MATCH(LARGE((施設用作成シート!$C$18:$C$46=$D$8)*1/ROW(施設用作成シート!$B$18:$B$46),ROWS($B$12:$B25)),1/ROW(施設用作成シート!$B$18:$B$46),0),COLUMNS($B$11:G$11)),"")</f>
        <v/>
      </c>
      <c r="H25" s="140" t="str">
        <f t="array" ref="H25">IFERROR(INDEX(施設用作成シート!$B$18:$P$46,MATCH(LARGE((施設用作成シート!$C$18:$C$46=$D$8)*1/ROW(施設用作成シート!$B$18:$B$46),ROWS($B$12:$B25)),1/ROW(施設用作成シート!$B$18:$B$46),0),COLUMNS($B$11:H$11)),"")</f>
        <v/>
      </c>
      <c r="I25" s="127" t="str">
        <f t="array" ref="I25">IFERROR(INDEX(施設用作成シート!$B$18:$P$46,MATCH(LARGE((施設用作成シート!$C$18:$C$46=$D$8)*1/ROW(施設用作成シート!$B$18:$B$46),ROWS($B$12:$B25)),1/ROW(施設用作成シート!$B$18:$B$46),0),COLUMNS($B$11:I$11)),"")</f>
        <v/>
      </c>
      <c r="J25" s="131" t="str">
        <f t="array" ref="J25">IFERROR(INDEX(施設用作成シート!$B$18:$P$46,MATCH(LARGE((施設用作成シート!$C$18:$C$46=$D$8)*1/ROW(施設用作成シート!$B$18:$B$46),ROWS($B$12:$B25)),1/ROW(施設用作成シート!$B$18:$B$46),0),COLUMNS($B$11:J$11)),"")</f>
        <v/>
      </c>
      <c r="K25" s="127" t="str">
        <f t="array" ref="K25">IFERROR(INDEX(施設用作成シート!$B$18:$P$46,MATCH(LARGE((施設用作成シート!$C$18:$C$46=$D$8)*1/ROW(施設用作成シート!$B$18:$B$46),ROWS($B$12:$B25)),1/ROW(施設用作成シート!$B$18:$B$46),0),COLUMNS($B$11:K$11)),"")</f>
        <v/>
      </c>
      <c r="L25" s="127" t="str">
        <f t="array" ref="L25">IFERROR(INDEX(施設用作成シート!$B$18:$P$46,MATCH(LARGE((施設用作成シート!$C$18:$C$46=$D$8)*1/ROW(施設用作成シート!$B$18:$B$46),ROWS($B$12:$B25)),1/ROW(施設用作成シート!$B$18:$B$46),0),COLUMNS($B$11:L$11)),"")</f>
        <v/>
      </c>
      <c r="M25" s="127" t="str">
        <f t="array" ref="M25">IFERROR(INDEX(施設用作成シート!$B$18:$P$46,MATCH(LARGE((施設用作成シート!$C$18:$C$46=$D$8)*1/ROW(施設用作成シート!$B$18:$B$46),ROWS($B$12:$B25)),1/ROW(施設用作成シート!$B$18:$B$46),0),COLUMNS($B$11:M$11)),"")</f>
        <v/>
      </c>
      <c r="N25" s="127" t="str">
        <f t="array" ref="N25">IFERROR(INDEX(施設用作成シート!$B$18:$P$46,MATCH(LARGE((施設用作成シート!$C$18:$C$46=$D$8)*1/ROW(施設用作成シート!$B$18:$B$46),ROWS($B$12:$B25)),1/ROW(施設用作成シート!$B$18:$B$46),0),COLUMNS($B$11:N$11)),"")</f>
        <v/>
      </c>
      <c r="O25" s="140" t="str">
        <f t="array" ref="O25">IFERROR(INDEX(施設用作成シート!$B$18:$P$46,MATCH(LARGE((施設用作成シート!$C$18:$C$46=$D$8)*1/ROW(施設用作成シート!$B$18:$B$46),ROWS($B$12:$B25)),1/ROW(施設用作成シート!$B$18:$B$46),0),COLUMNS($B$11:O$11)),"")</f>
        <v/>
      </c>
    </row>
    <row r="26" spans="2:15" ht="20">
      <c r="B26" s="127" t="str">
        <f t="array" ref="B26">IFERROR(INDEX(施設用作成シート!$B$18:$P$46,MATCH(LARGE((施設用作成シート!$C$18:$C$46=$D$8)*1/ROW(施設用作成シート!$B$18:$B$46),ROWS($B$12:$B26)),1/ROW(施設用作成シート!$B$18:$B$46),0),COLUMNS($B$11:B$11)),"")</f>
        <v/>
      </c>
      <c r="C26" s="127" t="str">
        <f t="array" ref="C26">IFERROR(INDEX(施設用作成シート!$B$18:$P$46,MATCH(LARGE((施設用作成シート!$C$18:$C$46=$D$8)*1/ROW(施設用作成シート!$B$18:$B$46),ROWS($B$12:$B26)),1/ROW(施設用作成シート!$B$18:$B$46),0),COLUMNS($B$11:C$11)),"")</f>
        <v/>
      </c>
      <c r="D26" s="127" t="str">
        <f t="array" ref="D26">IFERROR(INDEX(施設用作成シート!$B$18:$P$46,MATCH(LARGE((施設用作成シート!$C$18:$C$46=$D$8)*1/ROW(施設用作成シート!$B$18:$B$46),ROWS($B$12:$B26)),1/ROW(施設用作成シート!$B$18:$B$46),0),COLUMNS($B$11:D$11)),"")</f>
        <v/>
      </c>
      <c r="E26" s="146" t="str">
        <f t="array" ref="E26">IFERROR(INDEX(施設用作成シート!$B$18:$P$46,MATCH(LARGE((施設用作成シート!$C$18:$C$46=$D$8)*1/ROW(施設用作成シート!$B$18:$B$46),ROWS($B$12:$B26)),1/ROW(施設用作成シート!$B$18:$B$46),0),COLUMNS($B$11:E$11)),"")</f>
        <v/>
      </c>
      <c r="F26" s="140" t="str">
        <f t="array" ref="F26">IFERROR(INDEX(施設用作成シート!$B$18:$P$46,MATCH(LARGE((施設用作成シート!$C$18:$C$46=$D$8)*1/ROW(施設用作成シート!$B$18:$B$46),ROWS($B$12:$B26)),1/ROW(施設用作成シート!$B$18:$B$46),0),COLUMNS($B$11:F$11)),"")</f>
        <v/>
      </c>
      <c r="G26" s="140" t="str">
        <f t="array" ref="G26">IFERROR(INDEX(施設用作成シート!$B$18:$P$46,MATCH(LARGE((施設用作成シート!$C$18:$C$46=$D$8)*1/ROW(施設用作成シート!$B$18:$B$46),ROWS($B$12:$B26)),1/ROW(施設用作成シート!$B$18:$B$46),0),COLUMNS($B$11:G$11)),"")</f>
        <v/>
      </c>
      <c r="H26" s="140" t="str">
        <f t="array" ref="H26">IFERROR(INDEX(施設用作成シート!$B$18:$P$46,MATCH(LARGE((施設用作成シート!$C$18:$C$46=$D$8)*1/ROW(施設用作成シート!$B$18:$B$46),ROWS($B$12:$B26)),1/ROW(施設用作成シート!$B$18:$B$46),0),COLUMNS($B$11:H$11)),"")</f>
        <v/>
      </c>
      <c r="I26" s="127" t="str">
        <f t="array" ref="I26">IFERROR(INDEX(施設用作成シート!$B$18:$P$46,MATCH(LARGE((施設用作成シート!$C$18:$C$46=$D$8)*1/ROW(施設用作成シート!$B$18:$B$46),ROWS($B$12:$B26)),1/ROW(施設用作成シート!$B$18:$B$46),0),COLUMNS($B$11:I$11)),"")</f>
        <v/>
      </c>
      <c r="J26" s="131" t="str">
        <f t="array" ref="J26">IFERROR(INDEX(施設用作成シート!$B$18:$P$46,MATCH(LARGE((施設用作成シート!$C$18:$C$46=$D$8)*1/ROW(施設用作成シート!$B$18:$B$46),ROWS($B$12:$B26)),1/ROW(施設用作成シート!$B$18:$B$46),0),COLUMNS($B$11:J$11)),"")</f>
        <v/>
      </c>
      <c r="K26" s="127" t="str">
        <f t="array" ref="K26">IFERROR(INDEX(施設用作成シート!$B$18:$P$46,MATCH(LARGE((施設用作成シート!$C$18:$C$46=$D$8)*1/ROW(施設用作成シート!$B$18:$B$46),ROWS($B$12:$B26)),1/ROW(施設用作成シート!$B$18:$B$46),0),COLUMNS($B$11:K$11)),"")</f>
        <v/>
      </c>
      <c r="L26" s="127" t="str">
        <f t="array" ref="L26">IFERROR(INDEX(施設用作成シート!$B$18:$P$46,MATCH(LARGE((施設用作成シート!$C$18:$C$46=$D$8)*1/ROW(施設用作成シート!$B$18:$B$46),ROWS($B$12:$B26)),1/ROW(施設用作成シート!$B$18:$B$46),0),COLUMNS($B$11:L$11)),"")</f>
        <v/>
      </c>
      <c r="M26" s="127" t="str">
        <f t="array" ref="M26">IFERROR(INDEX(施設用作成シート!$B$18:$P$46,MATCH(LARGE((施設用作成シート!$C$18:$C$46=$D$8)*1/ROW(施設用作成シート!$B$18:$B$46),ROWS($B$12:$B26)),1/ROW(施設用作成シート!$B$18:$B$46),0),COLUMNS($B$11:M$11)),"")</f>
        <v/>
      </c>
      <c r="N26" s="127" t="str">
        <f t="array" ref="N26">IFERROR(INDEX(施設用作成シート!$B$18:$P$46,MATCH(LARGE((施設用作成シート!$C$18:$C$46=$D$8)*1/ROW(施設用作成シート!$B$18:$B$46),ROWS($B$12:$B26)),1/ROW(施設用作成シート!$B$18:$B$46),0),COLUMNS($B$11:N$11)),"")</f>
        <v/>
      </c>
      <c r="O26" s="140" t="str">
        <f t="array" ref="O26">IFERROR(INDEX(施設用作成シート!$B$18:$P$46,MATCH(LARGE((施設用作成シート!$C$18:$C$46=$D$8)*1/ROW(施設用作成シート!$B$18:$B$46),ROWS($B$12:$B26)),1/ROW(施設用作成シート!$B$18:$B$46),0),COLUMNS($B$11:O$11)),"")</f>
        <v/>
      </c>
    </row>
    <row r="27" spans="2:15" ht="20">
      <c r="B27" s="127" t="str">
        <f t="array" ref="B27">IFERROR(INDEX(施設用作成シート!$B$18:$P$46,MATCH(LARGE((施設用作成シート!$C$18:$C$46=$D$8)*1/ROW(施設用作成シート!$B$18:$B$46),ROWS($B$12:$B27)),1/ROW(施設用作成シート!$B$18:$B$46),0),COLUMNS($B$11:B$11)),"")</f>
        <v/>
      </c>
      <c r="C27" s="127" t="str">
        <f t="array" ref="C27">IFERROR(INDEX(施設用作成シート!$B$18:$P$46,MATCH(LARGE((施設用作成シート!$C$18:$C$46=$D$8)*1/ROW(施設用作成シート!$B$18:$B$46),ROWS($B$12:$B27)),1/ROW(施設用作成シート!$B$18:$B$46),0),COLUMNS($B$11:C$11)),"")</f>
        <v/>
      </c>
      <c r="D27" s="127" t="str">
        <f t="array" ref="D27">IFERROR(INDEX(施設用作成シート!$B$18:$P$46,MATCH(LARGE((施設用作成シート!$C$18:$C$46=$D$8)*1/ROW(施設用作成シート!$B$18:$B$46),ROWS($B$12:$B27)),1/ROW(施設用作成シート!$B$18:$B$46),0),COLUMNS($B$11:D$11)),"")</f>
        <v/>
      </c>
      <c r="E27" s="146" t="str">
        <f t="array" ref="E27">IFERROR(INDEX(施設用作成シート!$B$18:$P$46,MATCH(LARGE((施設用作成シート!$C$18:$C$46=$D$8)*1/ROW(施設用作成シート!$B$18:$B$46),ROWS($B$12:$B27)),1/ROW(施設用作成シート!$B$18:$B$46),0),COLUMNS($B$11:E$11)),"")</f>
        <v/>
      </c>
      <c r="F27" s="140" t="str">
        <f t="array" ref="F27">IFERROR(INDEX(施設用作成シート!$B$18:$P$46,MATCH(LARGE((施設用作成シート!$C$18:$C$46=$D$8)*1/ROW(施設用作成シート!$B$18:$B$46),ROWS($B$12:$B27)),1/ROW(施設用作成シート!$B$18:$B$46),0),COLUMNS($B$11:F$11)),"")</f>
        <v/>
      </c>
      <c r="G27" s="140" t="str">
        <f t="array" ref="G27">IFERROR(INDEX(施設用作成シート!$B$18:$P$46,MATCH(LARGE((施設用作成シート!$C$18:$C$46=$D$8)*1/ROW(施設用作成シート!$B$18:$B$46),ROWS($B$12:$B27)),1/ROW(施設用作成シート!$B$18:$B$46),0),COLUMNS($B$11:G$11)),"")</f>
        <v/>
      </c>
      <c r="H27" s="140" t="str">
        <f t="array" ref="H27">IFERROR(INDEX(施設用作成シート!$B$18:$P$46,MATCH(LARGE((施設用作成シート!$C$18:$C$46=$D$8)*1/ROW(施設用作成シート!$B$18:$B$46),ROWS($B$12:$B27)),1/ROW(施設用作成シート!$B$18:$B$46),0),COLUMNS($B$11:H$11)),"")</f>
        <v/>
      </c>
      <c r="I27" s="127" t="str">
        <f t="array" ref="I27">IFERROR(INDEX(施設用作成シート!$B$18:$P$46,MATCH(LARGE((施設用作成シート!$C$18:$C$46=$D$8)*1/ROW(施設用作成シート!$B$18:$B$46),ROWS($B$12:$B27)),1/ROW(施設用作成シート!$B$18:$B$46),0),COLUMNS($B$11:I$11)),"")</f>
        <v/>
      </c>
      <c r="J27" s="131" t="str">
        <f t="array" ref="J27">IFERROR(INDEX(施設用作成シート!$B$18:$P$46,MATCH(LARGE((施設用作成シート!$C$18:$C$46=$D$8)*1/ROW(施設用作成シート!$B$18:$B$46),ROWS($B$12:$B27)),1/ROW(施設用作成シート!$B$18:$B$46),0),COLUMNS($B$11:J$11)),"")</f>
        <v/>
      </c>
      <c r="K27" s="127" t="str">
        <f t="array" ref="K27">IFERROR(INDEX(施設用作成シート!$B$18:$P$46,MATCH(LARGE((施設用作成シート!$C$18:$C$46=$D$8)*1/ROW(施設用作成シート!$B$18:$B$46),ROWS($B$12:$B27)),1/ROW(施設用作成シート!$B$18:$B$46),0),COLUMNS($B$11:K$11)),"")</f>
        <v/>
      </c>
      <c r="L27" s="127" t="str">
        <f t="array" ref="L27">IFERROR(INDEX(施設用作成シート!$B$18:$P$46,MATCH(LARGE((施設用作成シート!$C$18:$C$46=$D$8)*1/ROW(施設用作成シート!$B$18:$B$46),ROWS($B$12:$B27)),1/ROW(施設用作成シート!$B$18:$B$46),0),COLUMNS($B$11:L$11)),"")</f>
        <v/>
      </c>
      <c r="M27" s="127" t="str">
        <f t="array" ref="M27">IFERROR(INDEX(施設用作成シート!$B$18:$P$46,MATCH(LARGE((施設用作成シート!$C$18:$C$46=$D$8)*1/ROW(施設用作成シート!$B$18:$B$46),ROWS($B$12:$B27)),1/ROW(施設用作成シート!$B$18:$B$46),0),COLUMNS($B$11:M$11)),"")</f>
        <v/>
      </c>
      <c r="N27" s="127" t="str">
        <f t="array" ref="N27">IFERROR(INDEX(施設用作成シート!$B$18:$P$46,MATCH(LARGE((施設用作成シート!$C$18:$C$46=$D$8)*1/ROW(施設用作成シート!$B$18:$B$46),ROWS($B$12:$B27)),1/ROW(施設用作成シート!$B$18:$B$46),0),COLUMNS($B$11:N$11)),"")</f>
        <v/>
      </c>
      <c r="O27" s="140" t="str">
        <f t="array" ref="O27">IFERROR(INDEX(施設用作成シート!$B$18:$P$46,MATCH(LARGE((施設用作成シート!$C$18:$C$46=$D$8)*1/ROW(施設用作成シート!$B$18:$B$46),ROWS($B$12:$B27)),1/ROW(施設用作成シート!$B$18:$B$46),0),COLUMNS($B$11:O$11)),"")</f>
        <v/>
      </c>
    </row>
    <row r="28" spans="2:15" ht="20">
      <c r="B28" s="127" t="str">
        <f t="array" ref="B28">IFERROR(INDEX(施設用作成シート!$B$18:$P$46,MATCH(LARGE((施設用作成シート!$C$18:$C$46=$D$8)*1/ROW(施設用作成シート!$B$18:$B$46),ROWS($B$12:$B28)),1/ROW(施設用作成シート!$B$18:$B$46),0),COLUMNS($B$11:B$11)),"")</f>
        <v/>
      </c>
      <c r="C28" s="127" t="str">
        <f t="array" ref="C28">IFERROR(INDEX(施設用作成シート!$B$18:$P$46,MATCH(LARGE((施設用作成シート!$C$18:$C$46=$D$8)*1/ROW(施設用作成シート!$B$18:$B$46),ROWS($B$12:$B28)),1/ROW(施設用作成シート!$B$18:$B$46),0),COLUMNS($B$11:C$11)),"")</f>
        <v/>
      </c>
      <c r="D28" s="127" t="str">
        <f t="array" ref="D28">IFERROR(INDEX(施設用作成シート!$B$18:$P$46,MATCH(LARGE((施設用作成シート!$C$18:$C$46=$D$8)*1/ROW(施設用作成シート!$B$18:$B$46),ROWS($B$12:$B28)),1/ROW(施設用作成シート!$B$18:$B$46),0),COLUMNS($B$11:D$11)),"")</f>
        <v/>
      </c>
      <c r="E28" s="146" t="str">
        <f t="array" ref="E28">IFERROR(INDEX(施設用作成シート!$B$18:$P$46,MATCH(LARGE((施設用作成シート!$C$18:$C$46=$D$8)*1/ROW(施設用作成シート!$B$18:$B$46),ROWS($B$12:$B28)),1/ROW(施設用作成シート!$B$18:$B$46),0),COLUMNS($B$11:E$11)),"")</f>
        <v/>
      </c>
      <c r="F28" s="140" t="str">
        <f t="array" ref="F28">IFERROR(INDEX(施設用作成シート!$B$18:$P$46,MATCH(LARGE((施設用作成シート!$C$18:$C$46=$D$8)*1/ROW(施設用作成シート!$B$18:$B$46),ROWS($B$12:$B28)),1/ROW(施設用作成シート!$B$18:$B$46),0),COLUMNS($B$11:F$11)),"")</f>
        <v/>
      </c>
      <c r="G28" s="140" t="str">
        <f t="array" ref="G28">IFERROR(INDEX(施設用作成シート!$B$18:$P$46,MATCH(LARGE((施設用作成シート!$C$18:$C$46=$D$8)*1/ROW(施設用作成シート!$B$18:$B$46),ROWS($B$12:$B28)),1/ROW(施設用作成シート!$B$18:$B$46),0),COLUMNS($B$11:G$11)),"")</f>
        <v/>
      </c>
      <c r="H28" s="140" t="str">
        <f t="array" ref="H28">IFERROR(INDEX(施設用作成シート!$B$18:$P$46,MATCH(LARGE((施設用作成シート!$C$18:$C$46=$D$8)*1/ROW(施設用作成シート!$B$18:$B$46),ROWS($B$12:$B28)),1/ROW(施設用作成シート!$B$18:$B$46),0),COLUMNS($B$11:H$11)),"")</f>
        <v/>
      </c>
      <c r="I28" s="127" t="str">
        <f t="array" ref="I28">IFERROR(INDEX(施設用作成シート!$B$18:$P$46,MATCH(LARGE((施設用作成シート!$C$18:$C$46=$D$8)*1/ROW(施設用作成シート!$B$18:$B$46),ROWS($B$12:$B28)),1/ROW(施設用作成シート!$B$18:$B$46),0),COLUMNS($B$11:I$11)),"")</f>
        <v/>
      </c>
      <c r="J28" s="131" t="str">
        <f t="array" ref="J28">IFERROR(INDEX(施設用作成シート!$B$18:$P$46,MATCH(LARGE((施設用作成シート!$C$18:$C$46=$D$8)*1/ROW(施設用作成シート!$B$18:$B$46),ROWS($B$12:$B28)),1/ROW(施設用作成シート!$B$18:$B$46),0),COLUMNS($B$11:J$11)),"")</f>
        <v/>
      </c>
      <c r="K28" s="127" t="str">
        <f t="array" ref="K28">IFERROR(INDEX(施設用作成シート!$B$18:$P$46,MATCH(LARGE((施設用作成シート!$C$18:$C$46=$D$8)*1/ROW(施設用作成シート!$B$18:$B$46),ROWS($B$12:$B28)),1/ROW(施設用作成シート!$B$18:$B$46),0),COLUMNS($B$11:K$11)),"")</f>
        <v/>
      </c>
      <c r="L28" s="127" t="str">
        <f t="array" ref="L28">IFERROR(INDEX(施設用作成シート!$B$18:$P$46,MATCH(LARGE((施設用作成シート!$C$18:$C$46=$D$8)*1/ROW(施設用作成シート!$B$18:$B$46),ROWS($B$12:$B28)),1/ROW(施設用作成シート!$B$18:$B$46),0),COLUMNS($B$11:L$11)),"")</f>
        <v/>
      </c>
      <c r="M28" s="127" t="str">
        <f t="array" ref="M28">IFERROR(INDEX(施設用作成シート!$B$18:$P$46,MATCH(LARGE((施設用作成シート!$C$18:$C$46=$D$8)*1/ROW(施設用作成シート!$B$18:$B$46),ROWS($B$12:$B28)),1/ROW(施設用作成シート!$B$18:$B$46),0),COLUMNS($B$11:M$11)),"")</f>
        <v/>
      </c>
      <c r="N28" s="127" t="str">
        <f t="array" ref="N28">IFERROR(INDEX(施設用作成シート!$B$18:$P$46,MATCH(LARGE((施設用作成シート!$C$18:$C$46=$D$8)*1/ROW(施設用作成シート!$B$18:$B$46),ROWS($B$12:$B28)),1/ROW(施設用作成シート!$B$18:$B$46),0),COLUMNS($B$11:N$11)),"")</f>
        <v/>
      </c>
      <c r="O28" s="140" t="str">
        <f t="array" ref="O28">IFERROR(INDEX(施設用作成シート!$B$18:$P$46,MATCH(LARGE((施設用作成シート!$C$18:$C$46=$D$8)*1/ROW(施設用作成シート!$B$18:$B$46),ROWS($B$12:$B28)),1/ROW(施設用作成シート!$B$18:$B$46),0),COLUMNS($B$11:O$11)),"")</f>
        <v/>
      </c>
    </row>
    <row r="29" spans="2:15" ht="20">
      <c r="B29" s="127" t="str">
        <f t="array" ref="B29">IFERROR(INDEX(施設用作成シート!$B$18:$P$46,MATCH(LARGE((施設用作成シート!$C$18:$C$46=$D$8)*1/ROW(施設用作成シート!$B$18:$B$46),ROWS($B$12:$B29)),1/ROW(施設用作成シート!$B$18:$B$46),0),COLUMNS($B$11:B$11)),"")</f>
        <v/>
      </c>
      <c r="C29" s="127" t="str">
        <f t="array" ref="C29">IFERROR(INDEX(施設用作成シート!$B$18:$P$46,MATCH(LARGE((施設用作成シート!$C$18:$C$46=$D$8)*1/ROW(施設用作成シート!$B$18:$B$46),ROWS($B$12:$B29)),1/ROW(施設用作成シート!$B$18:$B$46),0),COLUMNS($B$11:C$11)),"")</f>
        <v/>
      </c>
      <c r="D29" s="127" t="str">
        <f t="array" ref="D29">IFERROR(INDEX(施設用作成シート!$B$18:$P$46,MATCH(LARGE((施設用作成シート!$C$18:$C$46=$D$8)*1/ROW(施設用作成シート!$B$18:$B$46),ROWS($B$12:$B29)),1/ROW(施設用作成シート!$B$18:$B$46),0),COLUMNS($B$11:D$11)),"")</f>
        <v/>
      </c>
      <c r="E29" s="146" t="str">
        <f t="array" ref="E29">IFERROR(INDEX(施設用作成シート!$B$18:$P$46,MATCH(LARGE((施設用作成シート!$C$18:$C$46=$D$8)*1/ROW(施設用作成シート!$B$18:$B$46),ROWS($B$12:$B29)),1/ROW(施設用作成シート!$B$18:$B$46),0),COLUMNS($B$11:E$11)),"")</f>
        <v/>
      </c>
      <c r="F29" s="140" t="str">
        <f t="array" ref="F29">IFERROR(INDEX(施設用作成シート!$B$18:$P$46,MATCH(LARGE((施設用作成シート!$C$18:$C$46=$D$8)*1/ROW(施設用作成シート!$B$18:$B$46),ROWS($B$12:$B29)),1/ROW(施設用作成シート!$B$18:$B$46),0),COLUMNS($B$11:F$11)),"")</f>
        <v/>
      </c>
      <c r="G29" s="140" t="str">
        <f t="array" ref="G29">IFERROR(INDEX(施設用作成シート!$B$18:$P$46,MATCH(LARGE((施設用作成シート!$C$18:$C$46=$D$8)*1/ROW(施設用作成シート!$B$18:$B$46),ROWS($B$12:$B29)),1/ROW(施設用作成シート!$B$18:$B$46),0),COLUMNS($B$11:G$11)),"")</f>
        <v/>
      </c>
      <c r="H29" s="140" t="str">
        <f t="array" ref="H29">IFERROR(INDEX(施設用作成シート!$B$18:$P$46,MATCH(LARGE((施設用作成シート!$C$18:$C$46=$D$8)*1/ROW(施設用作成シート!$B$18:$B$46),ROWS($B$12:$B29)),1/ROW(施設用作成シート!$B$18:$B$46),0),COLUMNS($B$11:H$11)),"")</f>
        <v/>
      </c>
      <c r="I29" s="127" t="str">
        <f t="array" ref="I29">IFERROR(INDEX(施設用作成シート!$B$18:$P$46,MATCH(LARGE((施設用作成シート!$C$18:$C$46=$D$8)*1/ROW(施設用作成シート!$B$18:$B$46),ROWS($B$12:$B29)),1/ROW(施設用作成シート!$B$18:$B$46),0),COLUMNS($B$11:I$11)),"")</f>
        <v/>
      </c>
      <c r="J29" s="131" t="str">
        <f t="array" ref="J29">IFERROR(INDEX(施設用作成シート!$B$18:$P$46,MATCH(LARGE((施設用作成シート!$C$18:$C$46=$D$8)*1/ROW(施設用作成シート!$B$18:$B$46),ROWS($B$12:$B29)),1/ROW(施設用作成シート!$B$18:$B$46),0),COLUMNS($B$11:J$11)),"")</f>
        <v/>
      </c>
      <c r="K29" s="127" t="str">
        <f t="array" ref="K29">IFERROR(INDEX(施設用作成シート!$B$18:$P$46,MATCH(LARGE((施設用作成シート!$C$18:$C$46=$D$8)*1/ROW(施設用作成シート!$B$18:$B$46),ROWS($B$12:$B29)),1/ROW(施設用作成シート!$B$18:$B$46),0),COLUMNS($B$11:K$11)),"")</f>
        <v/>
      </c>
      <c r="L29" s="127" t="str">
        <f t="array" ref="L29">IFERROR(INDEX(施設用作成シート!$B$18:$P$46,MATCH(LARGE((施設用作成シート!$C$18:$C$46=$D$8)*1/ROW(施設用作成シート!$B$18:$B$46),ROWS($B$12:$B29)),1/ROW(施設用作成シート!$B$18:$B$46),0),COLUMNS($B$11:L$11)),"")</f>
        <v/>
      </c>
      <c r="M29" s="127" t="str">
        <f t="array" ref="M29">IFERROR(INDEX(施設用作成シート!$B$18:$P$46,MATCH(LARGE((施設用作成シート!$C$18:$C$46=$D$8)*1/ROW(施設用作成シート!$B$18:$B$46),ROWS($B$12:$B29)),1/ROW(施設用作成シート!$B$18:$B$46),0),COLUMNS($B$11:M$11)),"")</f>
        <v/>
      </c>
      <c r="N29" s="127" t="str">
        <f t="array" ref="N29">IFERROR(INDEX(施設用作成シート!$B$18:$P$46,MATCH(LARGE((施設用作成シート!$C$18:$C$46=$D$8)*1/ROW(施設用作成シート!$B$18:$B$46),ROWS($B$12:$B29)),1/ROW(施設用作成シート!$B$18:$B$46),0),COLUMNS($B$11:N$11)),"")</f>
        <v/>
      </c>
      <c r="O29" s="140" t="str">
        <f t="array" ref="O29">IFERROR(INDEX(施設用作成シート!$B$18:$P$46,MATCH(LARGE((施設用作成シート!$C$18:$C$46=$D$8)*1/ROW(施設用作成シート!$B$18:$B$46),ROWS($B$12:$B29)),1/ROW(施設用作成シート!$B$18:$B$46),0),COLUMNS($B$11:O$11)),"")</f>
        <v/>
      </c>
    </row>
    <row r="30" spans="2:15" ht="20">
      <c r="B30" s="127" t="str">
        <f t="array" ref="B30">IFERROR(INDEX(施設用作成シート!$B$18:$P$46,MATCH(LARGE((施設用作成シート!$C$18:$C$46=$D$8)*1/ROW(施設用作成シート!$B$18:$B$46),ROWS($B$12:$B30)),1/ROW(施設用作成シート!$B$18:$B$46),0),COLUMNS($B$11:B$11)),"")</f>
        <v/>
      </c>
      <c r="C30" s="127" t="str">
        <f t="array" ref="C30">IFERROR(INDEX(施設用作成シート!$B$18:$P$46,MATCH(LARGE((施設用作成シート!$C$18:$C$46=$D$8)*1/ROW(施設用作成シート!$B$18:$B$46),ROWS($B$12:$B30)),1/ROW(施設用作成シート!$B$18:$B$46),0),COLUMNS($B$11:C$11)),"")</f>
        <v/>
      </c>
      <c r="D30" s="127" t="str">
        <f t="array" ref="D30">IFERROR(INDEX(施設用作成シート!$B$18:$P$46,MATCH(LARGE((施設用作成シート!$C$18:$C$46=$D$8)*1/ROW(施設用作成シート!$B$18:$B$46),ROWS($B$12:$B30)),1/ROW(施設用作成シート!$B$18:$B$46),0),COLUMNS($B$11:D$11)),"")</f>
        <v/>
      </c>
      <c r="E30" s="146" t="str">
        <f t="array" ref="E30">IFERROR(INDEX(施設用作成シート!$B$18:$P$46,MATCH(LARGE((施設用作成シート!$C$18:$C$46=$D$8)*1/ROW(施設用作成シート!$B$18:$B$46),ROWS($B$12:$B30)),1/ROW(施設用作成シート!$B$18:$B$46),0),COLUMNS($B$11:E$11)),"")</f>
        <v/>
      </c>
      <c r="F30" s="140" t="str">
        <f t="array" ref="F30">IFERROR(INDEX(施設用作成シート!$B$18:$P$46,MATCH(LARGE((施設用作成シート!$C$18:$C$46=$D$8)*1/ROW(施設用作成シート!$B$18:$B$46),ROWS($B$12:$B30)),1/ROW(施設用作成シート!$B$18:$B$46),0),COLUMNS($B$11:F$11)),"")</f>
        <v/>
      </c>
      <c r="G30" s="140" t="str">
        <f t="array" ref="G30">IFERROR(INDEX(施設用作成シート!$B$18:$P$46,MATCH(LARGE((施設用作成シート!$C$18:$C$46=$D$8)*1/ROW(施設用作成シート!$B$18:$B$46),ROWS($B$12:$B30)),1/ROW(施設用作成シート!$B$18:$B$46),0),COLUMNS($B$11:G$11)),"")</f>
        <v/>
      </c>
      <c r="H30" s="140" t="str">
        <f t="array" ref="H30">IFERROR(INDEX(施設用作成シート!$B$18:$P$46,MATCH(LARGE((施設用作成シート!$C$18:$C$46=$D$8)*1/ROW(施設用作成シート!$B$18:$B$46),ROWS($B$12:$B30)),1/ROW(施設用作成シート!$B$18:$B$46),0),COLUMNS($B$11:H$11)),"")</f>
        <v/>
      </c>
      <c r="I30" s="127" t="str">
        <f t="array" ref="I30">IFERROR(INDEX(施設用作成シート!$B$18:$P$46,MATCH(LARGE((施設用作成シート!$C$18:$C$46=$D$8)*1/ROW(施設用作成シート!$B$18:$B$46),ROWS($B$12:$B30)),1/ROW(施設用作成シート!$B$18:$B$46),0),COLUMNS($B$11:I$11)),"")</f>
        <v/>
      </c>
      <c r="J30" s="131" t="str">
        <f t="array" ref="J30">IFERROR(INDEX(施設用作成シート!$B$18:$P$46,MATCH(LARGE((施設用作成シート!$C$18:$C$46=$D$8)*1/ROW(施設用作成シート!$B$18:$B$46),ROWS($B$12:$B30)),1/ROW(施設用作成シート!$B$18:$B$46),0),COLUMNS($B$11:J$11)),"")</f>
        <v/>
      </c>
      <c r="K30" s="127" t="str">
        <f t="array" ref="K30">IFERROR(INDEX(施設用作成シート!$B$18:$P$46,MATCH(LARGE((施設用作成シート!$C$18:$C$46=$D$8)*1/ROW(施設用作成シート!$B$18:$B$46),ROWS($B$12:$B30)),1/ROW(施設用作成シート!$B$18:$B$46),0),COLUMNS($B$11:K$11)),"")</f>
        <v/>
      </c>
      <c r="L30" s="127" t="str">
        <f t="array" ref="L30">IFERROR(INDEX(施設用作成シート!$B$18:$P$46,MATCH(LARGE((施設用作成シート!$C$18:$C$46=$D$8)*1/ROW(施設用作成シート!$B$18:$B$46),ROWS($B$12:$B30)),1/ROW(施設用作成シート!$B$18:$B$46),0),COLUMNS($B$11:L$11)),"")</f>
        <v/>
      </c>
      <c r="M30" s="127" t="str">
        <f t="array" ref="M30">IFERROR(INDEX(施設用作成シート!$B$18:$P$46,MATCH(LARGE((施設用作成シート!$C$18:$C$46=$D$8)*1/ROW(施設用作成シート!$B$18:$B$46),ROWS($B$12:$B30)),1/ROW(施設用作成シート!$B$18:$B$46),0),COLUMNS($B$11:M$11)),"")</f>
        <v/>
      </c>
      <c r="N30" s="127" t="str">
        <f t="array" ref="N30">IFERROR(INDEX(施設用作成シート!$B$18:$P$46,MATCH(LARGE((施設用作成シート!$C$18:$C$46=$D$8)*1/ROW(施設用作成シート!$B$18:$B$46),ROWS($B$12:$B30)),1/ROW(施設用作成シート!$B$18:$B$46),0),COLUMNS($B$11:N$11)),"")</f>
        <v/>
      </c>
      <c r="O30" s="140" t="str">
        <f t="array" ref="O30">IFERROR(INDEX(施設用作成シート!$B$18:$P$46,MATCH(LARGE((施設用作成シート!$C$18:$C$46=$D$8)*1/ROW(施設用作成シート!$B$18:$B$46),ROWS($B$12:$B30)),1/ROW(施設用作成シート!$B$18:$B$46),0),COLUMNS($B$11:O$11)),"")</f>
        <v/>
      </c>
    </row>
    <row r="31" spans="2:15" ht="20">
      <c r="B31" s="127" t="str">
        <f t="array" ref="B31">IFERROR(INDEX(施設用作成シート!$B$18:$P$46,MATCH(LARGE((施設用作成シート!$C$18:$C$46=$D$8)*1/ROW(施設用作成シート!$B$18:$B$46),ROWS($B$12:$B31)),1/ROW(施設用作成シート!$B$18:$B$46),0),COLUMNS($B$11:B$11)),"")</f>
        <v/>
      </c>
      <c r="C31" s="127" t="str">
        <f t="array" ref="C31">IFERROR(INDEX(施設用作成シート!$B$18:$P$46,MATCH(LARGE((施設用作成シート!$C$18:$C$46=$D$8)*1/ROW(施設用作成シート!$B$18:$B$46),ROWS($B$12:$B31)),1/ROW(施設用作成シート!$B$18:$B$46),0),COLUMNS($B$11:C$11)),"")</f>
        <v/>
      </c>
      <c r="D31" s="127" t="str">
        <f t="array" ref="D31">IFERROR(INDEX(施設用作成シート!$B$18:$P$46,MATCH(LARGE((施設用作成シート!$C$18:$C$46=$D$8)*1/ROW(施設用作成シート!$B$18:$B$46),ROWS($B$12:$B31)),1/ROW(施設用作成シート!$B$18:$B$46),0),COLUMNS($B$11:D$11)),"")</f>
        <v/>
      </c>
      <c r="E31" s="146" t="str">
        <f t="array" ref="E31">IFERROR(INDEX(施設用作成シート!$B$18:$P$46,MATCH(LARGE((施設用作成シート!$C$18:$C$46=$D$8)*1/ROW(施設用作成シート!$B$18:$B$46),ROWS($B$12:$B31)),1/ROW(施設用作成シート!$B$18:$B$46),0),COLUMNS($B$11:E$11)),"")</f>
        <v/>
      </c>
      <c r="F31" s="140" t="str">
        <f t="array" ref="F31">IFERROR(INDEX(施設用作成シート!$B$18:$P$46,MATCH(LARGE((施設用作成シート!$C$18:$C$46=$D$8)*1/ROW(施設用作成シート!$B$18:$B$46),ROWS($B$12:$B31)),1/ROW(施設用作成シート!$B$18:$B$46),0),COLUMNS($B$11:F$11)),"")</f>
        <v/>
      </c>
      <c r="G31" s="140" t="str">
        <f t="array" ref="G31">IFERROR(INDEX(施設用作成シート!$B$18:$P$46,MATCH(LARGE((施設用作成シート!$C$18:$C$46=$D$8)*1/ROW(施設用作成シート!$B$18:$B$46),ROWS($B$12:$B31)),1/ROW(施設用作成シート!$B$18:$B$46),0),COLUMNS($B$11:G$11)),"")</f>
        <v/>
      </c>
      <c r="H31" s="140" t="str">
        <f t="array" ref="H31">IFERROR(INDEX(施設用作成シート!$B$18:$P$46,MATCH(LARGE((施設用作成シート!$C$18:$C$46=$D$8)*1/ROW(施設用作成シート!$B$18:$B$46),ROWS($B$12:$B31)),1/ROW(施設用作成シート!$B$18:$B$46),0),COLUMNS($B$11:H$11)),"")</f>
        <v/>
      </c>
      <c r="I31" s="127" t="str">
        <f t="array" ref="I31">IFERROR(INDEX(施設用作成シート!$B$18:$P$46,MATCH(LARGE((施設用作成シート!$C$18:$C$46=$D$8)*1/ROW(施設用作成シート!$B$18:$B$46),ROWS($B$12:$B31)),1/ROW(施設用作成シート!$B$18:$B$46),0),COLUMNS($B$11:I$11)),"")</f>
        <v/>
      </c>
      <c r="J31" s="131" t="str">
        <f t="array" ref="J31">IFERROR(INDEX(施設用作成シート!$B$18:$P$46,MATCH(LARGE((施設用作成シート!$C$18:$C$46=$D$8)*1/ROW(施設用作成シート!$B$18:$B$46),ROWS($B$12:$B31)),1/ROW(施設用作成シート!$B$18:$B$46),0),COLUMNS($B$11:J$11)),"")</f>
        <v/>
      </c>
      <c r="K31" s="127" t="str">
        <f t="array" ref="K31">IFERROR(INDEX(施設用作成シート!$B$18:$P$46,MATCH(LARGE((施設用作成シート!$C$18:$C$46=$D$8)*1/ROW(施設用作成シート!$B$18:$B$46),ROWS($B$12:$B31)),1/ROW(施設用作成シート!$B$18:$B$46),0),COLUMNS($B$11:K$11)),"")</f>
        <v/>
      </c>
      <c r="L31" s="127" t="str">
        <f t="array" ref="L31">IFERROR(INDEX(施設用作成シート!$B$18:$P$46,MATCH(LARGE((施設用作成シート!$C$18:$C$46=$D$8)*1/ROW(施設用作成シート!$B$18:$B$46),ROWS($B$12:$B31)),1/ROW(施設用作成シート!$B$18:$B$46),0),COLUMNS($B$11:L$11)),"")</f>
        <v/>
      </c>
      <c r="M31" s="127" t="str">
        <f t="array" ref="M31">IFERROR(INDEX(施設用作成シート!$B$18:$P$46,MATCH(LARGE((施設用作成シート!$C$18:$C$46=$D$8)*1/ROW(施設用作成シート!$B$18:$B$46),ROWS($B$12:$B31)),1/ROW(施設用作成シート!$B$18:$B$46),0),COLUMNS($B$11:M$11)),"")</f>
        <v/>
      </c>
      <c r="N31" s="127" t="str">
        <f t="array" ref="N31">IFERROR(INDEX(施設用作成シート!$B$18:$P$46,MATCH(LARGE((施設用作成シート!$C$18:$C$46=$D$8)*1/ROW(施設用作成シート!$B$18:$B$46),ROWS($B$12:$B31)),1/ROW(施設用作成シート!$B$18:$B$46),0),COLUMNS($B$11:N$11)),"")</f>
        <v/>
      </c>
      <c r="O31" s="140" t="str">
        <f t="array" ref="O31">IFERROR(INDEX(施設用作成シート!$B$18:$P$46,MATCH(LARGE((施設用作成シート!$C$18:$C$46=$D$8)*1/ROW(施設用作成シート!$B$18:$B$46),ROWS($B$12:$B31)),1/ROW(施設用作成シート!$B$18:$B$46),0),COLUMNS($B$11:O$11)),"")</f>
        <v/>
      </c>
    </row>
    <row r="32" spans="2:15" ht="20">
      <c r="B32" s="127" t="str">
        <f t="array" ref="B32">IFERROR(INDEX(施設用作成シート!$B$18:$P$46,MATCH(LARGE((施設用作成シート!$C$18:$C$46=$D$8)*1/ROW(施設用作成シート!$B$18:$B$46),ROWS($B$12:$B32)),1/ROW(施設用作成シート!$B$18:$B$46),0),COLUMNS($B$11:B$11)),"")</f>
        <v/>
      </c>
      <c r="C32" s="127" t="str">
        <f t="array" ref="C32">IFERROR(INDEX(施設用作成シート!$B$18:$P$46,MATCH(LARGE((施設用作成シート!$C$18:$C$46=$D$8)*1/ROW(施設用作成シート!$B$18:$B$46),ROWS($B$12:$B32)),1/ROW(施設用作成シート!$B$18:$B$46),0),COLUMNS($B$11:C$11)),"")</f>
        <v/>
      </c>
      <c r="D32" s="127" t="str">
        <f t="array" ref="D32">IFERROR(INDEX(施設用作成シート!$B$18:$P$46,MATCH(LARGE((施設用作成シート!$C$18:$C$46=$D$8)*1/ROW(施設用作成シート!$B$18:$B$46),ROWS($B$12:$B32)),1/ROW(施設用作成シート!$B$18:$B$46),0),COLUMNS($B$11:D$11)),"")</f>
        <v/>
      </c>
      <c r="E32" s="146" t="str">
        <f t="array" ref="E32">IFERROR(INDEX(施設用作成シート!$B$18:$P$46,MATCH(LARGE((施設用作成シート!$C$18:$C$46=$D$8)*1/ROW(施設用作成シート!$B$18:$B$46),ROWS($B$12:$B32)),1/ROW(施設用作成シート!$B$18:$B$46),0),COLUMNS($B$11:E$11)),"")</f>
        <v/>
      </c>
      <c r="F32" s="140" t="str">
        <f t="array" ref="F32">IFERROR(INDEX(施設用作成シート!$B$18:$P$46,MATCH(LARGE((施設用作成シート!$C$18:$C$46=$D$8)*1/ROW(施設用作成シート!$B$18:$B$46),ROWS($B$12:$B32)),1/ROW(施設用作成シート!$B$18:$B$46),0),COLUMNS($B$11:F$11)),"")</f>
        <v/>
      </c>
      <c r="G32" s="140" t="str">
        <f t="array" ref="G32">IFERROR(INDEX(施設用作成シート!$B$18:$P$46,MATCH(LARGE((施設用作成シート!$C$18:$C$46=$D$8)*1/ROW(施設用作成シート!$B$18:$B$46),ROWS($B$12:$B32)),1/ROW(施設用作成シート!$B$18:$B$46),0),COLUMNS($B$11:G$11)),"")</f>
        <v/>
      </c>
      <c r="H32" s="140" t="str">
        <f t="array" ref="H32">IFERROR(INDEX(施設用作成シート!$B$18:$P$46,MATCH(LARGE((施設用作成シート!$C$18:$C$46=$D$8)*1/ROW(施設用作成シート!$B$18:$B$46),ROWS($B$12:$B32)),1/ROW(施設用作成シート!$B$18:$B$46),0),COLUMNS($B$11:H$11)),"")</f>
        <v/>
      </c>
      <c r="I32" s="127" t="str">
        <f t="array" ref="I32">IFERROR(INDEX(施設用作成シート!$B$18:$P$46,MATCH(LARGE((施設用作成シート!$C$18:$C$46=$D$8)*1/ROW(施設用作成シート!$B$18:$B$46),ROWS($B$12:$B32)),1/ROW(施設用作成シート!$B$18:$B$46),0),COLUMNS($B$11:I$11)),"")</f>
        <v/>
      </c>
      <c r="J32" s="131" t="str">
        <f t="array" ref="J32">IFERROR(INDEX(施設用作成シート!$B$18:$P$46,MATCH(LARGE((施設用作成シート!$C$18:$C$46=$D$8)*1/ROW(施設用作成シート!$B$18:$B$46),ROWS($B$12:$B32)),1/ROW(施設用作成シート!$B$18:$B$46),0),COLUMNS($B$11:J$11)),"")</f>
        <v/>
      </c>
      <c r="K32" s="127" t="str">
        <f t="array" ref="K32">IFERROR(INDEX(施設用作成シート!$B$18:$P$46,MATCH(LARGE((施設用作成シート!$C$18:$C$46=$D$8)*1/ROW(施設用作成シート!$B$18:$B$46),ROWS($B$12:$B32)),1/ROW(施設用作成シート!$B$18:$B$46),0),COLUMNS($B$11:K$11)),"")</f>
        <v/>
      </c>
      <c r="L32" s="127" t="str">
        <f t="array" ref="L32">IFERROR(INDEX(施設用作成シート!$B$18:$P$46,MATCH(LARGE((施設用作成シート!$C$18:$C$46=$D$8)*1/ROW(施設用作成シート!$B$18:$B$46),ROWS($B$12:$B32)),1/ROW(施設用作成シート!$B$18:$B$46),0),COLUMNS($B$11:L$11)),"")</f>
        <v/>
      </c>
      <c r="M32" s="127" t="str">
        <f t="array" ref="M32">IFERROR(INDEX(施設用作成シート!$B$18:$P$46,MATCH(LARGE((施設用作成シート!$C$18:$C$46=$D$8)*1/ROW(施設用作成シート!$B$18:$B$46),ROWS($B$12:$B32)),1/ROW(施設用作成シート!$B$18:$B$46),0),COLUMNS($B$11:M$11)),"")</f>
        <v/>
      </c>
      <c r="N32" s="127" t="str">
        <f t="array" ref="N32">IFERROR(INDEX(施設用作成シート!$B$18:$P$46,MATCH(LARGE((施設用作成シート!$C$18:$C$46=$D$8)*1/ROW(施設用作成シート!$B$18:$B$46),ROWS($B$12:$B32)),1/ROW(施設用作成シート!$B$18:$B$46),0),COLUMNS($B$11:N$11)),"")</f>
        <v/>
      </c>
      <c r="O32" s="140" t="str">
        <f t="array" ref="O32">IFERROR(INDEX(施設用作成シート!$B$18:$P$46,MATCH(LARGE((施設用作成シート!$C$18:$C$46=$D$8)*1/ROW(施設用作成シート!$B$18:$B$46),ROWS($B$12:$B32)),1/ROW(施設用作成シート!$B$18:$B$46),0),COLUMNS($B$11:O$11)),"")</f>
        <v/>
      </c>
    </row>
    <row r="33" spans="2:15" ht="20">
      <c r="B33" s="127" t="str">
        <f t="array" ref="B33">IFERROR(INDEX(施設用作成シート!$B$18:$P$46,MATCH(LARGE((施設用作成シート!$C$18:$C$46=$D$8)*1/ROW(施設用作成シート!$B$18:$B$46),ROWS($B$12:$B33)),1/ROW(施設用作成シート!$B$18:$B$46),0),COLUMNS($B$11:B$11)),"")</f>
        <v/>
      </c>
      <c r="C33" s="127" t="str">
        <f t="array" ref="C33">IFERROR(INDEX(施設用作成シート!$B$18:$P$46,MATCH(LARGE((施設用作成シート!$C$18:$C$46=$D$8)*1/ROW(施設用作成シート!$B$18:$B$46),ROWS($B$12:$B33)),1/ROW(施設用作成シート!$B$18:$B$46),0),COLUMNS($B$11:C$11)),"")</f>
        <v/>
      </c>
      <c r="D33" s="127" t="str">
        <f t="array" ref="D33">IFERROR(INDEX(施設用作成シート!$B$18:$P$46,MATCH(LARGE((施設用作成シート!$C$18:$C$46=$D$8)*1/ROW(施設用作成シート!$B$18:$B$46),ROWS($B$12:$B33)),1/ROW(施設用作成シート!$B$18:$B$46),0),COLUMNS($B$11:D$11)),"")</f>
        <v/>
      </c>
      <c r="E33" s="146" t="str">
        <f t="array" ref="E33">IFERROR(INDEX(施設用作成シート!$B$18:$P$46,MATCH(LARGE((施設用作成シート!$C$18:$C$46=$D$8)*1/ROW(施設用作成シート!$B$18:$B$46),ROWS($B$12:$B33)),1/ROW(施設用作成シート!$B$18:$B$46),0),COLUMNS($B$11:E$11)),"")</f>
        <v/>
      </c>
      <c r="F33" s="140" t="str">
        <f t="array" ref="F33">IFERROR(INDEX(施設用作成シート!$B$18:$P$46,MATCH(LARGE((施設用作成シート!$C$18:$C$46=$D$8)*1/ROW(施設用作成シート!$B$18:$B$46),ROWS($B$12:$B33)),1/ROW(施設用作成シート!$B$18:$B$46),0),COLUMNS($B$11:F$11)),"")</f>
        <v/>
      </c>
      <c r="G33" s="140" t="str">
        <f t="array" ref="G33">IFERROR(INDEX(施設用作成シート!$B$18:$P$46,MATCH(LARGE((施設用作成シート!$C$18:$C$46=$D$8)*1/ROW(施設用作成シート!$B$18:$B$46),ROWS($B$12:$B33)),1/ROW(施設用作成シート!$B$18:$B$46),0),COLUMNS($B$11:G$11)),"")</f>
        <v/>
      </c>
      <c r="H33" s="140" t="str">
        <f t="array" ref="H33">IFERROR(INDEX(施設用作成シート!$B$18:$P$46,MATCH(LARGE((施設用作成シート!$C$18:$C$46=$D$8)*1/ROW(施設用作成シート!$B$18:$B$46),ROWS($B$12:$B33)),1/ROW(施設用作成シート!$B$18:$B$46),0),COLUMNS($B$11:H$11)),"")</f>
        <v/>
      </c>
      <c r="I33" s="127" t="str">
        <f t="array" ref="I33">IFERROR(INDEX(施設用作成シート!$B$18:$P$46,MATCH(LARGE((施設用作成シート!$C$18:$C$46=$D$8)*1/ROW(施設用作成シート!$B$18:$B$46),ROWS($B$12:$B33)),1/ROW(施設用作成シート!$B$18:$B$46),0),COLUMNS($B$11:I$11)),"")</f>
        <v/>
      </c>
      <c r="J33" s="131" t="str">
        <f t="array" ref="J33">IFERROR(INDEX(施設用作成シート!$B$18:$P$46,MATCH(LARGE((施設用作成シート!$C$18:$C$46=$D$8)*1/ROW(施設用作成シート!$B$18:$B$46),ROWS($B$12:$B33)),1/ROW(施設用作成シート!$B$18:$B$46),0),COLUMNS($B$11:J$11)),"")</f>
        <v/>
      </c>
      <c r="K33" s="127" t="str">
        <f t="array" ref="K33">IFERROR(INDEX(施設用作成シート!$B$18:$P$46,MATCH(LARGE((施設用作成シート!$C$18:$C$46=$D$8)*1/ROW(施設用作成シート!$B$18:$B$46),ROWS($B$12:$B33)),1/ROW(施設用作成シート!$B$18:$B$46),0),COLUMNS($B$11:K$11)),"")</f>
        <v/>
      </c>
      <c r="L33" s="127" t="str">
        <f t="array" ref="L33">IFERROR(INDEX(施設用作成シート!$B$18:$P$46,MATCH(LARGE((施設用作成シート!$C$18:$C$46=$D$8)*1/ROW(施設用作成シート!$B$18:$B$46),ROWS($B$12:$B33)),1/ROW(施設用作成シート!$B$18:$B$46),0),COLUMNS($B$11:L$11)),"")</f>
        <v/>
      </c>
      <c r="M33" s="127" t="str">
        <f t="array" ref="M33">IFERROR(INDEX(施設用作成シート!$B$18:$P$46,MATCH(LARGE((施設用作成シート!$C$18:$C$46=$D$8)*1/ROW(施設用作成シート!$B$18:$B$46),ROWS($B$12:$B33)),1/ROW(施設用作成シート!$B$18:$B$46),0),COLUMNS($B$11:M$11)),"")</f>
        <v/>
      </c>
      <c r="N33" s="127" t="str">
        <f t="array" ref="N33">IFERROR(INDEX(施設用作成シート!$B$18:$P$46,MATCH(LARGE((施設用作成シート!$C$18:$C$46=$D$8)*1/ROW(施設用作成シート!$B$18:$B$46),ROWS($B$12:$B33)),1/ROW(施設用作成シート!$B$18:$B$46),0),COLUMNS($B$11:N$11)),"")</f>
        <v/>
      </c>
      <c r="O33" s="140" t="str">
        <f t="array" ref="O33">IFERROR(INDEX(施設用作成シート!$B$18:$P$46,MATCH(LARGE((施設用作成シート!$C$18:$C$46=$D$8)*1/ROW(施設用作成シート!$B$18:$B$46),ROWS($B$12:$B33)),1/ROW(施設用作成シート!$B$18:$B$46),0),COLUMNS($B$11:O$11)),"")</f>
        <v/>
      </c>
    </row>
    <row r="34" spans="2:15" ht="20">
      <c r="B34" s="127" t="str">
        <f t="array" ref="B34">IFERROR(INDEX(施設用作成シート!$B$18:$P$46,MATCH(LARGE((施設用作成シート!$C$18:$C$46=$D$8)*1/ROW(施設用作成シート!$B$18:$B$46),ROWS($B$12:$B34)),1/ROW(施設用作成シート!$B$18:$B$46),0),COLUMNS($B$11:B$11)),"")</f>
        <v/>
      </c>
      <c r="C34" s="127" t="str">
        <f t="array" ref="C34">IFERROR(INDEX(施設用作成シート!$B$18:$P$46,MATCH(LARGE((施設用作成シート!$C$18:$C$46=$D$8)*1/ROW(施設用作成シート!$B$18:$B$46),ROWS($B$12:$B34)),1/ROW(施設用作成シート!$B$18:$B$46),0),COLUMNS($B$11:C$11)),"")</f>
        <v/>
      </c>
      <c r="D34" s="127" t="str">
        <f t="array" ref="D34">IFERROR(INDEX(施設用作成シート!$B$18:$P$46,MATCH(LARGE((施設用作成シート!$C$18:$C$46=$D$8)*1/ROW(施設用作成シート!$B$18:$B$46),ROWS($B$12:$B34)),1/ROW(施設用作成シート!$B$18:$B$46),0),COLUMNS($B$11:D$11)),"")</f>
        <v/>
      </c>
      <c r="E34" s="146" t="str">
        <f t="array" ref="E34">IFERROR(INDEX(施設用作成シート!$B$18:$P$46,MATCH(LARGE((施設用作成シート!$C$18:$C$46=$D$8)*1/ROW(施設用作成シート!$B$18:$B$46),ROWS($B$12:$B34)),1/ROW(施設用作成シート!$B$18:$B$46),0),COLUMNS($B$11:E$11)),"")</f>
        <v/>
      </c>
      <c r="F34" s="140" t="str">
        <f t="array" ref="F34">IFERROR(INDEX(施設用作成シート!$B$18:$P$46,MATCH(LARGE((施設用作成シート!$C$18:$C$46=$D$8)*1/ROW(施設用作成シート!$B$18:$B$46),ROWS($B$12:$B34)),1/ROW(施設用作成シート!$B$18:$B$46),0),COLUMNS($B$11:F$11)),"")</f>
        <v/>
      </c>
      <c r="G34" s="140" t="str">
        <f t="array" ref="G34">IFERROR(INDEX(施設用作成シート!$B$18:$P$46,MATCH(LARGE((施設用作成シート!$C$18:$C$46=$D$8)*1/ROW(施設用作成シート!$B$18:$B$46),ROWS($B$12:$B34)),1/ROW(施設用作成シート!$B$18:$B$46),0),COLUMNS($B$11:G$11)),"")</f>
        <v/>
      </c>
      <c r="H34" s="140" t="str">
        <f t="array" ref="H34">IFERROR(INDEX(施設用作成シート!$B$18:$P$46,MATCH(LARGE((施設用作成シート!$C$18:$C$46=$D$8)*1/ROW(施設用作成シート!$B$18:$B$46),ROWS($B$12:$B34)),1/ROW(施設用作成シート!$B$18:$B$46),0),COLUMNS($B$11:H$11)),"")</f>
        <v/>
      </c>
      <c r="I34" s="127" t="str">
        <f t="array" ref="I34">IFERROR(INDEX(施設用作成シート!$B$18:$P$46,MATCH(LARGE((施設用作成シート!$C$18:$C$46=$D$8)*1/ROW(施設用作成シート!$B$18:$B$46),ROWS($B$12:$B34)),1/ROW(施設用作成シート!$B$18:$B$46),0),COLUMNS($B$11:I$11)),"")</f>
        <v/>
      </c>
      <c r="J34" s="131" t="str">
        <f t="array" ref="J34">IFERROR(INDEX(施設用作成シート!$B$18:$P$46,MATCH(LARGE((施設用作成シート!$C$18:$C$46=$D$8)*1/ROW(施設用作成シート!$B$18:$B$46),ROWS($B$12:$B34)),1/ROW(施設用作成シート!$B$18:$B$46),0),COLUMNS($B$11:J$11)),"")</f>
        <v/>
      </c>
      <c r="K34" s="127" t="str">
        <f t="array" ref="K34">IFERROR(INDEX(施設用作成シート!$B$18:$P$46,MATCH(LARGE((施設用作成シート!$C$18:$C$46=$D$8)*1/ROW(施設用作成シート!$B$18:$B$46),ROWS($B$12:$B34)),1/ROW(施設用作成シート!$B$18:$B$46),0),COLUMNS($B$11:K$11)),"")</f>
        <v/>
      </c>
      <c r="L34" s="127" t="str">
        <f t="array" ref="L34">IFERROR(INDEX(施設用作成シート!$B$18:$P$46,MATCH(LARGE((施設用作成シート!$C$18:$C$46=$D$8)*1/ROW(施設用作成シート!$B$18:$B$46),ROWS($B$12:$B34)),1/ROW(施設用作成シート!$B$18:$B$46),0),COLUMNS($B$11:L$11)),"")</f>
        <v/>
      </c>
      <c r="M34" s="127" t="str">
        <f t="array" ref="M34">IFERROR(INDEX(施設用作成シート!$B$18:$P$46,MATCH(LARGE((施設用作成シート!$C$18:$C$46=$D$8)*1/ROW(施設用作成シート!$B$18:$B$46),ROWS($B$12:$B34)),1/ROW(施設用作成シート!$B$18:$B$46),0),COLUMNS($B$11:M$11)),"")</f>
        <v/>
      </c>
      <c r="N34" s="127" t="str">
        <f t="array" ref="N34">IFERROR(INDEX(施設用作成シート!$B$18:$P$46,MATCH(LARGE((施設用作成シート!$C$18:$C$46=$D$8)*1/ROW(施設用作成シート!$B$18:$B$46),ROWS($B$12:$B34)),1/ROW(施設用作成シート!$B$18:$B$46),0),COLUMNS($B$11:N$11)),"")</f>
        <v/>
      </c>
      <c r="O34" s="140" t="str">
        <f t="array" ref="O34">IFERROR(INDEX(施設用作成シート!$B$18:$P$46,MATCH(LARGE((施設用作成シート!$C$18:$C$46=$D$8)*1/ROW(施設用作成シート!$B$18:$B$46),ROWS($B$12:$B34)),1/ROW(施設用作成シート!$B$18:$B$46),0),COLUMNS($B$11:O$11)),"")</f>
        <v/>
      </c>
    </row>
    <row r="35" spans="2:15" ht="20">
      <c r="B35" s="127" t="str">
        <f t="array" ref="B35">IFERROR(INDEX(施設用作成シート!$B$18:$P$46,MATCH(LARGE((施設用作成シート!$C$18:$C$46=$D$8)*1/ROW(施設用作成シート!$B$18:$B$46),ROWS($B$12:$B35)),1/ROW(施設用作成シート!$B$18:$B$46),0),COLUMNS($B$11:B$11)),"")</f>
        <v/>
      </c>
      <c r="C35" s="127" t="str">
        <f t="array" ref="C35">IFERROR(INDEX(施設用作成シート!$B$18:$P$46,MATCH(LARGE((施設用作成シート!$C$18:$C$46=$D$8)*1/ROW(施設用作成シート!$B$18:$B$46),ROWS($B$12:$B35)),1/ROW(施設用作成シート!$B$18:$B$46),0),COLUMNS($B$11:C$11)),"")</f>
        <v/>
      </c>
      <c r="D35" s="127" t="str">
        <f t="array" ref="D35">IFERROR(INDEX(施設用作成シート!$B$18:$P$46,MATCH(LARGE((施設用作成シート!$C$18:$C$46=$D$8)*1/ROW(施設用作成シート!$B$18:$B$46),ROWS($B$12:$B35)),1/ROW(施設用作成シート!$B$18:$B$46),0),COLUMNS($B$11:D$11)),"")</f>
        <v/>
      </c>
      <c r="E35" s="146" t="str">
        <f t="array" ref="E35">IFERROR(INDEX(施設用作成シート!$B$18:$P$46,MATCH(LARGE((施設用作成シート!$C$18:$C$46=$D$8)*1/ROW(施設用作成シート!$B$18:$B$46),ROWS($B$12:$B35)),1/ROW(施設用作成シート!$B$18:$B$46),0),COLUMNS($B$11:E$11)),"")</f>
        <v/>
      </c>
      <c r="F35" s="140" t="str">
        <f t="array" ref="F35">IFERROR(INDEX(施設用作成シート!$B$18:$P$46,MATCH(LARGE((施設用作成シート!$C$18:$C$46=$D$8)*1/ROW(施設用作成シート!$B$18:$B$46),ROWS($B$12:$B35)),1/ROW(施設用作成シート!$B$18:$B$46),0),COLUMNS($B$11:F$11)),"")</f>
        <v/>
      </c>
      <c r="G35" s="140" t="str">
        <f t="array" ref="G35">IFERROR(INDEX(施設用作成シート!$B$18:$P$46,MATCH(LARGE((施設用作成シート!$C$18:$C$46=$D$8)*1/ROW(施設用作成シート!$B$18:$B$46),ROWS($B$12:$B35)),1/ROW(施設用作成シート!$B$18:$B$46),0),COLUMNS($B$11:G$11)),"")</f>
        <v/>
      </c>
      <c r="H35" s="140" t="str">
        <f t="array" ref="H35">IFERROR(INDEX(施設用作成シート!$B$18:$P$46,MATCH(LARGE((施設用作成シート!$C$18:$C$46=$D$8)*1/ROW(施設用作成シート!$B$18:$B$46),ROWS($B$12:$B35)),1/ROW(施設用作成シート!$B$18:$B$46),0),COLUMNS($B$11:H$11)),"")</f>
        <v/>
      </c>
      <c r="I35" s="127" t="str">
        <f t="array" ref="I35">IFERROR(INDEX(施設用作成シート!$B$18:$P$46,MATCH(LARGE((施設用作成シート!$C$18:$C$46=$D$8)*1/ROW(施設用作成シート!$B$18:$B$46),ROWS($B$12:$B35)),1/ROW(施設用作成シート!$B$18:$B$46),0),COLUMNS($B$11:I$11)),"")</f>
        <v/>
      </c>
      <c r="J35" s="131" t="str">
        <f t="array" ref="J35">IFERROR(INDEX(施設用作成シート!$B$18:$P$46,MATCH(LARGE((施設用作成シート!$C$18:$C$46=$D$8)*1/ROW(施設用作成シート!$B$18:$B$46),ROWS($B$12:$B35)),1/ROW(施設用作成シート!$B$18:$B$46),0),COLUMNS($B$11:J$11)),"")</f>
        <v/>
      </c>
      <c r="K35" s="127" t="str">
        <f t="array" ref="K35">IFERROR(INDEX(施設用作成シート!$B$18:$P$46,MATCH(LARGE((施設用作成シート!$C$18:$C$46=$D$8)*1/ROW(施設用作成シート!$B$18:$B$46),ROWS($B$12:$B35)),1/ROW(施設用作成シート!$B$18:$B$46),0),COLUMNS($B$11:K$11)),"")</f>
        <v/>
      </c>
      <c r="L35" s="127" t="str">
        <f t="array" ref="L35">IFERROR(INDEX(施設用作成シート!$B$18:$P$46,MATCH(LARGE((施設用作成シート!$C$18:$C$46=$D$8)*1/ROW(施設用作成シート!$B$18:$B$46),ROWS($B$12:$B35)),1/ROW(施設用作成シート!$B$18:$B$46),0),COLUMNS($B$11:L$11)),"")</f>
        <v/>
      </c>
      <c r="M35" s="127" t="str">
        <f t="array" ref="M35">IFERROR(INDEX(施設用作成シート!$B$18:$P$46,MATCH(LARGE((施設用作成シート!$C$18:$C$46=$D$8)*1/ROW(施設用作成シート!$B$18:$B$46),ROWS($B$12:$B35)),1/ROW(施設用作成シート!$B$18:$B$46),0),COLUMNS($B$11:M$11)),"")</f>
        <v/>
      </c>
      <c r="N35" s="127" t="str">
        <f t="array" ref="N35">IFERROR(INDEX(施設用作成シート!$B$18:$P$46,MATCH(LARGE((施設用作成シート!$C$18:$C$46=$D$8)*1/ROW(施設用作成シート!$B$18:$B$46),ROWS($B$12:$B35)),1/ROW(施設用作成シート!$B$18:$B$46),0),COLUMNS($B$11:N$11)),"")</f>
        <v/>
      </c>
      <c r="O35" s="140" t="str">
        <f t="array" ref="O35">IFERROR(INDEX(施設用作成シート!$B$18:$P$46,MATCH(LARGE((施設用作成シート!$C$18:$C$46=$D$8)*1/ROW(施設用作成シート!$B$18:$B$46),ROWS($B$12:$B35)),1/ROW(施設用作成シート!$B$18:$B$46),0),COLUMNS($B$11:O$11)),"")</f>
        <v/>
      </c>
    </row>
    <row r="36" spans="2:15" ht="20">
      <c r="B36" s="127" t="str">
        <f t="array" ref="B36">IFERROR(INDEX(施設用作成シート!$B$18:$P$46,MATCH(LARGE((施設用作成シート!$C$18:$C$46=$D$8)*1/ROW(施設用作成シート!$B$18:$B$46),ROWS($B$12:$B36)),1/ROW(施設用作成シート!$B$18:$B$46),0),COLUMNS($B$11:B$11)),"")</f>
        <v/>
      </c>
      <c r="C36" s="127" t="str">
        <f t="array" ref="C36">IFERROR(INDEX(施設用作成シート!$B$18:$P$46,MATCH(LARGE((施設用作成シート!$C$18:$C$46=$D$8)*1/ROW(施設用作成シート!$B$18:$B$46),ROWS($B$12:$B36)),1/ROW(施設用作成シート!$B$18:$B$46),0),COLUMNS($B$11:C$11)),"")</f>
        <v/>
      </c>
      <c r="D36" s="127" t="str">
        <f t="array" ref="D36">IFERROR(INDEX(施設用作成シート!$B$18:$P$46,MATCH(LARGE((施設用作成シート!$C$18:$C$46=$D$8)*1/ROW(施設用作成シート!$B$18:$B$46),ROWS($B$12:$B36)),1/ROW(施設用作成シート!$B$18:$B$46),0),COLUMNS($B$11:D$11)),"")</f>
        <v/>
      </c>
      <c r="E36" s="146" t="str">
        <f t="array" ref="E36">IFERROR(INDEX(施設用作成シート!$B$18:$P$46,MATCH(LARGE((施設用作成シート!$C$18:$C$46=$D$8)*1/ROW(施設用作成シート!$B$18:$B$46),ROWS($B$12:$B36)),1/ROW(施設用作成シート!$B$18:$B$46),0),COLUMNS($B$11:E$11)),"")</f>
        <v/>
      </c>
      <c r="F36" s="140" t="str">
        <f t="array" ref="F36">IFERROR(INDEX(施設用作成シート!$B$18:$P$46,MATCH(LARGE((施設用作成シート!$C$18:$C$46=$D$8)*1/ROW(施設用作成シート!$B$18:$B$46),ROWS($B$12:$B36)),1/ROW(施設用作成シート!$B$18:$B$46),0),COLUMNS($B$11:F$11)),"")</f>
        <v/>
      </c>
      <c r="G36" s="140" t="str">
        <f t="array" ref="G36">IFERROR(INDEX(施設用作成シート!$B$18:$P$46,MATCH(LARGE((施設用作成シート!$C$18:$C$46=$D$8)*1/ROW(施設用作成シート!$B$18:$B$46),ROWS($B$12:$B36)),1/ROW(施設用作成シート!$B$18:$B$46),0),COLUMNS($B$11:G$11)),"")</f>
        <v/>
      </c>
      <c r="H36" s="140" t="str">
        <f t="array" ref="H36">IFERROR(INDEX(施設用作成シート!$B$18:$P$46,MATCH(LARGE((施設用作成シート!$C$18:$C$46=$D$8)*1/ROW(施設用作成シート!$B$18:$B$46),ROWS($B$12:$B36)),1/ROW(施設用作成シート!$B$18:$B$46),0),COLUMNS($B$11:H$11)),"")</f>
        <v/>
      </c>
      <c r="I36" s="127" t="str">
        <f t="array" ref="I36">IFERROR(INDEX(施設用作成シート!$B$18:$P$46,MATCH(LARGE((施設用作成シート!$C$18:$C$46=$D$8)*1/ROW(施設用作成シート!$B$18:$B$46),ROWS($B$12:$B36)),1/ROW(施設用作成シート!$B$18:$B$46),0),COLUMNS($B$11:I$11)),"")</f>
        <v/>
      </c>
      <c r="J36" s="131" t="str">
        <f t="array" ref="J36">IFERROR(INDEX(施設用作成シート!$B$18:$P$46,MATCH(LARGE((施設用作成シート!$C$18:$C$46=$D$8)*1/ROW(施設用作成シート!$B$18:$B$46),ROWS($B$12:$B36)),1/ROW(施設用作成シート!$B$18:$B$46),0),COLUMNS($B$11:J$11)),"")</f>
        <v/>
      </c>
      <c r="K36" s="127" t="str">
        <f t="array" ref="K36">IFERROR(INDEX(施設用作成シート!$B$18:$P$46,MATCH(LARGE((施設用作成シート!$C$18:$C$46=$D$8)*1/ROW(施設用作成シート!$B$18:$B$46),ROWS($B$12:$B36)),1/ROW(施設用作成シート!$B$18:$B$46),0),COLUMNS($B$11:K$11)),"")</f>
        <v/>
      </c>
      <c r="L36" s="127" t="str">
        <f t="array" ref="L36">IFERROR(INDEX(施設用作成シート!$B$18:$P$46,MATCH(LARGE((施設用作成シート!$C$18:$C$46=$D$8)*1/ROW(施設用作成シート!$B$18:$B$46),ROWS($B$12:$B36)),1/ROW(施設用作成シート!$B$18:$B$46),0),COLUMNS($B$11:L$11)),"")</f>
        <v/>
      </c>
      <c r="M36" s="127" t="str">
        <f t="array" ref="M36">IFERROR(INDEX(施設用作成シート!$B$18:$P$46,MATCH(LARGE((施設用作成シート!$C$18:$C$46=$D$8)*1/ROW(施設用作成シート!$B$18:$B$46),ROWS($B$12:$B36)),1/ROW(施設用作成シート!$B$18:$B$46),0),COLUMNS($B$11:M$11)),"")</f>
        <v/>
      </c>
      <c r="N36" s="127" t="str">
        <f t="array" ref="N36">IFERROR(INDEX(施設用作成シート!$B$18:$P$46,MATCH(LARGE((施設用作成シート!$C$18:$C$46=$D$8)*1/ROW(施設用作成シート!$B$18:$B$46),ROWS($B$12:$B36)),1/ROW(施設用作成シート!$B$18:$B$46),0),COLUMNS($B$11:N$11)),"")</f>
        <v/>
      </c>
      <c r="O36" s="140" t="str">
        <f t="array" ref="O36">IFERROR(INDEX(施設用作成シート!$B$18:$P$46,MATCH(LARGE((施設用作成シート!$C$18:$C$46=$D$8)*1/ROW(施設用作成シート!$B$18:$B$46),ROWS($B$12:$B36)),1/ROW(施設用作成シート!$B$18:$B$46),0),COLUMNS($B$11:O$11)),"")</f>
        <v/>
      </c>
    </row>
    <row r="37" spans="2:15" ht="20">
      <c r="B37" s="127" t="str">
        <f t="array" ref="B37">IFERROR(INDEX(施設用作成シート!$B$18:$P$46,MATCH(LARGE((施設用作成シート!$C$18:$C$46=$D$8)*1/ROW(施設用作成シート!$B$18:$B$46),ROWS($B$12:$B37)),1/ROW(施設用作成シート!$B$18:$B$46),0),COLUMNS($B$11:B$11)),"")</f>
        <v/>
      </c>
      <c r="C37" s="127" t="str">
        <f t="array" ref="C37">IFERROR(INDEX(施設用作成シート!$B$18:$P$46,MATCH(LARGE((施設用作成シート!$C$18:$C$46=$D$8)*1/ROW(施設用作成シート!$B$18:$B$46),ROWS($B$12:$B37)),1/ROW(施設用作成シート!$B$18:$B$46),0),COLUMNS($B$11:C$11)),"")</f>
        <v/>
      </c>
      <c r="D37" s="127" t="str">
        <f t="array" ref="D37">IFERROR(INDEX(施設用作成シート!$B$18:$P$46,MATCH(LARGE((施設用作成シート!$C$18:$C$46=$D$8)*1/ROW(施設用作成シート!$B$18:$B$46),ROWS($B$12:$B37)),1/ROW(施設用作成シート!$B$18:$B$46),0),COLUMNS($B$11:D$11)),"")</f>
        <v/>
      </c>
      <c r="E37" s="146" t="str">
        <f t="array" ref="E37">IFERROR(INDEX(施設用作成シート!$B$18:$P$46,MATCH(LARGE((施設用作成シート!$C$18:$C$46=$D$8)*1/ROW(施設用作成シート!$B$18:$B$46),ROWS($B$12:$B37)),1/ROW(施設用作成シート!$B$18:$B$46),0),COLUMNS($B$11:E$11)),"")</f>
        <v/>
      </c>
      <c r="F37" s="140" t="str">
        <f t="array" ref="F37">IFERROR(INDEX(施設用作成シート!$B$18:$P$46,MATCH(LARGE((施設用作成シート!$C$18:$C$46=$D$8)*1/ROW(施設用作成シート!$B$18:$B$46),ROWS($B$12:$B37)),1/ROW(施設用作成シート!$B$18:$B$46),0),COLUMNS($B$11:F$11)),"")</f>
        <v/>
      </c>
      <c r="G37" s="140" t="str">
        <f t="array" ref="G37">IFERROR(INDEX(施設用作成シート!$B$18:$P$46,MATCH(LARGE((施設用作成シート!$C$18:$C$46=$D$8)*1/ROW(施設用作成シート!$B$18:$B$46),ROWS($B$12:$B37)),1/ROW(施設用作成シート!$B$18:$B$46),0),COLUMNS($B$11:G$11)),"")</f>
        <v/>
      </c>
      <c r="H37" s="140" t="str">
        <f t="array" ref="H37">IFERROR(INDEX(施設用作成シート!$B$18:$P$46,MATCH(LARGE((施設用作成シート!$C$18:$C$46=$D$8)*1/ROW(施設用作成シート!$B$18:$B$46),ROWS($B$12:$B37)),1/ROW(施設用作成シート!$B$18:$B$46),0),COLUMNS($B$11:H$11)),"")</f>
        <v/>
      </c>
      <c r="I37" s="127" t="str">
        <f t="array" ref="I37">IFERROR(INDEX(施設用作成シート!$B$18:$P$46,MATCH(LARGE((施設用作成シート!$C$18:$C$46=$D$8)*1/ROW(施設用作成シート!$B$18:$B$46),ROWS($B$12:$B37)),1/ROW(施設用作成シート!$B$18:$B$46),0),COLUMNS($B$11:I$11)),"")</f>
        <v/>
      </c>
      <c r="J37" s="131" t="str">
        <f t="array" ref="J37">IFERROR(INDEX(施設用作成シート!$B$18:$P$46,MATCH(LARGE((施設用作成シート!$C$18:$C$46=$D$8)*1/ROW(施設用作成シート!$B$18:$B$46),ROWS($B$12:$B37)),1/ROW(施設用作成シート!$B$18:$B$46),0),COLUMNS($B$11:J$11)),"")</f>
        <v/>
      </c>
      <c r="K37" s="127" t="str">
        <f t="array" ref="K37">IFERROR(INDEX(施設用作成シート!$B$18:$P$46,MATCH(LARGE((施設用作成シート!$C$18:$C$46=$D$8)*1/ROW(施設用作成シート!$B$18:$B$46),ROWS($B$12:$B37)),1/ROW(施設用作成シート!$B$18:$B$46),0),COLUMNS($B$11:K$11)),"")</f>
        <v/>
      </c>
      <c r="L37" s="127" t="str">
        <f t="array" ref="L37">IFERROR(INDEX(施設用作成シート!$B$18:$P$46,MATCH(LARGE((施設用作成シート!$C$18:$C$46=$D$8)*1/ROW(施設用作成シート!$B$18:$B$46),ROWS($B$12:$B37)),1/ROW(施設用作成シート!$B$18:$B$46),0),COLUMNS($B$11:L$11)),"")</f>
        <v/>
      </c>
      <c r="M37" s="127" t="str">
        <f t="array" ref="M37">IFERROR(INDEX(施設用作成シート!$B$18:$P$46,MATCH(LARGE((施設用作成シート!$C$18:$C$46=$D$8)*1/ROW(施設用作成シート!$B$18:$B$46),ROWS($B$12:$B37)),1/ROW(施設用作成シート!$B$18:$B$46),0),COLUMNS($B$11:M$11)),"")</f>
        <v/>
      </c>
      <c r="N37" s="127" t="str">
        <f t="array" ref="N37">IFERROR(INDEX(施設用作成シート!$B$18:$P$46,MATCH(LARGE((施設用作成シート!$C$18:$C$46=$D$8)*1/ROW(施設用作成シート!$B$18:$B$46),ROWS($B$12:$B37)),1/ROW(施設用作成シート!$B$18:$B$46),0),COLUMNS($B$11:N$11)),"")</f>
        <v/>
      </c>
      <c r="O37" s="140" t="str">
        <f t="array" ref="O37">IFERROR(INDEX(施設用作成シート!$B$18:$P$46,MATCH(LARGE((施設用作成シート!$C$18:$C$46=$D$8)*1/ROW(施設用作成シート!$B$18:$B$46),ROWS($B$12:$B37)),1/ROW(施設用作成シート!$B$18:$B$46),0),COLUMNS($B$11:O$11)),"")</f>
        <v/>
      </c>
    </row>
    <row r="38" spans="2:15" ht="20">
      <c r="B38" s="127" t="str">
        <f t="array" ref="B38">IFERROR(INDEX(施設用作成シート!$B$18:$P$46,MATCH(LARGE((施設用作成シート!$C$18:$C$46=$D$8)*1/ROW(施設用作成シート!$B$18:$B$46),ROWS($B$12:$B38)),1/ROW(施設用作成シート!$B$18:$B$46),0),COLUMNS($B$11:B$11)),"")</f>
        <v/>
      </c>
      <c r="C38" s="127" t="str">
        <f t="array" ref="C38">IFERROR(INDEX(施設用作成シート!$B$18:$P$46,MATCH(LARGE((施設用作成シート!$C$18:$C$46=$D$8)*1/ROW(施設用作成シート!$B$18:$B$46),ROWS($B$12:$B38)),1/ROW(施設用作成シート!$B$18:$B$46),0),COLUMNS($B$11:C$11)),"")</f>
        <v/>
      </c>
      <c r="D38" s="127" t="str">
        <f t="array" ref="D38">IFERROR(INDEX(施設用作成シート!$B$18:$P$46,MATCH(LARGE((施設用作成シート!$C$18:$C$46=$D$8)*1/ROW(施設用作成シート!$B$18:$B$46),ROWS($B$12:$B38)),1/ROW(施設用作成シート!$B$18:$B$46),0),COLUMNS($B$11:D$11)),"")</f>
        <v/>
      </c>
      <c r="E38" s="146" t="str">
        <f t="array" ref="E38">IFERROR(INDEX(施設用作成シート!$B$18:$P$46,MATCH(LARGE((施設用作成シート!$C$18:$C$46=$D$8)*1/ROW(施設用作成シート!$B$18:$B$46),ROWS($B$12:$B38)),1/ROW(施設用作成シート!$B$18:$B$46),0),COLUMNS($B$11:E$11)),"")</f>
        <v/>
      </c>
      <c r="F38" s="140" t="str">
        <f t="array" ref="F38">IFERROR(INDEX(施設用作成シート!$B$18:$P$46,MATCH(LARGE((施設用作成シート!$C$18:$C$46=$D$8)*1/ROW(施設用作成シート!$B$18:$B$46),ROWS($B$12:$B38)),1/ROW(施設用作成シート!$B$18:$B$46),0),COLUMNS($B$11:F$11)),"")</f>
        <v/>
      </c>
      <c r="G38" s="140" t="str">
        <f t="array" ref="G38">IFERROR(INDEX(施設用作成シート!$B$18:$P$46,MATCH(LARGE((施設用作成シート!$C$18:$C$46=$D$8)*1/ROW(施設用作成シート!$B$18:$B$46),ROWS($B$12:$B38)),1/ROW(施設用作成シート!$B$18:$B$46),0),COLUMNS($B$11:G$11)),"")</f>
        <v/>
      </c>
      <c r="H38" s="140" t="str">
        <f t="array" ref="H38">IFERROR(INDEX(施設用作成シート!$B$18:$P$46,MATCH(LARGE((施設用作成シート!$C$18:$C$46=$D$8)*1/ROW(施設用作成シート!$B$18:$B$46),ROWS($B$12:$B38)),1/ROW(施設用作成シート!$B$18:$B$46),0),COLUMNS($B$11:H$11)),"")</f>
        <v/>
      </c>
      <c r="I38" s="127" t="str">
        <f t="array" ref="I38">IFERROR(INDEX(施設用作成シート!$B$18:$P$46,MATCH(LARGE((施設用作成シート!$C$18:$C$46=$D$8)*1/ROW(施設用作成シート!$B$18:$B$46),ROWS($B$12:$B38)),1/ROW(施設用作成シート!$B$18:$B$46),0),COLUMNS($B$11:I$11)),"")</f>
        <v/>
      </c>
      <c r="J38" s="131" t="str">
        <f t="array" ref="J38">IFERROR(INDEX(施設用作成シート!$B$18:$P$46,MATCH(LARGE((施設用作成シート!$C$18:$C$46=$D$8)*1/ROW(施設用作成シート!$B$18:$B$46),ROWS($B$12:$B38)),1/ROW(施設用作成シート!$B$18:$B$46),0),COLUMNS($B$11:J$11)),"")</f>
        <v/>
      </c>
      <c r="K38" s="127" t="str">
        <f t="array" ref="K38">IFERROR(INDEX(施設用作成シート!$B$18:$P$46,MATCH(LARGE((施設用作成シート!$C$18:$C$46=$D$8)*1/ROW(施設用作成シート!$B$18:$B$46),ROWS($B$12:$B38)),1/ROW(施設用作成シート!$B$18:$B$46),0),COLUMNS($B$11:K$11)),"")</f>
        <v/>
      </c>
      <c r="L38" s="127" t="str">
        <f t="array" ref="L38">IFERROR(INDEX(施設用作成シート!$B$18:$P$46,MATCH(LARGE((施設用作成シート!$C$18:$C$46=$D$8)*1/ROW(施設用作成シート!$B$18:$B$46),ROWS($B$12:$B38)),1/ROW(施設用作成シート!$B$18:$B$46),0),COLUMNS($B$11:L$11)),"")</f>
        <v/>
      </c>
      <c r="M38" s="127" t="str">
        <f t="array" ref="M38">IFERROR(INDEX(施設用作成シート!$B$18:$P$46,MATCH(LARGE((施設用作成シート!$C$18:$C$46=$D$8)*1/ROW(施設用作成シート!$B$18:$B$46),ROWS($B$12:$B38)),1/ROW(施設用作成シート!$B$18:$B$46),0),COLUMNS($B$11:M$11)),"")</f>
        <v/>
      </c>
      <c r="N38" s="127" t="str">
        <f t="array" ref="N38">IFERROR(INDEX(施設用作成シート!$B$18:$P$46,MATCH(LARGE((施設用作成シート!$C$18:$C$46=$D$8)*1/ROW(施設用作成シート!$B$18:$B$46),ROWS($B$12:$B38)),1/ROW(施設用作成シート!$B$18:$B$46),0),COLUMNS($B$11:N$11)),"")</f>
        <v/>
      </c>
      <c r="O38" s="140" t="str">
        <f t="array" ref="O38">IFERROR(INDEX(施設用作成シート!$B$18:$P$46,MATCH(LARGE((施設用作成シート!$C$18:$C$46=$D$8)*1/ROW(施設用作成シート!$B$18:$B$46),ROWS($B$12:$B38)),1/ROW(施設用作成シート!$B$18:$B$46),0),COLUMNS($B$11:O$11)),"")</f>
        <v/>
      </c>
    </row>
    <row r="39" spans="2:15" ht="20">
      <c r="B39" s="127" t="str">
        <f t="array" ref="B39">IFERROR(INDEX(施設用作成シート!$B$18:$P$46,MATCH(LARGE((施設用作成シート!$C$18:$C$46=$D$8)*1/ROW(施設用作成シート!$B$18:$B$46),ROWS($B$12:$B39)),1/ROW(施設用作成シート!$B$18:$B$46),0),COLUMNS($B$11:B$11)),"")</f>
        <v/>
      </c>
      <c r="C39" s="127" t="str">
        <f t="array" ref="C39">IFERROR(INDEX(施設用作成シート!$B$18:$P$46,MATCH(LARGE((施設用作成シート!$C$18:$C$46=$D$8)*1/ROW(施設用作成シート!$B$18:$B$46),ROWS($B$12:$B39)),1/ROW(施設用作成シート!$B$18:$B$46),0),COLUMNS($B$11:C$11)),"")</f>
        <v/>
      </c>
      <c r="D39" s="127" t="str">
        <f t="array" ref="D39">IFERROR(INDEX(施設用作成シート!$B$18:$P$46,MATCH(LARGE((施設用作成シート!$C$18:$C$46=$D$8)*1/ROW(施設用作成シート!$B$18:$B$46),ROWS($B$12:$B39)),1/ROW(施設用作成シート!$B$18:$B$46),0),COLUMNS($B$11:D$11)),"")</f>
        <v/>
      </c>
      <c r="E39" s="146" t="str">
        <f t="array" ref="E39">IFERROR(INDEX(施設用作成シート!$B$18:$P$46,MATCH(LARGE((施設用作成シート!$C$18:$C$46=$D$8)*1/ROW(施設用作成シート!$B$18:$B$46),ROWS($B$12:$B39)),1/ROW(施設用作成シート!$B$18:$B$46),0),COLUMNS($B$11:E$11)),"")</f>
        <v/>
      </c>
      <c r="F39" s="140" t="str">
        <f t="array" ref="F39">IFERROR(INDEX(施設用作成シート!$B$18:$P$46,MATCH(LARGE((施設用作成シート!$C$18:$C$46=$D$8)*1/ROW(施設用作成シート!$B$18:$B$46),ROWS($B$12:$B39)),1/ROW(施設用作成シート!$B$18:$B$46),0),COLUMNS($B$11:F$11)),"")</f>
        <v/>
      </c>
      <c r="G39" s="140" t="str">
        <f t="array" ref="G39">IFERROR(INDEX(施設用作成シート!$B$18:$P$46,MATCH(LARGE((施設用作成シート!$C$18:$C$46=$D$8)*1/ROW(施設用作成シート!$B$18:$B$46),ROWS($B$12:$B39)),1/ROW(施設用作成シート!$B$18:$B$46),0),COLUMNS($B$11:G$11)),"")</f>
        <v/>
      </c>
      <c r="H39" s="140" t="str">
        <f t="array" ref="H39">IFERROR(INDEX(施設用作成シート!$B$18:$P$46,MATCH(LARGE((施設用作成シート!$C$18:$C$46=$D$8)*1/ROW(施設用作成シート!$B$18:$B$46),ROWS($B$12:$B39)),1/ROW(施設用作成シート!$B$18:$B$46),0),COLUMNS($B$11:H$11)),"")</f>
        <v/>
      </c>
      <c r="I39" s="127" t="str">
        <f t="array" ref="I39">IFERROR(INDEX(施設用作成シート!$B$18:$P$46,MATCH(LARGE((施設用作成シート!$C$18:$C$46=$D$8)*1/ROW(施設用作成シート!$B$18:$B$46),ROWS($B$12:$B39)),1/ROW(施設用作成シート!$B$18:$B$46),0),COLUMNS($B$11:I$11)),"")</f>
        <v/>
      </c>
      <c r="J39" s="131" t="str">
        <f t="array" ref="J39">IFERROR(INDEX(施設用作成シート!$B$18:$P$46,MATCH(LARGE((施設用作成シート!$C$18:$C$46=$D$8)*1/ROW(施設用作成シート!$B$18:$B$46),ROWS($B$12:$B39)),1/ROW(施設用作成シート!$B$18:$B$46),0),COLUMNS($B$11:J$11)),"")</f>
        <v/>
      </c>
      <c r="K39" s="127" t="str">
        <f t="array" ref="K39">IFERROR(INDEX(施設用作成シート!$B$18:$P$46,MATCH(LARGE((施設用作成シート!$C$18:$C$46=$D$8)*1/ROW(施設用作成シート!$B$18:$B$46),ROWS($B$12:$B39)),1/ROW(施設用作成シート!$B$18:$B$46),0),COLUMNS($B$11:K$11)),"")</f>
        <v/>
      </c>
      <c r="L39" s="127" t="str">
        <f t="array" ref="L39">IFERROR(INDEX(施設用作成シート!$B$18:$P$46,MATCH(LARGE((施設用作成シート!$C$18:$C$46=$D$8)*1/ROW(施設用作成シート!$B$18:$B$46),ROWS($B$12:$B39)),1/ROW(施設用作成シート!$B$18:$B$46),0),COLUMNS($B$11:L$11)),"")</f>
        <v/>
      </c>
      <c r="M39" s="127" t="str">
        <f t="array" ref="M39">IFERROR(INDEX(施設用作成シート!$B$18:$P$46,MATCH(LARGE((施設用作成シート!$C$18:$C$46=$D$8)*1/ROW(施設用作成シート!$B$18:$B$46),ROWS($B$12:$B39)),1/ROW(施設用作成シート!$B$18:$B$46),0),COLUMNS($B$11:M$11)),"")</f>
        <v/>
      </c>
      <c r="N39" s="127" t="str">
        <f t="array" ref="N39">IFERROR(INDEX(施設用作成シート!$B$18:$P$46,MATCH(LARGE((施設用作成シート!$C$18:$C$46=$D$8)*1/ROW(施設用作成シート!$B$18:$B$46),ROWS($B$12:$B39)),1/ROW(施設用作成シート!$B$18:$B$46),0),COLUMNS($B$11:N$11)),"")</f>
        <v/>
      </c>
      <c r="O39" s="140" t="str">
        <f t="array" ref="O39">IFERROR(INDEX(施設用作成シート!$B$18:$P$46,MATCH(LARGE((施設用作成シート!$C$18:$C$46=$D$8)*1/ROW(施設用作成シート!$B$18:$B$46),ROWS($B$12:$B39)),1/ROW(施設用作成シート!$B$18:$B$46),0),COLUMNS($B$11:O$11)),"")</f>
        <v/>
      </c>
    </row>
    <row r="40" spans="2:15" ht="20">
      <c r="B40" s="127" t="str">
        <f t="array" ref="B40">IFERROR(INDEX(施設用作成シート!$B$18:$P$46,MATCH(LARGE((施設用作成シート!$C$18:$C$46=$D$8)*1/ROW(施設用作成シート!$B$18:$B$46),ROWS($B$12:$B40)),1/ROW(施設用作成シート!$B$18:$B$46),0),COLUMNS($B$11:B$11)),"")</f>
        <v/>
      </c>
      <c r="C40" s="127" t="str">
        <f t="array" ref="C40">IFERROR(INDEX(施設用作成シート!$B$18:$P$46,MATCH(LARGE((施設用作成シート!$C$18:$C$46=$D$8)*1/ROW(施設用作成シート!$B$18:$B$46),ROWS($B$12:$B40)),1/ROW(施設用作成シート!$B$18:$B$46),0),COLUMNS($B$11:C$11)),"")</f>
        <v/>
      </c>
      <c r="D40" s="127" t="str">
        <f t="array" ref="D40">IFERROR(INDEX(施設用作成シート!$B$18:$P$46,MATCH(LARGE((施設用作成シート!$C$18:$C$46=$D$8)*1/ROW(施設用作成シート!$B$18:$B$46),ROWS($B$12:$B40)),1/ROW(施設用作成シート!$B$18:$B$46),0),COLUMNS($B$11:D$11)),"")</f>
        <v/>
      </c>
      <c r="E40" s="146" t="str">
        <f t="array" ref="E40">IFERROR(INDEX(施設用作成シート!$B$18:$P$46,MATCH(LARGE((施設用作成シート!$C$18:$C$46=$D$8)*1/ROW(施設用作成シート!$B$18:$B$46),ROWS($B$12:$B40)),1/ROW(施設用作成シート!$B$18:$B$46),0),COLUMNS($B$11:E$11)),"")</f>
        <v/>
      </c>
      <c r="F40" s="140" t="str">
        <f t="array" ref="F40">IFERROR(INDEX(施設用作成シート!$B$18:$P$46,MATCH(LARGE((施設用作成シート!$C$18:$C$46=$D$8)*1/ROW(施設用作成シート!$B$18:$B$46),ROWS($B$12:$B40)),1/ROW(施設用作成シート!$B$18:$B$46),0),COLUMNS($B$11:F$11)),"")</f>
        <v/>
      </c>
      <c r="G40" s="140" t="str">
        <f t="array" ref="G40">IFERROR(INDEX(施設用作成シート!$B$18:$P$46,MATCH(LARGE((施設用作成シート!$C$18:$C$46=$D$8)*1/ROW(施設用作成シート!$B$18:$B$46),ROWS($B$12:$B40)),1/ROW(施設用作成シート!$B$18:$B$46),0),COLUMNS($B$11:G$11)),"")</f>
        <v/>
      </c>
      <c r="H40" s="140" t="str">
        <f t="array" ref="H40">IFERROR(INDEX(施設用作成シート!$B$18:$P$46,MATCH(LARGE((施設用作成シート!$C$18:$C$46=$D$8)*1/ROW(施設用作成シート!$B$18:$B$46),ROWS($B$12:$B40)),1/ROW(施設用作成シート!$B$18:$B$46),0),COLUMNS($B$11:H$11)),"")</f>
        <v/>
      </c>
      <c r="I40" s="127" t="str">
        <f t="array" ref="I40">IFERROR(INDEX(施設用作成シート!$B$18:$P$46,MATCH(LARGE((施設用作成シート!$C$18:$C$46=$D$8)*1/ROW(施設用作成シート!$B$18:$B$46),ROWS($B$12:$B40)),1/ROW(施設用作成シート!$B$18:$B$46),0),COLUMNS($B$11:I$11)),"")</f>
        <v/>
      </c>
      <c r="J40" s="131" t="str">
        <f t="array" ref="J40">IFERROR(INDEX(施設用作成シート!$B$18:$P$46,MATCH(LARGE((施設用作成シート!$C$18:$C$46=$D$8)*1/ROW(施設用作成シート!$B$18:$B$46),ROWS($B$12:$B40)),1/ROW(施設用作成シート!$B$18:$B$46),0),COLUMNS($B$11:J$11)),"")</f>
        <v/>
      </c>
      <c r="K40" s="127" t="str">
        <f t="array" ref="K40">IFERROR(INDEX(施設用作成シート!$B$18:$P$46,MATCH(LARGE((施設用作成シート!$C$18:$C$46=$D$8)*1/ROW(施設用作成シート!$B$18:$B$46),ROWS($B$12:$B40)),1/ROW(施設用作成シート!$B$18:$B$46),0),COLUMNS($B$11:K$11)),"")</f>
        <v/>
      </c>
      <c r="L40" s="127" t="str">
        <f t="array" ref="L40">IFERROR(INDEX(施設用作成シート!$B$18:$P$46,MATCH(LARGE((施設用作成シート!$C$18:$C$46=$D$8)*1/ROW(施設用作成シート!$B$18:$B$46),ROWS($B$12:$B40)),1/ROW(施設用作成シート!$B$18:$B$46),0),COLUMNS($B$11:L$11)),"")</f>
        <v/>
      </c>
      <c r="M40" s="127" t="str">
        <f t="array" ref="M40">IFERROR(INDEX(施設用作成シート!$B$18:$P$46,MATCH(LARGE((施設用作成シート!$C$18:$C$46=$D$8)*1/ROW(施設用作成シート!$B$18:$B$46),ROWS($B$12:$B40)),1/ROW(施設用作成シート!$B$18:$B$46),0),COLUMNS($B$11:M$11)),"")</f>
        <v/>
      </c>
      <c r="N40" s="127" t="str">
        <f t="array" ref="N40">IFERROR(INDEX(施設用作成シート!$B$18:$P$46,MATCH(LARGE((施設用作成シート!$C$18:$C$46=$D$8)*1/ROW(施設用作成シート!$B$18:$B$46),ROWS($B$12:$B40)),1/ROW(施設用作成シート!$B$18:$B$46),0),COLUMNS($B$11:N$11)),"")</f>
        <v/>
      </c>
      <c r="O40" s="140" t="str">
        <f t="array" ref="O40">IFERROR(INDEX(施設用作成シート!$B$18:$P$46,MATCH(LARGE((施設用作成シート!$C$18:$C$46=$D$8)*1/ROW(施設用作成シート!$B$18:$B$46),ROWS($B$12:$B40)),1/ROW(施設用作成シート!$B$18:$B$46),0),COLUMNS($B$11:O$11)),"")</f>
        <v/>
      </c>
    </row>
    <row r="41" spans="2:15" ht="20">
      <c r="B41" s="127" t="str">
        <f t="array" ref="B41">IFERROR(INDEX(施設用作成シート!$B$18:$P$46,MATCH(LARGE((施設用作成シート!$C$18:$C$46=$D$8)*1/ROW(施設用作成シート!$B$18:$B$46),ROWS($B$12:$B41)),1/ROW(施設用作成シート!$B$18:$B$46),0),COLUMNS($B$11:B$11)),"")</f>
        <v/>
      </c>
      <c r="C41" s="127" t="str">
        <f t="array" ref="C41">IFERROR(INDEX(施設用作成シート!$B$18:$P$46,MATCH(LARGE((施設用作成シート!$C$18:$C$46=$D$8)*1/ROW(施設用作成シート!$B$18:$B$46),ROWS($B$12:$B41)),1/ROW(施設用作成シート!$B$18:$B$46),0),COLUMNS($B$11:C$11)),"")</f>
        <v/>
      </c>
      <c r="D41" s="127" t="str">
        <f t="array" ref="D41">IFERROR(INDEX(施設用作成シート!$B$18:$P$46,MATCH(LARGE((施設用作成シート!$C$18:$C$46=$D$8)*1/ROW(施設用作成シート!$B$18:$B$46),ROWS($B$12:$B41)),1/ROW(施設用作成シート!$B$18:$B$46),0),COLUMNS($B$11:D$11)),"")</f>
        <v/>
      </c>
      <c r="E41" s="146" t="str">
        <f t="array" ref="E41">IFERROR(INDEX(施設用作成シート!$B$18:$P$46,MATCH(LARGE((施設用作成シート!$C$18:$C$46=$D$8)*1/ROW(施設用作成シート!$B$18:$B$46),ROWS($B$12:$B41)),1/ROW(施設用作成シート!$B$18:$B$46),0),COLUMNS($B$11:E$11)),"")</f>
        <v/>
      </c>
      <c r="F41" s="140" t="str">
        <f t="array" ref="F41">IFERROR(INDEX(施設用作成シート!$B$18:$P$46,MATCH(LARGE((施設用作成シート!$C$18:$C$46=$D$8)*1/ROW(施設用作成シート!$B$18:$B$46),ROWS($B$12:$B41)),1/ROW(施設用作成シート!$B$18:$B$46),0),COLUMNS($B$11:F$11)),"")</f>
        <v/>
      </c>
      <c r="G41" s="140" t="str">
        <f t="array" ref="G41">IFERROR(INDEX(施設用作成シート!$B$18:$P$46,MATCH(LARGE((施設用作成シート!$C$18:$C$46=$D$8)*1/ROW(施設用作成シート!$B$18:$B$46),ROWS($B$12:$B41)),1/ROW(施設用作成シート!$B$18:$B$46),0),COLUMNS($B$11:G$11)),"")</f>
        <v/>
      </c>
      <c r="H41" s="140" t="str">
        <f t="array" ref="H41">IFERROR(INDEX(施設用作成シート!$B$18:$P$46,MATCH(LARGE((施設用作成シート!$C$18:$C$46=$D$8)*1/ROW(施設用作成シート!$B$18:$B$46),ROWS($B$12:$B41)),1/ROW(施設用作成シート!$B$18:$B$46),0),COLUMNS($B$11:H$11)),"")</f>
        <v/>
      </c>
      <c r="I41" s="127" t="str">
        <f t="array" ref="I41">IFERROR(INDEX(施設用作成シート!$B$18:$P$46,MATCH(LARGE((施設用作成シート!$C$18:$C$46=$D$8)*1/ROW(施設用作成シート!$B$18:$B$46),ROWS($B$12:$B41)),1/ROW(施設用作成シート!$B$18:$B$46),0),COLUMNS($B$11:I$11)),"")</f>
        <v/>
      </c>
      <c r="J41" s="131" t="str">
        <f t="array" ref="J41">IFERROR(INDEX(施設用作成シート!$B$18:$P$46,MATCH(LARGE((施設用作成シート!$C$18:$C$46=$D$8)*1/ROW(施設用作成シート!$B$18:$B$46),ROWS($B$12:$B41)),1/ROW(施設用作成シート!$B$18:$B$46),0),COLUMNS($B$11:J$11)),"")</f>
        <v/>
      </c>
      <c r="K41" s="127" t="str">
        <f t="array" ref="K41">IFERROR(INDEX(施設用作成シート!$B$18:$P$46,MATCH(LARGE((施設用作成シート!$C$18:$C$46=$D$8)*1/ROW(施設用作成シート!$B$18:$B$46),ROWS($B$12:$B41)),1/ROW(施設用作成シート!$B$18:$B$46),0),COLUMNS($B$11:K$11)),"")</f>
        <v/>
      </c>
      <c r="L41" s="127" t="str">
        <f t="array" ref="L41">IFERROR(INDEX(施設用作成シート!$B$18:$P$46,MATCH(LARGE((施設用作成シート!$C$18:$C$46=$D$8)*1/ROW(施設用作成シート!$B$18:$B$46),ROWS($B$12:$B41)),1/ROW(施設用作成シート!$B$18:$B$46),0),COLUMNS($B$11:L$11)),"")</f>
        <v/>
      </c>
      <c r="M41" s="127" t="str">
        <f t="array" ref="M41">IFERROR(INDEX(施設用作成シート!$B$18:$P$46,MATCH(LARGE((施設用作成シート!$C$18:$C$46=$D$8)*1/ROW(施設用作成シート!$B$18:$B$46),ROWS($B$12:$B41)),1/ROW(施設用作成シート!$B$18:$B$46),0),COLUMNS($B$11:M$11)),"")</f>
        <v/>
      </c>
      <c r="N41" s="127" t="str">
        <f t="array" ref="N41">IFERROR(INDEX(施設用作成シート!$B$18:$P$46,MATCH(LARGE((施設用作成シート!$C$18:$C$46=$D$8)*1/ROW(施設用作成シート!$B$18:$B$46),ROWS($B$12:$B41)),1/ROW(施設用作成シート!$B$18:$B$46),0),COLUMNS($B$11:N$11)),"")</f>
        <v/>
      </c>
      <c r="O41" s="140" t="str">
        <f t="array" ref="O41">IFERROR(INDEX(施設用作成シート!$B$18:$P$46,MATCH(LARGE((施設用作成シート!$C$18:$C$46=$D$8)*1/ROW(施設用作成シート!$B$18:$B$46),ROWS($B$12:$B41)),1/ROW(施設用作成シート!$B$18:$B$46),0),COLUMNS($B$11:O$11)),"")</f>
        <v/>
      </c>
    </row>
    <row r="42" spans="2:15" ht="20">
      <c r="B42" s="127" t="str">
        <f t="array" ref="B42">IFERROR(INDEX(施設用作成シート!$B$18:$P$46,MATCH(LARGE((施設用作成シート!$C$18:$C$46=$D$8)*1/ROW(施設用作成シート!$B$18:$B$46),ROWS($B$12:$B42)),1/ROW(施設用作成シート!$B$18:$B$46),0),COLUMNS($B$11:B$11)),"")</f>
        <v/>
      </c>
      <c r="C42" s="127" t="str">
        <f t="array" ref="C42">IFERROR(INDEX(施設用作成シート!$B$18:$P$46,MATCH(LARGE((施設用作成シート!$C$18:$C$46=$D$8)*1/ROW(施設用作成シート!$B$18:$B$46),ROWS($B$12:$B42)),1/ROW(施設用作成シート!$B$18:$B$46),0),COLUMNS($B$11:C$11)),"")</f>
        <v/>
      </c>
      <c r="D42" s="127" t="str">
        <f t="array" ref="D42">IFERROR(INDEX(施設用作成シート!$B$18:$P$46,MATCH(LARGE((施設用作成シート!$C$18:$C$46=$D$8)*1/ROW(施設用作成シート!$B$18:$B$46),ROWS($B$12:$B42)),1/ROW(施設用作成シート!$B$18:$B$46),0),COLUMNS($B$11:D$11)),"")</f>
        <v/>
      </c>
      <c r="E42" s="146" t="str">
        <f t="array" ref="E42">IFERROR(INDEX(施設用作成シート!$B$18:$P$46,MATCH(LARGE((施設用作成シート!$C$18:$C$46=$D$8)*1/ROW(施設用作成シート!$B$18:$B$46),ROWS($B$12:$B42)),1/ROW(施設用作成シート!$B$18:$B$46),0),COLUMNS($B$11:E$11)),"")</f>
        <v/>
      </c>
      <c r="F42" s="140" t="str">
        <f t="array" ref="F42">IFERROR(INDEX(施設用作成シート!$B$18:$P$46,MATCH(LARGE((施設用作成シート!$C$18:$C$46=$D$8)*1/ROW(施設用作成シート!$B$18:$B$46),ROWS($B$12:$B42)),1/ROW(施設用作成シート!$B$18:$B$46),0),COLUMNS($B$11:F$11)),"")</f>
        <v/>
      </c>
      <c r="G42" s="140" t="str">
        <f t="array" ref="G42">IFERROR(INDEX(施設用作成シート!$B$18:$P$46,MATCH(LARGE((施設用作成シート!$C$18:$C$46=$D$8)*1/ROW(施設用作成シート!$B$18:$B$46),ROWS($B$12:$B42)),1/ROW(施設用作成シート!$B$18:$B$46),0),COLUMNS($B$11:G$11)),"")</f>
        <v/>
      </c>
      <c r="H42" s="140" t="str">
        <f t="array" ref="H42">IFERROR(INDEX(施設用作成シート!$B$18:$P$46,MATCH(LARGE((施設用作成シート!$C$18:$C$46=$D$8)*1/ROW(施設用作成シート!$B$18:$B$46),ROWS($B$12:$B42)),1/ROW(施設用作成シート!$B$18:$B$46),0),COLUMNS($B$11:H$11)),"")</f>
        <v/>
      </c>
      <c r="I42" s="127" t="str">
        <f t="array" ref="I42">IFERROR(INDEX(施設用作成シート!$B$18:$P$46,MATCH(LARGE((施設用作成シート!$C$18:$C$46=$D$8)*1/ROW(施設用作成シート!$B$18:$B$46),ROWS($B$12:$B42)),1/ROW(施設用作成シート!$B$18:$B$46),0),COLUMNS($B$11:I$11)),"")</f>
        <v/>
      </c>
      <c r="J42" s="131" t="str">
        <f t="array" ref="J42">IFERROR(INDEX(施設用作成シート!$B$18:$P$46,MATCH(LARGE((施設用作成シート!$C$18:$C$46=$D$8)*1/ROW(施設用作成シート!$B$18:$B$46),ROWS($B$12:$B42)),1/ROW(施設用作成シート!$B$18:$B$46),0),COLUMNS($B$11:J$11)),"")</f>
        <v/>
      </c>
      <c r="K42" s="127" t="str">
        <f t="array" ref="K42">IFERROR(INDEX(施設用作成シート!$B$18:$P$46,MATCH(LARGE((施設用作成シート!$C$18:$C$46=$D$8)*1/ROW(施設用作成シート!$B$18:$B$46),ROWS($B$12:$B42)),1/ROW(施設用作成シート!$B$18:$B$46),0),COLUMNS($B$11:K$11)),"")</f>
        <v/>
      </c>
      <c r="L42" s="127" t="str">
        <f t="array" ref="L42">IFERROR(INDEX(施設用作成シート!$B$18:$P$46,MATCH(LARGE((施設用作成シート!$C$18:$C$46=$D$8)*1/ROW(施設用作成シート!$B$18:$B$46),ROWS($B$12:$B42)),1/ROW(施設用作成シート!$B$18:$B$46),0),COLUMNS($B$11:L$11)),"")</f>
        <v/>
      </c>
      <c r="M42" s="127" t="str">
        <f t="array" ref="M42">IFERROR(INDEX(施設用作成シート!$B$18:$P$46,MATCH(LARGE((施設用作成シート!$C$18:$C$46=$D$8)*1/ROW(施設用作成シート!$B$18:$B$46),ROWS($B$12:$B42)),1/ROW(施設用作成シート!$B$18:$B$46),0),COLUMNS($B$11:M$11)),"")</f>
        <v/>
      </c>
      <c r="N42" s="127" t="str">
        <f t="array" ref="N42">IFERROR(INDEX(施設用作成シート!$B$18:$P$46,MATCH(LARGE((施設用作成シート!$C$18:$C$46=$D$8)*1/ROW(施設用作成シート!$B$18:$B$46),ROWS($B$12:$B42)),1/ROW(施設用作成シート!$B$18:$B$46),0),COLUMNS($B$11:N$11)),"")</f>
        <v/>
      </c>
      <c r="O42" s="140" t="str">
        <f t="array" ref="O42">IFERROR(INDEX(施設用作成シート!$B$18:$P$46,MATCH(LARGE((施設用作成シート!$C$18:$C$46=$D$8)*1/ROW(施設用作成シート!$B$18:$B$46),ROWS($B$12:$B42)),1/ROW(施設用作成シート!$B$18:$B$46),0),COLUMNS($B$11:O$11)),"")</f>
        <v/>
      </c>
    </row>
    <row r="43" spans="2:15" ht="20">
      <c r="B43" s="127" t="str">
        <f t="array" ref="B43">IFERROR(INDEX(施設用作成シート!$B$18:$P$46,MATCH(LARGE((施設用作成シート!$C$18:$C$46=$D$8)*1/ROW(施設用作成シート!$B$18:$B$46),ROWS($B$12:$B43)),1/ROW(施設用作成シート!$B$18:$B$46),0),COLUMNS($B$11:B$11)),"")</f>
        <v/>
      </c>
      <c r="C43" s="127" t="str">
        <f t="array" ref="C43">IFERROR(INDEX(施設用作成シート!$B$18:$P$46,MATCH(LARGE((施設用作成シート!$C$18:$C$46=$D$8)*1/ROW(施設用作成シート!$B$18:$B$46),ROWS($B$12:$B43)),1/ROW(施設用作成シート!$B$18:$B$46),0),COLUMNS($B$11:C$11)),"")</f>
        <v/>
      </c>
      <c r="D43" s="127" t="str">
        <f t="array" ref="D43">IFERROR(INDEX(施設用作成シート!$B$18:$P$46,MATCH(LARGE((施設用作成シート!$C$18:$C$46=$D$8)*1/ROW(施設用作成シート!$B$18:$B$46),ROWS($B$12:$B43)),1/ROW(施設用作成シート!$B$18:$B$46),0),COLUMNS($B$11:D$11)),"")</f>
        <v/>
      </c>
      <c r="E43" s="146" t="str">
        <f t="array" ref="E43">IFERROR(INDEX(施設用作成シート!$B$18:$P$46,MATCH(LARGE((施設用作成シート!$C$18:$C$46=$D$8)*1/ROW(施設用作成シート!$B$18:$B$46),ROWS($B$12:$B43)),1/ROW(施設用作成シート!$B$18:$B$46),0),COLUMNS($B$11:E$11)),"")</f>
        <v/>
      </c>
      <c r="F43" s="140" t="str">
        <f t="array" ref="F43">IFERROR(INDEX(施設用作成シート!$B$18:$P$46,MATCH(LARGE((施設用作成シート!$C$18:$C$46=$D$8)*1/ROW(施設用作成シート!$B$18:$B$46),ROWS($B$12:$B43)),1/ROW(施設用作成シート!$B$18:$B$46),0),COLUMNS($B$11:F$11)),"")</f>
        <v/>
      </c>
      <c r="G43" s="140" t="str">
        <f t="array" ref="G43">IFERROR(INDEX(施設用作成シート!$B$18:$P$46,MATCH(LARGE((施設用作成シート!$C$18:$C$46=$D$8)*1/ROW(施設用作成シート!$B$18:$B$46),ROWS($B$12:$B43)),1/ROW(施設用作成シート!$B$18:$B$46),0),COLUMNS($B$11:G$11)),"")</f>
        <v/>
      </c>
      <c r="H43" s="140" t="str">
        <f t="array" ref="H43">IFERROR(INDEX(施設用作成シート!$B$18:$P$46,MATCH(LARGE((施設用作成シート!$C$18:$C$46=$D$8)*1/ROW(施設用作成シート!$B$18:$B$46),ROWS($B$12:$B43)),1/ROW(施設用作成シート!$B$18:$B$46),0),COLUMNS($B$11:H$11)),"")</f>
        <v/>
      </c>
      <c r="I43" s="127" t="str">
        <f t="array" ref="I43">IFERROR(INDEX(施設用作成シート!$B$18:$P$46,MATCH(LARGE((施設用作成シート!$C$18:$C$46=$D$8)*1/ROW(施設用作成シート!$B$18:$B$46),ROWS($B$12:$B43)),1/ROW(施設用作成シート!$B$18:$B$46),0),COLUMNS($B$11:I$11)),"")</f>
        <v/>
      </c>
      <c r="J43" s="131" t="str">
        <f t="array" ref="J43">IFERROR(INDEX(施設用作成シート!$B$18:$P$46,MATCH(LARGE((施設用作成シート!$C$18:$C$46=$D$8)*1/ROW(施設用作成シート!$B$18:$B$46),ROWS($B$12:$B43)),1/ROW(施設用作成シート!$B$18:$B$46),0),COLUMNS($B$11:J$11)),"")</f>
        <v/>
      </c>
      <c r="K43" s="127" t="str">
        <f t="array" ref="K43">IFERROR(INDEX(施設用作成シート!$B$18:$P$46,MATCH(LARGE((施設用作成シート!$C$18:$C$46=$D$8)*1/ROW(施設用作成シート!$B$18:$B$46),ROWS($B$12:$B43)),1/ROW(施設用作成シート!$B$18:$B$46),0),COLUMNS($B$11:K$11)),"")</f>
        <v/>
      </c>
      <c r="L43" s="127" t="str">
        <f t="array" ref="L43">IFERROR(INDEX(施設用作成シート!$B$18:$P$46,MATCH(LARGE((施設用作成シート!$C$18:$C$46=$D$8)*1/ROW(施設用作成シート!$B$18:$B$46),ROWS($B$12:$B43)),1/ROW(施設用作成シート!$B$18:$B$46),0),COLUMNS($B$11:L$11)),"")</f>
        <v/>
      </c>
      <c r="M43" s="127" t="str">
        <f t="array" ref="M43">IFERROR(INDEX(施設用作成シート!$B$18:$P$46,MATCH(LARGE((施設用作成シート!$C$18:$C$46=$D$8)*1/ROW(施設用作成シート!$B$18:$B$46),ROWS($B$12:$B43)),1/ROW(施設用作成シート!$B$18:$B$46),0),COLUMNS($B$11:M$11)),"")</f>
        <v/>
      </c>
      <c r="N43" s="127" t="str">
        <f t="array" ref="N43">IFERROR(INDEX(施設用作成シート!$B$18:$P$46,MATCH(LARGE((施設用作成シート!$C$18:$C$46=$D$8)*1/ROW(施設用作成シート!$B$18:$B$46),ROWS($B$12:$B43)),1/ROW(施設用作成シート!$B$18:$B$46),0),COLUMNS($B$11:N$11)),"")</f>
        <v/>
      </c>
      <c r="O43" s="140" t="str">
        <f t="array" ref="O43">IFERROR(INDEX(施設用作成シート!$B$18:$P$46,MATCH(LARGE((施設用作成シート!$C$18:$C$46=$D$8)*1/ROW(施設用作成シート!$B$18:$B$46),ROWS($B$12:$B43)),1/ROW(施設用作成シート!$B$18:$B$46),0),COLUMNS($B$11:O$11)),"")</f>
        <v/>
      </c>
    </row>
    <row r="44" spans="2:15" ht="20">
      <c r="B44" s="127" t="str">
        <f t="array" ref="B44">IFERROR(INDEX(施設用作成シート!$B$18:$P$46,MATCH(LARGE((施設用作成シート!$C$18:$C$46=$D$8)*1/ROW(施設用作成シート!$B$18:$B$46),ROWS($B$12:$B44)),1/ROW(施設用作成シート!$B$18:$B$46),0),COLUMNS($B$11:B$11)),"")</f>
        <v/>
      </c>
      <c r="C44" s="127" t="str">
        <f t="array" ref="C44">IFERROR(INDEX(施設用作成シート!$B$18:$P$46,MATCH(LARGE((施設用作成シート!$C$18:$C$46=$D$8)*1/ROW(施設用作成シート!$B$18:$B$46),ROWS($B$12:$B44)),1/ROW(施設用作成シート!$B$18:$B$46),0),COLUMNS($B$11:C$11)),"")</f>
        <v/>
      </c>
      <c r="D44" s="127" t="str">
        <f t="array" ref="D44">IFERROR(INDEX(施設用作成シート!$B$18:$P$46,MATCH(LARGE((施設用作成シート!$C$18:$C$46=$D$8)*1/ROW(施設用作成シート!$B$18:$B$46),ROWS($B$12:$B44)),1/ROW(施設用作成シート!$B$18:$B$46),0),COLUMNS($B$11:D$11)),"")</f>
        <v/>
      </c>
      <c r="E44" s="146" t="str">
        <f t="array" ref="E44">IFERROR(INDEX(施設用作成シート!$B$18:$P$46,MATCH(LARGE((施設用作成シート!$C$18:$C$46=$D$8)*1/ROW(施設用作成シート!$B$18:$B$46),ROWS($B$12:$B44)),1/ROW(施設用作成シート!$B$18:$B$46),0),COLUMNS($B$11:E$11)),"")</f>
        <v/>
      </c>
      <c r="F44" s="140" t="str">
        <f t="array" ref="F44">IFERROR(INDEX(施設用作成シート!$B$18:$P$46,MATCH(LARGE((施設用作成シート!$C$18:$C$46=$D$8)*1/ROW(施設用作成シート!$B$18:$B$46),ROWS($B$12:$B44)),1/ROW(施設用作成シート!$B$18:$B$46),0),COLUMNS($B$11:F$11)),"")</f>
        <v/>
      </c>
      <c r="G44" s="140" t="str">
        <f t="array" ref="G44">IFERROR(INDEX(施設用作成シート!$B$18:$P$46,MATCH(LARGE((施設用作成シート!$C$18:$C$46=$D$8)*1/ROW(施設用作成シート!$B$18:$B$46),ROWS($B$12:$B44)),1/ROW(施設用作成シート!$B$18:$B$46),0),COLUMNS($B$11:G$11)),"")</f>
        <v/>
      </c>
      <c r="H44" s="140" t="str">
        <f t="array" ref="H44">IFERROR(INDEX(施設用作成シート!$B$18:$P$46,MATCH(LARGE((施設用作成シート!$C$18:$C$46=$D$8)*1/ROW(施設用作成シート!$B$18:$B$46),ROWS($B$12:$B44)),1/ROW(施設用作成シート!$B$18:$B$46),0),COLUMNS($B$11:H$11)),"")</f>
        <v/>
      </c>
      <c r="I44" s="127" t="str">
        <f t="array" ref="I44">IFERROR(INDEX(施設用作成シート!$B$18:$P$46,MATCH(LARGE((施設用作成シート!$C$18:$C$46=$D$8)*1/ROW(施設用作成シート!$B$18:$B$46),ROWS($B$12:$B44)),1/ROW(施設用作成シート!$B$18:$B$46),0),COLUMNS($B$11:I$11)),"")</f>
        <v/>
      </c>
      <c r="J44" s="131" t="str">
        <f t="array" ref="J44">IFERROR(INDEX(施設用作成シート!$B$18:$P$46,MATCH(LARGE((施設用作成シート!$C$18:$C$46=$D$8)*1/ROW(施設用作成シート!$B$18:$B$46),ROWS($B$12:$B44)),1/ROW(施設用作成シート!$B$18:$B$46),0),COLUMNS($B$11:J$11)),"")</f>
        <v/>
      </c>
      <c r="K44" s="127" t="str">
        <f t="array" ref="K44">IFERROR(INDEX(施設用作成シート!$B$18:$P$46,MATCH(LARGE((施設用作成シート!$C$18:$C$46=$D$8)*1/ROW(施設用作成シート!$B$18:$B$46),ROWS($B$12:$B44)),1/ROW(施設用作成シート!$B$18:$B$46),0),COLUMNS($B$11:K$11)),"")</f>
        <v/>
      </c>
      <c r="L44" s="127" t="str">
        <f t="array" ref="L44">IFERROR(INDEX(施設用作成シート!$B$18:$P$46,MATCH(LARGE((施設用作成シート!$C$18:$C$46=$D$8)*1/ROW(施設用作成シート!$B$18:$B$46),ROWS($B$12:$B44)),1/ROW(施設用作成シート!$B$18:$B$46),0),COLUMNS($B$11:L$11)),"")</f>
        <v/>
      </c>
      <c r="M44" s="127" t="str">
        <f t="array" ref="M44">IFERROR(INDEX(施設用作成シート!$B$18:$P$46,MATCH(LARGE((施設用作成シート!$C$18:$C$46=$D$8)*1/ROW(施設用作成シート!$B$18:$B$46),ROWS($B$12:$B44)),1/ROW(施設用作成シート!$B$18:$B$46),0),COLUMNS($B$11:M$11)),"")</f>
        <v/>
      </c>
      <c r="N44" s="127" t="str">
        <f t="array" ref="N44">IFERROR(INDEX(施設用作成シート!$B$18:$P$46,MATCH(LARGE((施設用作成シート!$C$18:$C$46=$D$8)*1/ROW(施設用作成シート!$B$18:$B$46),ROWS($B$12:$B44)),1/ROW(施設用作成シート!$B$18:$B$46),0),COLUMNS($B$11:N$11)),"")</f>
        <v/>
      </c>
      <c r="O44" s="140" t="str">
        <f t="array" ref="O44">IFERROR(INDEX(施設用作成シート!$B$18:$P$46,MATCH(LARGE((施設用作成シート!$C$18:$C$46=$D$8)*1/ROW(施設用作成シート!$B$18:$B$46),ROWS($B$12:$B44)),1/ROW(施設用作成シート!$B$18:$B$46),0),COLUMNS($B$11:O$11)),"")</f>
        <v/>
      </c>
    </row>
    <row r="45" spans="2:15" ht="20">
      <c r="B45" s="127" t="str">
        <f t="array" ref="B45">IFERROR(INDEX(施設用作成シート!$B$18:$P$46,MATCH(LARGE((施設用作成シート!$C$18:$C$46=$D$8)*1/ROW(施設用作成シート!$B$18:$B$46),ROWS($B$12:$B45)),1/ROW(施設用作成シート!$B$18:$B$46),0),COLUMNS($B$11:B$11)),"")</f>
        <v/>
      </c>
      <c r="C45" s="127" t="str">
        <f t="array" ref="C45">IFERROR(INDEX(施設用作成シート!$B$18:$P$46,MATCH(LARGE((施設用作成シート!$C$18:$C$46=$D$8)*1/ROW(施設用作成シート!$B$18:$B$46),ROWS($B$12:$B45)),1/ROW(施設用作成シート!$B$18:$B$46),0),COLUMNS($B$11:C$11)),"")</f>
        <v/>
      </c>
      <c r="D45" s="127" t="str">
        <f t="array" ref="D45">IFERROR(INDEX(施設用作成シート!$B$18:$P$46,MATCH(LARGE((施設用作成シート!$C$18:$C$46=$D$8)*1/ROW(施設用作成シート!$B$18:$B$46),ROWS($B$12:$B45)),1/ROW(施設用作成シート!$B$18:$B$46),0),COLUMNS($B$11:D$11)),"")</f>
        <v/>
      </c>
      <c r="E45" s="146" t="str">
        <f t="array" ref="E45">IFERROR(INDEX(施設用作成シート!$B$18:$P$46,MATCH(LARGE((施設用作成シート!$C$18:$C$46=$D$8)*1/ROW(施設用作成シート!$B$18:$B$46),ROWS($B$12:$B45)),1/ROW(施設用作成シート!$B$18:$B$46),0),COLUMNS($B$11:E$11)),"")</f>
        <v/>
      </c>
      <c r="F45" s="140" t="str">
        <f t="array" ref="F45">IFERROR(INDEX(施設用作成シート!$B$18:$P$46,MATCH(LARGE((施設用作成シート!$C$18:$C$46=$D$8)*1/ROW(施設用作成シート!$B$18:$B$46),ROWS($B$12:$B45)),1/ROW(施設用作成シート!$B$18:$B$46),0),COLUMNS($B$11:F$11)),"")</f>
        <v/>
      </c>
      <c r="G45" s="140" t="str">
        <f t="array" ref="G45">IFERROR(INDEX(施設用作成シート!$B$18:$P$46,MATCH(LARGE((施設用作成シート!$C$18:$C$46=$D$8)*1/ROW(施設用作成シート!$B$18:$B$46),ROWS($B$12:$B45)),1/ROW(施設用作成シート!$B$18:$B$46),0),COLUMNS($B$11:G$11)),"")</f>
        <v/>
      </c>
      <c r="H45" s="140" t="str">
        <f t="array" ref="H45">IFERROR(INDEX(施設用作成シート!$B$18:$P$46,MATCH(LARGE((施設用作成シート!$C$18:$C$46=$D$8)*1/ROW(施設用作成シート!$B$18:$B$46),ROWS($B$12:$B45)),1/ROW(施設用作成シート!$B$18:$B$46),0),COLUMNS($B$11:H$11)),"")</f>
        <v/>
      </c>
      <c r="I45" s="127" t="str">
        <f t="array" ref="I45">IFERROR(INDEX(施設用作成シート!$B$18:$P$46,MATCH(LARGE((施設用作成シート!$C$18:$C$46=$D$8)*1/ROW(施設用作成シート!$B$18:$B$46),ROWS($B$12:$B45)),1/ROW(施設用作成シート!$B$18:$B$46),0),COLUMNS($B$11:I$11)),"")</f>
        <v/>
      </c>
      <c r="J45" s="131" t="str">
        <f t="array" ref="J45">IFERROR(INDEX(施設用作成シート!$B$18:$P$46,MATCH(LARGE((施設用作成シート!$C$18:$C$46=$D$8)*1/ROW(施設用作成シート!$B$18:$B$46),ROWS($B$12:$B45)),1/ROW(施設用作成シート!$B$18:$B$46),0),COLUMNS($B$11:J$11)),"")</f>
        <v/>
      </c>
      <c r="K45" s="127" t="str">
        <f t="array" ref="K45">IFERROR(INDEX(施設用作成シート!$B$18:$P$46,MATCH(LARGE((施設用作成シート!$C$18:$C$46=$D$8)*1/ROW(施設用作成シート!$B$18:$B$46),ROWS($B$12:$B45)),1/ROW(施設用作成シート!$B$18:$B$46),0),COLUMNS($B$11:K$11)),"")</f>
        <v/>
      </c>
      <c r="L45" s="127" t="str">
        <f t="array" ref="L45">IFERROR(INDEX(施設用作成シート!$B$18:$P$46,MATCH(LARGE((施設用作成シート!$C$18:$C$46=$D$8)*1/ROW(施設用作成シート!$B$18:$B$46),ROWS($B$12:$B45)),1/ROW(施設用作成シート!$B$18:$B$46),0),COLUMNS($B$11:L$11)),"")</f>
        <v/>
      </c>
      <c r="M45" s="127" t="str">
        <f t="array" ref="M45">IFERROR(INDEX(施設用作成シート!$B$18:$P$46,MATCH(LARGE((施設用作成シート!$C$18:$C$46=$D$8)*1/ROW(施設用作成シート!$B$18:$B$46),ROWS($B$12:$B45)),1/ROW(施設用作成シート!$B$18:$B$46),0),COLUMNS($B$11:M$11)),"")</f>
        <v/>
      </c>
      <c r="N45" s="127" t="str">
        <f t="array" ref="N45">IFERROR(INDEX(施設用作成シート!$B$18:$P$46,MATCH(LARGE((施設用作成シート!$C$18:$C$46=$D$8)*1/ROW(施設用作成シート!$B$18:$B$46),ROWS($B$12:$B45)),1/ROW(施設用作成シート!$B$18:$B$46),0),COLUMNS($B$11:N$11)),"")</f>
        <v/>
      </c>
      <c r="O45" s="140" t="str">
        <f t="array" ref="O45">IFERROR(INDEX(施設用作成シート!$B$18:$P$46,MATCH(LARGE((施設用作成シート!$C$18:$C$46=$D$8)*1/ROW(施設用作成シート!$B$18:$B$46),ROWS($B$12:$B45)),1/ROW(施設用作成シート!$B$18:$B$46),0),COLUMNS($B$11:O$11)),"")</f>
        <v/>
      </c>
    </row>
    <row r="46" spans="2:15" ht="20">
      <c r="B46" s="127" t="str">
        <f t="array" ref="B46">IFERROR(INDEX(施設用作成シート!$B$18:$P$46,MATCH(LARGE((施設用作成シート!$C$18:$C$46=$D$8)*1/ROW(施設用作成シート!$B$18:$B$46),ROWS($B$12:$B46)),1/ROW(施設用作成シート!$B$18:$B$46),0),COLUMNS($B$11:B$11)),"")</f>
        <v/>
      </c>
      <c r="C46" s="127" t="str">
        <f t="array" ref="C46">IFERROR(INDEX(施設用作成シート!$B$18:$P$46,MATCH(LARGE((施設用作成シート!$C$18:$C$46=$D$8)*1/ROW(施設用作成シート!$B$18:$B$46),ROWS($B$12:$B46)),1/ROW(施設用作成シート!$B$18:$B$46),0),COLUMNS($B$11:C$11)),"")</f>
        <v/>
      </c>
      <c r="D46" s="127" t="str">
        <f t="array" ref="D46">IFERROR(INDEX(施設用作成シート!$B$18:$P$46,MATCH(LARGE((施設用作成シート!$C$18:$C$46=$D$8)*1/ROW(施設用作成シート!$B$18:$B$46),ROWS($B$12:$B46)),1/ROW(施設用作成シート!$B$18:$B$46),0),COLUMNS($B$11:D$11)),"")</f>
        <v/>
      </c>
      <c r="E46" s="146" t="str">
        <f t="array" ref="E46">IFERROR(INDEX(施設用作成シート!$B$18:$P$46,MATCH(LARGE((施設用作成シート!$C$18:$C$46=$D$8)*1/ROW(施設用作成シート!$B$18:$B$46),ROWS($B$12:$B46)),1/ROW(施設用作成シート!$B$18:$B$46),0),COLUMNS($B$11:E$11)),"")</f>
        <v/>
      </c>
      <c r="F46" s="140" t="str">
        <f t="array" ref="F46">IFERROR(INDEX(施設用作成シート!$B$18:$P$46,MATCH(LARGE((施設用作成シート!$C$18:$C$46=$D$8)*1/ROW(施設用作成シート!$B$18:$B$46),ROWS($B$12:$B46)),1/ROW(施設用作成シート!$B$18:$B$46),0),COLUMNS($B$11:F$11)),"")</f>
        <v/>
      </c>
      <c r="G46" s="140" t="str">
        <f t="array" ref="G46">IFERROR(INDEX(施設用作成シート!$B$18:$P$46,MATCH(LARGE((施設用作成シート!$C$18:$C$46=$D$8)*1/ROW(施設用作成シート!$B$18:$B$46),ROWS($B$12:$B46)),1/ROW(施設用作成シート!$B$18:$B$46),0),COLUMNS($B$11:G$11)),"")</f>
        <v/>
      </c>
      <c r="H46" s="140" t="str">
        <f t="array" ref="H46">IFERROR(INDEX(施設用作成シート!$B$18:$P$46,MATCH(LARGE((施設用作成シート!$C$18:$C$46=$D$8)*1/ROW(施設用作成シート!$B$18:$B$46),ROWS($B$12:$B46)),1/ROW(施設用作成シート!$B$18:$B$46),0),COLUMNS($B$11:H$11)),"")</f>
        <v/>
      </c>
      <c r="I46" s="127" t="str">
        <f t="array" ref="I46">IFERROR(INDEX(施設用作成シート!$B$18:$P$46,MATCH(LARGE((施設用作成シート!$C$18:$C$46=$D$8)*1/ROW(施設用作成シート!$B$18:$B$46),ROWS($B$12:$B46)),1/ROW(施設用作成シート!$B$18:$B$46),0),COLUMNS($B$11:I$11)),"")</f>
        <v/>
      </c>
      <c r="J46" s="131" t="str">
        <f t="array" ref="J46">IFERROR(INDEX(施設用作成シート!$B$18:$P$46,MATCH(LARGE((施設用作成シート!$C$18:$C$46=$D$8)*1/ROW(施設用作成シート!$B$18:$B$46),ROWS($B$12:$B46)),1/ROW(施設用作成シート!$B$18:$B$46),0),COLUMNS($B$11:J$11)),"")</f>
        <v/>
      </c>
      <c r="K46" s="127" t="str">
        <f t="array" ref="K46">IFERROR(INDEX(施設用作成シート!$B$18:$P$46,MATCH(LARGE((施設用作成シート!$C$18:$C$46=$D$8)*1/ROW(施設用作成シート!$B$18:$B$46),ROWS($B$12:$B46)),1/ROW(施設用作成シート!$B$18:$B$46),0),COLUMNS($B$11:K$11)),"")</f>
        <v/>
      </c>
      <c r="L46" s="127" t="str">
        <f t="array" ref="L46">IFERROR(INDEX(施設用作成シート!$B$18:$P$46,MATCH(LARGE((施設用作成シート!$C$18:$C$46=$D$8)*1/ROW(施設用作成シート!$B$18:$B$46),ROWS($B$12:$B46)),1/ROW(施設用作成シート!$B$18:$B$46),0),COLUMNS($B$11:L$11)),"")</f>
        <v/>
      </c>
      <c r="M46" s="127" t="str">
        <f t="array" ref="M46">IFERROR(INDEX(施設用作成シート!$B$18:$P$46,MATCH(LARGE((施設用作成シート!$C$18:$C$46=$D$8)*1/ROW(施設用作成シート!$B$18:$B$46),ROWS($B$12:$B46)),1/ROW(施設用作成シート!$B$18:$B$46),0),COLUMNS($B$11:M$11)),"")</f>
        <v/>
      </c>
      <c r="N46" s="127" t="str">
        <f t="array" ref="N46">IFERROR(INDEX(施設用作成シート!$B$18:$P$46,MATCH(LARGE((施設用作成シート!$C$18:$C$46=$D$8)*1/ROW(施設用作成シート!$B$18:$B$46),ROWS($B$12:$B46)),1/ROW(施設用作成シート!$B$18:$B$46),0),COLUMNS($B$11:N$11)),"")</f>
        <v/>
      </c>
      <c r="O46" s="140" t="str">
        <f t="array" ref="O46">IFERROR(INDEX(施設用作成シート!$B$18:$P$46,MATCH(LARGE((施設用作成シート!$C$18:$C$46=$D$8)*1/ROW(施設用作成シート!$B$18:$B$46),ROWS($B$12:$B46)),1/ROW(施設用作成シート!$B$18:$B$46),0),COLUMNS($B$11:O$11)),"")</f>
        <v/>
      </c>
    </row>
    <row r="47" spans="2:15" ht="20">
      <c r="B47" s="127" t="str">
        <f t="array" ref="B47">IFERROR(INDEX(施設用作成シート!$B$18:$P$46,MATCH(LARGE((施設用作成シート!$C$18:$C$46=$D$8)*1/ROW(施設用作成シート!$B$18:$B$46),ROWS($B$12:$B47)),1/ROW(施設用作成シート!$B$18:$B$46),0),COLUMNS($B$11:B$11)),"")</f>
        <v/>
      </c>
      <c r="C47" s="127" t="str">
        <f t="array" ref="C47">IFERROR(INDEX(施設用作成シート!$B$18:$P$46,MATCH(LARGE((施設用作成シート!$C$18:$C$46=$D$8)*1/ROW(施設用作成シート!$B$18:$B$46),ROWS($B$12:$B47)),1/ROW(施設用作成シート!$B$18:$B$46),0),COLUMNS($B$11:C$11)),"")</f>
        <v/>
      </c>
      <c r="D47" s="127" t="str">
        <f t="array" ref="D47">IFERROR(INDEX(施設用作成シート!$B$18:$P$46,MATCH(LARGE((施設用作成シート!$C$18:$C$46=$D$8)*1/ROW(施設用作成シート!$B$18:$B$46),ROWS($B$12:$B47)),1/ROW(施設用作成シート!$B$18:$B$46),0),COLUMNS($B$11:D$11)),"")</f>
        <v/>
      </c>
      <c r="E47" s="146" t="str">
        <f t="array" ref="E47">IFERROR(INDEX(施設用作成シート!$B$18:$P$46,MATCH(LARGE((施設用作成シート!$C$18:$C$46=$D$8)*1/ROW(施設用作成シート!$B$18:$B$46),ROWS($B$12:$B47)),1/ROW(施設用作成シート!$B$18:$B$46),0),COLUMNS($B$11:E$11)),"")</f>
        <v/>
      </c>
      <c r="F47" s="140" t="str">
        <f t="array" ref="F47">IFERROR(INDEX(施設用作成シート!$B$18:$P$46,MATCH(LARGE((施設用作成シート!$C$18:$C$46=$D$8)*1/ROW(施設用作成シート!$B$18:$B$46),ROWS($B$12:$B47)),1/ROW(施設用作成シート!$B$18:$B$46),0),COLUMNS($B$11:F$11)),"")</f>
        <v/>
      </c>
      <c r="G47" s="140" t="str">
        <f t="array" ref="G47">IFERROR(INDEX(施設用作成シート!$B$18:$P$46,MATCH(LARGE((施設用作成シート!$C$18:$C$46=$D$8)*1/ROW(施設用作成シート!$B$18:$B$46),ROWS($B$12:$B47)),1/ROW(施設用作成シート!$B$18:$B$46),0),COLUMNS($B$11:G$11)),"")</f>
        <v/>
      </c>
      <c r="H47" s="140" t="str">
        <f t="array" ref="H47">IFERROR(INDEX(施設用作成シート!$B$18:$P$46,MATCH(LARGE((施設用作成シート!$C$18:$C$46=$D$8)*1/ROW(施設用作成シート!$B$18:$B$46),ROWS($B$12:$B47)),1/ROW(施設用作成シート!$B$18:$B$46),0),COLUMNS($B$11:H$11)),"")</f>
        <v/>
      </c>
      <c r="I47" s="127" t="str">
        <f t="array" ref="I47">IFERROR(INDEX(施設用作成シート!$B$18:$P$46,MATCH(LARGE((施設用作成シート!$C$18:$C$46=$D$8)*1/ROW(施設用作成シート!$B$18:$B$46),ROWS($B$12:$B47)),1/ROW(施設用作成シート!$B$18:$B$46),0),COLUMNS($B$11:I$11)),"")</f>
        <v/>
      </c>
      <c r="J47" s="131" t="str">
        <f t="array" ref="J47">IFERROR(INDEX(施設用作成シート!$B$18:$P$46,MATCH(LARGE((施設用作成シート!$C$18:$C$46=$D$8)*1/ROW(施設用作成シート!$B$18:$B$46),ROWS($B$12:$B47)),1/ROW(施設用作成シート!$B$18:$B$46),0),COLUMNS($B$11:J$11)),"")</f>
        <v/>
      </c>
      <c r="K47" s="127" t="str">
        <f t="array" ref="K47">IFERROR(INDEX(施設用作成シート!$B$18:$P$46,MATCH(LARGE((施設用作成シート!$C$18:$C$46=$D$8)*1/ROW(施設用作成シート!$B$18:$B$46),ROWS($B$12:$B47)),1/ROW(施設用作成シート!$B$18:$B$46),0),COLUMNS($B$11:K$11)),"")</f>
        <v/>
      </c>
      <c r="L47" s="127" t="str">
        <f t="array" ref="L47">IFERROR(INDEX(施設用作成シート!$B$18:$P$46,MATCH(LARGE((施設用作成シート!$C$18:$C$46=$D$8)*1/ROW(施設用作成シート!$B$18:$B$46),ROWS($B$12:$B47)),1/ROW(施設用作成シート!$B$18:$B$46),0),COLUMNS($B$11:L$11)),"")</f>
        <v/>
      </c>
      <c r="M47" s="127" t="str">
        <f t="array" ref="M47">IFERROR(INDEX(施設用作成シート!$B$18:$P$46,MATCH(LARGE((施設用作成シート!$C$18:$C$46=$D$8)*1/ROW(施設用作成シート!$B$18:$B$46),ROWS($B$12:$B47)),1/ROW(施設用作成シート!$B$18:$B$46),0),COLUMNS($B$11:M$11)),"")</f>
        <v/>
      </c>
      <c r="N47" s="127" t="str">
        <f t="array" ref="N47">IFERROR(INDEX(施設用作成シート!$B$18:$P$46,MATCH(LARGE((施設用作成シート!$C$18:$C$46=$D$8)*1/ROW(施設用作成シート!$B$18:$B$46),ROWS($B$12:$B47)),1/ROW(施設用作成シート!$B$18:$B$46),0),COLUMNS($B$11:N$11)),"")</f>
        <v/>
      </c>
      <c r="O47" s="140" t="str">
        <f t="array" ref="O47">IFERROR(INDEX(施設用作成シート!$B$18:$P$46,MATCH(LARGE((施設用作成シート!$C$18:$C$46=$D$8)*1/ROW(施設用作成シート!$B$18:$B$46),ROWS($B$12:$B47)),1/ROW(施設用作成シート!$B$18:$B$46),0),COLUMNS($B$11:O$11)),"")</f>
        <v/>
      </c>
    </row>
    <row r="48" spans="2:15" ht="20">
      <c r="B48" s="127" t="str">
        <f t="array" ref="B48">IFERROR(INDEX(施設用作成シート!$B$18:$P$46,MATCH(LARGE((施設用作成シート!$C$18:$C$46=$D$8)*1/ROW(施設用作成シート!$B$18:$B$46),ROWS($B$12:$B48)),1/ROW(施設用作成シート!$B$18:$B$46),0),COLUMNS($B$11:B$11)),"")</f>
        <v/>
      </c>
      <c r="C48" s="127" t="str">
        <f t="array" ref="C48">IFERROR(INDEX(施設用作成シート!$B$18:$P$46,MATCH(LARGE((施設用作成シート!$C$18:$C$46=$D$8)*1/ROW(施設用作成シート!$B$18:$B$46),ROWS($B$12:$B48)),1/ROW(施設用作成シート!$B$18:$B$46),0),COLUMNS($B$11:C$11)),"")</f>
        <v/>
      </c>
      <c r="D48" s="127" t="str">
        <f t="array" ref="D48">IFERROR(INDEX(施設用作成シート!$B$18:$P$46,MATCH(LARGE((施設用作成シート!$C$18:$C$46=$D$8)*1/ROW(施設用作成シート!$B$18:$B$46),ROWS($B$12:$B48)),1/ROW(施設用作成シート!$B$18:$B$46),0),COLUMNS($B$11:D$11)),"")</f>
        <v/>
      </c>
      <c r="E48" s="146" t="str">
        <f t="array" ref="E48">IFERROR(INDEX(施設用作成シート!$B$18:$P$46,MATCH(LARGE((施設用作成シート!$C$18:$C$46=$D$8)*1/ROW(施設用作成シート!$B$18:$B$46),ROWS($B$12:$B48)),1/ROW(施設用作成シート!$B$18:$B$46),0),COLUMNS($B$11:E$11)),"")</f>
        <v/>
      </c>
      <c r="F48" s="140" t="str">
        <f t="array" ref="F48">IFERROR(INDEX(施設用作成シート!$B$18:$P$46,MATCH(LARGE((施設用作成シート!$C$18:$C$46=$D$8)*1/ROW(施設用作成シート!$B$18:$B$46),ROWS($B$12:$B48)),1/ROW(施設用作成シート!$B$18:$B$46),0),COLUMNS($B$11:F$11)),"")</f>
        <v/>
      </c>
      <c r="G48" s="140" t="str">
        <f t="array" ref="G48">IFERROR(INDEX(施設用作成シート!$B$18:$P$46,MATCH(LARGE((施設用作成シート!$C$18:$C$46=$D$8)*1/ROW(施設用作成シート!$B$18:$B$46),ROWS($B$12:$B48)),1/ROW(施設用作成シート!$B$18:$B$46),0),COLUMNS($B$11:G$11)),"")</f>
        <v/>
      </c>
      <c r="H48" s="140" t="str">
        <f t="array" ref="H48">IFERROR(INDEX(施設用作成シート!$B$18:$P$46,MATCH(LARGE((施設用作成シート!$C$18:$C$46=$D$8)*1/ROW(施設用作成シート!$B$18:$B$46),ROWS($B$12:$B48)),1/ROW(施設用作成シート!$B$18:$B$46),0),COLUMNS($B$11:H$11)),"")</f>
        <v/>
      </c>
      <c r="I48" s="127" t="str">
        <f t="array" ref="I48">IFERROR(INDEX(施設用作成シート!$B$18:$P$46,MATCH(LARGE((施設用作成シート!$C$18:$C$46=$D$8)*1/ROW(施設用作成シート!$B$18:$B$46),ROWS($B$12:$B48)),1/ROW(施設用作成シート!$B$18:$B$46),0),COLUMNS($B$11:I$11)),"")</f>
        <v/>
      </c>
      <c r="J48" s="131" t="str">
        <f t="array" ref="J48">IFERROR(INDEX(施設用作成シート!$B$18:$P$46,MATCH(LARGE((施設用作成シート!$C$18:$C$46=$D$8)*1/ROW(施設用作成シート!$B$18:$B$46),ROWS($B$12:$B48)),1/ROW(施設用作成シート!$B$18:$B$46),0),COLUMNS($B$11:J$11)),"")</f>
        <v/>
      </c>
      <c r="K48" s="127" t="str">
        <f t="array" ref="K48">IFERROR(INDEX(施設用作成シート!$B$18:$P$46,MATCH(LARGE((施設用作成シート!$C$18:$C$46=$D$8)*1/ROW(施設用作成シート!$B$18:$B$46),ROWS($B$12:$B48)),1/ROW(施設用作成シート!$B$18:$B$46),0),COLUMNS($B$11:K$11)),"")</f>
        <v/>
      </c>
      <c r="L48" s="127" t="str">
        <f t="array" ref="L48">IFERROR(INDEX(施設用作成シート!$B$18:$P$46,MATCH(LARGE((施設用作成シート!$C$18:$C$46=$D$8)*1/ROW(施設用作成シート!$B$18:$B$46),ROWS($B$12:$B48)),1/ROW(施設用作成シート!$B$18:$B$46),0),COLUMNS($B$11:L$11)),"")</f>
        <v/>
      </c>
      <c r="M48" s="127" t="str">
        <f t="array" ref="M48">IFERROR(INDEX(施設用作成シート!$B$18:$P$46,MATCH(LARGE((施設用作成シート!$C$18:$C$46=$D$8)*1/ROW(施設用作成シート!$B$18:$B$46),ROWS($B$12:$B48)),1/ROW(施設用作成シート!$B$18:$B$46),0),COLUMNS($B$11:M$11)),"")</f>
        <v/>
      </c>
      <c r="N48" s="127" t="str">
        <f t="array" ref="N48">IFERROR(INDEX(施設用作成シート!$B$18:$P$46,MATCH(LARGE((施設用作成シート!$C$18:$C$46=$D$8)*1/ROW(施設用作成シート!$B$18:$B$46),ROWS($B$12:$B48)),1/ROW(施設用作成シート!$B$18:$B$46),0),COLUMNS($B$11:N$11)),"")</f>
        <v/>
      </c>
      <c r="O48" s="140" t="str">
        <f t="array" ref="O48">IFERROR(INDEX(施設用作成シート!$B$18:$P$46,MATCH(LARGE((施設用作成シート!$C$18:$C$46=$D$8)*1/ROW(施設用作成シート!$B$18:$B$46),ROWS($B$12:$B48)),1/ROW(施設用作成シート!$B$18:$B$46),0),COLUMNS($B$11:O$11)),"")</f>
        <v/>
      </c>
    </row>
    <row r="49" spans="2:15" ht="20">
      <c r="B49" s="127" t="str">
        <f t="array" ref="B49">IFERROR(INDEX(施設用作成シート!$B$18:$P$46,MATCH(LARGE((施設用作成シート!$C$18:$C$46=$D$8)*1/ROW(施設用作成シート!$B$18:$B$46),ROWS($B$12:$B49)),1/ROW(施設用作成シート!$B$18:$B$46),0),COLUMNS($B$11:B$11)),"")</f>
        <v/>
      </c>
      <c r="C49" s="127" t="str">
        <f t="array" ref="C49">IFERROR(INDEX(施設用作成シート!$B$18:$P$46,MATCH(LARGE((施設用作成シート!$C$18:$C$46=$D$8)*1/ROW(施設用作成シート!$B$18:$B$46),ROWS($B$12:$B49)),1/ROW(施設用作成シート!$B$18:$B$46),0),COLUMNS($B$11:C$11)),"")</f>
        <v/>
      </c>
      <c r="D49" s="127" t="str">
        <f t="array" ref="D49">IFERROR(INDEX(施設用作成シート!$B$18:$P$46,MATCH(LARGE((施設用作成シート!$C$18:$C$46=$D$8)*1/ROW(施設用作成シート!$B$18:$B$46),ROWS($B$12:$B49)),1/ROW(施設用作成シート!$B$18:$B$46),0),COLUMNS($B$11:D$11)),"")</f>
        <v/>
      </c>
      <c r="E49" s="146" t="str">
        <f t="array" ref="E49">IFERROR(INDEX(施設用作成シート!$B$18:$P$46,MATCH(LARGE((施設用作成シート!$C$18:$C$46=$D$8)*1/ROW(施設用作成シート!$B$18:$B$46),ROWS($B$12:$B49)),1/ROW(施設用作成シート!$B$18:$B$46),0),COLUMNS($B$11:E$11)),"")</f>
        <v/>
      </c>
      <c r="F49" s="140" t="str">
        <f t="array" ref="F49">IFERROR(INDEX(施設用作成シート!$B$18:$P$46,MATCH(LARGE((施設用作成シート!$C$18:$C$46=$D$8)*1/ROW(施設用作成シート!$B$18:$B$46),ROWS($B$12:$B49)),1/ROW(施設用作成シート!$B$18:$B$46),0),COLUMNS($B$11:F$11)),"")</f>
        <v/>
      </c>
      <c r="G49" s="140" t="str">
        <f t="array" ref="G49">IFERROR(INDEX(施設用作成シート!$B$18:$P$46,MATCH(LARGE((施設用作成シート!$C$18:$C$46=$D$8)*1/ROW(施設用作成シート!$B$18:$B$46),ROWS($B$12:$B49)),1/ROW(施設用作成シート!$B$18:$B$46),0),COLUMNS($B$11:G$11)),"")</f>
        <v/>
      </c>
      <c r="H49" s="140" t="str">
        <f t="array" ref="H49">IFERROR(INDEX(施設用作成シート!$B$18:$P$46,MATCH(LARGE((施設用作成シート!$C$18:$C$46=$D$8)*1/ROW(施設用作成シート!$B$18:$B$46),ROWS($B$12:$B49)),1/ROW(施設用作成シート!$B$18:$B$46),0),COLUMNS($B$11:H$11)),"")</f>
        <v/>
      </c>
      <c r="I49" s="127" t="str">
        <f t="array" ref="I49">IFERROR(INDEX(施設用作成シート!$B$18:$P$46,MATCH(LARGE((施設用作成シート!$C$18:$C$46=$D$8)*1/ROW(施設用作成シート!$B$18:$B$46),ROWS($B$12:$B49)),1/ROW(施設用作成シート!$B$18:$B$46),0),COLUMNS($B$11:I$11)),"")</f>
        <v/>
      </c>
      <c r="J49" s="131" t="str">
        <f t="array" ref="J49">IFERROR(INDEX(施設用作成シート!$B$18:$P$46,MATCH(LARGE((施設用作成シート!$C$18:$C$46=$D$8)*1/ROW(施設用作成シート!$B$18:$B$46),ROWS($B$12:$B49)),1/ROW(施設用作成シート!$B$18:$B$46),0),COLUMNS($B$11:J$11)),"")</f>
        <v/>
      </c>
      <c r="K49" s="127" t="str">
        <f t="array" ref="K49">IFERROR(INDEX(施設用作成シート!$B$18:$P$46,MATCH(LARGE((施設用作成シート!$C$18:$C$46=$D$8)*1/ROW(施設用作成シート!$B$18:$B$46),ROWS($B$12:$B49)),1/ROW(施設用作成シート!$B$18:$B$46),0),COLUMNS($B$11:K$11)),"")</f>
        <v/>
      </c>
      <c r="L49" s="127" t="str">
        <f t="array" ref="L49">IFERROR(INDEX(施設用作成シート!$B$18:$P$46,MATCH(LARGE((施設用作成シート!$C$18:$C$46=$D$8)*1/ROW(施設用作成シート!$B$18:$B$46),ROWS($B$12:$B49)),1/ROW(施設用作成シート!$B$18:$B$46),0),COLUMNS($B$11:L$11)),"")</f>
        <v/>
      </c>
      <c r="M49" s="127" t="str">
        <f t="array" ref="M49">IFERROR(INDEX(施設用作成シート!$B$18:$P$46,MATCH(LARGE((施設用作成シート!$C$18:$C$46=$D$8)*1/ROW(施設用作成シート!$B$18:$B$46),ROWS($B$12:$B49)),1/ROW(施設用作成シート!$B$18:$B$46),0),COLUMNS($B$11:M$11)),"")</f>
        <v/>
      </c>
      <c r="N49" s="127" t="str">
        <f t="array" ref="N49">IFERROR(INDEX(施設用作成シート!$B$18:$P$46,MATCH(LARGE((施設用作成シート!$C$18:$C$46=$D$8)*1/ROW(施設用作成シート!$B$18:$B$46),ROWS($B$12:$B49)),1/ROW(施設用作成シート!$B$18:$B$46),0),COLUMNS($B$11:N$11)),"")</f>
        <v/>
      </c>
      <c r="O49" s="140" t="str">
        <f t="array" ref="O49">IFERROR(INDEX(施設用作成シート!$B$18:$P$46,MATCH(LARGE((施設用作成シート!$C$18:$C$46=$D$8)*1/ROW(施設用作成シート!$B$18:$B$46),ROWS($B$12:$B49)),1/ROW(施設用作成シート!$B$18:$B$46),0),COLUMNS($B$11:O$11)),"")</f>
        <v/>
      </c>
    </row>
    <row r="50" spans="2:15" ht="20">
      <c r="B50" s="127" t="str">
        <f t="array" ref="B50">IFERROR(INDEX(施設用作成シート!$B$18:$P$46,MATCH(LARGE((施設用作成シート!$C$18:$C$46=$D$8)*1/ROW(施設用作成シート!$B$18:$B$46),ROWS($B$12:$B50)),1/ROW(施設用作成シート!$B$18:$B$46),0),COLUMNS($B$11:B$11)),"")</f>
        <v/>
      </c>
      <c r="C50" s="127" t="str">
        <f t="array" ref="C50">IFERROR(INDEX(施設用作成シート!$B$18:$P$46,MATCH(LARGE((施設用作成シート!$C$18:$C$46=$D$8)*1/ROW(施設用作成シート!$B$18:$B$46),ROWS($B$12:$B50)),1/ROW(施設用作成シート!$B$18:$B$46),0),COLUMNS($B$11:C$11)),"")</f>
        <v/>
      </c>
      <c r="D50" s="127" t="str">
        <f t="array" ref="D50">IFERROR(INDEX(施設用作成シート!$B$18:$P$46,MATCH(LARGE((施設用作成シート!$C$18:$C$46=$D$8)*1/ROW(施設用作成シート!$B$18:$B$46),ROWS($B$12:$B50)),1/ROW(施設用作成シート!$B$18:$B$46),0),COLUMNS($B$11:D$11)),"")</f>
        <v/>
      </c>
      <c r="E50" s="146" t="str">
        <f t="array" ref="E50">IFERROR(INDEX(施設用作成シート!$B$18:$P$46,MATCH(LARGE((施設用作成シート!$C$18:$C$46=$D$8)*1/ROW(施設用作成シート!$B$18:$B$46),ROWS($B$12:$B50)),1/ROW(施設用作成シート!$B$18:$B$46),0),COLUMNS($B$11:E$11)),"")</f>
        <v/>
      </c>
      <c r="F50" s="140" t="str">
        <f t="array" ref="F50">IFERROR(INDEX(施設用作成シート!$B$18:$P$46,MATCH(LARGE((施設用作成シート!$C$18:$C$46=$D$8)*1/ROW(施設用作成シート!$B$18:$B$46),ROWS($B$12:$B50)),1/ROW(施設用作成シート!$B$18:$B$46),0),COLUMNS($B$11:F$11)),"")</f>
        <v/>
      </c>
      <c r="G50" s="140" t="str">
        <f t="array" ref="G50">IFERROR(INDEX(施設用作成シート!$B$18:$P$46,MATCH(LARGE((施設用作成シート!$C$18:$C$46=$D$8)*1/ROW(施設用作成シート!$B$18:$B$46),ROWS($B$12:$B50)),1/ROW(施設用作成シート!$B$18:$B$46),0),COLUMNS($B$11:G$11)),"")</f>
        <v/>
      </c>
      <c r="H50" s="140" t="str">
        <f t="array" ref="H50">IFERROR(INDEX(施設用作成シート!$B$18:$P$46,MATCH(LARGE((施設用作成シート!$C$18:$C$46=$D$8)*1/ROW(施設用作成シート!$B$18:$B$46),ROWS($B$12:$B50)),1/ROW(施設用作成シート!$B$18:$B$46),0),COLUMNS($B$11:H$11)),"")</f>
        <v/>
      </c>
      <c r="I50" s="127" t="str">
        <f t="array" ref="I50">IFERROR(INDEX(施設用作成シート!$B$18:$P$46,MATCH(LARGE((施設用作成シート!$C$18:$C$46=$D$8)*1/ROW(施設用作成シート!$B$18:$B$46),ROWS($B$12:$B50)),1/ROW(施設用作成シート!$B$18:$B$46),0),COLUMNS($B$11:I$11)),"")</f>
        <v/>
      </c>
      <c r="J50" s="131" t="str">
        <f t="array" ref="J50">IFERROR(INDEX(施設用作成シート!$B$18:$P$46,MATCH(LARGE((施設用作成シート!$C$18:$C$46=$D$8)*1/ROW(施設用作成シート!$B$18:$B$46),ROWS($B$12:$B50)),1/ROW(施設用作成シート!$B$18:$B$46),0),COLUMNS($B$11:J$11)),"")</f>
        <v/>
      </c>
      <c r="K50" s="127" t="str">
        <f t="array" ref="K50">IFERROR(INDEX(施設用作成シート!$B$18:$P$46,MATCH(LARGE((施設用作成シート!$C$18:$C$46=$D$8)*1/ROW(施設用作成シート!$B$18:$B$46),ROWS($B$12:$B50)),1/ROW(施設用作成シート!$B$18:$B$46),0),COLUMNS($B$11:K$11)),"")</f>
        <v/>
      </c>
      <c r="L50" s="127" t="str">
        <f t="array" ref="L50">IFERROR(INDEX(施設用作成シート!$B$18:$P$46,MATCH(LARGE((施設用作成シート!$C$18:$C$46=$D$8)*1/ROW(施設用作成シート!$B$18:$B$46),ROWS($B$12:$B50)),1/ROW(施設用作成シート!$B$18:$B$46),0),COLUMNS($B$11:L$11)),"")</f>
        <v/>
      </c>
      <c r="M50" s="127" t="str">
        <f t="array" ref="M50">IFERROR(INDEX(施設用作成シート!$B$18:$P$46,MATCH(LARGE((施設用作成シート!$C$18:$C$46=$D$8)*1/ROW(施設用作成シート!$B$18:$B$46),ROWS($B$12:$B50)),1/ROW(施設用作成シート!$B$18:$B$46),0),COLUMNS($B$11:M$11)),"")</f>
        <v/>
      </c>
      <c r="N50" s="127" t="str">
        <f t="array" ref="N50">IFERROR(INDEX(施設用作成シート!$B$18:$P$46,MATCH(LARGE((施設用作成シート!$C$18:$C$46=$D$8)*1/ROW(施設用作成シート!$B$18:$B$46),ROWS($B$12:$B50)),1/ROW(施設用作成シート!$B$18:$B$46),0),COLUMNS($B$11:N$11)),"")</f>
        <v/>
      </c>
      <c r="O50" s="140" t="str">
        <f t="array" ref="O50">IFERROR(INDEX(施設用作成シート!$B$18:$P$46,MATCH(LARGE((施設用作成シート!$C$18:$C$46=$D$8)*1/ROW(施設用作成シート!$B$18:$B$46),ROWS($B$12:$B50)),1/ROW(施設用作成シート!$B$18:$B$46),0),COLUMNS($B$11:O$11)),"")</f>
        <v/>
      </c>
    </row>
    <row r="51" spans="2:15" ht="20">
      <c r="B51" s="127" t="str">
        <f t="array" ref="B51">IFERROR(INDEX(施設用作成シート!$B$18:$P$46,MATCH(LARGE((施設用作成シート!$C$18:$C$46=$D$8)*1/ROW(施設用作成シート!$B$18:$B$46),ROWS($B$12:$B51)),1/ROW(施設用作成シート!$B$18:$B$46),0),COLUMNS($B$11:B$11)),"")</f>
        <v/>
      </c>
      <c r="C51" s="127" t="str">
        <f t="array" ref="C51">IFERROR(INDEX(施設用作成シート!$B$18:$P$46,MATCH(LARGE((施設用作成シート!$C$18:$C$46=$D$8)*1/ROW(施設用作成シート!$B$18:$B$46),ROWS($B$12:$B51)),1/ROW(施設用作成シート!$B$18:$B$46),0),COLUMNS($B$11:C$11)),"")</f>
        <v/>
      </c>
      <c r="D51" s="127" t="str">
        <f t="array" ref="D51">IFERROR(INDEX(施設用作成シート!$B$18:$P$46,MATCH(LARGE((施設用作成シート!$C$18:$C$46=$D$8)*1/ROW(施設用作成シート!$B$18:$B$46),ROWS($B$12:$B51)),1/ROW(施設用作成シート!$B$18:$B$46),0),COLUMNS($B$11:D$11)),"")</f>
        <v/>
      </c>
      <c r="E51" s="146" t="str">
        <f t="array" ref="E51">IFERROR(INDEX(施設用作成シート!$B$18:$P$46,MATCH(LARGE((施設用作成シート!$C$18:$C$46=$D$8)*1/ROW(施設用作成シート!$B$18:$B$46),ROWS($B$12:$B51)),1/ROW(施設用作成シート!$B$18:$B$46),0),COLUMNS($B$11:E$11)),"")</f>
        <v/>
      </c>
      <c r="F51" s="140" t="str">
        <f t="array" ref="F51">IFERROR(INDEX(施設用作成シート!$B$18:$P$46,MATCH(LARGE((施設用作成シート!$C$18:$C$46=$D$8)*1/ROW(施設用作成シート!$B$18:$B$46),ROWS($B$12:$B51)),1/ROW(施設用作成シート!$B$18:$B$46),0),COLUMNS($B$11:F$11)),"")</f>
        <v/>
      </c>
      <c r="G51" s="140" t="str">
        <f t="array" ref="G51">IFERROR(INDEX(施設用作成シート!$B$18:$P$46,MATCH(LARGE((施設用作成シート!$C$18:$C$46=$D$8)*1/ROW(施設用作成シート!$B$18:$B$46),ROWS($B$12:$B51)),1/ROW(施設用作成シート!$B$18:$B$46),0),COLUMNS($B$11:G$11)),"")</f>
        <v/>
      </c>
      <c r="H51" s="140" t="str">
        <f t="array" ref="H51">IFERROR(INDEX(施設用作成シート!$B$18:$P$46,MATCH(LARGE((施設用作成シート!$C$18:$C$46=$D$8)*1/ROW(施設用作成シート!$B$18:$B$46),ROWS($B$12:$B51)),1/ROW(施設用作成シート!$B$18:$B$46),0),COLUMNS($B$11:H$11)),"")</f>
        <v/>
      </c>
      <c r="I51" s="127" t="str">
        <f t="array" ref="I51">IFERROR(INDEX(施設用作成シート!$B$18:$P$46,MATCH(LARGE((施設用作成シート!$C$18:$C$46=$D$8)*1/ROW(施設用作成シート!$B$18:$B$46),ROWS($B$12:$B51)),1/ROW(施設用作成シート!$B$18:$B$46),0),COLUMNS($B$11:I$11)),"")</f>
        <v/>
      </c>
      <c r="J51" s="131" t="str">
        <f t="array" ref="J51">IFERROR(INDEX(施設用作成シート!$B$18:$P$46,MATCH(LARGE((施設用作成シート!$C$18:$C$46=$D$8)*1/ROW(施設用作成シート!$B$18:$B$46),ROWS($B$12:$B51)),1/ROW(施設用作成シート!$B$18:$B$46),0),COLUMNS($B$11:J$11)),"")</f>
        <v/>
      </c>
      <c r="K51" s="127" t="str">
        <f t="array" ref="K51">IFERROR(INDEX(施設用作成シート!$B$18:$P$46,MATCH(LARGE((施設用作成シート!$C$18:$C$46=$D$8)*1/ROW(施設用作成シート!$B$18:$B$46),ROWS($B$12:$B51)),1/ROW(施設用作成シート!$B$18:$B$46),0),COLUMNS($B$11:K$11)),"")</f>
        <v/>
      </c>
      <c r="L51" s="127" t="str">
        <f t="array" ref="L51">IFERROR(INDEX(施設用作成シート!$B$18:$P$46,MATCH(LARGE((施設用作成シート!$C$18:$C$46=$D$8)*1/ROW(施設用作成シート!$B$18:$B$46),ROWS($B$12:$B51)),1/ROW(施設用作成シート!$B$18:$B$46),0),COLUMNS($B$11:L$11)),"")</f>
        <v/>
      </c>
      <c r="M51" s="127" t="str">
        <f t="array" ref="M51">IFERROR(INDEX(施設用作成シート!$B$18:$P$46,MATCH(LARGE((施設用作成シート!$C$18:$C$46=$D$8)*1/ROW(施設用作成シート!$B$18:$B$46),ROWS($B$12:$B51)),1/ROW(施設用作成シート!$B$18:$B$46),0),COLUMNS($B$11:M$11)),"")</f>
        <v/>
      </c>
      <c r="N51" s="127" t="str">
        <f t="array" ref="N51">IFERROR(INDEX(施設用作成シート!$B$18:$P$46,MATCH(LARGE((施設用作成シート!$C$18:$C$46=$D$8)*1/ROW(施設用作成シート!$B$18:$B$46),ROWS($B$12:$B51)),1/ROW(施設用作成シート!$B$18:$B$46),0),COLUMNS($B$11:N$11)),"")</f>
        <v/>
      </c>
      <c r="O51" s="140" t="str">
        <f t="array" ref="O51">IFERROR(INDEX(施設用作成シート!$B$18:$P$46,MATCH(LARGE((施設用作成シート!$C$18:$C$46=$D$8)*1/ROW(施設用作成シート!$B$18:$B$46),ROWS($B$12:$B51)),1/ROW(施設用作成シート!$B$18:$B$46),0),COLUMNS($B$11:O$11)),"")</f>
        <v/>
      </c>
    </row>
    <row r="52" spans="2:15" ht="20">
      <c r="B52" s="127" t="str">
        <f t="array" ref="B52">IFERROR(INDEX(施設用作成シート!$B$18:$P$46,MATCH(LARGE((施設用作成シート!$C$18:$C$46=$D$8)*1/ROW(施設用作成シート!$B$18:$B$46),ROWS($B$12:$B52)),1/ROW(施設用作成シート!$B$18:$B$46),0),COLUMNS($B$11:B$11)),"")</f>
        <v/>
      </c>
      <c r="C52" s="127" t="str">
        <f t="array" ref="C52">IFERROR(INDEX(施設用作成シート!$B$18:$P$46,MATCH(LARGE((施設用作成シート!$C$18:$C$46=$D$8)*1/ROW(施設用作成シート!$B$18:$B$46),ROWS($B$12:$B52)),1/ROW(施設用作成シート!$B$18:$B$46),0),COLUMNS($B$11:C$11)),"")</f>
        <v/>
      </c>
      <c r="D52" s="127" t="str">
        <f t="array" ref="D52">IFERROR(INDEX(施設用作成シート!$B$18:$P$46,MATCH(LARGE((施設用作成シート!$C$18:$C$46=$D$8)*1/ROW(施設用作成シート!$B$18:$B$46),ROWS($B$12:$B52)),1/ROW(施設用作成シート!$B$18:$B$46),0),COLUMNS($B$11:D$11)),"")</f>
        <v/>
      </c>
      <c r="E52" s="146" t="str">
        <f t="array" ref="E52">IFERROR(INDEX(施設用作成シート!$B$18:$P$46,MATCH(LARGE((施設用作成シート!$C$18:$C$46=$D$8)*1/ROW(施設用作成シート!$B$18:$B$46),ROWS($B$12:$B52)),1/ROW(施設用作成シート!$B$18:$B$46),0),COLUMNS($B$11:E$11)),"")</f>
        <v/>
      </c>
      <c r="F52" s="140" t="str">
        <f t="array" ref="F52">IFERROR(INDEX(施設用作成シート!$B$18:$P$46,MATCH(LARGE((施設用作成シート!$C$18:$C$46=$D$8)*1/ROW(施設用作成シート!$B$18:$B$46),ROWS($B$12:$B52)),1/ROW(施設用作成シート!$B$18:$B$46),0),COLUMNS($B$11:F$11)),"")</f>
        <v/>
      </c>
      <c r="G52" s="140" t="str">
        <f t="array" ref="G52">IFERROR(INDEX(施設用作成シート!$B$18:$P$46,MATCH(LARGE((施設用作成シート!$C$18:$C$46=$D$8)*1/ROW(施設用作成シート!$B$18:$B$46),ROWS($B$12:$B52)),1/ROW(施設用作成シート!$B$18:$B$46),0),COLUMNS($B$11:G$11)),"")</f>
        <v/>
      </c>
      <c r="H52" s="140" t="str">
        <f t="array" ref="H52">IFERROR(INDEX(施設用作成シート!$B$18:$P$46,MATCH(LARGE((施設用作成シート!$C$18:$C$46=$D$8)*1/ROW(施設用作成シート!$B$18:$B$46),ROWS($B$12:$B52)),1/ROW(施設用作成シート!$B$18:$B$46),0),COLUMNS($B$11:H$11)),"")</f>
        <v/>
      </c>
      <c r="I52" s="127" t="str">
        <f t="array" ref="I52">IFERROR(INDEX(施設用作成シート!$B$18:$P$46,MATCH(LARGE((施設用作成シート!$C$18:$C$46=$D$8)*1/ROW(施設用作成シート!$B$18:$B$46),ROWS($B$12:$B52)),1/ROW(施設用作成シート!$B$18:$B$46),0),COLUMNS($B$11:I$11)),"")</f>
        <v/>
      </c>
      <c r="J52" s="131" t="str">
        <f t="array" ref="J52">IFERROR(INDEX(施設用作成シート!$B$18:$P$46,MATCH(LARGE((施設用作成シート!$C$18:$C$46=$D$8)*1/ROW(施設用作成シート!$B$18:$B$46),ROWS($B$12:$B52)),1/ROW(施設用作成シート!$B$18:$B$46),0),COLUMNS($B$11:J$11)),"")</f>
        <v/>
      </c>
      <c r="K52" s="127" t="str">
        <f t="array" ref="K52">IFERROR(INDEX(施設用作成シート!$B$18:$P$46,MATCH(LARGE((施設用作成シート!$C$18:$C$46=$D$8)*1/ROW(施設用作成シート!$B$18:$B$46),ROWS($B$12:$B52)),1/ROW(施設用作成シート!$B$18:$B$46),0),COLUMNS($B$11:K$11)),"")</f>
        <v/>
      </c>
      <c r="L52" s="127" t="str">
        <f t="array" ref="L52">IFERROR(INDEX(施設用作成シート!$B$18:$P$46,MATCH(LARGE((施設用作成シート!$C$18:$C$46=$D$8)*1/ROW(施設用作成シート!$B$18:$B$46),ROWS($B$12:$B52)),1/ROW(施設用作成シート!$B$18:$B$46),0),COLUMNS($B$11:L$11)),"")</f>
        <v/>
      </c>
      <c r="M52" s="127" t="str">
        <f t="array" ref="M52">IFERROR(INDEX(施設用作成シート!$B$18:$P$46,MATCH(LARGE((施設用作成シート!$C$18:$C$46=$D$8)*1/ROW(施設用作成シート!$B$18:$B$46),ROWS($B$12:$B52)),1/ROW(施設用作成シート!$B$18:$B$46),0),COLUMNS($B$11:M$11)),"")</f>
        <v/>
      </c>
      <c r="N52" s="127" t="str">
        <f t="array" ref="N52">IFERROR(INDEX(施設用作成シート!$B$18:$P$46,MATCH(LARGE((施設用作成シート!$C$18:$C$46=$D$8)*1/ROW(施設用作成シート!$B$18:$B$46),ROWS($B$12:$B52)),1/ROW(施設用作成シート!$B$18:$B$46),0),COLUMNS($B$11:N$11)),"")</f>
        <v/>
      </c>
      <c r="O52" s="140" t="str">
        <f t="array" ref="O52">IFERROR(INDEX(施設用作成シート!$B$18:$P$46,MATCH(LARGE((施設用作成シート!$C$18:$C$46=$D$8)*1/ROW(施設用作成シート!$B$18:$B$46),ROWS($B$12:$B52)),1/ROW(施設用作成シート!$B$18:$B$46),0),COLUMNS($B$11:O$11)),"")</f>
        <v/>
      </c>
    </row>
    <row r="53" spans="2:15" ht="20">
      <c r="B53" s="127" t="str">
        <f t="array" ref="B53">IFERROR(INDEX(施設用作成シート!$B$18:$P$46,MATCH(LARGE((施設用作成シート!$C$18:$C$46=$D$8)*1/ROW(施設用作成シート!$B$18:$B$46),ROWS($B$12:$B53)),1/ROW(施設用作成シート!$B$18:$B$46),0),COLUMNS($B$11:B$11)),"")</f>
        <v/>
      </c>
      <c r="C53" s="127" t="str">
        <f t="array" ref="C53">IFERROR(INDEX(施設用作成シート!$B$18:$P$46,MATCH(LARGE((施設用作成シート!$C$18:$C$46=$D$8)*1/ROW(施設用作成シート!$B$18:$B$46),ROWS($B$12:$B53)),1/ROW(施設用作成シート!$B$18:$B$46),0),COLUMNS($B$11:C$11)),"")</f>
        <v/>
      </c>
      <c r="D53" s="127" t="str">
        <f t="array" ref="D53">IFERROR(INDEX(施設用作成シート!$B$18:$P$46,MATCH(LARGE((施設用作成シート!$C$18:$C$46=$D$8)*1/ROW(施設用作成シート!$B$18:$B$46),ROWS($B$12:$B53)),1/ROW(施設用作成シート!$B$18:$B$46),0),COLUMNS($B$11:D$11)),"")</f>
        <v/>
      </c>
      <c r="E53" s="146" t="str">
        <f t="array" ref="E53">IFERROR(INDEX(施設用作成シート!$B$18:$P$46,MATCH(LARGE((施設用作成シート!$C$18:$C$46=$D$8)*1/ROW(施設用作成シート!$B$18:$B$46),ROWS($B$12:$B53)),1/ROW(施設用作成シート!$B$18:$B$46),0),COLUMNS($B$11:E$11)),"")</f>
        <v/>
      </c>
      <c r="F53" s="140" t="str">
        <f t="array" ref="F53">IFERROR(INDEX(施設用作成シート!$B$18:$P$46,MATCH(LARGE((施設用作成シート!$C$18:$C$46=$D$8)*1/ROW(施設用作成シート!$B$18:$B$46),ROWS($B$12:$B53)),1/ROW(施設用作成シート!$B$18:$B$46),0),COLUMNS($B$11:F$11)),"")</f>
        <v/>
      </c>
      <c r="G53" s="140" t="str">
        <f t="array" ref="G53">IFERROR(INDEX(施設用作成シート!$B$18:$P$46,MATCH(LARGE((施設用作成シート!$C$18:$C$46=$D$8)*1/ROW(施設用作成シート!$B$18:$B$46),ROWS($B$12:$B53)),1/ROW(施設用作成シート!$B$18:$B$46),0),COLUMNS($B$11:G$11)),"")</f>
        <v/>
      </c>
      <c r="H53" s="140" t="str">
        <f t="array" ref="H53">IFERROR(INDEX(施設用作成シート!$B$18:$P$46,MATCH(LARGE((施設用作成シート!$C$18:$C$46=$D$8)*1/ROW(施設用作成シート!$B$18:$B$46),ROWS($B$12:$B53)),1/ROW(施設用作成シート!$B$18:$B$46),0),COLUMNS($B$11:H$11)),"")</f>
        <v/>
      </c>
      <c r="I53" s="127" t="str">
        <f t="array" ref="I53">IFERROR(INDEX(施設用作成シート!$B$18:$P$46,MATCH(LARGE((施設用作成シート!$C$18:$C$46=$D$8)*1/ROW(施設用作成シート!$B$18:$B$46),ROWS($B$12:$B53)),1/ROW(施設用作成シート!$B$18:$B$46),0),COLUMNS($B$11:I$11)),"")</f>
        <v/>
      </c>
      <c r="J53" s="131" t="str">
        <f t="array" ref="J53">IFERROR(INDEX(施設用作成シート!$B$18:$P$46,MATCH(LARGE((施設用作成シート!$C$18:$C$46=$D$8)*1/ROW(施設用作成シート!$B$18:$B$46),ROWS($B$12:$B53)),1/ROW(施設用作成シート!$B$18:$B$46),0),COLUMNS($B$11:J$11)),"")</f>
        <v/>
      </c>
      <c r="K53" s="127" t="str">
        <f t="array" ref="K53">IFERROR(INDEX(施設用作成シート!$B$18:$P$46,MATCH(LARGE((施設用作成シート!$C$18:$C$46=$D$8)*1/ROW(施設用作成シート!$B$18:$B$46),ROWS($B$12:$B53)),1/ROW(施設用作成シート!$B$18:$B$46),0),COLUMNS($B$11:K$11)),"")</f>
        <v/>
      </c>
      <c r="L53" s="127" t="str">
        <f t="array" ref="L53">IFERROR(INDEX(施設用作成シート!$B$18:$P$46,MATCH(LARGE((施設用作成シート!$C$18:$C$46=$D$8)*1/ROW(施設用作成シート!$B$18:$B$46),ROWS($B$12:$B53)),1/ROW(施設用作成シート!$B$18:$B$46),0),COLUMNS($B$11:L$11)),"")</f>
        <v/>
      </c>
      <c r="M53" s="127" t="str">
        <f t="array" ref="M53">IFERROR(INDEX(施設用作成シート!$B$18:$P$46,MATCH(LARGE((施設用作成シート!$C$18:$C$46=$D$8)*1/ROW(施設用作成シート!$B$18:$B$46),ROWS($B$12:$B53)),1/ROW(施設用作成シート!$B$18:$B$46),0),COLUMNS($B$11:M$11)),"")</f>
        <v/>
      </c>
      <c r="N53" s="127" t="str">
        <f t="array" ref="N53">IFERROR(INDEX(施設用作成シート!$B$18:$P$46,MATCH(LARGE((施設用作成シート!$C$18:$C$46=$D$8)*1/ROW(施設用作成シート!$B$18:$B$46),ROWS($B$12:$B53)),1/ROW(施設用作成シート!$B$18:$B$46),0),COLUMNS($B$11:N$11)),"")</f>
        <v/>
      </c>
      <c r="O53" s="140" t="str">
        <f t="array" ref="O53">IFERROR(INDEX(施設用作成シート!$B$18:$P$46,MATCH(LARGE((施設用作成シート!$C$18:$C$46=$D$8)*1/ROW(施設用作成シート!$B$18:$B$46),ROWS($B$12:$B53)),1/ROW(施設用作成シート!$B$18:$B$46),0),COLUMNS($B$11:O$11)),"")</f>
        <v/>
      </c>
    </row>
    <row r="54" spans="2:15" ht="20">
      <c r="B54" s="127" t="str">
        <f t="array" ref="B54">IFERROR(INDEX(施設用作成シート!$B$18:$P$46,MATCH(LARGE((施設用作成シート!$C$18:$C$46=$D$8)*1/ROW(施設用作成シート!$B$18:$B$46),ROWS($B$12:$B54)),1/ROW(施設用作成シート!$B$18:$B$46),0),COLUMNS($B$11:B$11)),"")</f>
        <v/>
      </c>
      <c r="C54" s="127" t="str">
        <f t="array" ref="C54">IFERROR(INDEX(施設用作成シート!$B$18:$P$46,MATCH(LARGE((施設用作成シート!$C$18:$C$46=$D$8)*1/ROW(施設用作成シート!$B$18:$B$46),ROWS($B$12:$B54)),1/ROW(施設用作成シート!$B$18:$B$46),0),COLUMNS($B$11:C$11)),"")</f>
        <v/>
      </c>
      <c r="D54" s="127" t="str">
        <f t="array" ref="D54">IFERROR(INDEX(施設用作成シート!$B$18:$P$46,MATCH(LARGE((施設用作成シート!$C$18:$C$46=$D$8)*1/ROW(施設用作成シート!$B$18:$B$46),ROWS($B$12:$B54)),1/ROW(施設用作成シート!$B$18:$B$46),0),COLUMNS($B$11:D$11)),"")</f>
        <v/>
      </c>
      <c r="E54" s="146" t="str">
        <f t="array" ref="E54">IFERROR(INDEX(施設用作成シート!$B$18:$P$46,MATCH(LARGE((施設用作成シート!$C$18:$C$46=$D$8)*1/ROW(施設用作成シート!$B$18:$B$46),ROWS($B$12:$B54)),1/ROW(施設用作成シート!$B$18:$B$46),0),COLUMNS($B$11:E$11)),"")</f>
        <v/>
      </c>
      <c r="F54" s="140" t="str">
        <f t="array" ref="F54">IFERROR(INDEX(施設用作成シート!$B$18:$P$46,MATCH(LARGE((施設用作成シート!$C$18:$C$46=$D$8)*1/ROW(施設用作成シート!$B$18:$B$46),ROWS($B$12:$B54)),1/ROW(施設用作成シート!$B$18:$B$46),0),COLUMNS($B$11:F$11)),"")</f>
        <v/>
      </c>
      <c r="G54" s="140" t="str">
        <f t="array" ref="G54">IFERROR(INDEX(施設用作成シート!$B$18:$P$46,MATCH(LARGE((施設用作成シート!$C$18:$C$46=$D$8)*1/ROW(施設用作成シート!$B$18:$B$46),ROWS($B$12:$B54)),1/ROW(施設用作成シート!$B$18:$B$46),0),COLUMNS($B$11:G$11)),"")</f>
        <v/>
      </c>
      <c r="H54" s="140" t="str">
        <f t="array" ref="H54">IFERROR(INDEX(施設用作成シート!$B$18:$P$46,MATCH(LARGE((施設用作成シート!$C$18:$C$46=$D$8)*1/ROW(施設用作成シート!$B$18:$B$46),ROWS($B$12:$B54)),1/ROW(施設用作成シート!$B$18:$B$46),0),COLUMNS($B$11:H$11)),"")</f>
        <v/>
      </c>
      <c r="I54" s="127" t="str">
        <f t="array" ref="I54">IFERROR(INDEX(施設用作成シート!$B$18:$P$46,MATCH(LARGE((施設用作成シート!$C$18:$C$46=$D$8)*1/ROW(施設用作成シート!$B$18:$B$46),ROWS($B$12:$B54)),1/ROW(施設用作成シート!$B$18:$B$46),0),COLUMNS($B$11:I$11)),"")</f>
        <v/>
      </c>
      <c r="J54" s="131" t="str">
        <f t="array" ref="J54">IFERROR(INDEX(施設用作成シート!$B$18:$P$46,MATCH(LARGE((施設用作成シート!$C$18:$C$46=$D$8)*1/ROW(施設用作成シート!$B$18:$B$46),ROWS($B$12:$B54)),1/ROW(施設用作成シート!$B$18:$B$46),0),COLUMNS($B$11:J$11)),"")</f>
        <v/>
      </c>
      <c r="K54" s="127" t="str">
        <f t="array" ref="K54">IFERROR(INDEX(施設用作成シート!$B$18:$P$46,MATCH(LARGE((施設用作成シート!$C$18:$C$46=$D$8)*1/ROW(施設用作成シート!$B$18:$B$46),ROWS($B$12:$B54)),1/ROW(施設用作成シート!$B$18:$B$46),0),COLUMNS($B$11:K$11)),"")</f>
        <v/>
      </c>
      <c r="L54" s="127" t="str">
        <f t="array" ref="L54">IFERROR(INDEX(施設用作成シート!$B$18:$P$46,MATCH(LARGE((施設用作成シート!$C$18:$C$46=$D$8)*1/ROW(施設用作成シート!$B$18:$B$46),ROWS($B$12:$B54)),1/ROW(施設用作成シート!$B$18:$B$46),0),COLUMNS($B$11:L$11)),"")</f>
        <v/>
      </c>
      <c r="M54" s="127" t="str">
        <f t="array" ref="M54">IFERROR(INDEX(施設用作成シート!$B$18:$P$46,MATCH(LARGE((施設用作成シート!$C$18:$C$46=$D$8)*1/ROW(施設用作成シート!$B$18:$B$46),ROWS($B$12:$B54)),1/ROW(施設用作成シート!$B$18:$B$46),0),COLUMNS($B$11:M$11)),"")</f>
        <v/>
      </c>
      <c r="N54" s="127" t="str">
        <f t="array" ref="N54">IFERROR(INDEX(施設用作成シート!$B$18:$P$46,MATCH(LARGE((施設用作成シート!$C$18:$C$46=$D$8)*1/ROW(施設用作成シート!$B$18:$B$46),ROWS($B$12:$B54)),1/ROW(施設用作成シート!$B$18:$B$46),0),COLUMNS($B$11:N$11)),"")</f>
        <v/>
      </c>
      <c r="O54" s="140" t="str">
        <f t="array" ref="O54">IFERROR(INDEX(施設用作成シート!$B$18:$P$46,MATCH(LARGE((施設用作成シート!$C$18:$C$46=$D$8)*1/ROW(施設用作成シート!$B$18:$B$46),ROWS($B$12:$B54)),1/ROW(施設用作成シート!$B$18:$B$46),0),COLUMNS($B$11:O$11)),"")</f>
        <v/>
      </c>
    </row>
    <row r="55" spans="2:15" ht="20">
      <c r="B55" s="127" t="str">
        <f t="array" ref="B55">IFERROR(INDEX(施設用作成シート!$B$18:$P$46,MATCH(LARGE((施設用作成シート!$C$18:$C$46=$D$8)*1/ROW(施設用作成シート!$B$18:$B$46),ROWS($B$12:$B55)),1/ROW(施設用作成シート!$B$18:$B$46),0),COLUMNS($B$11:B$11)),"")</f>
        <v/>
      </c>
      <c r="C55" s="127" t="str">
        <f t="array" ref="C55">IFERROR(INDEX(施設用作成シート!$B$18:$P$46,MATCH(LARGE((施設用作成シート!$C$18:$C$46=$D$8)*1/ROW(施設用作成シート!$B$18:$B$46),ROWS($B$12:$B55)),1/ROW(施設用作成シート!$B$18:$B$46),0),COLUMNS($B$11:C$11)),"")</f>
        <v/>
      </c>
      <c r="D55" s="127" t="str">
        <f t="array" ref="D55">IFERROR(INDEX(施設用作成シート!$B$18:$P$46,MATCH(LARGE((施設用作成シート!$C$18:$C$46=$D$8)*1/ROW(施設用作成シート!$B$18:$B$46),ROWS($B$12:$B55)),1/ROW(施設用作成シート!$B$18:$B$46),0),COLUMNS($B$11:D$11)),"")</f>
        <v/>
      </c>
      <c r="E55" s="146" t="str">
        <f t="array" ref="E55">IFERROR(INDEX(施設用作成シート!$B$18:$P$46,MATCH(LARGE((施設用作成シート!$C$18:$C$46=$D$8)*1/ROW(施設用作成シート!$B$18:$B$46),ROWS($B$12:$B55)),1/ROW(施設用作成シート!$B$18:$B$46),0),COLUMNS($B$11:E$11)),"")</f>
        <v/>
      </c>
      <c r="F55" s="140" t="str">
        <f t="array" ref="F55">IFERROR(INDEX(施設用作成シート!$B$18:$P$46,MATCH(LARGE((施設用作成シート!$C$18:$C$46=$D$8)*1/ROW(施設用作成シート!$B$18:$B$46),ROWS($B$12:$B55)),1/ROW(施設用作成シート!$B$18:$B$46),0),COLUMNS($B$11:F$11)),"")</f>
        <v/>
      </c>
      <c r="G55" s="140" t="str">
        <f t="array" ref="G55">IFERROR(INDEX(施設用作成シート!$B$18:$P$46,MATCH(LARGE((施設用作成シート!$C$18:$C$46=$D$8)*1/ROW(施設用作成シート!$B$18:$B$46),ROWS($B$12:$B55)),1/ROW(施設用作成シート!$B$18:$B$46),0),COLUMNS($B$11:G$11)),"")</f>
        <v/>
      </c>
      <c r="H55" s="140" t="str">
        <f t="array" ref="H55">IFERROR(INDEX(施設用作成シート!$B$18:$P$46,MATCH(LARGE((施設用作成シート!$C$18:$C$46=$D$8)*1/ROW(施設用作成シート!$B$18:$B$46),ROWS($B$12:$B55)),1/ROW(施設用作成シート!$B$18:$B$46),0),COLUMNS($B$11:H$11)),"")</f>
        <v/>
      </c>
      <c r="I55" s="127" t="str">
        <f t="array" ref="I55">IFERROR(INDEX(施設用作成シート!$B$18:$P$46,MATCH(LARGE((施設用作成シート!$C$18:$C$46=$D$8)*1/ROW(施設用作成シート!$B$18:$B$46),ROWS($B$12:$B55)),1/ROW(施設用作成シート!$B$18:$B$46),0),COLUMNS($B$11:I$11)),"")</f>
        <v/>
      </c>
      <c r="J55" s="131" t="str">
        <f t="array" ref="J55">IFERROR(INDEX(施設用作成シート!$B$18:$P$46,MATCH(LARGE((施設用作成シート!$C$18:$C$46=$D$8)*1/ROW(施設用作成シート!$B$18:$B$46),ROWS($B$12:$B55)),1/ROW(施設用作成シート!$B$18:$B$46),0),COLUMNS($B$11:J$11)),"")</f>
        <v/>
      </c>
      <c r="K55" s="127" t="str">
        <f t="array" ref="K55">IFERROR(INDEX(施設用作成シート!$B$18:$P$46,MATCH(LARGE((施設用作成シート!$C$18:$C$46=$D$8)*1/ROW(施設用作成シート!$B$18:$B$46),ROWS($B$12:$B55)),1/ROW(施設用作成シート!$B$18:$B$46),0),COLUMNS($B$11:K$11)),"")</f>
        <v/>
      </c>
      <c r="L55" s="127" t="str">
        <f t="array" ref="L55">IFERROR(INDEX(施設用作成シート!$B$18:$P$46,MATCH(LARGE((施設用作成シート!$C$18:$C$46=$D$8)*1/ROW(施設用作成シート!$B$18:$B$46),ROWS($B$12:$B55)),1/ROW(施設用作成シート!$B$18:$B$46),0),COLUMNS($B$11:L$11)),"")</f>
        <v/>
      </c>
      <c r="M55" s="127" t="str">
        <f t="array" ref="M55">IFERROR(INDEX(施設用作成シート!$B$18:$P$46,MATCH(LARGE((施設用作成シート!$C$18:$C$46=$D$8)*1/ROW(施設用作成シート!$B$18:$B$46),ROWS($B$12:$B55)),1/ROW(施設用作成シート!$B$18:$B$46),0),COLUMNS($B$11:M$11)),"")</f>
        <v/>
      </c>
      <c r="N55" s="127" t="str">
        <f t="array" ref="N55">IFERROR(INDEX(施設用作成シート!$B$18:$P$46,MATCH(LARGE((施設用作成シート!$C$18:$C$46=$D$8)*1/ROW(施設用作成シート!$B$18:$B$46),ROWS($B$12:$B55)),1/ROW(施設用作成シート!$B$18:$B$46),0),COLUMNS($B$11:N$11)),"")</f>
        <v/>
      </c>
      <c r="O55" s="140" t="str">
        <f t="array" ref="O55">IFERROR(INDEX(施設用作成シート!$B$18:$P$46,MATCH(LARGE((施設用作成シート!$C$18:$C$46=$D$8)*1/ROW(施設用作成シート!$B$18:$B$46),ROWS($B$12:$B55)),1/ROW(施設用作成シート!$B$18:$B$46),0),COLUMNS($B$11:O$11)),"")</f>
        <v/>
      </c>
    </row>
    <row r="56" spans="2:15" ht="20">
      <c r="B56" s="127" t="str">
        <f t="array" ref="B56">IFERROR(INDEX(施設用作成シート!$B$18:$P$46,MATCH(LARGE((施設用作成シート!$C$18:$C$46=$D$8)*1/ROW(施設用作成シート!$B$18:$B$46),ROWS($B$12:$B56)),1/ROW(施設用作成シート!$B$18:$B$46),0),COLUMNS($B$11:B$11)),"")</f>
        <v/>
      </c>
      <c r="C56" s="127" t="str">
        <f t="array" ref="C56">IFERROR(INDEX(施設用作成シート!$B$18:$P$46,MATCH(LARGE((施設用作成シート!$C$18:$C$46=$D$8)*1/ROW(施設用作成シート!$B$18:$B$46),ROWS($B$12:$B56)),1/ROW(施設用作成シート!$B$18:$B$46),0),COLUMNS($B$11:C$11)),"")</f>
        <v/>
      </c>
      <c r="D56" s="127" t="str">
        <f t="array" ref="D56">IFERROR(INDEX(施設用作成シート!$B$18:$P$46,MATCH(LARGE((施設用作成シート!$C$18:$C$46=$D$8)*1/ROW(施設用作成シート!$B$18:$B$46),ROWS($B$12:$B56)),1/ROW(施設用作成シート!$B$18:$B$46),0),COLUMNS($B$11:D$11)),"")</f>
        <v/>
      </c>
      <c r="E56" s="146" t="str">
        <f t="array" ref="E56">IFERROR(INDEX(施設用作成シート!$B$18:$P$46,MATCH(LARGE((施設用作成シート!$C$18:$C$46=$D$8)*1/ROW(施設用作成シート!$B$18:$B$46),ROWS($B$12:$B56)),1/ROW(施設用作成シート!$B$18:$B$46),0),COLUMNS($B$11:E$11)),"")</f>
        <v/>
      </c>
      <c r="F56" s="140" t="str">
        <f t="array" ref="F56">IFERROR(INDEX(施設用作成シート!$B$18:$P$46,MATCH(LARGE((施設用作成シート!$C$18:$C$46=$D$8)*1/ROW(施設用作成シート!$B$18:$B$46),ROWS($B$12:$B56)),1/ROW(施設用作成シート!$B$18:$B$46),0),COLUMNS($B$11:F$11)),"")</f>
        <v/>
      </c>
      <c r="G56" s="140" t="str">
        <f t="array" ref="G56">IFERROR(INDEX(施設用作成シート!$B$18:$P$46,MATCH(LARGE((施設用作成シート!$C$18:$C$46=$D$8)*1/ROW(施設用作成シート!$B$18:$B$46),ROWS($B$12:$B56)),1/ROW(施設用作成シート!$B$18:$B$46),0),COLUMNS($B$11:G$11)),"")</f>
        <v/>
      </c>
      <c r="H56" s="140" t="str">
        <f t="array" ref="H56">IFERROR(INDEX(施設用作成シート!$B$18:$P$46,MATCH(LARGE((施設用作成シート!$C$18:$C$46=$D$8)*1/ROW(施設用作成シート!$B$18:$B$46),ROWS($B$12:$B56)),1/ROW(施設用作成シート!$B$18:$B$46),0),COLUMNS($B$11:H$11)),"")</f>
        <v/>
      </c>
      <c r="I56" s="127" t="str">
        <f t="array" ref="I56">IFERROR(INDEX(施設用作成シート!$B$18:$P$46,MATCH(LARGE((施設用作成シート!$C$18:$C$46=$D$8)*1/ROW(施設用作成シート!$B$18:$B$46),ROWS($B$12:$B56)),1/ROW(施設用作成シート!$B$18:$B$46),0),COLUMNS($B$11:I$11)),"")</f>
        <v/>
      </c>
      <c r="J56" s="131" t="str">
        <f t="array" ref="J56">IFERROR(INDEX(施設用作成シート!$B$18:$P$46,MATCH(LARGE((施設用作成シート!$C$18:$C$46=$D$8)*1/ROW(施設用作成シート!$B$18:$B$46),ROWS($B$12:$B56)),1/ROW(施設用作成シート!$B$18:$B$46),0),COLUMNS($B$11:J$11)),"")</f>
        <v/>
      </c>
      <c r="K56" s="127" t="str">
        <f t="array" ref="K56">IFERROR(INDEX(施設用作成シート!$B$18:$P$46,MATCH(LARGE((施設用作成シート!$C$18:$C$46=$D$8)*1/ROW(施設用作成シート!$B$18:$B$46),ROWS($B$12:$B56)),1/ROW(施設用作成シート!$B$18:$B$46),0),COLUMNS($B$11:K$11)),"")</f>
        <v/>
      </c>
      <c r="L56" s="127" t="str">
        <f t="array" ref="L56">IFERROR(INDEX(施設用作成シート!$B$18:$P$46,MATCH(LARGE((施設用作成シート!$C$18:$C$46=$D$8)*1/ROW(施設用作成シート!$B$18:$B$46),ROWS($B$12:$B56)),1/ROW(施設用作成シート!$B$18:$B$46),0),COLUMNS($B$11:L$11)),"")</f>
        <v/>
      </c>
      <c r="M56" s="127" t="str">
        <f t="array" ref="M56">IFERROR(INDEX(施設用作成シート!$B$18:$P$46,MATCH(LARGE((施設用作成シート!$C$18:$C$46=$D$8)*1/ROW(施設用作成シート!$B$18:$B$46),ROWS($B$12:$B56)),1/ROW(施設用作成シート!$B$18:$B$46),0),COLUMNS($B$11:M$11)),"")</f>
        <v/>
      </c>
      <c r="N56" s="127" t="str">
        <f t="array" ref="N56">IFERROR(INDEX(施設用作成シート!$B$18:$P$46,MATCH(LARGE((施設用作成シート!$C$18:$C$46=$D$8)*1/ROW(施設用作成シート!$B$18:$B$46),ROWS($B$12:$B56)),1/ROW(施設用作成シート!$B$18:$B$46),0),COLUMNS($B$11:N$11)),"")</f>
        <v/>
      </c>
      <c r="O56" s="140" t="str">
        <f t="array" ref="O56">IFERROR(INDEX(施設用作成シート!$B$18:$P$46,MATCH(LARGE((施設用作成シート!$C$18:$C$46=$D$8)*1/ROW(施設用作成シート!$B$18:$B$46),ROWS($B$12:$B56)),1/ROW(施設用作成シート!$B$18:$B$46),0),COLUMNS($B$11:O$11)),"")</f>
        <v/>
      </c>
    </row>
    <row r="57" spans="2:15" ht="20">
      <c r="B57" s="127" t="str">
        <f t="array" ref="B57">IFERROR(INDEX(施設用作成シート!$B$18:$P$46,MATCH(LARGE((施設用作成シート!$C$18:$C$46=$D$8)*1/ROW(施設用作成シート!$B$18:$B$46),ROWS($B$12:$B57)),1/ROW(施設用作成シート!$B$18:$B$46),0),COLUMNS($B$11:B$11)),"")</f>
        <v/>
      </c>
      <c r="C57" s="127" t="str">
        <f t="array" ref="C57">IFERROR(INDEX(施設用作成シート!$B$18:$P$46,MATCH(LARGE((施設用作成シート!$C$18:$C$46=$D$8)*1/ROW(施設用作成シート!$B$18:$B$46),ROWS($B$12:$B57)),1/ROW(施設用作成シート!$B$18:$B$46),0),COLUMNS($B$11:C$11)),"")</f>
        <v/>
      </c>
      <c r="D57" s="127" t="str">
        <f t="array" ref="D57">IFERROR(INDEX(施設用作成シート!$B$18:$P$46,MATCH(LARGE((施設用作成シート!$C$18:$C$46=$D$8)*1/ROW(施設用作成シート!$B$18:$B$46),ROWS($B$12:$B57)),1/ROW(施設用作成シート!$B$18:$B$46),0),COLUMNS($B$11:D$11)),"")</f>
        <v/>
      </c>
      <c r="E57" s="146" t="str">
        <f t="array" ref="E57">IFERROR(INDEX(施設用作成シート!$B$18:$P$46,MATCH(LARGE((施設用作成シート!$C$18:$C$46=$D$8)*1/ROW(施設用作成シート!$B$18:$B$46),ROWS($B$12:$B57)),1/ROW(施設用作成シート!$B$18:$B$46),0),COLUMNS($B$11:E$11)),"")</f>
        <v/>
      </c>
      <c r="F57" s="140" t="str">
        <f t="array" ref="F57">IFERROR(INDEX(施設用作成シート!$B$18:$P$46,MATCH(LARGE((施設用作成シート!$C$18:$C$46=$D$8)*1/ROW(施設用作成シート!$B$18:$B$46),ROWS($B$12:$B57)),1/ROW(施設用作成シート!$B$18:$B$46),0),COLUMNS($B$11:F$11)),"")</f>
        <v/>
      </c>
      <c r="G57" s="140" t="str">
        <f t="array" ref="G57">IFERROR(INDEX(施設用作成シート!$B$18:$P$46,MATCH(LARGE((施設用作成シート!$C$18:$C$46=$D$8)*1/ROW(施設用作成シート!$B$18:$B$46),ROWS($B$12:$B57)),1/ROW(施設用作成シート!$B$18:$B$46),0),COLUMNS($B$11:G$11)),"")</f>
        <v/>
      </c>
      <c r="H57" s="140" t="str">
        <f t="array" ref="H57">IFERROR(INDEX(施設用作成シート!$B$18:$P$46,MATCH(LARGE((施設用作成シート!$C$18:$C$46=$D$8)*1/ROW(施設用作成シート!$B$18:$B$46),ROWS($B$12:$B57)),1/ROW(施設用作成シート!$B$18:$B$46),0),COLUMNS($B$11:H$11)),"")</f>
        <v/>
      </c>
      <c r="I57" s="127" t="str">
        <f t="array" ref="I57">IFERROR(INDEX(施設用作成シート!$B$18:$P$46,MATCH(LARGE((施設用作成シート!$C$18:$C$46=$D$8)*1/ROW(施設用作成シート!$B$18:$B$46),ROWS($B$12:$B57)),1/ROW(施設用作成シート!$B$18:$B$46),0),COLUMNS($B$11:I$11)),"")</f>
        <v/>
      </c>
      <c r="J57" s="131" t="str">
        <f t="array" ref="J57">IFERROR(INDEX(施設用作成シート!$B$18:$P$46,MATCH(LARGE((施設用作成シート!$C$18:$C$46=$D$8)*1/ROW(施設用作成シート!$B$18:$B$46),ROWS($B$12:$B57)),1/ROW(施設用作成シート!$B$18:$B$46),0),COLUMNS($B$11:J$11)),"")</f>
        <v/>
      </c>
      <c r="K57" s="127" t="str">
        <f t="array" ref="K57">IFERROR(INDEX(施設用作成シート!$B$18:$P$46,MATCH(LARGE((施設用作成シート!$C$18:$C$46=$D$8)*1/ROW(施設用作成シート!$B$18:$B$46),ROWS($B$12:$B57)),1/ROW(施設用作成シート!$B$18:$B$46),0),COLUMNS($B$11:K$11)),"")</f>
        <v/>
      </c>
      <c r="L57" s="127" t="str">
        <f t="array" ref="L57">IFERROR(INDEX(施設用作成シート!$B$18:$P$46,MATCH(LARGE((施設用作成シート!$C$18:$C$46=$D$8)*1/ROW(施設用作成シート!$B$18:$B$46),ROWS($B$12:$B57)),1/ROW(施設用作成シート!$B$18:$B$46),0),COLUMNS($B$11:L$11)),"")</f>
        <v/>
      </c>
      <c r="M57" s="127" t="str">
        <f t="array" ref="M57">IFERROR(INDEX(施設用作成シート!$B$18:$P$46,MATCH(LARGE((施設用作成シート!$C$18:$C$46=$D$8)*1/ROW(施設用作成シート!$B$18:$B$46),ROWS($B$12:$B57)),1/ROW(施設用作成シート!$B$18:$B$46),0),COLUMNS($B$11:M$11)),"")</f>
        <v/>
      </c>
      <c r="N57" s="127" t="str">
        <f t="array" ref="N57">IFERROR(INDEX(施設用作成シート!$B$18:$P$46,MATCH(LARGE((施設用作成シート!$C$18:$C$46=$D$8)*1/ROW(施設用作成シート!$B$18:$B$46),ROWS($B$12:$B57)),1/ROW(施設用作成シート!$B$18:$B$46),0),COLUMNS($B$11:N$11)),"")</f>
        <v/>
      </c>
      <c r="O57" s="140" t="str">
        <f t="array" ref="O57">IFERROR(INDEX(施設用作成シート!$B$18:$P$46,MATCH(LARGE((施設用作成シート!$C$18:$C$46=$D$8)*1/ROW(施設用作成シート!$B$18:$B$46),ROWS($B$12:$B57)),1/ROW(施設用作成シート!$B$18:$B$46),0),COLUMNS($B$11:O$11)),"")</f>
        <v/>
      </c>
    </row>
    <row r="58" spans="2:15" ht="20">
      <c r="B58" s="127" t="str">
        <f t="array" ref="B58">IFERROR(INDEX(施設用作成シート!$B$18:$P$46,MATCH(LARGE((施設用作成シート!$C$18:$C$46=$D$8)*1/ROW(施設用作成シート!$B$18:$B$46),ROWS($B$12:$B58)),1/ROW(施設用作成シート!$B$18:$B$46),0),COLUMNS($B$11:B$11)),"")</f>
        <v/>
      </c>
      <c r="C58" s="127" t="str">
        <f t="array" ref="C58">IFERROR(INDEX(施設用作成シート!$B$18:$P$46,MATCH(LARGE((施設用作成シート!$C$18:$C$46=$D$8)*1/ROW(施設用作成シート!$B$18:$B$46),ROWS($B$12:$B58)),1/ROW(施設用作成シート!$B$18:$B$46),0),COLUMNS($B$11:C$11)),"")</f>
        <v/>
      </c>
      <c r="D58" s="127" t="str">
        <f t="array" ref="D58">IFERROR(INDEX(施設用作成シート!$B$18:$P$46,MATCH(LARGE((施設用作成シート!$C$18:$C$46=$D$8)*1/ROW(施設用作成シート!$B$18:$B$46),ROWS($B$12:$B58)),1/ROW(施設用作成シート!$B$18:$B$46),0),COLUMNS($B$11:D$11)),"")</f>
        <v/>
      </c>
      <c r="E58" s="146" t="str">
        <f t="array" ref="E58">IFERROR(INDEX(施設用作成シート!$B$18:$P$46,MATCH(LARGE((施設用作成シート!$C$18:$C$46=$D$8)*1/ROW(施設用作成シート!$B$18:$B$46),ROWS($B$12:$B58)),1/ROW(施設用作成シート!$B$18:$B$46),0),COLUMNS($B$11:E$11)),"")</f>
        <v/>
      </c>
      <c r="F58" s="140" t="str">
        <f t="array" ref="F58">IFERROR(INDEX(施設用作成シート!$B$18:$P$46,MATCH(LARGE((施設用作成シート!$C$18:$C$46=$D$8)*1/ROW(施設用作成シート!$B$18:$B$46),ROWS($B$12:$B58)),1/ROW(施設用作成シート!$B$18:$B$46),0),COLUMNS($B$11:F$11)),"")</f>
        <v/>
      </c>
      <c r="G58" s="140" t="str">
        <f t="array" ref="G58">IFERROR(INDEX(施設用作成シート!$B$18:$P$46,MATCH(LARGE((施設用作成シート!$C$18:$C$46=$D$8)*1/ROW(施設用作成シート!$B$18:$B$46),ROWS($B$12:$B58)),1/ROW(施設用作成シート!$B$18:$B$46),0),COLUMNS($B$11:G$11)),"")</f>
        <v/>
      </c>
      <c r="H58" s="140" t="str">
        <f t="array" ref="H58">IFERROR(INDEX(施設用作成シート!$B$18:$P$46,MATCH(LARGE((施設用作成シート!$C$18:$C$46=$D$8)*1/ROW(施設用作成シート!$B$18:$B$46),ROWS($B$12:$B58)),1/ROW(施設用作成シート!$B$18:$B$46),0),COLUMNS($B$11:H$11)),"")</f>
        <v/>
      </c>
      <c r="I58" s="127" t="str">
        <f t="array" ref="I58">IFERROR(INDEX(施設用作成シート!$B$18:$P$46,MATCH(LARGE((施設用作成シート!$C$18:$C$46=$D$8)*1/ROW(施設用作成シート!$B$18:$B$46),ROWS($B$12:$B58)),1/ROW(施設用作成シート!$B$18:$B$46),0),COLUMNS($B$11:I$11)),"")</f>
        <v/>
      </c>
      <c r="J58" s="131" t="str">
        <f t="array" ref="J58">IFERROR(INDEX(施設用作成シート!$B$18:$P$46,MATCH(LARGE((施設用作成シート!$C$18:$C$46=$D$8)*1/ROW(施設用作成シート!$B$18:$B$46),ROWS($B$12:$B58)),1/ROW(施設用作成シート!$B$18:$B$46),0),COLUMNS($B$11:J$11)),"")</f>
        <v/>
      </c>
      <c r="K58" s="127" t="str">
        <f t="array" ref="K58">IFERROR(INDEX(施設用作成シート!$B$18:$P$46,MATCH(LARGE((施設用作成シート!$C$18:$C$46=$D$8)*1/ROW(施設用作成シート!$B$18:$B$46),ROWS($B$12:$B58)),1/ROW(施設用作成シート!$B$18:$B$46),0),COLUMNS($B$11:K$11)),"")</f>
        <v/>
      </c>
      <c r="L58" s="127" t="str">
        <f t="array" ref="L58">IFERROR(INDEX(施設用作成シート!$B$18:$P$46,MATCH(LARGE((施設用作成シート!$C$18:$C$46=$D$8)*1/ROW(施設用作成シート!$B$18:$B$46),ROWS($B$12:$B58)),1/ROW(施設用作成シート!$B$18:$B$46),0),COLUMNS($B$11:L$11)),"")</f>
        <v/>
      </c>
      <c r="M58" s="127" t="str">
        <f t="array" ref="M58">IFERROR(INDEX(施設用作成シート!$B$18:$P$46,MATCH(LARGE((施設用作成シート!$C$18:$C$46=$D$8)*1/ROW(施設用作成シート!$B$18:$B$46),ROWS($B$12:$B58)),1/ROW(施設用作成シート!$B$18:$B$46),0),COLUMNS($B$11:M$11)),"")</f>
        <v/>
      </c>
      <c r="N58" s="127" t="str">
        <f t="array" ref="N58">IFERROR(INDEX(施設用作成シート!$B$18:$P$46,MATCH(LARGE((施設用作成シート!$C$18:$C$46=$D$8)*1/ROW(施設用作成シート!$B$18:$B$46),ROWS($B$12:$B58)),1/ROW(施設用作成シート!$B$18:$B$46),0),COLUMNS($B$11:N$11)),"")</f>
        <v/>
      </c>
      <c r="O58" s="140" t="str">
        <f t="array" ref="O58">IFERROR(INDEX(施設用作成シート!$B$18:$P$46,MATCH(LARGE((施設用作成シート!$C$18:$C$46=$D$8)*1/ROW(施設用作成シート!$B$18:$B$46),ROWS($B$12:$B58)),1/ROW(施設用作成シート!$B$18:$B$46),0),COLUMNS($B$11:O$11)),"")</f>
        <v/>
      </c>
    </row>
    <row r="59" spans="2:15" ht="20">
      <c r="B59" s="127" t="str">
        <f t="array" ref="B59">IFERROR(INDEX(施設用作成シート!$B$18:$P$46,MATCH(LARGE((施設用作成シート!$C$18:$C$46=$D$8)*1/ROW(施設用作成シート!$B$18:$B$46),ROWS($B$12:$B59)),1/ROW(施設用作成シート!$B$18:$B$46),0),COLUMNS($B$11:B$11)),"")</f>
        <v/>
      </c>
      <c r="C59" s="127" t="str">
        <f t="array" ref="C59">IFERROR(INDEX(施設用作成シート!$B$18:$P$46,MATCH(LARGE((施設用作成シート!$C$18:$C$46=$D$8)*1/ROW(施設用作成シート!$B$18:$B$46),ROWS($B$12:$B59)),1/ROW(施設用作成シート!$B$18:$B$46),0),COLUMNS($B$11:C$11)),"")</f>
        <v/>
      </c>
      <c r="D59" s="127" t="str">
        <f t="array" ref="D59">IFERROR(INDEX(施設用作成シート!$B$18:$P$46,MATCH(LARGE((施設用作成シート!$C$18:$C$46=$D$8)*1/ROW(施設用作成シート!$B$18:$B$46),ROWS($B$12:$B59)),1/ROW(施設用作成シート!$B$18:$B$46),0),COLUMNS($B$11:D$11)),"")</f>
        <v/>
      </c>
      <c r="E59" s="146" t="str">
        <f t="array" ref="E59">IFERROR(INDEX(施設用作成シート!$B$18:$P$46,MATCH(LARGE((施設用作成シート!$C$18:$C$46=$D$8)*1/ROW(施設用作成シート!$B$18:$B$46),ROWS($B$12:$B59)),1/ROW(施設用作成シート!$B$18:$B$46),0),COLUMNS($B$11:E$11)),"")</f>
        <v/>
      </c>
      <c r="F59" s="140" t="str">
        <f t="array" ref="F59">IFERROR(INDEX(施設用作成シート!$B$18:$P$46,MATCH(LARGE((施設用作成シート!$C$18:$C$46=$D$8)*1/ROW(施設用作成シート!$B$18:$B$46),ROWS($B$12:$B59)),1/ROW(施設用作成シート!$B$18:$B$46),0),COLUMNS($B$11:F$11)),"")</f>
        <v/>
      </c>
      <c r="G59" s="140" t="str">
        <f t="array" ref="G59">IFERROR(INDEX(施設用作成シート!$B$18:$P$46,MATCH(LARGE((施設用作成シート!$C$18:$C$46=$D$8)*1/ROW(施設用作成シート!$B$18:$B$46),ROWS($B$12:$B59)),1/ROW(施設用作成シート!$B$18:$B$46),0),COLUMNS($B$11:G$11)),"")</f>
        <v/>
      </c>
      <c r="H59" s="140" t="str">
        <f t="array" ref="H59">IFERROR(INDEX(施設用作成シート!$B$18:$P$46,MATCH(LARGE((施設用作成シート!$C$18:$C$46=$D$8)*1/ROW(施設用作成シート!$B$18:$B$46),ROWS($B$12:$B59)),1/ROW(施設用作成シート!$B$18:$B$46),0),COLUMNS($B$11:H$11)),"")</f>
        <v/>
      </c>
      <c r="I59" s="127" t="str">
        <f t="array" ref="I59">IFERROR(INDEX(施設用作成シート!$B$18:$P$46,MATCH(LARGE((施設用作成シート!$C$18:$C$46=$D$8)*1/ROW(施設用作成シート!$B$18:$B$46),ROWS($B$12:$B59)),1/ROW(施設用作成シート!$B$18:$B$46),0),COLUMNS($B$11:I$11)),"")</f>
        <v/>
      </c>
      <c r="J59" s="131" t="str">
        <f t="array" ref="J59">IFERROR(INDEX(施設用作成シート!$B$18:$P$46,MATCH(LARGE((施設用作成シート!$C$18:$C$46=$D$8)*1/ROW(施設用作成シート!$B$18:$B$46),ROWS($B$12:$B59)),1/ROW(施設用作成シート!$B$18:$B$46),0),COLUMNS($B$11:J$11)),"")</f>
        <v/>
      </c>
      <c r="K59" s="127" t="str">
        <f t="array" ref="K59">IFERROR(INDEX(施設用作成シート!$B$18:$P$46,MATCH(LARGE((施設用作成シート!$C$18:$C$46=$D$8)*1/ROW(施設用作成シート!$B$18:$B$46),ROWS($B$12:$B59)),1/ROW(施設用作成シート!$B$18:$B$46),0),COLUMNS($B$11:K$11)),"")</f>
        <v/>
      </c>
      <c r="L59" s="127" t="str">
        <f t="array" ref="L59">IFERROR(INDEX(施設用作成シート!$B$18:$P$46,MATCH(LARGE((施設用作成シート!$C$18:$C$46=$D$8)*1/ROW(施設用作成シート!$B$18:$B$46),ROWS($B$12:$B59)),1/ROW(施設用作成シート!$B$18:$B$46),0),COLUMNS($B$11:L$11)),"")</f>
        <v/>
      </c>
      <c r="M59" s="127" t="str">
        <f t="array" ref="M59">IFERROR(INDEX(施設用作成シート!$B$18:$P$46,MATCH(LARGE((施設用作成シート!$C$18:$C$46=$D$8)*1/ROW(施設用作成シート!$B$18:$B$46),ROWS($B$12:$B59)),1/ROW(施設用作成シート!$B$18:$B$46),0),COLUMNS($B$11:M$11)),"")</f>
        <v/>
      </c>
      <c r="N59" s="127" t="str">
        <f t="array" ref="N59">IFERROR(INDEX(施設用作成シート!$B$18:$P$46,MATCH(LARGE((施設用作成シート!$C$18:$C$46=$D$8)*1/ROW(施設用作成シート!$B$18:$B$46),ROWS($B$12:$B59)),1/ROW(施設用作成シート!$B$18:$B$46),0),COLUMNS($B$11:N$11)),"")</f>
        <v/>
      </c>
      <c r="O59" s="140" t="str">
        <f t="array" ref="O59">IFERROR(INDEX(施設用作成シート!$B$18:$P$46,MATCH(LARGE((施設用作成シート!$C$18:$C$46=$D$8)*1/ROW(施設用作成シート!$B$18:$B$46),ROWS($B$12:$B59)),1/ROW(施設用作成シート!$B$18:$B$46),0),COLUMNS($B$11:O$11)),"")</f>
        <v/>
      </c>
    </row>
    <row r="60" spans="2:15" ht="20">
      <c r="B60" s="127" t="str">
        <f t="array" ref="B60">IFERROR(INDEX(施設用作成シート!$B$18:$P$46,MATCH(LARGE((施設用作成シート!$C$18:$C$46=$D$8)*1/ROW(施設用作成シート!$B$18:$B$46),ROWS($B$12:$B60)),1/ROW(施設用作成シート!$B$18:$B$46),0),COLUMNS($B$11:B$11)),"")</f>
        <v/>
      </c>
      <c r="C60" s="127" t="str">
        <f t="array" ref="C60">IFERROR(INDEX(施設用作成シート!$B$18:$P$46,MATCH(LARGE((施設用作成シート!$C$18:$C$46=$D$8)*1/ROW(施設用作成シート!$B$18:$B$46),ROWS($B$12:$B60)),1/ROW(施設用作成シート!$B$18:$B$46),0),COLUMNS($B$11:C$11)),"")</f>
        <v/>
      </c>
      <c r="D60" s="127" t="str">
        <f t="array" ref="D60">IFERROR(INDEX(施設用作成シート!$B$18:$P$46,MATCH(LARGE((施設用作成シート!$C$18:$C$46=$D$8)*1/ROW(施設用作成シート!$B$18:$B$46),ROWS($B$12:$B60)),1/ROW(施設用作成シート!$B$18:$B$46),0),COLUMNS($B$11:D$11)),"")</f>
        <v/>
      </c>
      <c r="E60" s="146" t="str">
        <f t="array" ref="E60">IFERROR(INDEX(施設用作成シート!$B$18:$P$46,MATCH(LARGE((施設用作成シート!$C$18:$C$46=$D$8)*1/ROW(施設用作成シート!$B$18:$B$46),ROWS($B$12:$B60)),1/ROW(施設用作成シート!$B$18:$B$46),0),COLUMNS($B$11:E$11)),"")</f>
        <v/>
      </c>
      <c r="F60" s="140" t="str">
        <f t="array" ref="F60">IFERROR(INDEX(施設用作成シート!$B$18:$P$46,MATCH(LARGE((施設用作成シート!$C$18:$C$46=$D$8)*1/ROW(施設用作成シート!$B$18:$B$46),ROWS($B$12:$B60)),1/ROW(施設用作成シート!$B$18:$B$46),0),COLUMNS($B$11:F$11)),"")</f>
        <v/>
      </c>
      <c r="G60" s="140" t="str">
        <f t="array" ref="G60">IFERROR(INDEX(施設用作成シート!$B$18:$P$46,MATCH(LARGE((施設用作成シート!$C$18:$C$46=$D$8)*1/ROW(施設用作成シート!$B$18:$B$46),ROWS($B$12:$B60)),1/ROW(施設用作成シート!$B$18:$B$46),0),COLUMNS($B$11:G$11)),"")</f>
        <v/>
      </c>
      <c r="H60" s="140" t="str">
        <f t="array" ref="H60">IFERROR(INDEX(施設用作成シート!$B$18:$P$46,MATCH(LARGE((施設用作成シート!$C$18:$C$46=$D$8)*1/ROW(施設用作成シート!$B$18:$B$46),ROWS($B$12:$B60)),1/ROW(施設用作成シート!$B$18:$B$46),0),COLUMNS($B$11:H$11)),"")</f>
        <v/>
      </c>
      <c r="I60" s="127" t="str">
        <f t="array" ref="I60">IFERROR(INDEX(施設用作成シート!$B$18:$P$46,MATCH(LARGE((施設用作成シート!$C$18:$C$46=$D$8)*1/ROW(施設用作成シート!$B$18:$B$46),ROWS($B$12:$B60)),1/ROW(施設用作成シート!$B$18:$B$46),0),COLUMNS($B$11:I$11)),"")</f>
        <v/>
      </c>
      <c r="J60" s="131" t="str">
        <f t="array" ref="J60">IFERROR(INDEX(施設用作成シート!$B$18:$P$46,MATCH(LARGE((施設用作成シート!$C$18:$C$46=$D$8)*1/ROW(施設用作成シート!$B$18:$B$46),ROWS($B$12:$B60)),1/ROW(施設用作成シート!$B$18:$B$46),0),COLUMNS($B$11:J$11)),"")</f>
        <v/>
      </c>
      <c r="K60" s="127" t="str">
        <f t="array" ref="K60">IFERROR(INDEX(施設用作成シート!$B$18:$P$46,MATCH(LARGE((施設用作成シート!$C$18:$C$46=$D$8)*1/ROW(施設用作成シート!$B$18:$B$46),ROWS($B$12:$B60)),1/ROW(施設用作成シート!$B$18:$B$46),0),COLUMNS($B$11:K$11)),"")</f>
        <v/>
      </c>
      <c r="L60" s="127" t="str">
        <f t="array" ref="L60">IFERROR(INDEX(施設用作成シート!$B$18:$P$46,MATCH(LARGE((施設用作成シート!$C$18:$C$46=$D$8)*1/ROW(施設用作成シート!$B$18:$B$46),ROWS($B$12:$B60)),1/ROW(施設用作成シート!$B$18:$B$46),0),COLUMNS($B$11:L$11)),"")</f>
        <v/>
      </c>
      <c r="M60" s="127" t="str">
        <f t="array" ref="M60">IFERROR(INDEX(施設用作成シート!$B$18:$P$46,MATCH(LARGE((施設用作成シート!$C$18:$C$46=$D$8)*1/ROW(施設用作成シート!$B$18:$B$46),ROWS($B$12:$B60)),1/ROW(施設用作成シート!$B$18:$B$46),0),COLUMNS($B$11:M$11)),"")</f>
        <v/>
      </c>
      <c r="N60" s="127" t="str">
        <f t="array" ref="N60">IFERROR(INDEX(施設用作成シート!$B$18:$P$46,MATCH(LARGE((施設用作成シート!$C$18:$C$46=$D$8)*1/ROW(施設用作成シート!$B$18:$B$46),ROWS($B$12:$B60)),1/ROW(施設用作成シート!$B$18:$B$46),0),COLUMNS($B$11:N$11)),"")</f>
        <v/>
      </c>
      <c r="O60" s="140" t="str">
        <f t="array" ref="O60">IFERROR(INDEX(施設用作成シート!$B$18:$P$46,MATCH(LARGE((施設用作成シート!$C$18:$C$46=$D$8)*1/ROW(施設用作成シート!$B$18:$B$46),ROWS($B$12:$B60)),1/ROW(施設用作成シート!$B$18:$B$46),0),COLUMNS($B$11:O$11)),"")</f>
        <v/>
      </c>
    </row>
    <row r="61" spans="2:15" ht="20">
      <c r="B61" s="127" t="str">
        <f t="array" ref="B61">IFERROR(INDEX(施設用作成シート!$B$18:$P$46,MATCH(LARGE((施設用作成シート!$C$18:$C$46=$D$8)*1/ROW(施設用作成シート!$B$18:$B$46),ROWS($B$12:$B61)),1/ROW(施設用作成シート!$B$18:$B$46),0),COLUMNS($B$11:B$11)),"")</f>
        <v/>
      </c>
      <c r="C61" s="127" t="str">
        <f t="array" ref="C61">IFERROR(INDEX(施設用作成シート!$B$18:$P$46,MATCH(LARGE((施設用作成シート!$C$18:$C$46=$D$8)*1/ROW(施設用作成シート!$B$18:$B$46),ROWS($B$12:$B61)),1/ROW(施設用作成シート!$B$18:$B$46),0),COLUMNS($B$11:C$11)),"")</f>
        <v/>
      </c>
      <c r="D61" s="127" t="str">
        <f t="array" ref="D61">IFERROR(INDEX(施設用作成シート!$B$18:$P$46,MATCH(LARGE((施設用作成シート!$C$18:$C$46=$D$8)*1/ROW(施設用作成シート!$B$18:$B$46),ROWS($B$12:$B61)),1/ROW(施設用作成シート!$B$18:$B$46),0),COLUMNS($B$11:D$11)),"")</f>
        <v/>
      </c>
      <c r="E61" s="146" t="str">
        <f t="array" ref="E61">IFERROR(INDEX(施設用作成シート!$B$18:$P$46,MATCH(LARGE((施設用作成シート!$C$18:$C$46=$D$8)*1/ROW(施設用作成シート!$B$18:$B$46),ROWS($B$12:$B61)),1/ROW(施設用作成シート!$B$18:$B$46),0),COLUMNS($B$11:E$11)),"")</f>
        <v/>
      </c>
      <c r="F61" s="140" t="str">
        <f t="array" ref="F61">IFERROR(INDEX(施設用作成シート!$B$18:$P$46,MATCH(LARGE((施設用作成シート!$C$18:$C$46=$D$8)*1/ROW(施設用作成シート!$B$18:$B$46),ROWS($B$12:$B61)),1/ROW(施設用作成シート!$B$18:$B$46),0),COLUMNS($B$11:F$11)),"")</f>
        <v/>
      </c>
      <c r="G61" s="140" t="str">
        <f t="array" ref="G61">IFERROR(INDEX(施設用作成シート!$B$18:$P$46,MATCH(LARGE((施設用作成シート!$C$18:$C$46=$D$8)*1/ROW(施設用作成シート!$B$18:$B$46),ROWS($B$12:$B61)),1/ROW(施設用作成シート!$B$18:$B$46),0),COLUMNS($B$11:G$11)),"")</f>
        <v/>
      </c>
      <c r="H61" s="140" t="str">
        <f t="array" ref="H61">IFERROR(INDEX(施設用作成シート!$B$18:$P$46,MATCH(LARGE((施設用作成シート!$C$18:$C$46=$D$8)*1/ROW(施設用作成シート!$B$18:$B$46),ROWS($B$12:$B61)),1/ROW(施設用作成シート!$B$18:$B$46),0),COLUMNS($B$11:H$11)),"")</f>
        <v/>
      </c>
      <c r="I61" s="127" t="str">
        <f t="array" ref="I61">IFERROR(INDEX(施設用作成シート!$B$18:$P$46,MATCH(LARGE((施設用作成シート!$C$18:$C$46=$D$8)*1/ROW(施設用作成シート!$B$18:$B$46),ROWS($B$12:$B61)),1/ROW(施設用作成シート!$B$18:$B$46),0),COLUMNS($B$11:I$11)),"")</f>
        <v/>
      </c>
      <c r="J61" s="131" t="str">
        <f t="array" ref="J61">IFERROR(INDEX(施設用作成シート!$B$18:$P$46,MATCH(LARGE((施設用作成シート!$C$18:$C$46=$D$8)*1/ROW(施設用作成シート!$B$18:$B$46),ROWS($B$12:$B61)),1/ROW(施設用作成シート!$B$18:$B$46),0),COLUMNS($B$11:J$11)),"")</f>
        <v/>
      </c>
      <c r="K61" s="127" t="str">
        <f t="array" ref="K61">IFERROR(INDEX(施設用作成シート!$B$18:$P$46,MATCH(LARGE((施設用作成シート!$C$18:$C$46=$D$8)*1/ROW(施設用作成シート!$B$18:$B$46),ROWS($B$12:$B61)),1/ROW(施設用作成シート!$B$18:$B$46),0),COLUMNS($B$11:K$11)),"")</f>
        <v/>
      </c>
      <c r="L61" s="127" t="str">
        <f t="array" ref="L61">IFERROR(INDEX(施設用作成シート!$B$18:$P$46,MATCH(LARGE((施設用作成シート!$C$18:$C$46=$D$8)*1/ROW(施設用作成シート!$B$18:$B$46),ROWS($B$12:$B61)),1/ROW(施設用作成シート!$B$18:$B$46),0),COLUMNS($B$11:L$11)),"")</f>
        <v/>
      </c>
      <c r="M61" s="127" t="str">
        <f t="array" ref="M61">IFERROR(INDEX(施設用作成シート!$B$18:$P$46,MATCH(LARGE((施設用作成シート!$C$18:$C$46=$D$8)*1/ROW(施設用作成シート!$B$18:$B$46),ROWS($B$12:$B61)),1/ROW(施設用作成シート!$B$18:$B$46),0),COLUMNS($B$11:M$11)),"")</f>
        <v/>
      </c>
      <c r="N61" s="127" t="str">
        <f t="array" ref="N61">IFERROR(INDEX(施設用作成シート!$B$18:$P$46,MATCH(LARGE((施設用作成シート!$C$18:$C$46=$D$8)*1/ROW(施設用作成シート!$B$18:$B$46),ROWS($B$12:$B61)),1/ROW(施設用作成シート!$B$18:$B$46),0),COLUMNS($B$11:N$11)),"")</f>
        <v/>
      </c>
      <c r="O61" s="140" t="str">
        <f t="array" ref="O61">IFERROR(INDEX(施設用作成シート!$B$18:$P$46,MATCH(LARGE((施設用作成シート!$C$18:$C$46=$D$8)*1/ROW(施設用作成シート!$B$18:$B$46),ROWS($B$12:$B61)),1/ROW(施設用作成シート!$B$18:$B$46),0),COLUMNS($B$11:O$11)),"")</f>
        <v/>
      </c>
    </row>
    <row r="62" spans="2:15" ht="20">
      <c r="B62" s="127" t="str">
        <f t="array" ref="B62">IFERROR(INDEX(施設用作成シート!$B$18:$P$46,MATCH(LARGE((施設用作成シート!$C$18:$C$46=$D$8)*1/ROW(施設用作成シート!$B$18:$B$46),ROWS($B$12:$B62)),1/ROW(施設用作成シート!$B$18:$B$46),0),COLUMNS($B$11:B$11)),"")</f>
        <v/>
      </c>
      <c r="C62" s="127" t="str">
        <f t="array" ref="C62">IFERROR(INDEX(施設用作成シート!$B$18:$P$46,MATCH(LARGE((施設用作成シート!$C$18:$C$46=$D$8)*1/ROW(施設用作成シート!$B$18:$B$46),ROWS($B$12:$B62)),1/ROW(施設用作成シート!$B$18:$B$46),0),COLUMNS($B$11:C$11)),"")</f>
        <v/>
      </c>
      <c r="D62" s="127" t="str">
        <f t="array" ref="D62">IFERROR(INDEX(施設用作成シート!$B$18:$P$46,MATCH(LARGE((施設用作成シート!$C$18:$C$46=$D$8)*1/ROW(施設用作成シート!$B$18:$B$46),ROWS($B$12:$B62)),1/ROW(施設用作成シート!$B$18:$B$46),0),COLUMNS($B$11:D$11)),"")</f>
        <v/>
      </c>
      <c r="E62" s="146" t="str">
        <f t="array" ref="E62">IFERROR(INDEX(施設用作成シート!$B$18:$P$46,MATCH(LARGE((施設用作成シート!$C$18:$C$46=$D$8)*1/ROW(施設用作成シート!$B$18:$B$46),ROWS($B$12:$B62)),1/ROW(施設用作成シート!$B$18:$B$46),0),COLUMNS($B$11:E$11)),"")</f>
        <v/>
      </c>
      <c r="F62" s="140" t="str">
        <f t="array" ref="F62">IFERROR(INDEX(施設用作成シート!$B$18:$P$46,MATCH(LARGE((施設用作成シート!$C$18:$C$46=$D$8)*1/ROW(施設用作成シート!$B$18:$B$46),ROWS($B$12:$B62)),1/ROW(施設用作成シート!$B$18:$B$46),0),COLUMNS($B$11:F$11)),"")</f>
        <v/>
      </c>
      <c r="G62" s="140" t="str">
        <f t="array" ref="G62">IFERROR(INDEX(施設用作成シート!$B$18:$P$46,MATCH(LARGE((施設用作成シート!$C$18:$C$46=$D$8)*1/ROW(施設用作成シート!$B$18:$B$46),ROWS($B$12:$B62)),1/ROW(施設用作成シート!$B$18:$B$46),0),COLUMNS($B$11:G$11)),"")</f>
        <v/>
      </c>
      <c r="H62" s="140" t="str">
        <f t="array" ref="H62">IFERROR(INDEX(施設用作成シート!$B$18:$P$46,MATCH(LARGE((施設用作成シート!$C$18:$C$46=$D$8)*1/ROW(施設用作成シート!$B$18:$B$46),ROWS($B$12:$B62)),1/ROW(施設用作成シート!$B$18:$B$46),0),COLUMNS($B$11:H$11)),"")</f>
        <v/>
      </c>
      <c r="I62" s="127" t="str">
        <f t="array" ref="I62">IFERROR(INDEX(施設用作成シート!$B$18:$P$46,MATCH(LARGE((施設用作成シート!$C$18:$C$46=$D$8)*1/ROW(施設用作成シート!$B$18:$B$46),ROWS($B$12:$B62)),1/ROW(施設用作成シート!$B$18:$B$46),0),COLUMNS($B$11:I$11)),"")</f>
        <v/>
      </c>
      <c r="J62" s="131" t="str">
        <f t="array" ref="J62">IFERROR(INDEX(施設用作成シート!$B$18:$P$46,MATCH(LARGE((施設用作成シート!$C$18:$C$46=$D$8)*1/ROW(施設用作成シート!$B$18:$B$46),ROWS($B$12:$B62)),1/ROW(施設用作成シート!$B$18:$B$46),0),COLUMNS($B$11:J$11)),"")</f>
        <v/>
      </c>
      <c r="K62" s="127" t="str">
        <f t="array" ref="K62">IFERROR(INDEX(施設用作成シート!$B$18:$P$46,MATCH(LARGE((施設用作成シート!$C$18:$C$46=$D$8)*1/ROW(施設用作成シート!$B$18:$B$46),ROWS($B$12:$B62)),1/ROW(施設用作成シート!$B$18:$B$46),0),COLUMNS($B$11:K$11)),"")</f>
        <v/>
      </c>
      <c r="L62" s="127" t="str">
        <f t="array" ref="L62">IFERROR(INDEX(施設用作成シート!$B$18:$P$46,MATCH(LARGE((施設用作成シート!$C$18:$C$46=$D$8)*1/ROW(施設用作成シート!$B$18:$B$46),ROWS($B$12:$B62)),1/ROW(施設用作成シート!$B$18:$B$46),0),COLUMNS($B$11:L$11)),"")</f>
        <v/>
      </c>
      <c r="M62" s="127" t="str">
        <f t="array" ref="M62">IFERROR(INDEX(施設用作成シート!$B$18:$P$46,MATCH(LARGE((施設用作成シート!$C$18:$C$46=$D$8)*1/ROW(施設用作成シート!$B$18:$B$46),ROWS($B$12:$B62)),1/ROW(施設用作成シート!$B$18:$B$46),0),COLUMNS($B$11:M$11)),"")</f>
        <v/>
      </c>
      <c r="N62" s="127" t="str">
        <f t="array" ref="N62">IFERROR(INDEX(施設用作成シート!$B$18:$P$46,MATCH(LARGE((施設用作成シート!$C$18:$C$46=$D$8)*1/ROW(施設用作成シート!$B$18:$B$46),ROWS($B$12:$B62)),1/ROW(施設用作成シート!$B$18:$B$46),0),COLUMNS($B$11:N$11)),"")</f>
        <v/>
      </c>
      <c r="O62" s="140" t="str">
        <f t="array" ref="O62">IFERROR(INDEX(施設用作成シート!$B$18:$P$46,MATCH(LARGE((施設用作成シート!$C$18:$C$46=$D$8)*1/ROW(施設用作成シート!$B$18:$B$46),ROWS($B$12:$B62)),1/ROW(施設用作成シート!$B$18:$B$46),0),COLUMNS($B$11:O$11)),"")</f>
        <v/>
      </c>
    </row>
    <row r="63" spans="2:15" ht="20">
      <c r="B63" s="127" t="str">
        <f t="array" ref="B63">IFERROR(INDEX(施設用作成シート!$B$18:$P$46,MATCH(LARGE((施設用作成シート!$C$18:$C$46=$D$8)*1/ROW(施設用作成シート!$B$18:$B$46),ROWS($B$12:$B63)),1/ROW(施設用作成シート!$B$18:$B$46),0),COLUMNS($B$11:B$11)),"")</f>
        <v/>
      </c>
      <c r="C63" s="127" t="str">
        <f t="array" ref="C63">IFERROR(INDEX(施設用作成シート!$B$18:$P$46,MATCH(LARGE((施設用作成シート!$C$18:$C$46=$D$8)*1/ROW(施設用作成シート!$B$18:$B$46),ROWS($B$12:$B63)),1/ROW(施設用作成シート!$B$18:$B$46),0),COLUMNS($B$11:C$11)),"")</f>
        <v/>
      </c>
      <c r="D63" s="127" t="str">
        <f t="array" ref="D63">IFERROR(INDEX(施設用作成シート!$B$18:$P$46,MATCH(LARGE((施設用作成シート!$C$18:$C$46=$D$8)*1/ROW(施設用作成シート!$B$18:$B$46),ROWS($B$12:$B63)),1/ROW(施設用作成シート!$B$18:$B$46),0),COLUMNS($B$11:D$11)),"")</f>
        <v/>
      </c>
      <c r="E63" s="146" t="str">
        <f t="array" ref="E63">IFERROR(INDEX(施設用作成シート!$B$18:$P$46,MATCH(LARGE((施設用作成シート!$C$18:$C$46=$D$8)*1/ROW(施設用作成シート!$B$18:$B$46),ROWS($B$12:$B63)),1/ROW(施設用作成シート!$B$18:$B$46),0),COLUMNS($B$11:E$11)),"")</f>
        <v/>
      </c>
      <c r="F63" s="140" t="str">
        <f t="array" ref="F63">IFERROR(INDEX(施設用作成シート!$B$18:$P$46,MATCH(LARGE((施設用作成シート!$C$18:$C$46=$D$8)*1/ROW(施設用作成シート!$B$18:$B$46),ROWS($B$12:$B63)),1/ROW(施設用作成シート!$B$18:$B$46),0),COLUMNS($B$11:F$11)),"")</f>
        <v/>
      </c>
      <c r="G63" s="140" t="str">
        <f t="array" ref="G63">IFERROR(INDEX(施設用作成シート!$B$18:$P$46,MATCH(LARGE((施設用作成シート!$C$18:$C$46=$D$8)*1/ROW(施設用作成シート!$B$18:$B$46),ROWS($B$12:$B63)),1/ROW(施設用作成シート!$B$18:$B$46),0),COLUMNS($B$11:G$11)),"")</f>
        <v/>
      </c>
      <c r="H63" s="140" t="str">
        <f t="array" ref="H63">IFERROR(INDEX(施設用作成シート!$B$18:$P$46,MATCH(LARGE((施設用作成シート!$C$18:$C$46=$D$8)*1/ROW(施設用作成シート!$B$18:$B$46),ROWS($B$12:$B63)),1/ROW(施設用作成シート!$B$18:$B$46),0),COLUMNS($B$11:H$11)),"")</f>
        <v/>
      </c>
      <c r="I63" s="127" t="str">
        <f t="array" ref="I63">IFERROR(INDEX(施設用作成シート!$B$18:$P$46,MATCH(LARGE((施設用作成シート!$C$18:$C$46=$D$8)*1/ROW(施設用作成シート!$B$18:$B$46),ROWS($B$12:$B63)),1/ROW(施設用作成シート!$B$18:$B$46),0),COLUMNS($B$11:I$11)),"")</f>
        <v/>
      </c>
      <c r="J63" s="131" t="str">
        <f t="array" ref="J63">IFERROR(INDEX(施設用作成シート!$B$18:$P$46,MATCH(LARGE((施設用作成シート!$C$18:$C$46=$D$8)*1/ROW(施設用作成シート!$B$18:$B$46),ROWS($B$12:$B63)),1/ROW(施設用作成シート!$B$18:$B$46),0),COLUMNS($B$11:J$11)),"")</f>
        <v/>
      </c>
      <c r="K63" s="127" t="str">
        <f t="array" ref="K63">IFERROR(INDEX(施設用作成シート!$B$18:$P$46,MATCH(LARGE((施設用作成シート!$C$18:$C$46=$D$8)*1/ROW(施設用作成シート!$B$18:$B$46),ROWS($B$12:$B63)),1/ROW(施設用作成シート!$B$18:$B$46),0),COLUMNS($B$11:K$11)),"")</f>
        <v/>
      </c>
      <c r="L63" s="127" t="str">
        <f t="array" ref="L63">IFERROR(INDEX(施設用作成シート!$B$18:$P$46,MATCH(LARGE((施設用作成シート!$C$18:$C$46=$D$8)*1/ROW(施設用作成シート!$B$18:$B$46),ROWS($B$12:$B63)),1/ROW(施設用作成シート!$B$18:$B$46),0),COLUMNS($B$11:L$11)),"")</f>
        <v/>
      </c>
      <c r="M63" s="127" t="str">
        <f t="array" ref="M63">IFERROR(INDEX(施設用作成シート!$B$18:$P$46,MATCH(LARGE((施設用作成シート!$C$18:$C$46=$D$8)*1/ROW(施設用作成シート!$B$18:$B$46),ROWS($B$12:$B63)),1/ROW(施設用作成シート!$B$18:$B$46),0),COLUMNS($B$11:M$11)),"")</f>
        <v/>
      </c>
      <c r="N63" s="127" t="str">
        <f t="array" ref="N63">IFERROR(INDEX(施設用作成シート!$B$18:$P$46,MATCH(LARGE((施設用作成シート!$C$18:$C$46=$D$8)*1/ROW(施設用作成シート!$B$18:$B$46),ROWS($B$12:$B63)),1/ROW(施設用作成シート!$B$18:$B$46),0),COLUMNS($B$11:N$11)),"")</f>
        <v/>
      </c>
      <c r="O63" s="140" t="str">
        <f t="array" ref="O63">IFERROR(INDEX(施設用作成シート!$B$18:$P$46,MATCH(LARGE((施設用作成シート!$C$18:$C$46=$D$8)*1/ROW(施設用作成シート!$B$18:$B$46),ROWS($B$12:$B63)),1/ROW(施設用作成シート!$B$18:$B$46),0),COLUMNS($B$11:O$11)),"")</f>
        <v/>
      </c>
    </row>
    <row r="64" spans="2:15" ht="20">
      <c r="B64" s="127" t="str">
        <f t="array" ref="B64">IFERROR(INDEX(施設用作成シート!$B$18:$P$46,MATCH(LARGE((施設用作成シート!$C$18:$C$46=$D$8)*1/ROW(施設用作成シート!$B$18:$B$46),ROWS($B$12:$B64)),1/ROW(施設用作成シート!$B$18:$B$46),0),COLUMNS($B$11:B$11)),"")</f>
        <v/>
      </c>
      <c r="C64" s="127" t="str">
        <f t="array" ref="C64">IFERROR(INDEX(施設用作成シート!$B$18:$P$46,MATCH(LARGE((施設用作成シート!$C$18:$C$46=$D$8)*1/ROW(施設用作成シート!$B$18:$B$46),ROWS($B$12:$B64)),1/ROW(施設用作成シート!$B$18:$B$46),0),COLUMNS($B$11:C$11)),"")</f>
        <v/>
      </c>
      <c r="D64" s="127" t="str">
        <f t="array" ref="D64">IFERROR(INDEX(施設用作成シート!$B$18:$P$46,MATCH(LARGE((施設用作成シート!$C$18:$C$46=$D$8)*1/ROW(施設用作成シート!$B$18:$B$46),ROWS($B$12:$B64)),1/ROW(施設用作成シート!$B$18:$B$46),0),COLUMNS($B$11:D$11)),"")</f>
        <v/>
      </c>
      <c r="E64" s="146" t="str">
        <f t="array" ref="E64">IFERROR(INDEX(施設用作成シート!$B$18:$P$46,MATCH(LARGE((施設用作成シート!$C$18:$C$46=$D$8)*1/ROW(施設用作成シート!$B$18:$B$46),ROWS($B$12:$B64)),1/ROW(施設用作成シート!$B$18:$B$46),0),COLUMNS($B$11:E$11)),"")</f>
        <v/>
      </c>
      <c r="F64" s="140" t="str">
        <f t="array" ref="F64">IFERROR(INDEX(施設用作成シート!$B$18:$P$46,MATCH(LARGE((施設用作成シート!$C$18:$C$46=$D$8)*1/ROW(施設用作成シート!$B$18:$B$46),ROWS($B$12:$B64)),1/ROW(施設用作成シート!$B$18:$B$46),0),COLUMNS($B$11:F$11)),"")</f>
        <v/>
      </c>
      <c r="G64" s="140" t="str">
        <f t="array" ref="G64">IFERROR(INDEX(施設用作成シート!$B$18:$P$46,MATCH(LARGE((施設用作成シート!$C$18:$C$46=$D$8)*1/ROW(施設用作成シート!$B$18:$B$46),ROWS($B$12:$B64)),1/ROW(施設用作成シート!$B$18:$B$46),0),COLUMNS($B$11:G$11)),"")</f>
        <v/>
      </c>
      <c r="H64" s="140" t="str">
        <f t="array" ref="H64">IFERROR(INDEX(施設用作成シート!$B$18:$P$46,MATCH(LARGE((施設用作成シート!$C$18:$C$46=$D$8)*1/ROW(施設用作成シート!$B$18:$B$46),ROWS($B$12:$B64)),1/ROW(施設用作成シート!$B$18:$B$46),0),COLUMNS($B$11:H$11)),"")</f>
        <v/>
      </c>
      <c r="I64" s="127" t="str">
        <f t="array" ref="I64">IFERROR(INDEX(施設用作成シート!$B$18:$P$46,MATCH(LARGE((施設用作成シート!$C$18:$C$46=$D$8)*1/ROW(施設用作成シート!$B$18:$B$46),ROWS($B$12:$B64)),1/ROW(施設用作成シート!$B$18:$B$46),0),COLUMNS($B$11:I$11)),"")</f>
        <v/>
      </c>
      <c r="J64" s="131" t="str">
        <f t="array" ref="J64">IFERROR(INDEX(施設用作成シート!$B$18:$P$46,MATCH(LARGE((施設用作成シート!$C$18:$C$46=$D$8)*1/ROW(施設用作成シート!$B$18:$B$46),ROWS($B$12:$B64)),1/ROW(施設用作成シート!$B$18:$B$46),0),COLUMNS($B$11:J$11)),"")</f>
        <v/>
      </c>
      <c r="K64" s="127" t="str">
        <f t="array" ref="K64">IFERROR(INDEX(施設用作成シート!$B$18:$P$46,MATCH(LARGE((施設用作成シート!$C$18:$C$46=$D$8)*1/ROW(施設用作成シート!$B$18:$B$46),ROWS($B$12:$B64)),1/ROW(施設用作成シート!$B$18:$B$46),0),COLUMNS($B$11:K$11)),"")</f>
        <v/>
      </c>
      <c r="L64" s="127" t="str">
        <f t="array" ref="L64">IFERROR(INDEX(施設用作成シート!$B$18:$P$46,MATCH(LARGE((施設用作成シート!$C$18:$C$46=$D$8)*1/ROW(施設用作成シート!$B$18:$B$46),ROWS($B$12:$B64)),1/ROW(施設用作成シート!$B$18:$B$46),0),COLUMNS($B$11:L$11)),"")</f>
        <v/>
      </c>
      <c r="M64" s="127" t="str">
        <f t="array" ref="M64">IFERROR(INDEX(施設用作成シート!$B$18:$P$46,MATCH(LARGE((施設用作成シート!$C$18:$C$46=$D$8)*1/ROW(施設用作成シート!$B$18:$B$46),ROWS($B$12:$B64)),1/ROW(施設用作成シート!$B$18:$B$46),0),COLUMNS($B$11:M$11)),"")</f>
        <v/>
      </c>
      <c r="N64" s="127" t="str">
        <f t="array" ref="N64">IFERROR(INDEX(施設用作成シート!$B$18:$P$46,MATCH(LARGE((施設用作成シート!$C$18:$C$46=$D$8)*1/ROW(施設用作成シート!$B$18:$B$46),ROWS($B$12:$B64)),1/ROW(施設用作成シート!$B$18:$B$46),0),COLUMNS($B$11:N$11)),"")</f>
        <v/>
      </c>
      <c r="O64" s="140" t="str">
        <f t="array" ref="O64">IFERROR(INDEX(施設用作成シート!$B$18:$P$46,MATCH(LARGE((施設用作成シート!$C$18:$C$46=$D$8)*1/ROW(施設用作成シート!$B$18:$B$46),ROWS($B$12:$B64)),1/ROW(施設用作成シート!$B$18:$B$46),0),COLUMNS($B$11:O$11)),"")</f>
        <v/>
      </c>
    </row>
    <row r="65" spans="2:15" ht="20">
      <c r="B65" s="127" t="str">
        <f t="array" ref="B65">IFERROR(INDEX(施設用作成シート!$B$18:$P$46,MATCH(LARGE((施設用作成シート!$C$18:$C$46=$D$8)*1/ROW(施設用作成シート!$B$18:$B$46),ROWS($B$12:$B65)),1/ROW(施設用作成シート!$B$18:$B$46),0),COLUMNS($B$11:B$11)),"")</f>
        <v/>
      </c>
      <c r="C65" s="127" t="str">
        <f t="array" ref="C65">IFERROR(INDEX(施設用作成シート!$B$18:$P$46,MATCH(LARGE((施設用作成シート!$C$18:$C$46=$D$8)*1/ROW(施設用作成シート!$B$18:$B$46),ROWS($B$12:$B65)),1/ROW(施設用作成シート!$B$18:$B$46),0),COLUMNS($B$11:C$11)),"")</f>
        <v/>
      </c>
      <c r="D65" s="127" t="str">
        <f t="array" ref="D65">IFERROR(INDEX(施設用作成シート!$B$18:$P$46,MATCH(LARGE((施設用作成シート!$C$18:$C$46=$D$8)*1/ROW(施設用作成シート!$B$18:$B$46),ROWS($B$12:$B65)),1/ROW(施設用作成シート!$B$18:$B$46),0),COLUMNS($B$11:D$11)),"")</f>
        <v/>
      </c>
      <c r="E65" s="146" t="str">
        <f t="array" ref="E65">IFERROR(INDEX(施設用作成シート!$B$18:$P$46,MATCH(LARGE((施設用作成シート!$C$18:$C$46=$D$8)*1/ROW(施設用作成シート!$B$18:$B$46),ROWS($B$12:$B65)),1/ROW(施設用作成シート!$B$18:$B$46),0),COLUMNS($B$11:E$11)),"")</f>
        <v/>
      </c>
      <c r="F65" s="140" t="str">
        <f t="array" ref="F65">IFERROR(INDEX(施設用作成シート!$B$18:$P$46,MATCH(LARGE((施設用作成シート!$C$18:$C$46=$D$8)*1/ROW(施設用作成シート!$B$18:$B$46),ROWS($B$12:$B65)),1/ROW(施設用作成シート!$B$18:$B$46),0),COLUMNS($B$11:F$11)),"")</f>
        <v/>
      </c>
      <c r="G65" s="140" t="str">
        <f t="array" ref="G65">IFERROR(INDEX(施設用作成シート!$B$18:$P$46,MATCH(LARGE((施設用作成シート!$C$18:$C$46=$D$8)*1/ROW(施設用作成シート!$B$18:$B$46),ROWS($B$12:$B65)),1/ROW(施設用作成シート!$B$18:$B$46),0),COLUMNS($B$11:G$11)),"")</f>
        <v/>
      </c>
      <c r="H65" s="140" t="str">
        <f t="array" ref="H65">IFERROR(INDEX(施設用作成シート!$B$18:$P$46,MATCH(LARGE((施設用作成シート!$C$18:$C$46=$D$8)*1/ROW(施設用作成シート!$B$18:$B$46),ROWS($B$12:$B65)),1/ROW(施設用作成シート!$B$18:$B$46),0),COLUMNS($B$11:H$11)),"")</f>
        <v/>
      </c>
      <c r="I65" s="127" t="str">
        <f t="array" ref="I65">IFERROR(INDEX(施設用作成シート!$B$18:$P$46,MATCH(LARGE((施設用作成シート!$C$18:$C$46=$D$8)*1/ROW(施設用作成シート!$B$18:$B$46),ROWS($B$12:$B65)),1/ROW(施設用作成シート!$B$18:$B$46),0),COLUMNS($B$11:I$11)),"")</f>
        <v/>
      </c>
      <c r="J65" s="131" t="str">
        <f t="array" ref="J65">IFERROR(INDEX(施設用作成シート!$B$18:$P$46,MATCH(LARGE((施設用作成シート!$C$18:$C$46=$D$8)*1/ROW(施設用作成シート!$B$18:$B$46),ROWS($B$12:$B65)),1/ROW(施設用作成シート!$B$18:$B$46),0),COLUMNS($B$11:J$11)),"")</f>
        <v/>
      </c>
      <c r="K65" s="127" t="str">
        <f t="array" ref="K65">IFERROR(INDEX(施設用作成シート!$B$18:$P$46,MATCH(LARGE((施設用作成シート!$C$18:$C$46=$D$8)*1/ROW(施設用作成シート!$B$18:$B$46),ROWS($B$12:$B65)),1/ROW(施設用作成シート!$B$18:$B$46),0),COLUMNS($B$11:K$11)),"")</f>
        <v/>
      </c>
      <c r="L65" s="127" t="str">
        <f t="array" ref="L65">IFERROR(INDEX(施設用作成シート!$B$18:$P$46,MATCH(LARGE((施設用作成シート!$C$18:$C$46=$D$8)*1/ROW(施設用作成シート!$B$18:$B$46),ROWS($B$12:$B65)),1/ROW(施設用作成シート!$B$18:$B$46),0),COLUMNS($B$11:L$11)),"")</f>
        <v/>
      </c>
      <c r="M65" s="127" t="str">
        <f t="array" ref="M65">IFERROR(INDEX(施設用作成シート!$B$18:$P$46,MATCH(LARGE((施設用作成シート!$C$18:$C$46=$D$8)*1/ROW(施設用作成シート!$B$18:$B$46),ROWS($B$12:$B65)),1/ROW(施設用作成シート!$B$18:$B$46),0),COLUMNS($B$11:M$11)),"")</f>
        <v/>
      </c>
      <c r="N65" s="127" t="str">
        <f t="array" ref="N65">IFERROR(INDEX(施設用作成シート!$B$18:$P$46,MATCH(LARGE((施設用作成シート!$C$18:$C$46=$D$8)*1/ROW(施設用作成シート!$B$18:$B$46),ROWS($B$12:$B65)),1/ROW(施設用作成シート!$B$18:$B$46),0),COLUMNS($B$11:N$11)),"")</f>
        <v/>
      </c>
      <c r="O65" s="140" t="str">
        <f t="array" ref="O65">IFERROR(INDEX(施設用作成シート!$B$18:$P$46,MATCH(LARGE((施設用作成シート!$C$18:$C$46=$D$8)*1/ROW(施設用作成シート!$B$18:$B$46),ROWS($B$12:$B65)),1/ROW(施設用作成シート!$B$18:$B$46),0),COLUMNS($B$11:O$11)),"")</f>
        <v/>
      </c>
    </row>
    <row r="66" spans="2:15" ht="20">
      <c r="B66" s="127" t="str">
        <f t="array" ref="B66">IFERROR(INDEX(施設用作成シート!$B$18:$P$46,MATCH(LARGE((施設用作成シート!$C$18:$C$46=$D$8)*1/ROW(施設用作成シート!$B$18:$B$46),ROWS($B$12:$B66)),1/ROW(施設用作成シート!$B$18:$B$46),0),COLUMNS($B$11:B$11)),"")</f>
        <v/>
      </c>
      <c r="C66" s="127" t="str">
        <f t="array" ref="C66">IFERROR(INDEX(施設用作成シート!$B$18:$P$46,MATCH(LARGE((施設用作成シート!$C$18:$C$46=$D$8)*1/ROW(施設用作成シート!$B$18:$B$46),ROWS($B$12:$B66)),1/ROW(施設用作成シート!$B$18:$B$46),0),COLUMNS($B$11:C$11)),"")</f>
        <v/>
      </c>
      <c r="D66" s="127" t="str">
        <f t="array" ref="D66">IFERROR(INDEX(施設用作成シート!$B$18:$P$46,MATCH(LARGE((施設用作成シート!$C$18:$C$46=$D$8)*1/ROW(施設用作成シート!$B$18:$B$46),ROWS($B$12:$B66)),1/ROW(施設用作成シート!$B$18:$B$46),0),COLUMNS($B$11:D$11)),"")</f>
        <v/>
      </c>
      <c r="E66" s="146" t="str">
        <f t="array" ref="E66">IFERROR(INDEX(施設用作成シート!$B$18:$P$46,MATCH(LARGE((施設用作成シート!$C$18:$C$46=$D$8)*1/ROW(施設用作成シート!$B$18:$B$46),ROWS($B$12:$B66)),1/ROW(施設用作成シート!$B$18:$B$46),0),COLUMNS($B$11:E$11)),"")</f>
        <v/>
      </c>
      <c r="F66" s="140" t="str">
        <f t="array" ref="F66">IFERROR(INDEX(施設用作成シート!$B$18:$P$46,MATCH(LARGE((施設用作成シート!$C$18:$C$46=$D$8)*1/ROW(施設用作成シート!$B$18:$B$46),ROWS($B$12:$B66)),1/ROW(施設用作成シート!$B$18:$B$46),0),COLUMNS($B$11:F$11)),"")</f>
        <v/>
      </c>
      <c r="G66" s="140" t="str">
        <f t="array" ref="G66">IFERROR(INDEX(施設用作成シート!$B$18:$P$46,MATCH(LARGE((施設用作成シート!$C$18:$C$46=$D$8)*1/ROW(施設用作成シート!$B$18:$B$46),ROWS($B$12:$B66)),1/ROW(施設用作成シート!$B$18:$B$46),0),COLUMNS($B$11:G$11)),"")</f>
        <v/>
      </c>
      <c r="H66" s="140" t="str">
        <f t="array" ref="H66">IFERROR(INDEX(施設用作成シート!$B$18:$P$46,MATCH(LARGE((施設用作成シート!$C$18:$C$46=$D$8)*1/ROW(施設用作成シート!$B$18:$B$46),ROWS($B$12:$B66)),1/ROW(施設用作成シート!$B$18:$B$46),0),COLUMNS($B$11:H$11)),"")</f>
        <v/>
      </c>
      <c r="I66" s="127" t="str">
        <f t="array" ref="I66">IFERROR(INDEX(施設用作成シート!$B$18:$P$46,MATCH(LARGE((施設用作成シート!$C$18:$C$46=$D$8)*1/ROW(施設用作成シート!$B$18:$B$46),ROWS($B$12:$B66)),1/ROW(施設用作成シート!$B$18:$B$46),0),COLUMNS($B$11:I$11)),"")</f>
        <v/>
      </c>
      <c r="J66" s="131" t="str">
        <f t="array" ref="J66">IFERROR(INDEX(施設用作成シート!$B$18:$P$46,MATCH(LARGE((施設用作成シート!$C$18:$C$46=$D$8)*1/ROW(施設用作成シート!$B$18:$B$46),ROWS($B$12:$B66)),1/ROW(施設用作成シート!$B$18:$B$46),0),COLUMNS($B$11:J$11)),"")</f>
        <v/>
      </c>
      <c r="K66" s="127" t="str">
        <f t="array" ref="K66">IFERROR(INDEX(施設用作成シート!$B$18:$P$46,MATCH(LARGE((施設用作成シート!$C$18:$C$46=$D$8)*1/ROW(施設用作成シート!$B$18:$B$46),ROWS($B$12:$B66)),1/ROW(施設用作成シート!$B$18:$B$46),0),COLUMNS($B$11:K$11)),"")</f>
        <v/>
      </c>
      <c r="L66" s="127" t="str">
        <f t="array" ref="L66">IFERROR(INDEX(施設用作成シート!$B$18:$P$46,MATCH(LARGE((施設用作成シート!$C$18:$C$46=$D$8)*1/ROW(施設用作成シート!$B$18:$B$46),ROWS($B$12:$B66)),1/ROW(施設用作成シート!$B$18:$B$46),0),COLUMNS($B$11:L$11)),"")</f>
        <v/>
      </c>
      <c r="M66" s="127" t="str">
        <f t="array" ref="M66">IFERROR(INDEX(施設用作成シート!$B$18:$P$46,MATCH(LARGE((施設用作成シート!$C$18:$C$46=$D$8)*1/ROW(施設用作成シート!$B$18:$B$46),ROWS($B$12:$B66)),1/ROW(施設用作成シート!$B$18:$B$46),0),COLUMNS($B$11:M$11)),"")</f>
        <v/>
      </c>
      <c r="N66" s="127" t="str">
        <f t="array" ref="N66">IFERROR(INDEX(施設用作成シート!$B$18:$P$46,MATCH(LARGE((施設用作成シート!$C$18:$C$46=$D$8)*1/ROW(施設用作成シート!$B$18:$B$46),ROWS($B$12:$B66)),1/ROW(施設用作成シート!$B$18:$B$46),0),COLUMNS($B$11:N$11)),"")</f>
        <v/>
      </c>
      <c r="O66" s="140" t="str">
        <f t="array" ref="O66">IFERROR(INDEX(施設用作成シート!$B$18:$P$46,MATCH(LARGE((施設用作成シート!$C$18:$C$46=$D$8)*1/ROW(施設用作成シート!$B$18:$B$46),ROWS($B$12:$B66)),1/ROW(施設用作成シート!$B$18:$B$46),0),COLUMNS($B$11:O$11)),"")</f>
        <v/>
      </c>
    </row>
    <row r="67" spans="2:15" ht="20">
      <c r="B67" s="127" t="str">
        <f t="array" ref="B67">IFERROR(INDEX(施設用作成シート!$B$18:$P$46,MATCH(LARGE((施設用作成シート!$C$18:$C$46=$D$8)*1/ROW(施設用作成シート!$B$18:$B$46),ROWS($B$12:$B67)),1/ROW(施設用作成シート!$B$18:$B$46),0),COLUMNS($B$11:B$11)),"")</f>
        <v/>
      </c>
      <c r="C67" s="127" t="str">
        <f t="array" ref="C67">IFERROR(INDEX(施設用作成シート!$B$18:$P$46,MATCH(LARGE((施設用作成シート!$C$18:$C$46=$D$8)*1/ROW(施設用作成シート!$B$18:$B$46),ROWS($B$12:$B67)),1/ROW(施設用作成シート!$B$18:$B$46),0),COLUMNS($B$11:C$11)),"")</f>
        <v/>
      </c>
      <c r="D67" s="127" t="str">
        <f t="array" ref="D67">IFERROR(INDEX(施設用作成シート!$B$18:$P$46,MATCH(LARGE((施設用作成シート!$C$18:$C$46=$D$8)*1/ROW(施設用作成シート!$B$18:$B$46),ROWS($B$12:$B67)),1/ROW(施設用作成シート!$B$18:$B$46),0),COLUMNS($B$11:D$11)),"")</f>
        <v/>
      </c>
      <c r="E67" s="146" t="str">
        <f t="array" ref="E67">IFERROR(INDEX(施設用作成シート!$B$18:$P$46,MATCH(LARGE((施設用作成シート!$C$18:$C$46=$D$8)*1/ROW(施設用作成シート!$B$18:$B$46),ROWS($B$12:$B67)),1/ROW(施設用作成シート!$B$18:$B$46),0),COLUMNS($B$11:E$11)),"")</f>
        <v/>
      </c>
      <c r="F67" s="140" t="str">
        <f t="array" ref="F67">IFERROR(INDEX(施設用作成シート!$B$18:$P$46,MATCH(LARGE((施設用作成シート!$C$18:$C$46=$D$8)*1/ROW(施設用作成シート!$B$18:$B$46),ROWS($B$12:$B67)),1/ROW(施設用作成シート!$B$18:$B$46),0),COLUMNS($B$11:F$11)),"")</f>
        <v/>
      </c>
      <c r="G67" s="140" t="str">
        <f t="array" ref="G67">IFERROR(INDEX(施設用作成シート!$B$18:$P$46,MATCH(LARGE((施設用作成シート!$C$18:$C$46=$D$8)*1/ROW(施設用作成シート!$B$18:$B$46),ROWS($B$12:$B67)),1/ROW(施設用作成シート!$B$18:$B$46),0),COLUMNS($B$11:G$11)),"")</f>
        <v/>
      </c>
      <c r="H67" s="140" t="str">
        <f t="array" ref="H67">IFERROR(INDEX(施設用作成シート!$B$18:$P$46,MATCH(LARGE((施設用作成シート!$C$18:$C$46=$D$8)*1/ROW(施設用作成シート!$B$18:$B$46),ROWS($B$12:$B67)),1/ROW(施設用作成シート!$B$18:$B$46),0),COLUMNS($B$11:H$11)),"")</f>
        <v/>
      </c>
      <c r="I67" s="127" t="str">
        <f t="array" ref="I67">IFERROR(INDEX(施設用作成シート!$B$18:$P$46,MATCH(LARGE((施設用作成シート!$C$18:$C$46=$D$8)*1/ROW(施設用作成シート!$B$18:$B$46),ROWS($B$12:$B67)),1/ROW(施設用作成シート!$B$18:$B$46),0),COLUMNS($B$11:I$11)),"")</f>
        <v/>
      </c>
      <c r="J67" s="131" t="str">
        <f t="array" ref="J67">IFERROR(INDEX(施設用作成シート!$B$18:$P$46,MATCH(LARGE((施設用作成シート!$C$18:$C$46=$D$8)*1/ROW(施設用作成シート!$B$18:$B$46),ROWS($B$12:$B67)),1/ROW(施設用作成シート!$B$18:$B$46),0),COLUMNS($B$11:J$11)),"")</f>
        <v/>
      </c>
      <c r="K67" s="127" t="str">
        <f t="array" ref="K67">IFERROR(INDEX(施設用作成シート!$B$18:$P$46,MATCH(LARGE((施設用作成シート!$C$18:$C$46=$D$8)*1/ROW(施設用作成シート!$B$18:$B$46),ROWS($B$12:$B67)),1/ROW(施設用作成シート!$B$18:$B$46),0),COLUMNS($B$11:K$11)),"")</f>
        <v/>
      </c>
      <c r="L67" s="127" t="str">
        <f t="array" ref="L67">IFERROR(INDEX(施設用作成シート!$B$18:$P$46,MATCH(LARGE((施設用作成シート!$C$18:$C$46=$D$8)*1/ROW(施設用作成シート!$B$18:$B$46),ROWS($B$12:$B67)),1/ROW(施設用作成シート!$B$18:$B$46),0),COLUMNS($B$11:L$11)),"")</f>
        <v/>
      </c>
      <c r="M67" s="127" t="str">
        <f t="array" ref="M67">IFERROR(INDEX(施設用作成シート!$B$18:$P$46,MATCH(LARGE((施設用作成シート!$C$18:$C$46=$D$8)*1/ROW(施設用作成シート!$B$18:$B$46),ROWS($B$12:$B67)),1/ROW(施設用作成シート!$B$18:$B$46),0),COLUMNS($B$11:M$11)),"")</f>
        <v/>
      </c>
      <c r="N67" s="127" t="str">
        <f t="array" ref="N67">IFERROR(INDEX(施設用作成シート!$B$18:$P$46,MATCH(LARGE((施設用作成シート!$C$18:$C$46=$D$8)*1/ROW(施設用作成シート!$B$18:$B$46),ROWS($B$12:$B67)),1/ROW(施設用作成シート!$B$18:$B$46),0),COLUMNS($B$11:N$11)),"")</f>
        <v/>
      </c>
      <c r="O67" s="140" t="str">
        <f t="array" ref="O67">IFERROR(INDEX(施設用作成シート!$B$18:$P$46,MATCH(LARGE((施設用作成シート!$C$18:$C$46=$D$8)*1/ROW(施設用作成シート!$B$18:$B$46),ROWS($B$12:$B67)),1/ROW(施設用作成シート!$B$18:$B$46),0),COLUMNS($B$11:O$11)),"")</f>
        <v/>
      </c>
    </row>
    <row r="68" spans="2:15" ht="20">
      <c r="B68" s="127" t="str">
        <f t="array" ref="B68">IFERROR(INDEX(施設用作成シート!$B$18:$P$46,MATCH(LARGE((施設用作成シート!$C$18:$C$46=$D$8)*1/ROW(施設用作成シート!$B$18:$B$46),ROWS($B$12:$B68)),1/ROW(施設用作成シート!$B$18:$B$46),0),COLUMNS($B$11:B$11)),"")</f>
        <v/>
      </c>
      <c r="C68" s="127" t="str">
        <f t="array" ref="C68">IFERROR(INDEX(施設用作成シート!$B$18:$P$46,MATCH(LARGE((施設用作成シート!$C$18:$C$46=$D$8)*1/ROW(施設用作成シート!$B$18:$B$46),ROWS($B$12:$B68)),1/ROW(施設用作成シート!$B$18:$B$46),0),COLUMNS($B$11:C$11)),"")</f>
        <v/>
      </c>
      <c r="D68" s="127" t="str">
        <f t="array" ref="D68">IFERROR(INDEX(施設用作成シート!$B$18:$P$46,MATCH(LARGE((施設用作成シート!$C$18:$C$46=$D$8)*1/ROW(施設用作成シート!$B$18:$B$46),ROWS($B$12:$B68)),1/ROW(施設用作成シート!$B$18:$B$46),0),COLUMNS($B$11:D$11)),"")</f>
        <v/>
      </c>
      <c r="E68" s="146" t="str">
        <f t="array" ref="E68">IFERROR(INDEX(施設用作成シート!$B$18:$P$46,MATCH(LARGE((施設用作成シート!$C$18:$C$46=$D$8)*1/ROW(施設用作成シート!$B$18:$B$46),ROWS($B$12:$B68)),1/ROW(施設用作成シート!$B$18:$B$46),0),COLUMNS($B$11:E$11)),"")</f>
        <v/>
      </c>
      <c r="F68" s="140" t="str">
        <f t="array" ref="F68">IFERROR(INDEX(施設用作成シート!$B$18:$P$46,MATCH(LARGE((施設用作成シート!$C$18:$C$46=$D$8)*1/ROW(施設用作成シート!$B$18:$B$46),ROWS($B$12:$B68)),1/ROW(施設用作成シート!$B$18:$B$46),0),COLUMNS($B$11:F$11)),"")</f>
        <v/>
      </c>
      <c r="G68" s="140" t="str">
        <f t="array" ref="G68">IFERROR(INDEX(施設用作成シート!$B$18:$P$46,MATCH(LARGE((施設用作成シート!$C$18:$C$46=$D$8)*1/ROW(施設用作成シート!$B$18:$B$46),ROWS($B$12:$B68)),1/ROW(施設用作成シート!$B$18:$B$46),0),COLUMNS($B$11:G$11)),"")</f>
        <v/>
      </c>
      <c r="H68" s="140" t="str">
        <f t="array" ref="H68">IFERROR(INDEX(施設用作成シート!$B$18:$P$46,MATCH(LARGE((施設用作成シート!$C$18:$C$46=$D$8)*1/ROW(施設用作成シート!$B$18:$B$46),ROWS($B$12:$B68)),1/ROW(施設用作成シート!$B$18:$B$46),0),COLUMNS($B$11:H$11)),"")</f>
        <v/>
      </c>
      <c r="I68" s="127" t="str">
        <f t="array" ref="I68">IFERROR(INDEX(施設用作成シート!$B$18:$P$46,MATCH(LARGE((施設用作成シート!$C$18:$C$46=$D$8)*1/ROW(施設用作成シート!$B$18:$B$46),ROWS($B$12:$B68)),1/ROW(施設用作成シート!$B$18:$B$46),0),COLUMNS($B$11:I$11)),"")</f>
        <v/>
      </c>
      <c r="J68" s="131" t="str">
        <f t="array" ref="J68">IFERROR(INDEX(施設用作成シート!$B$18:$P$46,MATCH(LARGE((施設用作成シート!$C$18:$C$46=$D$8)*1/ROW(施設用作成シート!$B$18:$B$46),ROWS($B$12:$B68)),1/ROW(施設用作成シート!$B$18:$B$46),0),COLUMNS($B$11:J$11)),"")</f>
        <v/>
      </c>
      <c r="K68" s="127" t="str">
        <f t="array" ref="K68">IFERROR(INDEX(施設用作成シート!$B$18:$P$46,MATCH(LARGE((施設用作成シート!$C$18:$C$46=$D$8)*1/ROW(施設用作成シート!$B$18:$B$46),ROWS($B$12:$B68)),1/ROW(施設用作成シート!$B$18:$B$46),0),COLUMNS($B$11:K$11)),"")</f>
        <v/>
      </c>
      <c r="L68" s="127" t="str">
        <f t="array" ref="L68">IFERROR(INDEX(施設用作成シート!$B$18:$P$46,MATCH(LARGE((施設用作成シート!$C$18:$C$46=$D$8)*1/ROW(施設用作成シート!$B$18:$B$46),ROWS($B$12:$B68)),1/ROW(施設用作成シート!$B$18:$B$46),0),COLUMNS($B$11:L$11)),"")</f>
        <v/>
      </c>
      <c r="M68" s="127" t="str">
        <f t="array" ref="M68">IFERROR(INDEX(施設用作成シート!$B$18:$P$46,MATCH(LARGE((施設用作成シート!$C$18:$C$46=$D$8)*1/ROW(施設用作成シート!$B$18:$B$46),ROWS($B$12:$B68)),1/ROW(施設用作成シート!$B$18:$B$46),0),COLUMNS($B$11:M$11)),"")</f>
        <v/>
      </c>
      <c r="N68" s="127" t="str">
        <f t="array" ref="N68">IFERROR(INDEX(施設用作成シート!$B$18:$P$46,MATCH(LARGE((施設用作成シート!$C$18:$C$46=$D$8)*1/ROW(施設用作成シート!$B$18:$B$46),ROWS($B$12:$B68)),1/ROW(施設用作成シート!$B$18:$B$46),0),COLUMNS($B$11:N$11)),"")</f>
        <v/>
      </c>
      <c r="O68" s="140" t="str">
        <f t="array" ref="O68">IFERROR(INDEX(施設用作成シート!$B$18:$P$46,MATCH(LARGE((施設用作成シート!$C$18:$C$46=$D$8)*1/ROW(施設用作成シート!$B$18:$B$46),ROWS($B$12:$B68)),1/ROW(施設用作成シート!$B$18:$B$46),0),COLUMNS($B$11:O$11)),"")</f>
        <v/>
      </c>
    </row>
    <row r="69" spans="2:15" ht="20">
      <c r="B69" s="127" t="str">
        <f t="array" ref="B69">IFERROR(INDEX(施設用作成シート!$B$18:$P$46,MATCH(LARGE((施設用作成シート!$C$18:$C$46=$D$8)*1/ROW(施設用作成シート!$B$18:$B$46),ROWS($B$12:$B69)),1/ROW(施設用作成シート!$B$18:$B$46),0),COLUMNS($B$11:B$11)),"")</f>
        <v/>
      </c>
      <c r="C69" s="127" t="str">
        <f t="array" ref="C69">IFERROR(INDEX(施設用作成シート!$B$18:$P$46,MATCH(LARGE((施設用作成シート!$C$18:$C$46=$D$8)*1/ROW(施設用作成シート!$B$18:$B$46),ROWS($B$12:$B69)),1/ROW(施設用作成シート!$B$18:$B$46),0),COLUMNS($B$11:C$11)),"")</f>
        <v/>
      </c>
      <c r="D69" s="127" t="str">
        <f t="array" ref="D69">IFERROR(INDEX(施設用作成シート!$B$18:$P$46,MATCH(LARGE((施設用作成シート!$C$18:$C$46=$D$8)*1/ROW(施設用作成シート!$B$18:$B$46),ROWS($B$12:$B69)),1/ROW(施設用作成シート!$B$18:$B$46),0),COLUMNS($B$11:D$11)),"")</f>
        <v/>
      </c>
      <c r="E69" s="146" t="str">
        <f t="array" ref="E69">IFERROR(INDEX(施設用作成シート!$B$18:$P$46,MATCH(LARGE((施設用作成シート!$C$18:$C$46=$D$8)*1/ROW(施設用作成シート!$B$18:$B$46),ROWS($B$12:$B69)),1/ROW(施設用作成シート!$B$18:$B$46),0),COLUMNS($B$11:E$11)),"")</f>
        <v/>
      </c>
      <c r="F69" s="140" t="str">
        <f t="array" ref="F69">IFERROR(INDEX(施設用作成シート!$B$18:$P$46,MATCH(LARGE((施設用作成シート!$C$18:$C$46=$D$8)*1/ROW(施設用作成シート!$B$18:$B$46),ROWS($B$12:$B69)),1/ROW(施設用作成シート!$B$18:$B$46),0),COLUMNS($B$11:F$11)),"")</f>
        <v/>
      </c>
      <c r="G69" s="140" t="str">
        <f t="array" ref="G69">IFERROR(INDEX(施設用作成シート!$B$18:$P$46,MATCH(LARGE((施設用作成シート!$C$18:$C$46=$D$8)*1/ROW(施設用作成シート!$B$18:$B$46),ROWS($B$12:$B69)),1/ROW(施設用作成シート!$B$18:$B$46),0),COLUMNS($B$11:G$11)),"")</f>
        <v/>
      </c>
      <c r="H69" s="140" t="str">
        <f t="array" ref="H69">IFERROR(INDEX(施設用作成シート!$B$18:$P$46,MATCH(LARGE((施設用作成シート!$C$18:$C$46=$D$8)*1/ROW(施設用作成シート!$B$18:$B$46),ROWS($B$12:$B69)),1/ROW(施設用作成シート!$B$18:$B$46),0),COLUMNS($B$11:H$11)),"")</f>
        <v/>
      </c>
      <c r="I69" s="127" t="str">
        <f t="array" ref="I69">IFERROR(INDEX(施設用作成シート!$B$18:$P$46,MATCH(LARGE((施設用作成シート!$C$18:$C$46=$D$8)*1/ROW(施設用作成シート!$B$18:$B$46),ROWS($B$12:$B69)),1/ROW(施設用作成シート!$B$18:$B$46),0),COLUMNS($B$11:I$11)),"")</f>
        <v/>
      </c>
      <c r="J69" s="131" t="str">
        <f t="array" ref="J69">IFERROR(INDEX(施設用作成シート!$B$18:$P$46,MATCH(LARGE((施設用作成シート!$C$18:$C$46=$D$8)*1/ROW(施設用作成シート!$B$18:$B$46),ROWS($B$12:$B69)),1/ROW(施設用作成シート!$B$18:$B$46),0),COLUMNS($B$11:J$11)),"")</f>
        <v/>
      </c>
      <c r="K69" s="127" t="str">
        <f t="array" ref="K69">IFERROR(INDEX(施設用作成シート!$B$18:$P$46,MATCH(LARGE((施設用作成シート!$C$18:$C$46=$D$8)*1/ROW(施設用作成シート!$B$18:$B$46),ROWS($B$12:$B69)),1/ROW(施設用作成シート!$B$18:$B$46),0),COLUMNS($B$11:K$11)),"")</f>
        <v/>
      </c>
      <c r="L69" s="127" t="str">
        <f t="array" ref="L69">IFERROR(INDEX(施設用作成シート!$B$18:$P$46,MATCH(LARGE((施設用作成シート!$C$18:$C$46=$D$8)*1/ROW(施設用作成シート!$B$18:$B$46),ROWS($B$12:$B69)),1/ROW(施設用作成シート!$B$18:$B$46),0),COLUMNS($B$11:L$11)),"")</f>
        <v/>
      </c>
      <c r="M69" s="127" t="str">
        <f t="array" ref="M69">IFERROR(INDEX(施設用作成シート!$B$18:$P$46,MATCH(LARGE((施設用作成シート!$C$18:$C$46=$D$8)*1/ROW(施設用作成シート!$B$18:$B$46),ROWS($B$12:$B69)),1/ROW(施設用作成シート!$B$18:$B$46),0),COLUMNS($B$11:M$11)),"")</f>
        <v/>
      </c>
      <c r="N69" s="127" t="str">
        <f t="array" ref="N69">IFERROR(INDEX(施設用作成シート!$B$18:$P$46,MATCH(LARGE((施設用作成シート!$C$18:$C$46=$D$8)*1/ROW(施設用作成シート!$B$18:$B$46),ROWS($B$12:$B69)),1/ROW(施設用作成シート!$B$18:$B$46),0),COLUMNS($B$11:N$11)),"")</f>
        <v/>
      </c>
      <c r="O69" s="140" t="str">
        <f t="array" ref="O69">IFERROR(INDEX(施設用作成シート!$B$18:$P$46,MATCH(LARGE((施設用作成シート!$C$18:$C$46=$D$8)*1/ROW(施設用作成シート!$B$18:$B$46),ROWS($B$12:$B69)),1/ROW(施設用作成シート!$B$18:$B$46),0),COLUMNS($B$11:O$11)),"")</f>
        <v/>
      </c>
    </row>
    <row r="70" spans="2:15" ht="20">
      <c r="B70" s="127" t="str">
        <f t="array" ref="B70">IFERROR(INDEX(施設用作成シート!$B$18:$P$46,MATCH(LARGE((施設用作成シート!$C$18:$C$46=$D$8)*1/ROW(施設用作成シート!$B$18:$B$46),ROWS($B$12:$B70)),1/ROW(施設用作成シート!$B$18:$B$46),0),COLUMNS($B$11:B$11)),"")</f>
        <v/>
      </c>
      <c r="C70" s="127" t="str">
        <f t="array" ref="C70">IFERROR(INDEX(施設用作成シート!$B$18:$P$46,MATCH(LARGE((施設用作成シート!$C$18:$C$46=$D$8)*1/ROW(施設用作成シート!$B$18:$B$46),ROWS($B$12:$B70)),1/ROW(施設用作成シート!$B$18:$B$46),0),COLUMNS($B$11:C$11)),"")</f>
        <v/>
      </c>
      <c r="D70" s="127" t="str">
        <f t="array" ref="D70">IFERROR(INDEX(施設用作成シート!$B$18:$P$46,MATCH(LARGE((施設用作成シート!$C$18:$C$46=$D$8)*1/ROW(施設用作成シート!$B$18:$B$46),ROWS($B$12:$B70)),1/ROW(施設用作成シート!$B$18:$B$46),0),COLUMNS($B$11:D$11)),"")</f>
        <v/>
      </c>
      <c r="E70" s="146" t="str">
        <f t="array" ref="E70">IFERROR(INDEX(施設用作成シート!$B$18:$P$46,MATCH(LARGE((施設用作成シート!$C$18:$C$46=$D$8)*1/ROW(施設用作成シート!$B$18:$B$46),ROWS($B$12:$B70)),1/ROW(施設用作成シート!$B$18:$B$46),0),COLUMNS($B$11:E$11)),"")</f>
        <v/>
      </c>
      <c r="F70" s="140" t="str">
        <f t="array" ref="F70">IFERROR(INDEX(施設用作成シート!$B$18:$P$46,MATCH(LARGE((施設用作成シート!$C$18:$C$46=$D$8)*1/ROW(施設用作成シート!$B$18:$B$46),ROWS($B$12:$B70)),1/ROW(施設用作成シート!$B$18:$B$46),0),COLUMNS($B$11:F$11)),"")</f>
        <v/>
      </c>
      <c r="G70" s="140" t="str">
        <f t="array" ref="G70">IFERROR(INDEX(施設用作成シート!$B$18:$P$46,MATCH(LARGE((施設用作成シート!$C$18:$C$46=$D$8)*1/ROW(施設用作成シート!$B$18:$B$46),ROWS($B$12:$B70)),1/ROW(施設用作成シート!$B$18:$B$46),0),COLUMNS($B$11:G$11)),"")</f>
        <v/>
      </c>
      <c r="H70" s="140" t="str">
        <f t="array" ref="H70">IFERROR(INDEX(施設用作成シート!$B$18:$P$46,MATCH(LARGE((施設用作成シート!$C$18:$C$46=$D$8)*1/ROW(施設用作成シート!$B$18:$B$46),ROWS($B$12:$B70)),1/ROW(施設用作成シート!$B$18:$B$46),0),COLUMNS($B$11:H$11)),"")</f>
        <v/>
      </c>
      <c r="I70" s="127" t="str">
        <f t="array" ref="I70">IFERROR(INDEX(施設用作成シート!$B$18:$P$46,MATCH(LARGE((施設用作成シート!$C$18:$C$46=$D$8)*1/ROW(施設用作成シート!$B$18:$B$46),ROWS($B$12:$B70)),1/ROW(施設用作成シート!$B$18:$B$46),0),COLUMNS($B$11:I$11)),"")</f>
        <v/>
      </c>
      <c r="J70" s="131" t="str">
        <f t="array" ref="J70">IFERROR(INDEX(施設用作成シート!$B$18:$P$46,MATCH(LARGE((施設用作成シート!$C$18:$C$46=$D$8)*1/ROW(施設用作成シート!$B$18:$B$46),ROWS($B$12:$B70)),1/ROW(施設用作成シート!$B$18:$B$46),0),COLUMNS($B$11:J$11)),"")</f>
        <v/>
      </c>
      <c r="K70" s="127" t="str">
        <f t="array" ref="K70">IFERROR(INDEX(施設用作成シート!$B$18:$P$46,MATCH(LARGE((施設用作成シート!$C$18:$C$46=$D$8)*1/ROW(施設用作成シート!$B$18:$B$46),ROWS($B$12:$B70)),1/ROW(施設用作成シート!$B$18:$B$46),0),COLUMNS($B$11:K$11)),"")</f>
        <v/>
      </c>
      <c r="L70" s="127" t="str">
        <f t="array" ref="L70">IFERROR(INDEX(施設用作成シート!$B$18:$P$46,MATCH(LARGE((施設用作成シート!$C$18:$C$46=$D$8)*1/ROW(施設用作成シート!$B$18:$B$46),ROWS($B$12:$B70)),1/ROW(施設用作成シート!$B$18:$B$46),0),COLUMNS($B$11:L$11)),"")</f>
        <v/>
      </c>
      <c r="M70" s="127" t="str">
        <f t="array" ref="M70">IFERROR(INDEX(施設用作成シート!$B$18:$P$46,MATCH(LARGE((施設用作成シート!$C$18:$C$46=$D$8)*1/ROW(施設用作成シート!$B$18:$B$46),ROWS($B$12:$B70)),1/ROW(施設用作成シート!$B$18:$B$46),0),COLUMNS($B$11:M$11)),"")</f>
        <v/>
      </c>
      <c r="N70" s="127" t="str">
        <f t="array" ref="N70">IFERROR(INDEX(施設用作成シート!$B$18:$P$46,MATCH(LARGE((施設用作成シート!$C$18:$C$46=$D$8)*1/ROW(施設用作成シート!$B$18:$B$46),ROWS($B$12:$B70)),1/ROW(施設用作成シート!$B$18:$B$46),0),COLUMNS($B$11:N$11)),"")</f>
        <v/>
      </c>
      <c r="O70" s="140" t="str">
        <f t="array" ref="O70">IFERROR(INDEX(施設用作成シート!$B$18:$P$46,MATCH(LARGE((施設用作成シート!$C$18:$C$46=$D$8)*1/ROW(施設用作成シート!$B$18:$B$46),ROWS($B$12:$B70)),1/ROW(施設用作成シート!$B$18:$B$46),0),COLUMNS($B$11:O$11)),"")</f>
        <v/>
      </c>
    </row>
    <row r="71" spans="2:15" ht="20">
      <c r="B71" s="127" t="str">
        <f t="array" ref="B71">IFERROR(INDEX(施設用作成シート!$B$18:$P$46,MATCH(LARGE((施設用作成シート!$C$18:$C$46=$D$8)*1/ROW(施設用作成シート!$B$18:$B$46),ROWS($B$12:$B71)),1/ROW(施設用作成シート!$B$18:$B$46),0),COLUMNS($B$11:B$11)),"")</f>
        <v/>
      </c>
      <c r="C71" s="127" t="str">
        <f t="array" ref="C71">IFERROR(INDEX(施設用作成シート!$B$18:$P$46,MATCH(LARGE((施設用作成シート!$C$18:$C$46=$D$8)*1/ROW(施設用作成シート!$B$18:$B$46),ROWS($B$12:$B71)),1/ROW(施設用作成シート!$B$18:$B$46),0),COLUMNS($B$11:C$11)),"")</f>
        <v/>
      </c>
      <c r="D71" s="127" t="str">
        <f t="array" ref="D71">IFERROR(INDEX(施設用作成シート!$B$18:$P$46,MATCH(LARGE((施設用作成シート!$C$18:$C$46=$D$8)*1/ROW(施設用作成シート!$B$18:$B$46),ROWS($B$12:$B71)),1/ROW(施設用作成シート!$B$18:$B$46),0),COLUMNS($B$11:D$11)),"")</f>
        <v/>
      </c>
      <c r="E71" s="146" t="str">
        <f t="array" ref="E71">IFERROR(INDEX(施設用作成シート!$B$18:$P$46,MATCH(LARGE((施設用作成シート!$C$18:$C$46=$D$8)*1/ROW(施設用作成シート!$B$18:$B$46),ROWS($B$12:$B71)),1/ROW(施設用作成シート!$B$18:$B$46),0),COLUMNS($B$11:E$11)),"")</f>
        <v/>
      </c>
      <c r="F71" s="140" t="str">
        <f t="array" ref="F71">IFERROR(INDEX(施設用作成シート!$B$18:$P$46,MATCH(LARGE((施設用作成シート!$C$18:$C$46=$D$8)*1/ROW(施設用作成シート!$B$18:$B$46),ROWS($B$12:$B71)),1/ROW(施設用作成シート!$B$18:$B$46),0),COLUMNS($B$11:F$11)),"")</f>
        <v/>
      </c>
      <c r="G71" s="140" t="str">
        <f t="array" ref="G71">IFERROR(INDEX(施設用作成シート!$B$18:$P$46,MATCH(LARGE((施設用作成シート!$C$18:$C$46=$D$8)*1/ROW(施設用作成シート!$B$18:$B$46),ROWS($B$12:$B71)),1/ROW(施設用作成シート!$B$18:$B$46),0),COLUMNS($B$11:G$11)),"")</f>
        <v/>
      </c>
      <c r="H71" s="140" t="str">
        <f t="array" ref="H71">IFERROR(INDEX(施設用作成シート!$B$18:$P$46,MATCH(LARGE((施設用作成シート!$C$18:$C$46=$D$8)*1/ROW(施設用作成シート!$B$18:$B$46),ROWS($B$12:$B71)),1/ROW(施設用作成シート!$B$18:$B$46),0),COLUMNS($B$11:H$11)),"")</f>
        <v/>
      </c>
      <c r="I71" s="127" t="str">
        <f t="array" ref="I71">IFERROR(INDEX(施設用作成シート!$B$18:$P$46,MATCH(LARGE((施設用作成シート!$C$18:$C$46=$D$8)*1/ROW(施設用作成シート!$B$18:$B$46),ROWS($B$12:$B71)),1/ROW(施設用作成シート!$B$18:$B$46),0),COLUMNS($B$11:I$11)),"")</f>
        <v/>
      </c>
      <c r="J71" s="131" t="str">
        <f t="array" ref="J71">IFERROR(INDEX(施設用作成シート!$B$18:$P$46,MATCH(LARGE((施設用作成シート!$C$18:$C$46=$D$8)*1/ROW(施設用作成シート!$B$18:$B$46),ROWS($B$12:$B71)),1/ROW(施設用作成シート!$B$18:$B$46),0),COLUMNS($B$11:J$11)),"")</f>
        <v/>
      </c>
      <c r="K71" s="127" t="str">
        <f t="array" ref="K71">IFERROR(INDEX(施設用作成シート!$B$18:$P$46,MATCH(LARGE((施設用作成シート!$C$18:$C$46=$D$8)*1/ROW(施設用作成シート!$B$18:$B$46),ROWS($B$12:$B71)),1/ROW(施設用作成シート!$B$18:$B$46),0),COLUMNS($B$11:K$11)),"")</f>
        <v/>
      </c>
      <c r="L71" s="127" t="str">
        <f t="array" ref="L71">IFERROR(INDEX(施設用作成シート!$B$18:$P$46,MATCH(LARGE((施設用作成シート!$C$18:$C$46=$D$8)*1/ROW(施設用作成シート!$B$18:$B$46),ROWS($B$12:$B71)),1/ROW(施設用作成シート!$B$18:$B$46),0),COLUMNS($B$11:L$11)),"")</f>
        <v/>
      </c>
      <c r="M71" s="127" t="str">
        <f t="array" ref="M71">IFERROR(INDEX(施設用作成シート!$B$18:$P$46,MATCH(LARGE((施設用作成シート!$C$18:$C$46=$D$8)*1/ROW(施設用作成シート!$B$18:$B$46),ROWS($B$12:$B71)),1/ROW(施設用作成シート!$B$18:$B$46),0),COLUMNS($B$11:M$11)),"")</f>
        <v/>
      </c>
      <c r="N71" s="127" t="str">
        <f t="array" ref="N71">IFERROR(INDEX(施設用作成シート!$B$18:$P$46,MATCH(LARGE((施設用作成シート!$C$18:$C$46=$D$8)*1/ROW(施設用作成シート!$B$18:$B$46),ROWS($B$12:$B71)),1/ROW(施設用作成シート!$B$18:$B$46),0),COLUMNS($B$11:N$11)),"")</f>
        <v/>
      </c>
      <c r="O71" s="140" t="str">
        <f t="array" ref="O71">IFERROR(INDEX(施設用作成シート!$B$18:$P$46,MATCH(LARGE((施設用作成シート!$C$18:$C$46=$D$8)*1/ROW(施設用作成シート!$B$18:$B$46),ROWS($B$12:$B71)),1/ROW(施設用作成シート!$B$18:$B$46),0),COLUMNS($B$11:O$11)),"")</f>
        <v/>
      </c>
    </row>
    <row r="72" spans="2:15" ht="20">
      <c r="B72" s="127" t="str">
        <f t="array" ref="B72">IFERROR(INDEX(施設用作成シート!$B$18:$P$46,MATCH(LARGE((施設用作成シート!$C$18:$C$46=$D$8)*1/ROW(施設用作成シート!$B$18:$B$46),ROWS($B$12:$B72)),1/ROW(施設用作成シート!$B$18:$B$46),0),COLUMNS($B$11:B$11)),"")</f>
        <v/>
      </c>
      <c r="C72" s="127" t="str">
        <f t="array" ref="C72">IFERROR(INDEX(施設用作成シート!$B$18:$P$46,MATCH(LARGE((施設用作成シート!$C$18:$C$46=$D$8)*1/ROW(施設用作成シート!$B$18:$B$46),ROWS($B$12:$B72)),1/ROW(施設用作成シート!$B$18:$B$46),0),COLUMNS($B$11:C$11)),"")</f>
        <v/>
      </c>
      <c r="D72" s="127" t="str">
        <f t="array" ref="D72">IFERROR(INDEX(施設用作成シート!$B$18:$P$46,MATCH(LARGE((施設用作成シート!$C$18:$C$46=$D$8)*1/ROW(施設用作成シート!$B$18:$B$46),ROWS($B$12:$B72)),1/ROW(施設用作成シート!$B$18:$B$46),0),COLUMNS($B$11:D$11)),"")</f>
        <v/>
      </c>
      <c r="E72" s="146" t="str">
        <f t="array" ref="E72">IFERROR(INDEX(施設用作成シート!$B$18:$P$46,MATCH(LARGE((施設用作成シート!$C$18:$C$46=$D$8)*1/ROW(施設用作成シート!$B$18:$B$46),ROWS($B$12:$B72)),1/ROW(施設用作成シート!$B$18:$B$46),0),COLUMNS($B$11:E$11)),"")</f>
        <v/>
      </c>
      <c r="F72" s="140" t="str">
        <f t="array" ref="F72">IFERROR(INDEX(施設用作成シート!$B$18:$P$46,MATCH(LARGE((施設用作成シート!$C$18:$C$46=$D$8)*1/ROW(施設用作成シート!$B$18:$B$46),ROWS($B$12:$B72)),1/ROW(施設用作成シート!$B$18:$B$46),0),COLUMNS($B$11:F$11)),"")</f>
        <v/>
      </c>
      <c r="G72" s="140" t="str">
        <f t="array" ref="G72">IFERROR(INDEX(施設用作成シート!$B$18:$P$46,MATCH(LARGE((施設用作成シート!$C$18:$C$46=$D$8)*1/ROW(施設用作成シート!$B$18:$B$46),ROWS($B$12:$B72)),1/ROW(施設用作成シート!$B$18:$B$46),0),COLUMNS($B$11:G$11)),"")</f>
        <v/>
      </c>
      <c r="H72" s="140" t="str">
        <f t="array" ref="H72">IFERROR(INDEX(施設用作成シート!$B$18:$P$46,MATCH(LARGE((施設用作成シート!$C$18:$C$46=$D$8)*1/ROW(施設用作成シート!$B$18:$B$46),ROWS($B$12:$B72)),1/ROW(施設用作成シート!$B$18:$B$46),0),COLUMNS($B$11:H$11)),"")</f>
        <v/>
      </c>
      <c r="I72" s="127" t="str">
        <f t="array" ref="I72">IFERROR(INDEX(施設用作成シート!$B$18:$P$46,MATCH(LARGE((施設用作成シート!$C$18:$C$46=$D$8)*1/ROW(施設用作成シート!$B$18:$B$46),ROWS($B$12:$B72)),1/ROW(施設用作成シート!$B$18:$B$46),0),COLUMNS($B$11:I$11)),"")</f>
        <v/>
      </c>
      <c r="J72" s="131" t="str">
        <f t="array" ref="J72">IFERROR(INDEX(施設用作成シート!$B$18:$P$46,MATCH(LARGE((施設用作成シート!$C$18:$C$46=$D$8)*1/ROW(施設用作成シート!$B$18:$B$46),ROWS($B$12:$B72)),1/ROW(施設用作成シート!$B$18:$B$46),0),COLUMNS($B$11:J$11)),"")</f>
        <v/>
      </c>
      <c r="K72" s="127" t="str">
        <f t="array" ref="K72">IFERROR(INDEX(施設用作成シート!$B$18:$P$46,MATCH(LARGE((施設用作成シート!$C$18:$C$46=$D$8)*1/ROW(施設用作成シート!$B$18:$B$46),ROWS($B$12:$B72)),1/ROW(施設用作成シート!$B$18:$B$46),0),COLUMNS($B$11:K$11)),"")</f>
        <v/>
      </c>
      <c r="L72" s="127" t="str">
        <f t="array" ref="L72">IFERROR(INDEX(施設用作成シート!$B$18:$P$46,MATCH(LARGE((施設用作成シート!$C$18:$C$46=$D$8)*1/ROW(施設用作成シート!$B$18:$B$46),ROWS($B$12:$B72)),1/ROW(施設用作成シート!$B$18:$B$46),0),COLUMNS($B$11:L$11)),"")</f>
        <v/>
      </c>
      <c r="M72" s="127" t="str">
        <f t="array" ref="M72">IFERROR(INDEX(施設用作成シート!$B$18:$P$46,MATCH(LARGE((施設用作成シート!$C$18:$C$46=$D$8)*1/ROW(施設用作成シート!$B$18:$B$46),ROWS($B$12:$B72)),1/ROW(施設用作成シート!$B$18:$B$46),0),COLUMNS($B$11:M$11)),"")</f>
        <v/>
      </c>
      <c r="N72" s="127" t="str">
        <f t="array" ref="N72">IFERROR(INDEX(施設用作成シート!$B$18:$P$46,MATCH(LARGE((施設用作成シート!$C$18:$C$46=$D$8)*1/ROW(施設用作成シート!$B$18:$B$46),ROWS($B$12:$B72)),1/ROW(施設用作成シート!$B$18:$B$46),0),COLUMNS($B$11:N$11)),"")</f>
        <v/>
      </c>
      <c r="O72" s="140" t="str">
        <f t="array" ref="O72">IFERROR(INDEX(施設用作成シート!$B$18:$P$46,MATCH(LARGE((施設用作成シート!$C$18:$C$46=$D$8)*1/ROW(施設用作成シート!$B$18:$B$46),ROWS($B$12:$B72)),1/ROW(施設用作成シート!$B$18:$B$46),0),COLUMNS($B$11:O$11)),"")</f>
        <v/>
      </c>
    </row>
    <row r="73" spans="2:15" ht="20">
      <c r="B73" s="127" t="str">
        <f t="array" ref="B73">IFERROR(INDEX(施設用作成シート!$B$18:$P$46,MATCH(LARGE((施設用作成シート!$C$18:$C$46=$D$8)*1/ROW(施設用作成シート!$B$18:$B$46),ROWS($B$12:$B73)),1/ROW(施設用作成シート!$B$18:$B$46),0),COLUMNS($B$11:B$11)),"")</f>
        <v/>
      </c>
      <c r="C73" s="127" t="str">
        <f t="array" ref="C73">IFERROR(INDEX(施設用作成シート!$B$18:$P$46,MATCH(LARGE((施設用作成シート!$C$18:$C$46=$D$8)*1/ROW(施設用作成シート!$B$18:$B$46),ROWS($B$12:$B73)),1/ROW(施設用作成シート!$B$18:$B$46),0),COLUMNS($B$11:C$11)),"")</f>
        <v/>
      </c>
      <c r="D73" s="127" t="str">
        <f t="array" ref="D73">IFERROR(INDEX(施設用作成シート!$B$18:$P$46,MATCH(LARGE((施設用作成シート!$C$18:$C$46=$D$8)*1/ROW(施設用作成シート!$B$18:$B$46),ROWS($B$12:$B73)),1/ROW(施設用作成シート!$B$18:$B$46),0),COLUMNS($B$11:D$11)),"")</f>
        <v/>
      </c>
      <c r="E73" s="146" t="str">
        <f t="array" ref="E73">IFERROR(INDEX(施設用作成シート!$B$18:$P$46,MATCH(LARGE((施設用作成シート!$C$18:$C$46=$D$8)*1/ROW(施設用作成シート!$B$18:$B$46),ROWS($B$12:$B73)),1/ROW(施設用作成シート!$B$18:$B$46),0),COLUMNS($B$11:E$11)),"")</f>
        <v/>
      </c>
      <c r="F73" s="140" t="str">
        <f t="array" ref="F73">IFERROR(INDEX(施設用作成シート!$B$18:$P$46,MATCH(LARGE((施設用作成シート!$C$18:$C$46=$D$8)*1/ROW(施設用作成シート!$B$18:$B$46),ROWS($B$12:$B73)),1/ROW(施設用作成シート!$B$18:$B$46),0),COLUMNS($B$11:F$11)),"")</f>
        <v/>
      </c>
      <c r="G73" s="140" t="str">
        <f t="array" ref="G73">IFERROR(INDEX(施設用作成シート!$B$18:$P$46,MATCH(LARGE((施設用作成シート!$C$18:$C$46=$D$8)*1/ROW(施設用作成シート!$B$18:$B$46),ROWS($B$12:$B73)),1/ROW(施設用作成シート!$B$18:$B$46),0),COLUMNS($B$11:G$11)),"")</f>
        <v/>
      </c>
      <c r="H73" s="140" t="str">
        <f t="array" ref="H73">IFERROR(INDEX(施設用作成シート!$B$18:$P$46,MATCH(LARGE((施設用作成シート!$C$18:$C$46=$D$8)*1/ROW(施設用作成シート!$B$18:$B$46),ROWS($B$12:$B73)),1/ROW(施設用作成シート!$B$18:$B$46),0),COLUMNS($B$11:H$11)),"")</f>
        <v/>
      </c>
      <c r="I73" s="127" t="str">
        <f t="array" ref="I73">IFERROR(INDEX(施設用作成シート!$B$18:$P$46,MATCH(LARGE((施設用作成シート!$C$18:$C$46=$D$8)*1/ROW(施設用作成シート!$B$18:$B$46),ROWS($B$12:$B73)),1/ROW(施設用作成シート!$B$18:$B$46),0),COLUMNS($B$11:I$11)),"")</f>
        <v/>
      </c>
      <c r="J73" s="131" t="str">
        <f t="array" ref="J73">IFERROR(INDEX(施設用作成シート!$B$18:$P$46,MATCH(LARGE((施設用作成シート!$C$18:$C$46=$D$8)*1/ROW(施設用作成シート!$B$18:$B$46),ROWS($B$12:$B73)),1/ROW(施設用作成シート!$B$18:$B$46),0),COLUMNS($B$11:J$11)),"")</f>
        <v/>
      </c>
      <c r="K73" s="127" t="str">
        <f t="array" ref="K73">IFERROR(INDEX(施設用作成シート!$B$18:$P$46,MATCH(LARGE((施設用作成シート!$C$18:$C$46=$D$8)*1/ROW(施設用作成シート!$B$18:$B$46),ROWS($B$12:$B73)),1/ROW(施設用作成シート!$B$18:$B$46),0),COLUMNS($B$11:K$11)),"")</f>
        <v/>
      </c>
      <c r="L73" s="127" t="str">
        <f t="array" ref="L73">IFERROR(INDEX(施設用作成シート!$B$18:$P$46,MATCH(LARGE((施設用作成シート!$C$18:$C$46=$D$8)*1/ROW(施設用作成シート!$B$18:$B$46),ROWS($B$12:$B73)),1/ROW(施設用作成シート!$B$18:$B$46),0),COLUMNS($B$11:L$11)),"")</f>
        <v/>
      </c>
      <c r="M73" s="127" t="str">
        <f t="array" ref="M73">IFERROR(INDEX(施設用作成シート!$B$18:$P$46,MATCH(LARGE((施設用作成シート!$C$18:$C$46=$D$8)*1/ROW(施設用作成シート!$B$18:$B$46),ROWS($B$12:$B73)),1/ROW(施設用作成シート!$B$18:$B$46),0),COLUMNS($B$11:M$11)),"")</f>
        <v/>
      </c>
      <c r="N73" s="127" t="str">
        <f t="array" ref="N73">IFERROR(INDEX(施設用作成シート!$B$18:$P$46,MATCH(LARGE((施設用作成シート!$C$18:$C$46=$D$8)*1/ROW(施設用作成シート!$B$18:$B$46),ROWS($B$12:$B73)),1/ROW(施設用作成シート!$B$18:$B$46),0),COLUMNS($B$11:N$11)),"")</f>
        <v/>
      </c>
      <c r="O73" s="140" t="str">
        <f t="array" ref="O73">IFERROR(INDEX(施設用作成シート!$B$18:$P$46,MATCH(LARGE((施設用作成シート!$C$18:$C$46=$D$8)*1/ROW(施設用作成シート!$B$18:$B$46),ROWS($B$12:$B73)),1/ROW(施設用作成シート!$B$18:$B$46),0),COLUMNS($B$11:O$11)),"")</f>
        <v/>
      </c>
    </row>
    <row r="74" spans="2:15" ht="20">
      <c r="B74" s="127" t="str">
        <f t="array" ref="B74">IFERROR(INDEX(施設用作成シート!$B$18:$P$46,MATCH(LARGE((施設用作成シート!$C$18:$C$46=$D$8)*1/ROW(施設用作成シート!$B$18:$B$46),ROWS($B$12:$B74)),1/ROW(施設用作成シート!$B$18:$B$46),0),COLUMNS($B$11:B$11)),"")</f>
        <v/>
      </c>
      <c r="C74" s="127" t="str">
        <f t="array" ref="C74">IFERROR(INDEX(施設用作成シート!$B$18:$P$46,MATCH(LARGE((施設用作成シート!$C$18:$C$46=$D$8)*1/ROW(施設用作成シート!$B$18:$B$46),ROWS($B$12:$B74)),1/ROW(施設用作成シート!$B$18:$B$46),0),COLUMNS($B$11:C$11)),"")</f>
        <v/>
      </c>
      <c r="D74" s="127" t="str">
        <f t="array" ref="D74">IFERROR(INDEX(施設用作成シート!$B$18:$P$46,MATCH(LARGE((施設用作成シート!$C$18:$C$46=$D$8)*1/ROW(施設用作成シート!$B$18:$B$46),ROWS($B$12:$B74)),1/ROW(施設用作成シート!$B$18:$B$46),0),COLUMNS($B$11:D$11)),"")</f>
        <v/>
      </c>
      <c r="E74" s="146" t="str">
        <f t="array" ref="E74">IFERROR(INDEX(施設用作成シート!$B$18:$P$46,MATCH(LARGE((施設用作成シート!$C$18:$C$46=$D$8)*1/ROW(施設用作成シート!$B$18:$B$46),ROWS($B$12:$B74)),1/ROW(施設用作成シート!$B$18:$B$46),0),COLUMNS($B$11:E$11)),"")</f>
        <v/>
      </c>
      <c r="F74" s="140" t="str">
        <f t="array" ref="F74">IFERROR(INDEX(施設用作成シート!$B$18:$P$46,MATCH(LARGE((施設用作成シート!$C$18:$C$46=$D$8)*1/ROW(施設用作成シート!$B$18:$B$46),ROWS($B$12:$B74)),1/ROW(施設用作成シート!$B$18:$B$46),0),COLUMNS($B$11:F$11)),"")</f>
        <v/>
      </c>
      <c r="G74" s="140" t="str">
        <f t="array" ref="G74">IFERROR(INDEX(施設用作成シート!$B$18:$P$46,MATCH(LARGE((施設用作成シート!$C$18:$C$46=$D$8)*1/ROW(施設用作成シート!$B$18:$B$46),ROWS($B$12:$B74)),1/ROW(施設用作成シート!$B$18:$B$46),0),COLUMNS($B$11:G$11)),"")</f>
        <v/>
      </c>
      <c r="H74" s="140" t="str">
        <f t="array" ref="H74">IFERROR(INDEX(施設用作成シート!$B$18:$P$46,MATCH(LARGE((施設用作成シート!$C$18:$C$46=$D$8)*1/ROW(施設用作成シート!$B$18:$B$46),ROWS($B$12:$B74)),1/ROW(施設用作成シート!$B$18:$B$46),0),COLUMNS($B$11:H$11)),"")</f>
        <v/>
      </c>
      <c r="I74" s="127" t="str">
        <f t="array" ref="I74">IFERROR(INDEX(施設用作成シート!$B$18:$P$46,MATCH(LARGE((施設用作成シート!$C$18:$C$46=$D$8)*1/ROW(施設用作成シート!$B$18:$B$46),ROWS($B$12:$B74)),1/ROW(施設用作成シート!$B$18:$B$46),0),COLUMNS($B$11:I$11)),"")</f>
        <v/>
      </c>
      <c r="J74" s="131" t="str">
        <f t="array" ref="J74">IFERROR(INDEX(施設用作成シート!$B$18:$P$46,MATCH(LARGE((施設用作成シート!$C$18:$C$46=$D$8)*1/ROW(施設用作成シート!$B$18:$B$46),ROWS($B$12:$B74)),1/ROW(施設用作成シート!$B$18:$B$46),0),COLUMNS($B$11:J$11)),"")</f>
        <v/>
      </c>
      <c r="K74" s="127" t="str">
        <f t="array" ref="K74">IFERROR(INDEX(施設用作成シート!$B$18:$P$46,MATCH(LARGE((施設用作成シート!$C$18:$C$46=$D$8)*1/ROW(施設用作成シート!$B$18:$B$46),ROWS($B$12:$B74)),1/ROW(施設用作成シート!$B$18:$B$46),0),COLUMNS($B$11:K$11)),"")</f>
        <v/>
      </c>
      <c r="L74" s="127" t="str">
        <f t="array" ref="L74">IFERROR(INDEX(施設用作成シート!$B$18:$P$46,MATCH(LARGE((施設用作成シート!$C$18:$C$46=$D$8)*1/ROW(施設用作成シート!$B$18:$B$46),ROWS($B$12:$B74)),1/ROW(施設用作成シート!$B$18:$B$46),0),COLUMNS($B$11:L$11)),"")</f>
        <v/>
      </c>
      <c r="M74" s="127" t="str">
        <f t="array" ref="M74">IFERROR(INDEX(施設用作成シート!$B$18:$P$46,MATCH(LARGE((施設用作成シート!$C$18:$C$46=$D$8)*1/ROW(施設用作成シート!$B$18:$B$46),ROWS($B$12:$B74)),1/ROW(施設用作成シート!$B$18:$B$46),0),COLUMNS($B$11:M$11)),"")</f>
        <v/>
      </c>
      <c r="N74" s="127" t="str">
        <f t="array" ref="N74">IFERROR(INDEX(施設用作成シート!$B$18:$P$46,MATCH(LARGE((施設用作成シート!$C$18:$C$46=$D$8)*1/ROW(施設用作成シート!$B$18:$B$46),ROWS($B$12:$B74)),1/ROW(施設用作成シート!$B$18:$B$46),0),COLUMNS($B$11:N$11)),"")</f>
        <v/>
      </c>
      <c r="O74" s="140" t="str">
        <f t="array" ref="O74">IFERROR(INDEX(施設用作成シート!$B$18:$P$46,MATCH(LARGE((施設用作成シート!$C$18:$C$46=$D$8)*1/ROW(施設用作成シート!$B$18:$B$46),ROWS($B$12:$B74)),1/ROW(施設用作成シート!$B$18:$B$46),0),COLUMNS($B$11:O$11)),"")</f>
        <v/>
      </c>
    </row>
    <row r="75" spans="2:15" ht="20">
      <c r="B75" s="127" t="str">
        <f t="array" ref="B75">IFERROR(INDEX(施設用作成シート!$B$18:$P$46,MATCH(LARGE((施設用作成シート!$C$18:$C$46=$D$8)*1/ROW(施設用作成シート!$B$18:$B$46),ROWS($B$12:$B75)),1/ROW(施設用作成シート!$B$18:$B$46),0),COLUMNS($B$11:B$11)),"")</f>
        <v/>
      </c>
      <c r="C75" s="127" t="str">
        <f t="array" ref="C75">IFERROR(INDEX(施設用作成シート!$B$18:$P$46,MATCH(LARGE((施設用作成シート!$C$18:$C$46=$D$8)*1/ROW(施設用作成シート!$B$18:$B$46),ROWS($B$12:$B75)),1/ROW(施設用作成シート!$B$18:$B$46),0),COLUMNS($B$11:C$11)),"")</f>
        <v/>
      </c>
      <c r="D75" s="127" t="str">
        <f t="array" ref="D75">IFERROR(INDEX(施設用作成シート!$B$18:$P$46,MATCH(LARGE((施設用作成シート!$C$18:$C$46=$D$8)*1/ROW(施設用作成シート!$B$18:$B$46),ROWS($B$12:$B75)),1/ROW(施設用作成シート!$B$18:$B$46),0),COLUMNS($B$11:D$11)),"")</f>
        <v/>
      </c>
      <c r="E75" s="146" t="str">
        <f t="array" ref="E75">IFERROR(INDEX(施設用作成シート!$B$18:$P$46,MATCH(LARGE((施設用作成シート!$C$18:$C$46=$D$8)*1/ROW(施設用作成シート!$B$18:$B$46),ROWS($B$12:$B75)),1/ROW(施設用作成シート!$B$18:$B$46),0),COLUMNS($B$11:E$11)),"")</f>
        <v/>
      </c>
      <c r="F75" s="140" t="str">
        <f t="array" ref="F75">IFERROR(INDEX(施設用作成シート!$B$18:$P$46,MATCH(LARGE((施設用作成シート!$C$18:$C$46=$D$8)*1/ROW(施設用作成シート!$B$18:$B$46),ROWS($B$12:$B75)),1/ROW(施設用作成シート!$B$18:$B$46),0),COLUMNS($B$11:F$11)),"")</f>
        <v/>
      </c>
      <c r="G75" s="140" t="str">
        <f t="array" ref="G75">IFERROR(INDEX(施設用作成シート!$B$18:$P$46,MATCH(LARGE((施設用作成シート!$C$18:$C$46=$D$8)*1/ROW(施設用作成シート!$B$18:$B$46),ROWS($B$12:$B75)),1/ROW(施設用作成シート!$B$18:$B$46),0),COLUMNS($B$11:G$11)),"")</f>
        <v/>
      </c>
      <c r="H75" s="140" t="str">
        <f t="array" ref="H75">IFERROR(INDEX(施設用作成シート!$B$18:$P$46,MATCH(LARGE((施設用作成シート!$C$18:$C$46=$D$8)*1/ROW(施設用作成シート!$B$18:$B$46),ROWS($B$12:$B75)),1/ROW(施設用作成シート!$B$18:$B$46),0),COLUMNS($B$11:H$11)),"")</f>
        <v/>
      </c>
      <c r="I75" s="127" t="str">
        <f t="array" ref="I75">IFERROR(INDEX(施設用作成シート!$B$18:$P$46,MATCH(LARGE((施設用作成シート!$C$18:$C$46=$D$8)*1/ROW(施設用作成シート!$B$18:$B$46),ROWS($B$12:$B75)),1/ROW(施設用作成シート!$B$18:$B$46),0),COLUMNS($B$11:I$11)),"")</f>
        <v/>
      </c>
      <c r="J75" s="131" t="str">
        <f t="array" ref="J75">IFERROR(INDEX(施設用作成シート!$B$18:$P$46,MATCH(LARGE((施設用作成シート!$C$18:$C$46=$D$8)*1/ROW(施設用作成シート!$B$18:$B$46),ROWS($B$12:$B75)),1/ROW(施設用作成シート!$B$18:$B$46),0),COLUMNS($B$11:J$11)),"")</f>
        <v/>
      </c>
      <c r="K75" s="127" t="str">
        <f t="array" ref="K75">IFERROR(INDEX(施設用作成シート!$B$18:$P$46,MATCH(LARGE((施設用作成シート!$C$18:$C$46=$D$8)*1/ROW(施設用作成シート!$B$18:$B$46),ROWS($B$12:$B75)),1/ROW(施設用作成シート!$B$18:$B$46),0),COLUMNS($B$11:K$11)),"")</f>
        <v/>
      </c>
      <c r="L75" s="127" t="str">
        <f t="array" ref="L75">IFERROR(INDEX(施設用作成シート!$B$18:$P$46,MATCH(LARGE((施設用作成シート!$C$18:$C$46=$D$8)*1/ROW(施設用作成シート!$B$18:$B$46),ROWS($B$12:$B75)),1/ROW(施設用作成シート!$B$18:$B$46),0),COLUMNS($B$11:L$11)),"")</f>
        <v/>
      </c>
      <c r="M75" s="127" t="str">
        <f t="array" ref="M75">IFERROR(INDEX(施設用作成シート!$B$18:$P$46,MATCH(LARGE((施設用作成シート!$C$18:$C$46=$D$8)*1/ROW(施設用作成シート!$B$18:$B$46),ROWS($B$12:$B75)),1/ROW(施設用作成シート!$B$18:$B$46),0),COLUMNS($B$11:M$11)),"")</f>
        <v/>
      </c>
      <c r="N75" s="127" t="str">
        <f t="array" ref="N75">IFERROR(INDEX(施設用作成シート!$B$18:$P$46,MATCH(LARGE((施設用作成シート!$C$18:$C$46=$D$8)*1/ROW(施設用作成シート!$B$18:$B$46),ROWS($B$12:$B75)),1/ROW(施設用作成シート!$B$18:$B$46),0),COLUMNS($B$11:N$11)),"")</f>
        <v/>
      </c>
      <c r="O75" s="140" t="str">
        <f t="array" ref="O75">IFERROR(INDEX(施設用作成シート!$B$18:$P$46,MATCH(LARGE((施設用作成シート!$C$18:$C$46=$D$8)*1/ROW(施設用作成シート!$B$18:$B$46),ROWS($B$12:$B75)),1/ROW(施設用作成シート!$B$18:$B$46),0),COLUMNS($B$11:O$11)),"")</f>
        <v/>
      </c>
    </row>
    <row r="76" spans="2:15" ht="20">
      <c r="B76" s="127" t="str">
        <f t="array" ref="B76">IFERROR(INDEX(施設用作成シート!$B$18:$P$46,MATCH(LARGE((施設用作成シート!$C$18:$C$46=$D$8)*1/ROW(施設用作成シート!$B$18:$B$46),ROWS($B$12:$B76)),1/ROW(施設用作成シート!$B$18:$B$46),0),COLUMNS($B$11:B$11)),"")</f>
        <v/>
      </c>
      <c r="C76" s="127" t="str">
        <f t="array" ref="C76">IFERROR(INDEX(施設用作成シート!$B$18:$P$46,MATCH(LARGE((施設用作成シート!$C$18:$C$46=$D$8)*1/ROW(施設用作成シート!$B$18:$B$46),ROWS($B$12:$B76)),1/ROW(施設用作成シート!$B$18:$B$46),0),COLUMNS($B$11:C$11)),"")</f>
        <v/>
      </c>
      <c r="D76" s="127" t="str">
        <f t="array" ref="D76">IFERROR(INDEX(施設用作成シート!$B$18:$P$46,MATCH(LARGE((施設用作成シート!$C$18:$C$46=$D$8)*1/ROW(施設用作成シート!$B$18:$B$46),ROWS($B$12:$B76)),1/ROW(施設用作成シート!$B$18:$B$46),0),COLUMNS($B$11:D$11)),"")</f>
        <v/>
      </c>
      <c r="E76" s="146" t="str">
        <f t="array" ref="E76">IFERROR(INDEX(施設用作成シート!$B$18:$P$46,MATCH(LARGE((施設用作成シート!$C$18:$C$46=$D$8)*1/ROW(施設用作成シート!$B$18:$B$46),ROWS($B$12:$B76)),1/ROW(施設用作成シート!$B$18:$B$46),0),COLUMNS($B$11:E$11)),"")</f>
        <v/>
      </c>
      <c r="F76" s="140" t="str">
        <f t="array" ref="F76">IFERROR(INDEX(施設用作成シート!$B$18:$P$46,MATCH(LARGE((施設用作成シート!$C$18:$C$46=$D$8)*1/ROW(施設用作成シート!$B$18:$B$46),ROWS($B$12:$B76)),1/ROW(施設用作成シート!$B$18:$B$46),0),COLUMNS($B$11:F$11)),"")</f>
        <v/>
      </c>
      <c r="G76" s="140" t="str">
        <f t="array" ref="G76">IFERROR(INDEX(施設用作成シート!$B$18:$P$46,MATCH(LARGE((施設用作成シート!$C$18:$C$46=$D$8)*1/ROW(施設用作成シート!$B$18:$B$46),ROWS($B$12:$B76)),1/ROW(施設用作成シート!$B$18:$B$46),0),COLUMNS($B$11:G$11)),"")</f>
        <v/>
      </c>
      <c r="H76" s="140" t="str">
        <f t="array" ref="H76">IFERROR(INDEX(施設用作成シート!$B$18:$P$46,MATCH(LARGE((施設用作成シート!$C$18:$C$46=$D$8)*1/ROW(施設用作成シート!$B$18:$B$46),ROWS($B$12:$B76)),1/ROW(施設用作成シート!$B$18:$B$46),0),COLUMNS($B$11:H$11)),"")</f>
        <v/>
      </c>
      <c r="I76" s="127" t="str">
        <f t="array" ref="I76">IFERROR(INDEX(施設用作成シート!$B$18:$P$46,MATCH(LARGE((施設用作成シート!$C$18:$C$46=$D$8)*1/ROW(施設用作成シート!$B$18:$B$46),ROWS($B$12:$B76)),1/ROW(施設用作成シート!$B$18:$B$46),0),COLUMNS($B$11:I$11)),"")</f>
        <v/>
      </c>
      <c r="J76" s="131" t="str">
        <f t="array" ref="J76">IFERROR(INDEX(施設用作成シート!$B$18:$P$46,MATCH(LARGE((施設用作成シート!$C$18:$C$46=$D$8)*1/ROW(施設用作成シート!$B$18:$B$46),ROWS($B$12:$B76)),1/ROW(施設用作成シート!$B$18:$B$46),0),COLUMNS($B$11:J$11)),"")</f>
        <v/>
      </c>
      <c r="K76" s="127" t="str">
        <f t="array" ref="K76">IFERROR(INDEX(施設用作成シート!$B$18:$P$46,MATCH(LARGE((施設用作成シート!$C$18:$C$46=$D$8)*1/ROW(施設用作成シート!$B$18:$B$46),ROWS($B$12:$B76)),1/ROW(施設用作成シート!$B$18:$B$46),0),COLUMNS($B$11:K$11)),"")</f>
        <v/>
      </c>
      <c r="L76" s="127" t="str">
        <f t="array" ref="L76">IFERROR(INDEX(施設用作成シート!$B$18:$P$46,MATCH(LARGE((施設用作成シート!$C$18:$C$46=$D$8)*1/ROW(施設用作成シート!$B$18:$B$46),ROWS($B$12:$B76)),1/ROW(施設用作成シート!$B$18:$B$46),0),COLUMNS($B$11:L$11)),"")</f>
        <v/>
      </c>
      <c r="M76" s="127" t="str">
        <f t="array" ref="M76">IFERROR(INDEX(施設用作成シート!$B$18:$P$46,MATCH(LARGE((施設用作成シート!$C$18:$C$46=$D$8)*1/ROW(施設用作成シート!$B$18:$B$46),ROWS($B$12:$B76)),1/ROW(施設用作成シート!$B$18:$B$46),0),COLUMNS($B$11:M$11)),"")</f>
        <v/>
      </c>
      <c r="N76" s="127" t="str">
        <f t="array" ref="N76">IFERROR(INDEX(施設用作成シート!$B$18:$P$46,MATCH(LARGE((施設用作成シート!$C$18:$C$46=$D$8)*1/ROW(施設用作成シート!$B$18:$B$46),ROWS($B$12:$B76)),1/ROW(施設用作成シート!$B$18:$B$46),0),COLUMNS($B$11:N$11)),"")</f>
        <v/>
      </c>
      <c r="O76" s="140" t="str">
        <f t="array" ref="O76">IFERROR(INDEX(施設用作成シート!$B$18:$P$46,MATCH(LARGE((施設用作成シート!$C$18:$C$46=$D$8)*1/ROW(施設用作成シート!$B$18:$B$46),ROWS($B$12:$B76)),1/ROW(施設用作成シート!$B$18:$B$46),0),COLUMNS($B$11:O$11)),"")</f>
        <v/>
      </c>
    </row>
    <row r="77" spans="2:15" ht="20">
      <c r="B77" s="127" t="str">
        <f t="array" ref="B77">IFERROR(INDEX(施設用作成シート!$B$18:$P$46,MATCH(LARGE((施設用作成シート!$C$18:$C$46=$D$8)*1/ROW(施設用作成シート!$B$18:$B$46),ROWS($B$12:$B77)),1/ROW(施設用作成シート!$B$18:$B$46),0),COLUMNS($B$11:B$11)),"")</f>
        <v/>
      </c>
      <c r="C77" s="127" t="str">
        <f t="array" ref="C77">IFERROR(INDEX(施設用作成シート!$B$18:$P$46,MATCH(LARGE((施設用作成シート!$C$18:$C$46=$D$8)*1/ROW(施設用作成シート!$B$18:$B$46),ROWS($B$12:$B77)),1/ROW(施設用作成シート!$B$18:$B$46),0),COLUMNS($B$11:C$11)),"")</f>
        <v/>
      </c>
      <c r="D77" s="127" t="str">
        <f t="array" ref="D77">IFERROR(INDEX(施設用作成シート!$B$18:$P$46,MATCH(LARGE((施設用作成シート!$C$18:$C$46=$D$8)*1/ROW(施設用作成シート!$B$18:$B$46),ROWS($B$12:$B77)),1/ROW(施設用作成シート!$B$18:$B$46),0),COLUMNS($B$11:D$11)),"")</f>
        <v/>
      </c>
      <c r="E77" s="146" t="str">
        <f t="array" ref="E77">IFERROR(INDEX(施設用作成シート!$B$18:$P$46,MATCH(LARGE((施設用作成シート!$C$18:$C$46=$D$8)*1/ROW(施設用作成シート!$B$18:$B$46),ROWS($B$12:$B77)),1/ROW(施設用作成シート!$B$18:$B$46),0),COLUMNS($B$11:E$11)),"")</f>
        <v/>
      </c>
      <c r="F77" s="140" t="str">
        <f t="array" ref="F77">IFERROR(INDEX(施設用作成シート!$B$18:$P$46,MATCH(LARGE((施設用作成シート!$C$18:$C$46=$D$8)*1/ROW(施設用作成シート!$B$18:$B$46),ROWS($B$12:$B77)),1/ROW(施設用作成シート!$B$18:$B$46),0),COLUMNS($B$11:F$11)),"")</f>
        <v/>
      </c>
      <c r="G77" s="140" t="str">
        <f t="array" ref="G77">IFERROR(INDEX(施設用作成シート!$B$18:$P$46,MATCH(LARGE((施設用作成シート!$C$18:$C$46=$D$8)*1/ROW(施設用作成シート!$B$18:$B$46),ROWS($B$12:$B77)),1/ROW(施設用作成シート!$B$18:$B$46),0),COLUMNS($B$11:G$11)),"")</f>
        <v/>
      </c>
      <c r="H77" s="140" t="str">
        <f t="array" ref="H77">IFERROR(INDEX(施設用作成シート!$B$18:$P$46,MATCH(LARGE((施設用作成シート!$C$18:$C$46=$D$8)*1/ROW(施設用作成シート!$B$18:$B$46),ROWS($B$12:$B77)),1/ROW(施設用作成シート!$B$18:$B$46),0),COLUMNS($B$11:H$11)),"")</f>
        <v/>
      </c>
      <c r="I77" s="127" t="str">
        <f t="array" ref="I77">IFERROR(INDEX(施設用作成シート!$B$18:$P$46,MATCH(LARGE((施設用作成シート!$C$18:$C$46=$D$8)*1/ROW(施設用作成シート!$B$18:$B$46),ROWS($B$12:$B77)),1/ROW(施設用作成シート!$B$18:$B$46),0),COLUMNS($B$11:I$11)),"")</f>
        <v/>
      </c>
      <c r="J77" s="131" t="str">
        <f t="array" ref="J77">IFERROR(INDEX(施設用作成シート!$B$18:$P$46,MATCH(LARGE((施設用作成シート!$C$18:$C$46=$D$8)*1/ROW(施設用作成シート!$B$18:$B$46),ROWS($B$12:$B77)),1/ROW(施設用作成シート!$B$18:$B$46),0),COLUMNS($B$11:J$11)),"")</f>
        <v/>
      </c>
      <c r="K77" s="127" t="str">
        <f t="array" ref="K77">IFERROR(INDEX(施設用作成シート!$B$18:$P$46,MATCH(LARGE((施設用作成シート!$C$18:$C$46=$D$8)*1/ROW(施設用作成シート!$B$18:$B$46),ROWS($B$12:$B77)),1/ROW(施設用作成シート!$B$18:$B$46),0),COLUMNS($B$11:K$11)),"")</f>
        <v/>
      </c>
      <c r="L77" s="127" t="str">
        <f t="array" ref="L77">IFERROR(INDEX(施設用作成シート!$B$18:$P$46,MATCH(LARGE((施設用作成シート!$C$18:$C$46=$D$8)*1/ROW(施設用作成シート!$B$18:$B$46),ROWS($B$12:$B77)),1/ROW(施設用作成シート!$B$18:$B$46),0),COLUMNS($B$11:L$11)),"")</f>
        <v/>
      </c>
      <c r="M77" s="127" t="str">
        <f t="array" ref="M77">IFERROR(INDEX(施設用作成シート!$B$18:$P$46,MATCH(LARGE((施設用作成シート!$C$18:$C$46=$D$8)*1/ROW(施設用作成シート!$B$18:$B$46),ROWS($B$12:$B77)),1/ROW(施設用作成シート!$B$18:$B$46),0),COLUMNS($B$11:M$11)),"")</f>
        <v/>
      </c>
      <c r="N77" s="127" t="str">
        <f t="array" ref="N77">IFERROR(INDEX(施設用作成シート!$B$18:$P$46,MATCH(LARGE((施設用作成シート!$C$18:$C$46=$D$8)*1/ROW(施設用作成シート!$B$18:$B$46),ROWS($B$12:$B77)),1/ROW(施設用作成シート!$B$18:$B$46),0),COLUMNS($B$11:N$11)),"")</f>
        <v/>
      </c>
      <c r="O77" s="140" t="str">
        <f t="array" ref="O77">IFERROR(INDEX(施設用作成シート!$B$18:$P$46,MATCH(LARGE((施設用作成シート!$C$18:$C$46=$D$8)*1/ROW(施設用作成シート!$B$18:$B$46),ROWS($B$12:$B77)),1/ROW(施設用作成シート!$B$18:$B$46),0),COLUMNS($B$11:O$11)),"")</f>
        <v/>
      </c>
    </row>
    <row r="78" spans="2:15" ht="20">
      <c r="B78" s="127" t="str">
        <f t="array" ref="B78">IFERROR(INDEX(施設用作成シート!$B$18:$P$46,MATCH(LARGE((施設用作成シート!$C$18:$C$46=$D$8)*1/ROW(施設用作成シート!$B$18:$B$46),ROWS($B$12:$B78)),1/ROW(施設用作成シート!$B$18:$B$46),0),COLUMNS($B$11:B$11)),"")</f>
        <v/>
      </c>
      <c r="C78" s="127" t="str">
        <f t="array" ref="C78">IFERROR(INDEX(施設用作成シート!$B$18:$P$46,MATCH(LARGE((施設用作成シート!$C$18:$C$46=$D$8)*1/ROW(施設用作成シート!$B$18:$B$46),ROWS($B$12:$B78)),1/ROW(施設用作成シート!$B$18:$B$46),0),COLUMNS($B$11:C$11)),"")</f>
        <v/>
      </c>
      <c r="D78" s="127" t="str">
        <f t="array" ref="D78">IFERROR(INDEX(施設用作成シート!$B$18:$P$46,MATCH(LARGE((施設用作成シート!$C$18:$C$46=$D$8)*1/ROW(施設用作成シート!$B$18:$B$46),ROWS($B$12:$B78)),1/ROW(施設用作成シート!$B$18:$B$46),0),COLUMNS($B$11:D$11)),"")</f>
        <v/>
      </c>
      <c r="E78" s="146" t="str">
        <f t="array" ref="E78">IFERROR(INDEX(施設用作成シート!$B$18:$P$46,MATCH(LARGE((施設用作成シート!$C$18:$C$46=$D$8)*1/ROW(施設用作成シート!$B$18:$B$46),ROWS($B$12:$B78)),1/ROW(施設用作成シート!$B$18:$B$46),0),COLUMNS($B$11:E$11)),"")</f>
        <v/>
      </c>
      <c r="F78" s="140" t="str">
        <f t="array" ref="F78">IFERROR(INDEX(施設用作成シート!$B$18:$P$46,MATCH(LARGE((施設用作成シート!$C$18:$C$46=$D$8)*1/ROW(施設用作成シート!$B$18:$B$46),ROWS($B$12:$B78)),1/ROW(施設用作成シート!$B$18:$B$46),0),COLUMNS($B$11:F$11)),"")</f>
        <v/>
      </c>
      <c r="G78" s="140" t="str">
        <f t="array" ref="G78">IFERROR(INDEX(施設用作成シート!$B$18:$P$46,MATCH(LARGE((施設用作成シート!$C$18:$C$46=$D$8)*1/ROW(施設用作成シート!$B$18:$B$46),ROWS($B$12:$B78)),1/ROW(施設用作成シート!$B$18:$B$46),0),COLUMNS($B$11:G$11)),"")</f>
        <v/>
      </c>
      <c r="H78" s="140" t="str">
        <f t="array" ref="H78">IFERROR(INDEX(施設用作成シート!$B$18:$P$46,MATCH(LARGE((施設用作成シート!$C$18:$C$46=$D$8)*1/ROW(施設用作成シート!$B$18:$B$46),ROWS($B$12:$B78)),1/ROW(施設用作成シート!$B$18:$B$46),0),COLUMNS($B$11:H$11)),"")</f>
        <v/>
      </c>
      <c r="I78" s="127" t="str">
        <f t="array" ref="I78">IFERROR(INDEX(施設用作成シート!$B$18:$P$46,MATCH(LARGE((施設用作成シート!$C$18:$C$46=$D$8)*1/ROW(施設用作成シート!$B$18:$B$46),ROWS($B$12:$B78)),1/ROW(施設用作成シート!$B$18:$B$46),0),COLUMNS($B$11:I$11)),"")</f>
        <v/>
      </c>
      <c r="J78" s="131" t="str">
        <f t="array" ref="J78">IFERROR(INDEX(施設用作成シート!$B$18:$P$46,MATCH(LARGE((施設用作成シート!$C$18:$C$46=$D$8)*1/ROW(施設用作成シート!$B$18:$B$46),ROWS($B$12:$B78)),1/ROW(施設用作成シート!$B$18:$B$46),0),COLUMNS($B$11:J$11)),"")</f>
        <v/>
      </c>
      <c r="K78" s="127" t="str">
        <f t="array" ref="K78">IFERROR(INDEX(施設用作成シート!$B$18:$P$46,MATCH(LARGE((施設用作成シート!$C$18:$C$46=$D$8)*1/ROW(施設用作成シート!$B$18:$B$46),ROWS($B$12:$B78)),1/ROW(施設用作成シート!$B$18:$B$46),0),COLUMNS($B$11:K$11)),"")</f>
        <v/>
      </c>
      <c r="L78" s="127" t="str">
        <f t="array" ref="L78">IFERROR(INDEX(施設用作成シート!$B$18:$P$46,MATCH(LARGE((施設用作成シート!$C$18:$C$46=$D$8)*1/ROW(施設用作成シート!$B$18:$B$46),ROWS($B$12:$B78)),1/ROW(施設用作成シート!$B$18:$B$46),0),COLUMNS($B$11:L$11)),"")</f>
        <v/>
      </c>
      <c r="M78" s="127" t="str">
        <f t="array" ref="M78">IFERROR(INDEX(施設用作成シート!$B$18:$P$46,MATCH(LARGE((施設用作成シート!$C$18:$C$46=$D$8)*1/ROW(施設用作成シート!$B$18:$B$46),ROWS($B$12:$B78)),1/ROW(施設用作成シート!$B$18:$B$46),0),COLUMNS($B$11:M$11)),"")</f>
        <v/>
      </c>
      <c r="N78" s="127" t="str">
        <f t="array" ref="N78">IFERROR(INDEX(施設用作成シート!$B$18:$P$46,MATCH(LARGE((施設用作成シート!$C$18:$C$46=$D$8)*1/ROW(施設用作成シート!$B$18:$B$46),ROWS($B$12:$B78)),1/ROW(施設用作成シート!$B$18:$B$46),0),COLUMNS($B$11:N$11)),"")</f>
        <v/>
      </c>
      <c r="O78" s="140" t="str">
        <f t="array" ref="O78">IFERROR(INDEX(施設用作成シート!$B$18:$P$46,MATCH(LARGE((施設用作成シート!$C$18:$C$46=$D$8)*1/ROW(施設用作成シート!$B$18:$B$46),ROWS($B$12:$B78)),1/ROW(施設用作成シート!$B$18:$B$46),0),COLUMNS($B$11:O$11)),"")</f>
        <v/>
      </c>
    </row>
    <row r="79" spans="2:15" ht="20">
      <c r="B79" s="127" t="str">
        <f t="array" ref="B79">IFERROR(INDEX(施設用作成シート!$B$18:$P$46,MATCH(LARGE((施設用作成シート!$C$18:$C$46=$D$8)*1/ROW(施設用作成シート!$B$18:$B$46),ROWS($B$12:$B79)),1/ROW(施設用作成シート!$B$18:$B$46),0),COLUMNS($B$11:B$11)),"")</f>
        <v/>
      </c>
      <c r="C79" s="127" t="str">
        <f t="array" ref="C79">IFERROR(INDEX(施設用作成シート!$B$18:$P$46,MATCH(LARGE((施設用作成シート!$C$18:$C$46=$D$8)*1/ROW(施設用作成シート!$B$18:$B$46),ROWS($B$12:$B79)),1/ROW(施設用作成シート!$B$18:$B$46),0),COLUMNS($B$11:C$11)),"")</f>
        <v/>
      </c>
      <c r="D79" s="127" t="str">
        <f t="array" ref="D79">IFERROR(INDEX(施設用作成シート!$B$18:$P$46,MATCH(LARGE((施設用作成シート!$C$18:$C$46=$D$8)*1/ROW(施設用作成シート!$B$18:$B$46),ROWS($B$12:$B79)),1/ROW(施設用作成シート!$B$18:$B$46),0),COLUMNS($B$11:D$11)),"")</f>
        <v/>
      </c>
      <c r="E79" s="146" t="str">
        <f t="array" ref="E79">IFERROR(INDEX(施設用作成シート!$B$18:$P$46,MATCH(LARGE((施設用作成シート!$C$18:$C$46=$D$8)*1/ROW(施設用作成シート!$B$18:$B$46),ROWS($B$12:$B79)),1/ROW(施設用作成シート!$B$18:$B$46),0),COLUMNS($B$11:E$11)),"")</f>
        <v/>
      </c>
      <c r="F79" s="140" t="str">
        <f t="array" ref="F79">IFERROR(INDEX(施設用作成シート!$B$18:$P$46,MATCH(LARGE((施設用作成シート!$C$18:$C$46=$D$8)*1/ROW(施設用作成シート!$B$18:$B$46),ROWS($B$12:$B79)),1/ROW(施設用作成シート!$B$18:$B$46),0),COLUMNS($B$11:F$11)),"")</f>
        <v/>
      </c>
      <c r="G79" s="140" t="str">
        <f t="array" ref="G79">IFERROR(INDEX(施設用作成シート!$B$18:$P$46,MATCH(LARGE((施設用作成シート!$C$18:$C$46=$D$8)*1/ROW(施設用作成シート!$B$18:$B$46),ROWS($B$12:$B79)),1/ROW(施設用作成シート!$B$18:$B$46),0),COLUMNS($B$11:G$11)),"")</f>
        <v/>
      </c>
      <c r="H79" s="140" t="str">
        <f t="array" ref="H79">IFERROR(INDEX(施設用作成シート!$B$18:$P$46,MATCH(LARGE((施設用作成シート!$C$18:$C$46=$D$8)*1/ROW(施設用作成シート!$B$18:$B$46),ROWS($B$12:$B79)),1/ROW(施設用作成シート!$B$18:$B$46),0),COLUMNS($B$11:H$11)),"")</f>
        <v/>
      </c>
      <c r="I79" s="127" t="str">
        <f t="array" ref="I79">IFERROR(INDEX(施設用作成シート!$B$18:$P$46,MATCH(LARGE((施設用作成シート!$C$18:$C$46=$D$8)*1/ROW(施設用作成シート!$B$18:$B$46),ROWS($B$12:$B79)),1/ROW(施設用作成シート!$B$18:$B$46),0),COLUMNS($B$11:I$11)),"")</f>
        <v/>
      </c>
      <c r="J79" s="131" t="str">
        <f t="array" ref="J79">IFERROR(INDEX(施設用作成シート!$B$18:$P$46,MATCH(LARGE((施設用作成シート!$C$18:$C$46=$D$8)*1/ROW(施設用作成シート!$B$18:$B$46),ROWS($B$12:$B79)),1/ROW(施設用作成シート!$B$18:$B$46),0),COLUMNS($B$11:J$11)),"")</f>
        <v/>
      </c>
      <c r="K79" s="127" t="str">
        <f t="array" ref="K79">IFERROR(INDEX(施設用作成シート!$B$18:$P$46,MATCH(LARGE((施設用作成シート!$C$18:$C$46=$D$8)*1/ROW(施設用作成シート!$B$18:$B$46),ROWS($B$12:$B79)),1/ROW(施設用作成シート!$B$18:$B$46),0),COLUMNS($B$11:K$11)),"")</f>
        <v/>
      </c>
      <c r="L79" s="127" t="str">
        <f t="array" ref="L79">IFERROR(INDEX(施設用作成シート!$B$18:$P$46,MATCH(LARGE((施設用作成シート!$C$18:$C$46=$D$8)*1/ROW(施設用作成シート!$B$18:$B$46),ROWS($B$12:$B79)),1/ROW(施設用作成シート!$B$18:$B$46),0),COLUMNS($B$11:L$11)),"")</f>
        <v/>
      </c>
      <c r="M79" s="127" t="str">
        <f t="array" ref="M79">IFERROR(INDEX(施設用作成シート!$B$18:$P$46,MATCH(LARGE((施設用作成シート!$C$18:$C$46=$D$8)*1/ROW(施設用作成シート!$B$18:$B$46),ROWS($B$12:$B79)),1/ROW(施設用作成シート!$B$18:$B$46),0),COLUMNS($B$11:M$11)),"")</f>
        <v/>
      </c>
      <c r="N79" s="127" t="str">
        <f t="array" ref="N79">IFERROR(INDEX(施設用作成シート!$B$18:$P$46,MATCH(LARGE((施設用作成シート!$C$18:$C$46=$D$8)*1/ROW(施設用作成シート!$B$18:$B$46),ROWS($B$12:$B79)),1/ROW(施設用作成シート!$B$18:$B$46),0),COLUMNS($B$11:N$11)),"")</f>
        <v/>
      </c>
      <c r="O79" s="140" t="str">
        <f t="array" ref="O79">IFERROR(INDEX(施設用作成シート!$B$18:$P$46,MATCH(LARGE((施設用作成シート!$C$18:$C$46=$D$8)*1/ROW(施設用作成シート!$B$18:$B$46),ROWS($B$12:$B79)),1/ROW(施設用作成シート!$B$18:$B$46),0),COLUMNS($B$11:O$11)),"")</f>
        <v/>
      </c>
    </row>
    <row r="80" spans="2:15" ht="20">
      <c r="B80" s="127" t="str">
        <f t="array" ref="B80">IFERROR(INDEX(施設用作成シート!$B$18:$P$46,MATCH(LARGE((施設用作成シート!$C$18:$C$46=$D$8)*1/ROW(施設用作成シート!$B$18:$B$46),ROWS($B$12:$B80)),1/ROW(施設用作成シート!$B$18:$B$46),0),COLUMNS($B$11:B$11)),"")</f>
        <v/>
      </c>
      <c r="C80" s="127" t="str">
        <f t="array" ref="C80">IFERROR(INDEX(施設用作成シート!$B$18:$P$46,MATCH(LARGE((施設用作成シート!$C$18:$C$46=$D$8)*1/ROW(施設用作成シート!$B$18:$B$46),ROWS($B$12:$B80)),1/ROW(施設用作成シート!$B$18:$B$46),0),COLUMNS($B$11:C$11)),"")</f>
        <v/>
      </c>
      <c r="D80" s="127" t="str">
        <f t="array" ref="D80">IFERROR(INDEX(施設用作成シート!$B$18:$P$46,MATCH(LARGE((施設用作成シート!$C$18:$C$46=$D$8)*1/ROW(施設用作成シート!$B$18:$B$46),ROWS($B$12:$B80)),1/ROW(施設用作成シート!$B$18:$B$46),0),COLUMNS($B$11:D$11)),"")</f>
        <v/>
      </c>
      <c r="E80" s="146" t="str">
        <f t="array" ref="E80">IFERROR(INDEX(施設用作成シート!$B$18:$P$46,MATCH(LARGE((施設用作成シート!$C$18:$C$46=$D$8)*1/ROW(施設用作成シート!$B$18:$B$46),ROWS($B$12:$B80)),1/ROW(施設用作成シート!$B$18:$B$46),0),COLUMNS($B$11:E$11)),"")</f>
        <v/>
      </c>
      <c r="F80" s="140" t="str">
        <f t="array" ref="F80">IFERROR(INDEX(施設用作成シート!$B$18:$P$46,MATCH(LARGE((施設用作成シート!$C$18:$C$46=$D$8)*1/ROW(施設用作成シート!$B$18:$B$46),ROWS($B$12:$B80)),1/ROW(施設用作成シート!$B$18:$B$46),0),COLUMNS($B$11:F$11)),"")</f>
        <v/>
      </c>
      <c r="G80" s="140" t="str">
        <f t="array" ref="G80">IFERROR(INDEX(施設用作成シート!$B$18:$P$46,MATCH(LARGE((施設用作成シート!$C$18:$C$46=$D$8)*1/ROW(施設用作成シート!$B$18:$B$46),ROWS($B$12:$B80)),1/ROW(施設用作成シート!$B$18:$B$46),0),COLUMNS($B$11:G$11)),"")</f>
        <v/>
      </c>
      <c r="H80" s="140" t="str">
        <f t="array" ref="H80">IFERROR(INDEX(施設用作成シート!$B$18:$P$46,MATCH(LARGE((施設用作成シート!$C$18:$C$46=$D$8)*1/ROW(施設用作成シート!$B$18:$B$46),ROWS($B$12:$B80)),1/ROW(施設用作成シート!$B$18:$B$46),0),COLUMNS($B$11:H$11)),"")</f>
        <v/>
      </c>
      <c r="I80" s="127" t="str">
        <f t="array" ref="I80">IFERROR(INDEX(施設用作成シート!$B$18:$P$46,MATCH(LARGE((施設用作成シート!$C$18:$C$46=$D$8)*1/ROW(施設用作成シート!$B$18:$B$46),ROWS($B$12:$B80)),1/ROW(施設用作成シート!$B$18:$B$46),0),COLUMNS($B$11:I$11)),"")</f>
        <v/>
      </c>
      <c r="J80" s="131" t="str">
        <f t="array" ref="J80">IFERROR(INDEX(施設用作成シート!$B$18:$P$46,MATCH(LARGE((施設用作成シート!$C$18:$C$46=$D$8)*1/ROW(施設用作成シート!$B$18:$B$46),ROWS($B$12:$B80)),1/ROW(施設用作成シート!$B$18:$B$46),0),COLUMNS($B$11:J$11)),"")</f>
        <v/>
      </c>
      <c r="K80" s="127" t="str">
        <f t="array" ref="K80">IFERROR(INDEX(施設用作成シート!$B$18:$P$46,MATCH(LARGE((施設用作成シート!$C$18:$C$46=$D$8)*1/ROW(施設用作成シート!$B$18:$B$46),ROWS($B$12:$B80)),1/ROW(施設用作成シート!$B$18:$B$46),0),COLUMNS($B$11:K$11)),"")</f>
        <v/>
      </c>
      <c r="L80" s="127" t="str">
        <f t="array" ref="L80">IFERROR(INDEX(施設用作成シート!$B$18:$P$46,MATCH(LARGE((施設用作成シート!$C$18:$C$46=$D$8)*1/ROW(施設用作成シート!$B$18:$B$46),ROWS($B$12:$B80)),1/ROW(施設用作成シート!$B$18:$B$46),0),COLUMNS($B$11:L$11)),"")</f>
        <v/>
      </c>
      <c r="M80" s="127" t="str">
        <f t="array" ref="M80">IFERROR(INDEX(施設用作成シート!$B$18:$P$46,MATCH(LARGE((施設用作成シート!$C$18:$C$46=$D$8)*1/ROW(施設用作成シート!$B$18:$B$46),ROWS($B$12:$B80)),1/ROW(施設用作成シート!$B$18:$B$46),0),COLUMNS($B$11:M$11)),"")</f>
        <v/>
      </c>
      <c r="N80" s="127" t="str">
        <f t="array" ref="N80">IFERROR(INDEX(施設用作成シート!$B$18:$P$46,MATCH(LARGE((施設用作成シート!$C$18:$C$46=$D$8)*1/ROW(施設用作成シート!$B$18:$B$46),ROWS($B$12:$B80)),1/ROW(施設用作成シート!$B$18:$B$46),0),COLUMNS($B$11:N$11)),"")</f>
        <v/>
      </c>
      <c r="O80" s="140" t="str">
        <f t="array" ref="O80">IFERROR(INDEX(施設用作成シート!$B$18:$P$46,MATCH(LARGE((施設用作成シート!$C$18:$C$46=$D$8)*1/ROW(施設用作成シート!$B$18:$B$46),ROWS($B$12:$B80)),1/ROW(施設用作成シート!$B$18:$B$46),0),COLUMNS($B$11:O$11)),"")</f>
        <v/>
      </c>
    </row>
    <row r="81" spans="2:15" ht="20">
      <c r="B81" s="127" t="str">
        <f t="array" ref="B81">IFERROR(INDEX(施設用作成シート!$B$18:$P$46,MATCH(LARGE((施設用作成シート!$C$18:$C$46=$D$8)*1/ROW(施設用作成シート!$B$18:$B$46),ROWS($B$12:$B81)),1/ROW(施設用作成シート!$B$18:$B$46),0),COLUMNS($B$11:B$11)),"")</f>
        <v/>
      </c>
      <c r="C81" s="127" t="str">
        <f t="array" ref="C81">IFERROR(INDEX(施設用作成シート!$B$18:$P$46,MATCH(LARGE((施設用作成シート!$C$18:$C$46=$D$8)*1/ROW(施設用作成シート!$B$18:$B$46),ROWS($B$12:$B81)),1/ROW(施設用作成シート!$B$18:$B$46),0),COLUMNS($B$11:C$11)),"")</f>
        <v/>
      </c>
      <c r="D81" s="127" t="str">
        <f t="array" ref="D81">IFERROR(INDEX(施設用作成シート!$B$18:$P$46,MATCH(LARGE((施設用作成シート!$C$18:$C$46=$D$8)*1/ROW(施設用作成シート!$B$18:$B$46),ROWS($B$12:$B81)),1/ROW(施設用作成シート!$B$18:$B$46),0),COLUMNS($B$11:D$11)),"")</f>
        <v/>
      </c>
      <c r="E81" s="146" t="str">
        <f t="array" ref="E81">IFERROR(INDEX(施設用作成シート!$B$18:$P$46,MATCH(LARGE((施設用作成シート!$C$18:$C$46=$D$8)*1/ROW(施設用作成シート!$B$18:$B$46),ROWS($B$12:$B81)),1/ROW(施設用作成シート!$B$18:$B$46),0),COLUMNS($B$11:E$11)),"")</f>
        <v/>
      </c>
      <c r="F81" s="140" t="str">
        <f t="array" ref="F81">IFERROR(INDEX(施設用作成シート!$B$18:$P$46,MATCH(LARGE((施設用作成シート!$C$18:$C$46=$D$8)*1/ROW(施設用作成シート!$B$18:$B$46),ROWS($B$12:$B81)),1/ROW(施設用作成シート!$B$18:$B$46),0),COLUMNS($B$11:F$11)),"")</f>
        <v/>
      </c>
      <c r="G81" s="140" t="str">
        <f t="array" ref="G81">IFERROR(INDEX(施設用作成シート!$B$18:$P$46,MATCH(LARGE((施設用作成シート!$C$18:$C$46=$D$8)*1/ROW(施設用作成シート!$B$18:$B$46),ROWS($B$12:$B81)),1/ROW(施設用作成シート!$B$18:$B$46),0),COLUMNS($B$11:G$11)),"")</f>
        <v/>
      </c>
      <c r="H81" s="140" t="str">
        <f t="array" ref="H81">IFERROR(INDEX(施設用作成シート!$B$18:$P$46,MATCH(LARGE((施設用作成シート!$C$18:$C$46=$D$8)*1/ROW(施設用作成シート!$B$18:$B$46),ROWS($B$12:$B81)),1/ROW(施設用作成シート!$B$18:$B$46),0),COLUMNS($B$11:H$11)),"")</f>
        <v/>
      </c>
      <c r="I81" s="127" t="str">
        <f t="array" ref="I81">IFERROR(INDEX(施設用作成シート!$B$18:$P$46,MATCH(LARGE((施設用作成シート!$C$18:$C$46=$D$8)*1/ROW(施設用作成シート!$B$18:$B$46),ROWS($B$12:$B81)),1/ROW(施設用作成シート!$B$18:$B$46),0),COLUMNS($B$11:I$11)),"")</f>
        <v/>
      </c>
      <c r="J81" s="131" t="str">
        <f t="array" ref="J81">IFERROR(INDEX(施設用作成シート!$B$18:$P$46,MATCH(LARGE((施設用作成シート!$C$18:$C$46=$D$8)*1/ROW(施設用作成シート!$B$18:$B$46),ROWS($B$12:$B81)),1/ROW(施設用作成シート!$B$18:$B$46),0),COLUMNS($B$11:J$11)),"")</f>
        <v/>
      </c>
      <c r="K81" s="127" t="str">
        <f t="array" ref="K81">IFERROR(INDEX(施設用作成シート!$B$18:$P$46,MATCH(LARGE((施設用作成シート!$C$18:$C$46=$D$8)*1/ROW(施設用作成シート!$B$18:$B$46),ROWS($B$12:$B81)),1/ROW(施設用作成シート!$B$18:$B$46),0),COLUMNS($B$11:K$11)),"")</f>
        <v/>
      </c>
      <c r="L81" s="127" t="str">
        <f t="array" ref="L81">IFERROR(INDEX(施設用作成シート!$B$18:$P$46,MATCH(LARGE((施設用作成シート!$C$18:$C$46=$D$8)*1/ROW(施設用作成シート!$B$18:$B$46),ROWS($B$12:$B81)),1/ROW(施設用作成シート!$B$18:$B$46),0),COLUMNS($B$11:L$11)),"")</f>
        <v/>
      </c>
      <c r="M81" s="127" t="str">
        <f t="array" ref="M81">IFERROR(INDEX(施設用作成シート!$B$18:$P$46,MATCH(LARGE((施設用作成シート!$C$18:$C$46=$D$8)*1/ROW(施設用作成シート!$B$18:$B$46),ROWS($B$12:$B81)),1/ROW(施設用作成シート!$B$18:$B$46),0),COLUMNS($B$11:M$11)),"")</f>
        <v/>
      </c>
      <c r="N81" s="127" t="str">
        <f t="array" ref="N81">IFERROR(INDEX(施設用作成シート!$B$18:$P$46,MATCH(LARGE((施設用作成シート!$C$18:$C$46=$D$8)*1/ROW(施設用作成シート!$B$18:$B$46),ROWS($B$12:$B81)),1/ROW(施設用作成シート!$B$18:$B$46),0),COLUMNS($B$11:N$11)),"")</f>
        <v/>
      </c>
      <c r="O81" s="140" t="str">
        <f t="array" ref="O81">IFERROR(INDEX(施設用作成シート!$B$18:$P$46,MATCH(LARGE((施設用作成シート!$C$18:$C$46=$D$8)*1/ROW(施設用作成シート!$B$18:$B$46),ROWS($B$12:$B81)),1/ROW(施設用作成シート!$B$18:$B$46),0),COLUMNS($B$11:O$11)),"")</f>
        <v/>
      </c>
    </row>
    <row r="82" spans="2:15" ht="20">
      <c r="B82" s="127" t="str">
        <f t="array" ref="B82">IFERROR(INDEX(施設用作成シート!$B$18:$P$46,MATCH(LARGE((施設用作成シート!$C$18:$C$46=$D$8)*1/ROW(施設用作成シート!$B$18:$B$46),ROWS($B$12:$B82)),1/ROW(施設用作成シート!$B$18:$B$46),0),COLUMNS($B$11:B$11)),"")</f>
        <v/>
      </c>
      <c r="C82" s="127" t="str">
        <f t="array" ref="C82">IFERROR(INDEX(施設用作成シート!$B$18:$P$46,MATCH(LARGE((施設用作成シート!$C$18:$C$46=$D$8)*1/ROW(施設用作成シート!$B$18:$B$46),ROWS($B$12:$B82)),1/ROW(施設用作成シート!$B$18:$B$46),0),COLUMNS($B$11:C$11)),"")</f>
        <v/>
      </c>
      <c r="D82" s="127" t="str">
        <f t="array" ref="D82">IFERROR(INDEX(施設用作成シート!$B$18:$P$46,MATCH(LARGE((施設用作成シート!$C$18:$C$46=$D$8)*1/ROW(施設用作成シート!$B$18:$B$46),ROWS($B$12:$B82)),1/ROW(施設用作成シート!$B$18:$B$46),0),COLUMNS($B$11:D$11)),"")</f>
        <v/>
      </c>
      <c r="E82" s="146" t="str">
        <f t="array" ref="E82">IFERROR(INDEX(施設用作成シート!$B$18:$P$46,MATCH(LARGE((施設用作成シート!$C$18:$C$46=$D$8)*1/ROW(施設用作成シート!$B$18:$B$46),ROWS($B$12:$B82)),1/ROW(施設用作成シート!$B$18:$B$46),0),COLUMNS($B$11:E$11)),"")</f>
        <v/>
      </c>
      <c r="F82" s="140" t="str">
        <f t="array" ref="F82">IFERROR(INDEX(施設用作成シート!$B$18:$P$46,MATCH(LARGE((施設用作成シート!$C$18:$C$46=$D$8)*1/ROW(施設用作成シート!$B$18:$B$46),ROWS($B$12:$B82)),1/ROW(施設用作成シート!$B$18:$B$46),0),COLUMNS($B$11:F$11)),"")</f>
        <v/>
      </c>
      <c r="G82" s="140" t="str">
        <f t="array" ref="G82">IFERROR(INDEX(施設用作成シート!$B$18:$P$46,MATCH(LARGE((施設用作成シート!$C$18:$C$46=$D$8)*1/ROW(施設用作成シート!$B$18:$B$46),ROWS($B$12:$B82)),1/ROW(施設用作成シート!$B$18:$B$46),0),COLUMNS($B$11:G$11)),"")</f>
        <v/>
      </c>
      <c r="H82" s="140" t="str">
        <f t="array" ref="H82">IFERROR(INDEX(施設用作成シート!$B$18:$P$46,MATCH(LARGE((施設用作成シート!$C$18:$C$46=$D$8)*1/ROW(施設用作成シート!$B$18:$B$46),ROWS($B$12:$B82)),1/ROW(施設用作成シート!$B$18:$B$46),0),COLUMNS($B$11:H$11)),"")</f>
        <v/>
      </c>
      <c r="I82" s="127" t="str">
        <f t="array" ref="I82">IFERROR(INDEX(施設用作成シート!$B$18:$P$46,MATCH(LARGE((施設用作成シート!$C$18:$C$46=$D$8)*1/ROW(施設用作成シート!$B$18:$B$46),ROWS($B$12:$B82)),1/ROW(施設用作成シート!$B$18:$B$46),0),COLUMNS($B$11:I$11)),"")</f>
        <v/>
      </c>
      <c r="J82" s="131" t="str">
        <f t="array" ref="J82">IFERROR(INDEX(施設用作成シート!$B$18:$P$46,MATCH(LARGE((施設用作成シート!$C$18:$C$46=$D$8)*1/ROW(施設用作成シート!$B$18:$B$46),ROWS($B$12:$B82)),1/ROW(施設用作成シート!$B$18:$B$46),0),COLUMNS($B$11:J$11)),"")</f>
        <v/>
      </c>
      <c r="K82" s="127" t="str">
        <f t="array" ref="K82">IFERROR(INDEX(施設用作成シート!$B$18:$P$46,MATCH(LARGE((施設用作成シート!$C$18:$C$46=$D$8)*1/ROW(施設用作成シート!$B$18:$B$46),ROWS($B$12:$B82)),1/ROW(施設用作成シート!$B$18:$B$46),0),COLUMNS($B$11:K$11)),"")</f>
        <v/>
      </c>
      <c r="L82" s="127" t="str">
        <f t="array" ref="L82">IFERROR(INDEX(施設用作成シート!$B$18:$P$46,MATCH(LARGE((施設用作成シート!$C$18:$C$46=$D$8)*1/ROW(施設用作成シート!$B$18:$B$46),ROWS($B$12:$B82)),1/ROW(施設用作成シート!$B$18:$B$46),0),COLUMNS($B$11:L$11)),"")</f>
        <v/>
      </c>
      <c r="M82" s="127" t="str">
        <f t="array" ref="M82">IFERROR(INDEX(施設用作成シート!$B$18:$P$46,MATCH(LARGE((施設用作成シート!$C$18:$C$46=$D$8)*1/ROW(施設用作成シート!$B$18:$B$46),ROWS($B$12:$B82)),1/ROW(施設用作成シート!$B$18:$B$46),0),COLUMNS($B$11:M$11)),"")</f>
        <v/>
      </c>
      <c r="N82" s="127" t="str">
        <f t="array" ref="N82">IFERROR(INDEX(施設用作成シート!$B$18:$P$46,MATCH(LARGE((施設用作成シート!$C$18:$C$46=$D$8)*1/ROW(施設用作成シート!$B$18:$B$46),ROWS($B$12:$B82)),1/ROW(施設用作成シート!$B$18:$B$46),0),COLUMNS($B$11:N$11)),"")</f>
        <v/>
      </c>
      <c r="O82" s="140" t="str">
        <f t="array" ref="O82">IFERROR(INDEX(施設用作成シート!$B$18:$P$46,MATCH(LARGE((施設用作成シート!$C$18:$C$46=$D$8)*1/ROW(施設用作成シート!$B$18:$B$46),ROWS($B$12:$B82)),1/ROW(施設用作成シート!$B$18:$B$46),0),COLUMNS($B$11:O$11)),"")</f>
        <v/>
      </c>
    </row>
    <row r="83" spans="2:15" ht="20">
      <c r="B83" s="127" t="str">
        <f t="array" ref="B83">IFERROR(INDEX(施設用作成シート!$B$18:$P$46,MATCH(LARGE((施設用作成シート!$C$18:$C$46=$D$8)*1/ROW(施設用作成シート!$B$18:$B$46),ROWS($B$12:$B83)),1/ROW(施設用作成シート!$B$18:$B$46),0),COLUMNS($B$11:B$11)),"")</f>
        <v/>
      </c>
      <c r="C83" s="127" t="str">
        <f t="array" ref="C83">IFERROR(INDEX(施設用作成シート!$B$18:$P$46,MATCH(LARGE((施設用作成シート!$C$18:$C$46=$D$8)*1/ROW(施設用作成シート!$B$18:$B$46),ROWS($B$12:$B83)),1/ROW(施設用作成シート!$B$18:$B$46),0),COLUMNS($B$11:C$11)),"")</f>
        <v/>
      </c>
      <c r="D83" s="127" t="str">
        <f t="array" ref="D83">IFERROR(INDEX(施設用作成シート!$B$18:$P$46,MATCH(LARGE((施設用作成シート!$C$18:$C$46=$D$8)*1/ROW(施設用作成シート!$B$18:$B$46),ROWS($B$12:$B83)),1/ROW(施設用作成シート!$B$18:$B$46),0),COLUMNS($B$11:D$11)),"")</f>
        <v/>
      </c>
      <c r="E83" s="146" t="str">
        <f t="array" ref="E83">IFERROR(INDEX(施設用作成シート!$B$18:$P$46,MATCH(LARGE((施設用作成シート!$C$18:$C$46=$D$8)*1/ROW(施設用作成シート!$B$18:$B$46),ROWS($B$12:$B83)),1/ROW(施設用作成シート!$B$18:$B$46),0),COLUMNS($B$11:E$11)),"")</f>
        <v/>
      </c>
      <c r="F83" s="140" t="str">
        <f t="array" ref="F83">IFERROR(INDEX(施設用作成シート!$B$18:$P$46,MATCH(LARGE((施設用作成シート!$C$18:$C$46=$D$8)*1/ROW(施設用作成シート!$B$18:$B$46),ROWS($B$12:$B83)),1/ROW(施設用作成シート!$B$18:$B$46),0),COLUMNS($B$11:F$11)),"")</f>
        <v/>
      </c>
      <c r="G83" s="140" t="str">
        <f t="array" ref="G83">IFERROR(INDEX(施設用作成シート!$B$18:$P$46,MATCH(LARGE((施設用作成シート!$C$18:$C$46=$D$8)*1/ROW(施設用作成シート!$B$18:$B$46),ROWS($B$12:$B83)),1/ROW(施設用作成シート!$B$18:$B$46),0),COLUMNS($B$11:G$11)),"")</f>
        <v/>
      </c>
      <c r="H83" s="140" t="str">
        <f t="array" ref="H83">IFERROR(INDEX(施設用作成シート!$B$18:$P$46,MATCH(LARGE((施設用作成シート!$C$18:$C$46=$D$8)*1/ROW(施設用作成シート!$B$18:$B$46),ROWS($B$12:$B83)),1/ROW(施設用作成シート!$B$18:$B$46),0),COLUMNS($B$11:H$11)),"")</f>
        <v/>
      </c>
      <c r="I83" s="127" t="str">
        <f t="array" ref="I83">IFERROR(INDEX(施設用作成シート!$B$18:$P$46,MATCH(LARGE((施設用作成シート!$C$18:$C$46=$D$8)*1/ROW(施設用作成シート!$B$18:$B$46),ROWS($B$12:$B83)),1/ROW(施設用作成シート!$B$18:$B$46),0),COLUMNS($B$11:I$11)),"")</f>
        <v/>
      </c>
      <c r="J83" s="131" t="str">
        <f t="array" ref="J83">IFERROR(INDEX(施設用作成シート!$B$18:$P$46,MATCH(LARGE((施設用作成シート!$C$18:$C$46=$D$8)*1/ROW(施設用作成シート!$B$18:$B$46),ROWS($B$12:$B83)),1/ROW(施設用作成シート!$B$18:$B$46),0),COLUMNS($B$11:J$11)),"")</f>
        <v/>
      </c>
      <c r="K83" s="127" t="str">
        <f t="array" ref="K83">IFERROR(INDEX(施設用作成シート!$B$18:$P$46,MATCH(LARGE((施設用作成シート!$C$18:$C$46=$D$8)*1/ROW(施設用作成シート!$B$18:$B$46),ROWS($B$12:$B83)),1/ROW(施設用作成シート!$B$18:$B$46),0),COLUMNS($B$11:K$11)),"")</f>
        <v/>
      </c>
      <c r="L83" s="127" t="str">
        <f t="array" ref="L83">IFERROR(INDEX(施設用作成シート!$B$18:$P$46,MATCH(LARGE((施設用作成シート!$C$18:$C$46=$D$8)*1/ROW(施設用作成シート!$B$18:$B$46),ROWS($B$12:$B83)),1/ROW(施設用作成シート!$B$18:$B$46),0),COLUMNS($B$11:L$11)),"")</f>
        <v/>
      </c>
      <c r="M83" s="127" t="str">
        <f t="array" ref="M83">IFERROR(INDEX(施設用作成シート!$B$18:$P$46,MATCH(LARGE((施設用作成シート!$C$18:$C$46=$D$8)*1/ROW(施設用作成シート!$B$18:$B$46),ROWS($B$12:$B83)),1/ROW(施設用作成シート!$B$18:$B$46),0),COLUMNS($B$11:M$11)),"")</f>
        <v/>
      </c>
      <c r="N83" s="127" t="str">
        <f t="array" ref="N83">IFERROR(INDEX(施設用作成シート!$B$18:$P$46,MATCH(LARGE((施設用作成シート!$C$18:$C$46=$D$8)*1/ROW(施設用作成シート!$B$18:$B$46),ROWS($B$12:$B83)),1/ROW(施設用作成シート!$B$18:$B$46),0),COLUMNS($B$11:N$11)),"")</f>
        <v/>
      </c>
      <c r="O83" s="140" t="str">
        <f t="array" ref="O83">IFERROR(INDEX(施設用作成シート!$B$18:$P$46,MATCH(LARGE((施設用作成シート!$C$18:$C$46=$D$8)*1/ROW(施設用作成シート!$B$18:$B$46),ROWS($B$12:$B83)),1/ROW(施設用作成シート!$B$18:$B$46),0),COLUMNS($B$11:O$11)),"")</f>
        <v/>
      </c>
    </row>
    <row r="84" spans="2:15" ht="20">
      <c r="B84" s="127" t="str">
        <f t="array" ref="B84">IFERROR(INDEX(施設用作成シート!$B$18:$P$46,MATCH(LARGE((施設用作成シート!$C$18:$C$46=$D$8)*1/ROW(施設用作成シート!$B$18:$B$46),ROWS($B$12:$B84)),1/ROW(施設用作成シート!$B$18:$B$46),0),COLUMNS($B$11:B$11)),"")</f>
        <v/>
      </c>
      <c r="C84" s="127" t="str">
        <f t="array" ref="C84">IFERROR(INDEX(施設用作成シート!$B$18:$P$46,MATCH(LARGE((施設用作成シート!$C$18:$C$46=$D$8)*1/ROW(施設用作成シート!$B$18:$B$46),ROWS($B$12:$B84)),1/ROW(施設用作成シート!$B$18:$B$46),0),COLUMNS($B$11:C$11)),"")</f>
        <v/>
      </c>
      <c r="D84" s="127" t="str">
        <f t="array" ref="D84">IFERROR(INDEX(施設用作成シート!$B$18:$P$46,MATCH(LARGE((施設用作成シート!$C$18:$C$46=$D$8)*1/ROW(施設用作成シート!$B$18:$B$46),ROWS($B$12:$B84)),1/ROW(施設用作成シート!$B$18:$B$46),0),COLUMNS($B$11:D$11)),"")</f>
        <v/>
      </c>
      <c r="E84" s="146" t="str">
        <f t="array" ref="E84">IFERROR(INDEX(施設用作成シート!$B$18:$P$46,MATCH(LARGE((施設用作成シート!$C$18:$C$46=$D$8)*1/ROW(施設用作成シート!$B$18:$B$46),ROWS($B$12:$B84)),1/ROW(施設用作成シート!$B$18:$B$46),0),COLUMNS($B$11:E$11)),"")</f>
        <v/>
      </c>
      <c r="F84" s="140" t="str">
        <f t="array" ref="F84">IFERROR(INDEX(施設用作成シート!$B$18:$P$46,MATCH(LARGE((施設用作成シート!$C$18:$C$46=$D$8)*1/ROW(施設用作成シート!$B$18:$B$46),ROWS($B$12:$B84)),1/ROW(施設用作成シート!$B$18:$B$46),0),COLUMNS($B$11:F$11)),"")</f>
        <v/>
      </c>
      <c r="G84" s="140" t="str">
        <f t="array" ref="G84">IFERROR(INDEX(施設用作成シート!$B$18:$P$46,MATCH(LARGE((施設用作成シート!$C$18:$C$46=$D$8)*1/ROW(施設用作成シート!$B$18:$B$46),ROWS($B$12:$B84)),1/ROW(施設用作成シート!$B$18:$B$46),0),COLUMNS($B$11:G$11)),"")</f>
        <v/>
      </c>
      <c r="H84" s="140" t="str">
        <f t="array" ref="H84">IFERROR(INDEX(施設用作成シート!$B$18:$P$46,MATCH(LARGE((施設用作成シート!$C$18:$C$46=$D$8)*1/ROW(施設用作成シート!$B$18:$B$46),ROWS($B$12:$B84)),1/ROW(施設用作成シート!$B$18:$B$46),0),COLUMNS($B$11:H$11)),"")</f>
        <v/>
      </c>
      <c r="I84" s="127" t="str">
        <f t="array" ref="I84">IFERROR(INDEX(施設用作成シート!$B$18:$P$46,MATCH(LARGE((施設用作成シート!$C$18:$C$46=$D$8)*1/ROW(施設用作成シート!$B$18:$B$46),ROWS($B$12:$B84)),1/ROW(施設用作成シート!$B$18:$B$46),0),COLUMNS($B$11:I$11)),"")</f>
        <v/>
      </c>
      <c r="J84" s="131" t="str">
        <f t="array" ref="J84">IFERROR(INDEX(施設用作成シート!$B$18:$P$46,MATCH(LARGE((施設用作成シート!$C$18:$C$46=$D$8)*1/ROW(施設用作成シート!$B$18:$B$46),ROWS($B$12:$B84)),1/ROW(施設用作成シート!$B$18:$B$46),0),COLUMNS($B$11:J$11)),"")</f>
        <v/>
      </c>
      <c r="K84" s="127" t="str">
        <f t="array" ref="K84">IFERROR(INDEX(施設用作成シート!$B$18:$P$46,MATCH(LARGE((施設用作成シート!$C$18:$C$46=$D$8)*1/ROW(施設用作成シート!$B$18:$B$46),ROWS($B$12:$B84)),1/ROW(施設用作成シート!$B$18:$B$46),0),COLUMNS($B$11:K$11)),"")</f>
        <v/>
      </c>
      <c r="L84" s="127" t="str">
        <f t="array" ref="L84">IFERROR(INDEX(施設用作成シート!$B$18:$P$46,MATCH(LARGE((施設用作成シート!$C$18:$C$46=$D$8)*1/ROW(施設用作成シート!$B$18:$B$46),ROWS($B$12:$B84)),1/ROW(施設用作成シート!$B$18:$B$46),0),COLUMNS($B$11:L$11)),"")</f>
        <v/>
      </c>
      <c r="M84" s="127" t="str">
        <f t="array" ref="M84">IFERROR(INDEX(施設用作成シート!$B$18:$P$46,MATCH(LARGE((施設用作成シート!$C$18:$C$46=$D$8)*1/ROW(施設用作成シート!$B$18:$B$46),ROWS($B$12:$B84)),1/ROW(施設用作成シート!$B$18:$B$46),0),COLUMNS($B$11:M$11)),"")</f>
        <v/>
      </c>
      <c r="N84" s="127" t="str">
        <f t="array" ref="N84">IFERROR(INDEX(施設用作成シート!$B$18:$P$46,MATCH(LARGE((施設用作成シート!$C$18:$C$46=$D$8)*1/ROW(施設用作成シート!$B$18:$B$46),ROWS($B$12:$B84)),1/ROW(施設用作成シート!$B$18:$B$46),0),COLUMNS($B$11:N$11)),"")</f>
        <v/>
      </c>
      <c r="O84" s="140" t="str">
        <f t="array" ref="O84">IFERROR(INDEX(施設用作成シート!$B$18:$P$46,MATCH(LARGE((施設用作成シート!$C$18:$C$46=$D$8)*1/ROW(施設用作成シート!$B$18:$B$46),ROWS($B$12:$B84)),1/ROW(施設用作成シート!$B$18:$B$46),0),COLUMNS($B$11:O$11)),"")</f>
        <v/>
      </c>
    </row>
    <row r="85" spans="2:15" ht="20">
      <c r="B85" s="127" t="str">
        <f t="array" ref="B85">IFERROR(INDEX(施設用作成シート!$B$18:$P$46,MATCH(LARGE((施設用作成シート!$C$18:$C$46=$D$8)*1/ROW(施設用作成シート!$B$18:$B$46),ROWS($B$12:$B85)),1/ROW(施設用作成シート!$B$18:$B$46),0),COLUMNS($B$11:B$11)),"")</f>
        <v/>
      </c>
      <c r="C85" s="127" t="str">
        <f t="array" ref="C85">IFERROR(INDEX(施設用作成シート!$B$18:$P$46,MATCH(LARGE((施設用作成シート!$C$18:$C$46=$D$8)*1/ROW(施設用作成シート!$B$18:$B$46),ROWS($B$12:$B85)),1/ROW(施設用作成シート!$B$18:$B$46),0),COLUMNS($B$11:C$11)),"")</f>
        <v/>
      </c>
      <c r="D85" s="127" t="str">
        <f t="array" ref="D85">IFERROR(INDEX(施設用作成シート!$B$18:$P$46,MATCH(LARGE((施設用作成シート!$C$18:$C$46=$D$8)*1/ROW(施設用作成シート!$B$18:$B$46),ROWS($B$12:$B85)),1/ROW(施設用作成シート!$B$18:$B$46),0),COLUMNS($B$11:D$11)),"")</f>
        <v/>
      </c>
      <c r="E85" s="146" t="str">
        <f t="array" ref="E85">IFERROR(INDEX(施設用作成シート!$B$18:$P$46,MATCH(LARGE((施設用作成シート!$C$18:$C$46=$D$8)*1/ROW(施設用作成シート!$B$18:$B$46),ROWS($B$12:$B85)),1/ROW(施設用作成シート!$B$18:$B$46),0),COLUMNS($B$11:E$11)),"")</f>
        <v/>
      </c>
      <c r="F85" s="140" t="str">
        <f t="array" ref="F85">IFERROR(INDEX(施設用作成シート!$B$18:$P$46,MATCH(LARGE((施設用作成シート!$C$18:$C$46=$D$8)*1/ROW(施設用作成シート!$B$18:$B$46),ROWS($B$12:$B85)),1/ROW(施設用作成シート!$B$18:$B$46),0),COLUMNS($B$11:F$11)),"")</f>
        <v/>
      </c>
      <c r="G85" s="140" t="str">
        <f t="array" ref="G85">IFERROR(INDEX(施設用作成シート!$B$18:$P$46,MATCH(LARGE((施設用作成シート!$C$18:$C$46=$D$8)*1/ROW(施設用作成シート!$B$18:$B$46),ROWS($B$12:$B85)),1/ROW(施設用作成シート!$B$18:$B$46),0),COLUMNS($B$11:G$11)),"")</f>
        <v/>
      </c>
      <c r="H85" s="140" t="str">
        <f t="array" ref="H85">IFERROR(INDEX(施設用作成シート!$B$18:$P$46,MATCH(LARGE((施設用作成シート!$C$18:$C$46=$D$8)*1/ROW(施設用作成シート!$B$18:$B$46),ROWS($B$12:$B85)),1/ROW(施設用作成シート!$B$18:$B$46),0),COLUMNS($B$11:H$11)),"")</f>
        <v/>
      </c>
      <c r="I85" s="127" t="str">
        <f t="array" ref="I85">IFERROR(INDEX(施設用作成シート!$B$18:$P$46,MATCH(LARGE((施設用作成シート!$C$18:$C$46=$D$8)*1/ROW(施設用作成シート!$B$18:$B$46),ROWS($B$12:$B85)),1/ROW(施設用作成シート!$B$18:$B$46),0),COLUMNS($B$11:I$11)),"")</f>
        <v/>
      </c>
      <c r="J85" s="131" t="str">
        <f t="array" ref="J85">IFERROR(INDEX(施設用作成シート!$B$18:$P$46,MATCH(LARGE((施設用作成シート!$C$18:$C$46=$D$8)*1/ROW(施設用作成シート!$B$18:$B$46),ROWS($B$12:$B85)),1/ROW(施設用作成シート!$B$18:$B$46),0),COLUMNS($B$11:J$11)),"")</f>
        <v/>
      </c>
      <c r="K85" s="127" t="str">
        <f t="array" ref="K85">IFERROR(INDEX(施設用作成シート!$B$18:$P$46,MATCH(LARGE((施設用作成シート!$C$18:$C$46=$D$8)*1/ROW(施設用作成シート!$B$18:$B$46),ROWS($B$12:$B85)),1/ROW(施設用作成シート!$B$18:$B$46),0),COLUMNS($B$11:K$11)),"")</f>
        <v/>
      </c>
      <c r="L85" s="127" t="str">
        <f t="array" ref="L85">IFERROR(INDEX(施設用作成シート!$B$18:$P$46,MATCH(LARGE((施設用作成シート!$C$18:$C$46=$D$8)*1/ROW(施設用作成シート!$B$18:$B$46),ROWS($B$12:$B85)),1/ROW(施設用作成シート!$B$18:$B$46),0),COLUMNS($B$11:L$11)),"")</f>
        <v/>
      </c>
      <c r="M85" s="127" t="str">
        <f t="array" ref="M85">IFERROR(INDEX(施設用作成シート!$B$18:$P$46,MATCH(LARGE((施設用作成シート!$C$18:$C$46=$D$8)*1/ROW(施設用作成シート!$B$18:$B$46),ROWS($B$12:$B85)),1/ROW(施設用作成シート!$B$18:$B$46),0),COLUMNS($B$11:M$11)),"")</f>
        <v/>
      </c>
      <c r="N85" s="127" t="str">
        <f t="array" ref="N85">IFERROR(INDEX(施設用作成シート!$B$18:$P$46,MATCH(LARGE((施設用作成シート!$C$18:$C$46=$D$8)*1/ROW(施設用作成シート!$B$18:$B$46),ROWS($B$12:$B85)),1/ROW(施設用作成シート!$B$18:$B$46),0),COLUMNS($B$11:N$11)),"")</f>
        <v/>
      </c>
      <c r="O85" s="140" t="str">
        <f t="array" ref="O85">IFERROR(INDEX(施設用作成シート!$B$18:$P$46,MATCH(LARGE((施設用作成シート!$C$18:$C$46=$D$8)*1/ROW(施設用作成シート!$B$18:$B$46),ROWS($B$12:$B85)),1/ROW(施設用作成シート!$B$18:$B$46),0),COLUMNS($B$11:O$11)),"")</f>
        <v/>
      </c>
    </row>
    <row r="86" spans="2:15" ht="20">
      <c r="B86" s="127" t="str">
        <f t="array" ref="B86">IFERROR(INDEX(施設用作成シート!$B$18:$P$46,MATCH(LARGE((施設用作成シート!$C$18:$C$46=$D$8)*1/ROW(施設用作成シート!$B$18:$B$46),ROWS($B$12:$B86)),1/ROW(施設用作成シート!$B$18:$B$46),0),COLUMNS($B$11:B$11)),"")</f>
        <v/>
      </c>
      <c r="C86" s="127" t="str">
        <f t="array" ref="C86">IFERROR(INDEX(施設用作成シート!$B$18:$P$46,MATCH(LARGE((施設用作成シート!$C$18:$C$46=$D$8)*1/ROW(施設用作成シート!$B$18:$B$46),ROWS($B$12:$B86)),1/ROW(施設用作成シート!$B$18:$B$46),0),COLUMNS($B$11:C$11)),"")</f>
        <v/>
      </c>
      <c r="D86" s="127" t="str">
        <f t="array" ref="D86">IFERROR(INDEX(施設用作成シート!$B$18:$P$46,MATCH(LARGE((施設用作成シート!$C$18:$C$46=$D$8)*1/ROW(施設用作成シート!$B$18:$B$46),ROWS($B$12:$B86)),1/ROW(施設用作成シート!$B$18:$B$46),0),COLUMNS($B$11:D$11)),"")</f>
        <v/>
      </c>
      <c r="E86" s="146" t="str">
        <f t="array" ref="E86">IFERROR(INDEX(施設用作成シート!$B$18:$P$46,MATCH(LARGE((施設用作成シート!$C$18:$C$46=$D$8)*1/ROW(施設用作成シート!$B$18:$B$46),ROWS($B$12:$B86)),1/ROW(施設用作成シート!$B$18:$B$46),0),COLUMNS($B$11:E$11)),"")</f>
        <v/>
      </c>
      <c r="F86" s="140" t="str">
        <f t="array" ref="F86">IFERROR(INDEX(施設用作成シート!$B$18:$P$46,MATCH(LARGE((施設用作成シート!$C$18:$C$46=$D$8)*1/ROW(施設用作成シート!$B$18:$B$46),ROWS($B$12:$B86)),1/ROW(施設用作成シート!$B$18:$B$46),0),COLUMNS($B$11:F$11)),"")</f>
        <v/>
      </c>
      <c r="G86" s="140" t="str">
        <f t="array" ref="G86">IFERROR(INDEX(施設用作成シート!$B$18:$P$46,MATCH(LARGE((施設用作成シート!$C$18:$C$46=$D$8)*1/ROW(施設用作成シート!$B$18:$B$46),ROWS($B$12:$B86)),1/ROW(施設用作成シート!$B$18:$B$46),0),COLUMNS($B$11:G$11)),"")</f>
        <v/>
      </c>
      <c r="H86" s="140" t="str">
        <f t="array" ref="H86">IFERROR(INDEX(施設用作成シート!$B$18:$P$46,MATCH(LARGE((施設用作成シート!$C$18:$C$46=$D$8)*1/ROW(施設用作成シート!$B$18:$B$46),ROWS($B$12:$B86)),1/ROW(施設用作成シート!$B$18:$B$46),0),COLUMNS($B$11:H$11)),"")</f>
        <v/>
      </c>
      <c r="I86" s="127" t="str">
        <f t="array" ref="I86">IFERROR(INDEX(施設用作成シート!$B$18:$P$46,MATCH(LARGE((施設用作成シート!$C$18:$C$46=$D$8)*1/ROW(施設用作成シート!$B$18:$B$46),ROWS($B$12:$B86)),1/ROW(施設用作成シート!$B$18:$B$46),0),COLUMNS($B$11:I$11)),"")</f>
        <v/>
      </c>
      <c r="J86" s="131" t="str">
        <f t="array" ref="J86">IFERROR(INDEX(施設用作成シート!$B$18:$P$46,MATCH(LARGE((施設用作成シート!$C$18:$C$46=$D$8)*1/ROW(施設用作成シート!$B$18:$B$46),ROWS($B$12:$B86)),1/ROW(施設用作成シート!$B$18:$B$46),0),COLUMNS($B$11:J$11)),"")</f>
        <v/>
      </c>
      <c r="K86" s="127" t="str">
        <f t="array" ref="K86">IFERROR(INDEX(施設用作成シート!$B$18:$P$46,MATCH(LARGE((施設用作成シート!$C$18:$C$46=$D$8)*1/ROW(施設用作成シート!$B$18:$B$46),ROWS($B$12:$B86)),1/ROW(施設用作成シート!$B$18:$B$46),0),COLUMNS($B$11:K$11)),"")</f>
        <v/>
      </c>
      <c r="L86" s="127" t="str">
        <f t="array" ref="L86">IFERROR(INDEX(施設用作成シート!$B$18:$P$46,MATCH(LARGE((施設用作成シート!$C$18:$C$46=$D$8)*1/ROW(施設用作成シート!$B$18:$B$46),ROWS($B$12:$B86)),1/ROW(施設用作成シート!$B$18:$B$46),0),COLUMNS($B$11:L$11)),"")</f>
        <v/>
      </c>
      <c r="M86" s="127" t="str">
        <f t="array" ref="M86">IFERROR(INDEX(施設用作成シート!$B$18:$P$46,MATCH(LARGE((施設用作成シート!$C$18:$C$46=$D$8)*1/ROW(施設用作成シート!$B$18:$B$46),ROWS($B$12:$B86)),1/ROW(施設用作成シート!$B$18:$B$46),0),COLUMNS($B$11:M$11)),"")</f>
        <v/>
      </c>
      <c r="N86" s="127" t="str">
        <f t="array" ref="N86">IFERROR(INDEX(施設用作成シート!$B$18:$P$46,MATCH(LARGE((施設用作成シート!$C$18:$C$46=$D$8)*1/ROW(施設用作成シート!$B$18:$B$46),ROWS($B$12:$B86)),1/ROW(施設用作成シート!$B$18:$B$46),0),COLUMNS($B$11:N$11)),"")</f>
        <v/>
      </c>
      <c r="O86" s="140" t="str">
        <f t="array" ref="O86">IFERROR(INDEX(施設用作成シート!$B$18:$P$46,MATCH(LARGE((施設用作成シート!$C$18:$C$46=$D$8)*1/ROW(施設用作成シート!$B$18:$B$46),ROWS($B$12:$B86)),1/ROW(施設用作成シート!$B$18:$B$46),0),COLUMNS($B$11:O$11)),"")</f>
        <v/>
      </c>
    </row>
    <row r="87" spans="2:15" ht="20">
      <c r="B87" s="127" t="str">
        <f t="array" ref="B87">IFERROR(INDEX(施設用作成シート!$B$18:$P$46,MATCH(LARGE((施設用作成シート!$C$18:$C$46=$D$8)*1/ROW(施設用作成シート!$B$18:$B$46),ROWS($B$12:$B87)),1/ROW(施設用作成シート!$B$18:$B$46),0),COLUMNS($B$11:B$11)),"")</f>
        <v/>
      </c>
      <c r="C87" s="127" t="str">
        <f t="array" ref="C87">IFERROR(INDEX(施設用作成シート!$B$18:$P$46,MATCH(LARGE((施設用作成シート!$C$18:$C$46=$D$8)*1/ROW(施設用作成シート!$B$18:$B$46),ROWS($B$12:$B87)),1/ROW(施設用作成シート!$B$18:$B$46),0),COLUMNS($B$11:C$11)),"")</f>
        <v/>
      </c>
      <c r="D87" s="127" t="str">
        <f t="array" ref="D87">IFERROR(INDEX(施設用作成シート!$B$18:$P$46,MATCH(LARGE((施設用作成シート!$C$18:$C$46=$D$8)*1/ROW(施設用作成シート!$B$18:$B$46),ROWS($B$12:$B87)),1/ROW(施設用作成シート!$B$18:$B$46),0),COLUMNS($B$11:D$11)),"")</f>
        <v/>
      </c>
      <c r="E87" s="146" t="str">
        <f t="array" ref="E87">IFERROR(INDEX(施設用作成シート!$B$18:$P$46,MATCH(LARGE((施設用作成シート!$C$18:$C$46=$D$8)*1/ROW(施設用作成シート!$B$18:$B$46),ROWS($B$12:$B87)),1/ROW(施設用作成シート!$B$18:$B$46),0),COLUMNS($B$11:E$11)),"")</f>
        <v/>
      </c>
      <c r="F87" s="140" t="str">
        <f t="array" ref="F87">IFERROR(INDEX(施設用作成シート!$B$18:$P$46,MATCH(LARGE((施設用作成シート!$C$18:$C$46=$D$8)*1/ROW(施設用作成シート!$B$18:$B$46),ROWS($B$12:$B87)),1/ROW(施設用作成シート!$B$18:$B$46),0),COLUMNS($B$11:F$11)),"")</f>
        <v/>
      </c>
      <c r="G87" s="140" t="str">
        <f t="array" ref="G87">IFERROR(INDEX(施設用作成シート!$B$18:$P$46,MATCH(LARGE((施設用作成シート!$C$18:$C$46=$D$8)*1/ROW(施設用作成シート!$B$18:$B$46),ROWS($B$12:$B87)),1/ROW(施設用作成シート!$B$18:$B$46),0),COLUMNS($B$11:G$11)),"")</f>
        <v/>
      </c>
      <c r="H87" s="140" t="str">
        <f t="array" ref="H87">IFERROR(INDEX(施設用作成シート!$B$18:$P$46,MATCH(LARGE((施設用作成シート!$C$18:$C$46=$D$8)*1/ROW(施設用作成シート!$B$18:$B$46),ROWS($B$12:$B87)),1/ROW(施設用作成シート!$B$18:$B$46),0),COLUMNS($B$11:H$11)),"")</f>
        <v/>
      </c>
      <c r="I87" s="127" t="str">
        <f t="array" ref="I87">IFERROR(INDEX(施設用作成シート!$B$18:$P$46,MATCH(LARGE((施設用作成シート!$C$18:$C$46=$D$8)*1/ROW(施設用作成シート!$B$18:$B$46),ROWS($B$12:$B87)),1/ROW(施設用作成シート!$B$18:$B$46),0),COLUMNS($B$11:I$11)),"")</f>
        <v/>
      </c>
      <c r="J87" s="131" t="str">
        <f t="array" ref="J87">IFERROR(INDEX(施設用作成シート!$B$18:$P$46,MATCH(LARGE((施設用作成シート!$C$18:$C$46=$D$8)*1/ROW(施設用作成シート!$B$18:$B$46),ROWS($B$12:$B87)),1/ROW(施設用作成シート!$B$18:$B$46),0),COLUMNS($B$11:J$11)),"")</f>
        <v/>
      </c>
      <c r="K87" s="127" t="str">
        <f t="array" ref="K87">IFERROR(INDEX(施設用作成シート!$B$18:$P$46,MATCH(LARGE((施設用作成シート!$C$18:$C$46=$D$8)*1/ROW(施設用作成シート!$B$18:$B$46),ROWS($B$12:$B87)),1/ROW(施設用作成シート!$B$18:$B$46),0),COLUMNS($B$11:K$11)),"")</f>
        <v/>
      </c>
      <c r="L87" s="127" t="str">
        <f t="array" ref="L87">IFERROR(INDEX(施設用作成シート!$B$18:$P$46,MATCH(LARGE((施設用作成シート!$C$18:$C$46=$D$8)*1/ROW(施設用作成シート!$B$18:$B$46),ROWS($B$12:$B87)),1/ROW(施設用作成シート!$B$18:$B$46),0),COLUMNS($B$11:L$11)),"")</f>
        <v/>
      </c>
      <c r="M87" s="127" t="str">
        <f t="array" ref="M87">IFERROR(INDEX(施設用作成シート!$B$18:$P$46,MATCH(LARGE((施設用作成シート!$C$18:$C$46=$D$8)*1/ROW(施設用作成シート!$B$18:$B$46),ROWS($B$12:$B87)),1/ROW(施設用作成シート!$B$18:$B$46),0),COLUMNS($B$11:M$11)),"")</f>
        <v/>
      </c>
      <c r="N87" s="127" t="str">
        <f t="array" ref="N87">IFERROR(INDEX(施設用作成シート!$B$18:$P$46,MATCH(LARGE((施設用作成シート!$C$18:$C$46=$D$8)*1/ROW(施設用作成シート!$B$18:$B$46),ROWS($B$12:$B87)),1/ROW(施設用作成シート!$B$18:$B$46),0),COLUMNS($B$11:N$11)),"")</f>
        <v/>
      </c>
      <c r="O87" s="140" t="str">
        <f t="array" ref="O87">IFERROR(INDEX(施設用作成シート!$B$18:$P$46,MATCH(LARGE((施設用作成シート!$C$18:$C$46=$D$8)*1/ROW(施設用作成シート!$B$18:$B$46),ROWS($B$12:$B87)),1/ROW(施設用作成シート!$B$18:$B$46),0),COLUMNS($B$11:O$11)),"")</f>
        <v/>
      </c>
    </row>
    <row r="88" spans="2:15" ht="20">
      <c r="B88" s="127" t="str">
        <f t="array" ref="B88">IFERROR(INDEX(施設用作成シート!$B$18:$P$46,MATCH(LARGE((施設用作成シート!$C$18:$C$46=$D$8)*1/ROW(施設用作成シート!$B$18:$B$46),ROWS($B$12:$B88)),1/ROW(施設用作成シート!$B$18:$B$46),0),COLUMNS($B$11:B$11)),"")</f>
        <v/>
      </c>
      <c r="C88" s="127" t="str">
        <f t="array" ref="C88">IFERROR(INDEX(施設用作成シート!$B$18:$P$46,MATCH(LARGE((施設用作成シート!$C$18:$C$46=$D$8)*1/ROW(施設用作成シート!$B$18:$B$46),ROWS($B$12:$B88)),1/ROW(施設用作成シート!$B$18:$B$46),0),COLUMNS($B$11:C$11)),"")</f>
        <v/>
      </c>
      <c r="D88" s="127" t="str">
        <f t="array" ref="D88">IFERROR(INDEX(施設用作成シート!$B$18:$P$46,MATCH(LARGE((施設用作成シート!$C$18:$C$46=$D$8)*1/ROW(施設用作成シート!$B$18:$B$46),ROWS($B$12:$B88)),1/ROW(施設用作成シート!$B$18:$B$46),0),COLUMNS($B$11:D$11)),"")</f>
        <v/>
      </c>
      <c r="E88" s="146" t="str">
        <f t="array" ref="E88">IFERROR(INDEX(施設用作成シート!$B$18:$P$46,MATCH(LARGE((施設用作成シート!$C$18:$C$46=$D$8)*1/ROW(施設用作成シート!$B$18:$B$46),ROWS($B$12:$B88)),1/ROW(施設用作成シート!$B$18:$B$46),0),COLUMNS($B$11:E$11)),"")</f>
        <v/>
      </c>
      <c r="F88" s="140" t="str">
        <f t="array" ref="F88">IFERROR(INDEX(施設用作成シート!$B$18:$P$46,MATCH(LARGE((施設用作成シート!$C$18:$C$46=$D$8)*1/ROW(施設用作成シート!$B$18:$B$46),ROWS($B$12:$B88)),1/ROW(施設用作成シート!$B$18:$B$46),0),COLUMNS($B$11:F$11)),"")</f>
        <v/>
      </c>
      <c r="G88" s="140" t="str">
        <f t="array" ref="G88">IFERROR(INDEX(施設用作成シート!$B$18:$P$46,MATCH(LARGE((施設用作成シート!$C$18:$C$46=$D$8)*1/ROW(施設用作成シート!$B$18:$B$46),ROWS($B$12:$B88)),1/ROW(施設用作成シート!$B$18:$B$46),0),COLUMNS($B$11:G$11)),"")</f>
        <v/>
      </c>
      <c r="H88" s="140" t="str">
        <f t="array" ref="H88">IFERROR(INDEX(施設用作成シート!$B$18:$P$46,MATCH(LARGE((施設用作成シート!$C$18:$C$46=$D$8)*1/ROW(施設用作成シート!$B$18:$B$46),ROWS($B$12:$B88)),1/ROW(施設用作成シート!$B$18:$B$46),0),COLUMNS($B$11:H$11)),"")</f>
        <v/>
      </c>
      <c r="I88" s="127" t="str">
        <f t="array" ref="I88">IFERROR(INDEX(施設用作成シート!$B$18:$P$46,MATCH(LARGE((施設用作成シート!$C$18:$C$46=$D$8)*1/ROW(施設用作成シート!$B$18:$B$46),ROWS($B$12:$B88)),1/ROW(施設用作成シート!$B$18:$B$46),0),COLUMNS($B$11:I$11)),"")</f>
        <v/>
      </c>
      <c r="J88" s="131" t="str">
        <f t="array" ref="J88">IFERROR(INDEX(施設用作成シート!$B$18:$P$46,MATCH(LARGE((施設用作成シート!$C$18:$C$46=$D$8)*1/ROW(施設用作成シート!$B$18:$B$46),ROWS($B$12:$B88)),1/ROW(施設用作成シート!$B$18:$B$46),0),COLUMNS($B$11:J$11)),"")</f>
        <v/>
      </c>
      <c r="K88" s="127" t="str">
        <f t="array" ref="K88">IFERROR(INDEX(施設用作成シート!$B$18:$P$46,MATCH(LARGE((施設用作成シート!$C$18:$C$46=$D$8)*1/ROW(施設用作成シート!$B$18:$B$46),ROWS($B$12:$B88)),1/ROW(施設用作成シート!$B$18:$B$46),0),COLUMNS($B$11:K$11)),"")</f>
        <v/>
      </c>
      <c r="L88" s="127" t="str">
        <f t="array" ref="L88">IFERROR(INDEX(施設用作成シート!$B$18:$P$46,MATCH(LARGE((施設用作成シート!$C$18:$C$46=$D$8)*1/ROW(施設用作成シート!$B$18:$B$46),ROWS($B$12:$B88)),1/ROW(施設用作成シート!$B$18:$B$46),0),COLUMNS($B$11:L$11)),"")</f>
        <v/>
      </c>
      <c r="M88" s="127" t="str">
        <f t="array" ref="M88">IFERROR(INDEX(施設用作成シート!$B$18:$P$46,MATCH(LARGE((施設用作成シート!$C$18:$C$46=$D$8)*1/ROW(施設用作成シート!$B$18:$B$46),ROWS($B$12:$B88)),1/ROW(施設用作成シート!$B$18:$B$46),0),COLUMNS($B$11:M$11)),"")</f>
        <v/>
      </c>
      <c r="N88" s="127" t="str">
        <f t="array" ref="N88">IFERROR(INDEX(施設用作成シート!$B$18:$P$46,MATCH(LARGE((施設用作成シート!$C$18:$C$46=$D$8)*1/ROW(施設用作成シート!$B$18:$B$46),ROWS($B$12:$B88)),1/ROW(施設用作成シート!$B$18:$B$46),0),COLUMNS($B$11:N$11)),"")</f>
        <v/>
      </c>
      <c r="O88" s="140" t="str">
        <f t="array" ref="O88">IFERROR(INDEX(施設用作成シート!$B$18:$P$46,MATCH(LARGE((施設用作成シート!$C$18:$C$46=$D$8)*1/ROW(施設用作成シート!$B$18:$B$46),ROWS($B$12:$B88)),1/ROW(施設用作成シート!$B$18:$B$46),0),COLUMNS($B$11:O$11)),"")</f>
        <v/>
      </c>
    </row>
    <row r="89" spans="2:15" ht="20">
      <c r="B89" s="127" t="str">
        <f t="array" ref="B89">IFERROR(INDEX(施設用作成シート!$B$18:$P$46,MATCH(LARGE((施設用作成シート!$C$18:$C$46=$D$8)*1/ROW(施設用作成シート!$B$18:$B$46),ROWS($B$12:$B89)),1/ROW(施設用作成シート!$B$18:$B$46),0),COLUMNS($B$11:B$11)),"")</f>
        <v/>
      </c>
      <c r="C89" s="127" t="str">
        <f t="array" ref="C89">IFERROR(INDEX(施設用作成シート!$B$18:$P$46,MATCH(LARGE((施設用作成シート!$C$18:$C$46=$D$8)*1/ROW(施設用作成シート!$B$18:$B$46),ROWS($B$12:$B89)),1/ROW(施設用作成シート!$B$18:$B$46),0),COLUMNS($B$11:C$11)),"")</f>
        <v/>
      </c>
      <c r="D89" s="127" t="str">
        <f t="array" ref="D89">IFERROR(INDEX(施設用作成シート!$B$18:$P$46,MATCH(LARGE((施設用作成シート!$C$18:$C$46=$D$8)*1/ROW(施設用作成シート!$B$18:$B$46),ROWS($B$12:$B89)),1/ROW(施設用作成シート!$B$18:$B$46),0),COLUMNS($B$11:D$11)),"")</f>
        <v/>
      </c>
      <c r="E89" s="146" t="str">
        <f t="array" ref="E89">IFERROR(INDEX(施設用作成シート!$B$18:$P$46,MATCH(LARGE((施設用作成シート!$C$18:$C$46=$D$8)*1/ROW(施設用作成シート!$B$18:$B$46),ROWS($B$12:$B89)),1/ROW(施設用作成シート!$B$18:$B$46),0),COLUMNS($B$11:E$11)),"")</f>
        <v/>
      </c>
      <c r="F89" s="140" t="str">
        <f t="array" ref="F89">IFERROR(INDEX(施設用作成シート!$B$18:$P$46,MATCH(LARGE((施設用作成シート!$C$18:$C$46=$D$8)*1/ROW(施設用作成シート!$B$18:$B$46),ROWS($B$12:$B89)),1/ROW(施設用作成シート!$B$18:$B$46),0),COLUMNS($B$11:F$11)),"")</f>
        <v/>
      </c>
      <c r="G89" s="140" t="str">
        <f t="array" ref="G89">IFERROR(INDEX(施設用作成シート!$B$18:$P$46,MATCH(LARGE((施設用作成シート!$C$18:$C$46=$D$8)*1/ROW(施設用作成シート!$B$18:$B$46),ROWS($B$12:$B89)),1/ROW(施設用作成シート!$B$18:$B$46),0),COLUMNS($B$11:G$11)),"")</f>
        <v/>
      </c>
      <c r="H89" s="140" t="str">
        <f t="array" ref="H89">IFERROR(INDEX(施設用作成シート!$B$18:$P$46,MATCH(LARGE((施設用作成シート!$C$18:$C$46=$D$8)*1/ROW(施設用作成シート!$B$18:$B$46),ROWS($B$12:$B89)),1/ROW(施設用作成シート!$B$18:$B$46),0),COLUMNS($B$11:H$11)),"")</f>
        <v/>
      </c>
      <c r="I89" s="127" t="str">
        <f t="array" ref="I89">IFERROR(INDEX(施設用作成シート!$B$18:$P$46,MATCH(LARGE((施設用作成シート!$C$18:$C$46=$D$8)*1/ROW(施設用作成シート!$B$18:$B$46),ROWS($B$12:$B89)),1/ROW(施設用作成シート!$B$18:$B$46),0),COLUMNS($B$11:I$11)),"")</f>
        <v/>
      </c>
      <c r="J89" s="131" t="str">
        <f t="array" ref="J89">IFERROR(INDEX(施設用作成シート!$B$18:$P$46,MATCH(LARGE((施設用作成シート!$C$18:$C$46=$D$8)*1/ROW(施設用作成シート!$B$18:$B$46),ROWS($B$12:$B89)),1/ROW(施設用作成シート!$B$18:$B$46),0),COLUMNS($B$11:J$11)),"")</f>
        <v/>
      </c>
      <c r="K89" s="127" t="str">
        <f t="array" ref="K89">IFERROR(INDEX(施設用作成シート!$B$18:$P$46,MATCH(LARGE((施設用作成シート!$C$18:$C$46=$D$8)*1/ROW(施設用作成シート!$B$18:$B$46),ROWS($B$12:$B89)),1/ROW(施設用作成シート!$B$18:$B$46),0),COLUMNS($B$11:K$11)),"")</f>
        <v/>
      </c>
      <c r="L89" s="127" t="str">
        <f t="array" ref="L89">IFERROR(INDEX(施設用作成シート!$B$18:$P$46,MATCH(LARGE((施設用作成シート!$C$18:$C$46=$D$8)*1/ROW(施設用作成シート!$B$18:$B$46),ROWS($B$12:$B89)),1/ROW(施設用作成シート!$B$18:$B$46),0),COLUMNS($B$11:L$11)),"")</f>
        <v/>
      </c>
      <c r="M89" s="127" t="str">
        <f t="array" ref="M89">IFERROR(INDEX(施設用作成シート!$B$18:$P$46,MATCH(LARGE((施設用作成シート!$C$18:$C$46=$D$8)*1/ROW(施設用作成シート!$B$18:$B$46),ROWS($B$12:$B89)),1/ROW(施設用作成シート!$B$18:$B$46),0),COLUMNS($B$11:M$11)),"")</f>
        <v/>
      </c>
      <c r="N89" s="127" t="str">
        <f t="array" ref="N89">IFERROR(INDEX(施設用作成シート!$B$18:$P$46,MATCH(LARGE((施設用作成シート!$C$18:$C$46=$D$8)*1/ROW(施設用作成シート!$B$18:$B$46),ROWS($B$12:$B89)),1/ROW(施設用作成シート!$B$18:$B$46),0),COLUMNS($B$11:N$11)),"")</f>
        <v/>
      </c>
      <c r="O89" s="140" t="str">
        <f t="array" ref="O89">IFERROR(INDEX(施設用作成シート!$B$18:$P$46,MATCH(LARGE((施設用作成シート!$C$18:$C$46=$D$8)*1/ROW(施設用作成シート!$B$18:$B$46),ROWS($B$12:$B89)),1/ROW(施設用作成シート!$B$18:$B$46),0),COLUMNS($B$11:O$11)),"")</f>
        <v/>
      </c>
    </row>
    <row r="90" spans="2:15" ht="20">
      <c r="B90" s="127" t="str">
        <f t="array" ref="B90">IFERROR(INDEX(施設用作成シート!$B$18:$P$46,MATCH(LARGE((施設用作成シート!$C$18:$C$46=$D$8)*1/ROW(施設用作成シート!$B$18:$B$46),ROWS($B$12:$B90)),1/ROW(施設用作成シート!$B$18:$B$46),0),COLUMNS($B$11:B$11)),"")</f>
        <v/>
      </c>
      <c r="C90" s="127" t="str">
        <f t="array" ref="C90">IFERROR(INDEX(施設用作成シート!$B$18:$P$46,MATCH(LARGE((施設用作成シート!$C$18:$C$46=$D$8)*1/ROW(施設用作成シート!$B$18:$B$46),ROWS($B$12:$B90)),1/ROW(施設用作成シート!$B$18:$B$46),0),COLUMNS($B$11:C$11)),"")</f>
        <v/>
      </c>
      <c r="D90" s="127" t="str">
        <f t="array" ref="D90">IFERROR(INDEX(施設用作成シート!$B$18:$P$46,MATCH(LARGE((施設用作成シート!$C$18:$C$46=$D$8)*1/ROW(施設用作成シート!$B$18:$B$46),ROWS($B$12:$B90)),1/ROW(施設用作成シート!$B$18:$B$46),0),COLUMNS($B$11:D$11)),"")</f>
        <v/>
      </c>
      <c r="E90" s="146" t="str">
        <f t="array" ref="E90">IFERROR(INDEX(施設用作成シート!$B$18:$P$46,MATCH(LARGE((施設用作成シート!$C$18:$C$46=$D$8)*1/ROW(施設用作成シート!$B$18:$B$46),ROWS($B$12:$B90)),1/ROW(施設用作成シート!$B$18:$B$46),0),COLUMNS($B$11:E$11)),"")</f>
        <v/>
      </c>
      <c r="F90" s="140" t="str">
        <f t="array" ref="F90">IFERROR(INDEX(施設用作成シート!$B$18:$P$46,MATCH(LARGE((施設用作成シート!$C$18:$C$46=$D$8)*1/ROW(施設用作成シート!$B$18:$B$46),ROWS($B$12:$B90)),1/ROW(施設用作成シート!$B$18:$B$46),0),COLUMNS($B$11:F$11)),"")</f>
        <v/>
      </c>
      <c r="G90" s="140" t="str">
        <f t="array" ref="G90">IFERROR(INDEX(施設用作成シート!$B$18:$P$46,MATCH(LARGE((施設用作成シート!$C$18:$C$46=$D$8)*1/ROW(施設用作成シート!$B$18:$B$46),ROWS($B$12:$B90)),1/ROW(施設用作成シート!$B$18:$B$46),0),COLUMNS($B$11:G$11)),"")</f>
        <v/>
      </c>
      <c r="H90" s="140" t="str">
        <f t="array" ref="H90">IFERROR(INDEX(施設用作成シート!$B$18:$P$46,MATCH(LARGE((施設用作成シート!$C$18:$C$46=$D$8)*1/ROW(施設用作成シート!$B$18:$B$46),ROWS($B$12:$B90)),1/ROW(施設用作成シート!$B$18:$B$46),0),COLUMNS($B$11:H$11)),"")</f>
        <v/>
      </c>
      <c r="I90" s="127" t="str">
        <f t="array" ref="I90">IFERROR(INDEX(施設用作成シート!$B$18:$P$46,MATCH(LARGE((施設用作成シート!$C$18:$C$46=$D$8)*1/ROW(施設用作成シート!$B$18:$B$46),ROWS($B$12:$B90)),1/ROW(施設用作成シート!$B$18:$B$46),0),COLUMNS($B$11:I$11)),"")</f>
        <v/>
      </c>
      <c r="J90" s="131" t="str">
        <f t="array" ref="J90">IFERROR(INDEX(施設用作成シート!$B$18:$P$46,MATCH(LARGE((施設用作成シート!$C$18:$C$46=$D$8)*1/ROW(施設用作成シート!$B$18:$B$46),ROWS($B$12:$B90)),1/ROW(施設用作成シート!$B$18:$B$46),0),COLUMNS($B$11:J$11)),"")</f>
        <v/>
      </c>
      <c r="K90" s="127" t="str">
        <f t="array" ref="K90">IFERROR(INDEX(施設用作成シート!$B$18:$P$46,MATCH(LARGE((施設用作成シート!$C$18:$C$46=$D$8)*1/ROW(施設用作成シート!$B$18:$B$46),ROWS($B$12:$B90)),1/ROW(施設用作成シート!$B$18:$B$46),0),COLUMNS($B$11:K$11)),"")</f>
        <v/>
      </c>
      <c r="L90" s="127" t="str">
        <f t="array" ref="L90">IFERROR(INDEX(施設用作成シート!$B$18:$P$46,MATCH(LARGE((施設用作成シート!$C$18:$C$46=$D$8)*1/ROW(施設用作成シート!$B$18:$B$46),ROWS($B$12:$B90)),1/ROW(施設用作成シート!$B$18:$B$46),0),COLUMNS($B$11:L$11)),"")</f>
        <v/>
      </c>
      <c r="M90" s="127" t="str">
        <f t="array" ref="M90">IFERROR(INDEX(施設用作成シート!$B$18:$P$46,MATCH(LARGE((施設用作成シート!$C$18:$C$46=$D$8)*1/ROW(施設用作成シート!$B$18:$B$46),ROWS($B$12:$B90)),1/ROW(施設用作成シート!$B$18:$B$46),0),COLUMNS($B$11:M$11)),"")</f>
        <v/>
      </c>
      <c r="N90" s="127" t="str">
        <f t="array" ref="N90">IFERROR(INDEX(施設用作成シート!$B$18:$P$46,MATCH(LARGE((施設用作成シート!$C$18:$C$46=$D$8)*1/ROW(施設用作成シート!$B$18:$B$46),ROWS($B$12:$B90)),1/ROW(施設用作成シート!$B$18:$B$46),0),COLUMNS($B$11:N$11)),"")</f>
        <v/>
      </c>
      <c r="O90" s="140" t="str">
        <f t="array" ref="O90">IFERROR(INDEX(施設用作成シート!$B$18:$P$46,MATCH(LARGE((施設用作成シート!$C$18:$C$46=$D$8)*1/ROW(施設用作成シート!$B$18:$B$46),ROWS($B$12:$B90)),1/ROW(施設用作成シート!$B$18:$B$46),0),COLUMNS($B$11:O$11)),"")</f>
        <v/>
      </c>
    </row>
    <row r="91" spans="2:15" ht="20">
      <c r="B91" s="127" t="str">
        <f t="array" ref="B91">IFERROR(INDEX(施設用作成シート!$B$18:$P$46,MATCH(LARGE((施設用作成シート!$C$18:$C$46=$D$8)*1/ROW(施設用作成シート!$B$18:$B$46),ROWS($B$12:$B91)),1/ROW(施設用作成シート!$B$18:$B$46),0),COLUMNS($B$11:B$11)),"")</f>
        <v/>
      </c>
      <c r="C91" s="127" t="str">
        <f t="array" ref="C91">IFERROR(INDEX(施設用作成シート!$B$18:$P$46,MATCH(LARGE((施設用作成シート!$C$18:$C$46=$D$8)*1/ROW(施設用作成シート!$B$18:$B$46),ROWS($B$12:$B91)),1/ROW(施設用作成シート!$B$18:$B$46),0),COLUMNS($B$11:C$11)),"")</f>
        <v/>
      </c>
      <c r="D91" s="127" t="str">
        <f t="array" ref="D91">IFERROR(INDEX(施設用作成シート!$B$18:$P$46,MATCH(LARGE((施設用作成シート!$C$18:$C$46=$D$8)*1/ROW(施設用作成シート!$B$18:$B$46),ROWS($B$12:$B91)),1/ROW(施設用作成シート!$B$18:$B$46),0),COLUMNS($B$11:D$11)),"")</f>
        <v/>
      </c>
      <c r="E91" s="146" t="str">
        <f t="array" ref="E91">IFERROR(INDEX(施設用作成シート!$B$18:$P$46,MATCH(LARGE((施設用作成シート!$C$18:$C$46=$D$8)*1/ROW(施設用作成シート!$B$18:$B$46),ROWS($B$12:$B91)),1/ROW(施設用作成シート!$B$18:$B$46),0),COLUMNS($B$11:E$11)),"")</f>
        <v/>
      </c>
      <c r="F91" s="140" t="str">
        <f t="array" ref="F91">IFERROR(INDEX(施設用作成シート!$B$18:$P$46,MATCH(LARGE((施設用作成シート!$C$18:$C$46=$D$8)*1/ROW(施設用作成シート!$B$18:$B$46),ROWS($B$12:$B91)),1/ROW(施設用作成シート!$B$18:$B$46),0),COLUMNS($B$11:F$11)),"")</f>
        <v/>
      </c>
      <c r="G91" s="140" t="str">
        <f t="array" ref="G91">IFERROR(INDEX(施設用作成シート!$B$18:$P$46,MATCH(LARGE((施設用作成シート!$C$18:$C$46=$D$8)*1/ROW(施設用作成シート!$B$18:$B$46),ROWS($B$12:$B91)),1/ROW(施設用作成シート!$B$18:$B$46),0),COLUMNS($B$11:G$11)),"")</f>
        <v/>
      </c>
      <c r="H91" s="140" t="str">
        <f t="array" ref="H91">IFERROR(INDEX(施設用作成シート!$B$18:$P$46,MATCH(LARGE((施設用作成シート!$C$18:$C$46=$D$8)*1/ROW(施設用作成シート!$B$18:$B$46),ROWS($B$12:$B91)),1/ROW(施設用作成シート!$B$18:$B$46),0),COLUMNS($B$11:H$11)),"")</f>
        <v/>
      </c>
      <c r="I91" s="127" t="str">
        <f t="array" ref="I91">IFERROR(INDEX(施設用作成シート!$B$18:$P$46,MATCH(LARGE((施設用作成シート!$C$18:$C$46=$D$8)*1/ROW(施設用作成シート!$B$18:$B$46),ROWS($B$12:$B91)),1/ROW(施設用作成シート!$B$18:$B$46),0),COLUMNS($B$11:I$11)),"")</f>
        <v/>
      </c>
      <c r="J91" s="131" t="str">
        <f t="array" ref="J91">IFERROR(INDEX(施設用作成シート!$B$18:$P$46,MATCH(LARGE((施設用作成シート!$C$18:$C$46=$D$8)*1/ROW(施設用作成シート!$B$18:$B$46),ROWS($B$12:$B91)),1/ROW(施設用作成シート!$B$18:$B$46),0),COLUMNS($B$11:J$11)),"")</f>
        <v/>
      </c>
      <c r="K91" s="127" t="str">
        <f t="array" ref="K91">IFERROR(INDEX(施設用作成シート!$B$18:$P$46,MATCH(LARGE((施設用作成シート!$C$18:$C$46=$D$8)*1/ROW(施設用作成シート!$B$18:$B$46),ROWS($B$12:$B91)),1/ROW(施設用作成シート!$B$18:$B$46),0),COLUMNS($B$11:K$11)),"")</f>
        <v/>
      </c>
      <c r="L91" s="127" t="str">
        <f t="array" ref="L91">IFERROR(INDEX(施設用作成シート!$B$18:$P$46,MATCH(LARGE((施設用作成シート!$C$18:$C$46=$D$8)*1/ROW(施設用作成シート!$B$18:$B$46),ROWS($B$12:$B91)),1/ROW(施設用作成シート!$B$18:$B$46),0),COLUMNS($B$11:L$11)),"")</f>
        <v/>
      </c>
      <c r="M91" s="127" t="str">
        <f t="array" ref="M91">IFERROR(INDEX(施設用作成シート!$B$18:$P$46,MATCH(LARGE((施設用作成シート!$C$18:$C$46=$D$8)*1/ROW(施設用作成シート!$B$18:$B$46),ROWS($B$12:$B91)),1/ROW(施設用作成シート!$B$18:$B$46),0),COLUMNS($B$11:M$11)),"")</f>
        <v/>
      </c>
      <c r="N91" s="127" t="str">
        <f t="array" ref="N91">IFERROR(INDEX(施設用作成シート!$B$18:$P$46,MATCH(LARGE((施設用作成シート!$C$18:$C$46=$D$8)*1/ROW(施設用作成シート!$B$18:$B$46),ROWS($B$12:$B91)),1/ROW(施設用作成シート!$B$18:$B$46),0),COLUMNS($B$11:N$11)),"")</f>
        <v/>
      </c>
      <c r="O91" s="140" t="str">
        <f t="array" ref="O91">IFERROR(INDEX(施設用作成シート!$B$18:$P$46,MATCH(LARGE((施設用作成シート!$C$18:$C$46=$D$8)*1/ROW(施設用作成シート!$B$18:$B$46),ROWS($B$12:$B91)),1/ROW(施設用作成シート!$B$18:$B$46),0),COLUMNS($B$11:O$11)),"")</f>
        <v/>
      </c>
    </row>
    <row r="92" spans="2:15" ht="20">
      <c r="B92" s="127" t="str">
        <f t="array" ref="B92">IFERROR(INDEX(施設用作成シート!$B$18:$P$46,MATCH(LARGE((施設用作成シート!$C$18:$C$46=$D$8)*1/ROW(施設用作成シート!$B$18:$B$46),ROWS($B$12:$B92)),1/ROW(施設用作成シート!$B$18:$B$46),0),COLUMNS($B$11:B$11)),"")</f>
        <v/>
      </c>
      <c r="C92" s="127" t="str">
        <f t="array" ref="C92">IFERROR(INDEX(施設用作成シート!$B$18:$P$46,MATCH(LARGE((施設用作成シート!$C$18:$C$46=$D$8)*1/ROW(施設用作成シート!$B$18:$B$46),ROWS($B$12:$B92)),1/ROW(施設用作成シート!$B$18:$B$46),0),COLUMNS($B$11:C$11)),"")</f>
        <v/>
      </c>
      <c r="D92" s="127" t="str">
        <f t="array" ref="D92">IFERROR(INDEX(施設用作成シート!$B$18:$P$46,MATCH(LARGE((施設用作成シート!$C$18:$C$46=$D$8)*1/ROW(施設用作成シート!$B$18:$B$46),ROWS($B$12:$B92)),1/ROW(施設用作成シート!$B$18:$B$46),0),COLUMNS($B$11:D$11)),"")</f>
        <v/>
      </c>
      <c r="E92" s="146" t="str">
        <f t="array" ref="E92">IFERROR(INDEX(施設用作成シート!$B$18:$P$46,MATCH(LARGE((施設用作成シート!$C$18:$C$46=$D$8)*1/ROW(施設用作成シート!$B$18:$B$46),ROWS($B$12:$B92)),1/ROW(施設用作成シート!$B$18:$B$46),0),COLUMNS($B$11:E$11)),"")</f>
        <v/>
      </c>
      <c r="F92" s="140" t="str">
        <f t="array" ref="F92">IFERROR(INDEX(施設用作成シート!$B$18:$P$46,MATCH(LARGE((施設用作成シート!$C$18:$C$46=$D$8)*1/ROW(施設用作成シート!$B$18:$B$46),ROWS($B$12:$B92)),1/ROW(施設用作成シート!$B$18:$B$46),0),COLUMNS($B$11:F$11)),"")</f>
        <v/>
      </c>
      <c r="G92" s="140" t="str">
        <f t="array" ref="G92">IFERROR(INDEX(施設用作成シート!$B$18:$P$46,MATCH(LARGE((施設用作成シート!$C$18:$C$46=$D$8)*1/ROW(施設用作成シート!$B$18:$B$46),ROWS($B$12:$B92)),1/ROW(施設用作成シート!$B$18:$B$46),0),COLUMNS($B$11:G$11)),"")</f>
        <v/>
      </c>
      <c r="H92" s="140" t="str">
        <f t="array" ref="H92">IFERROR(INDEX(施設用作成シート!$B$18:$P$46,MATCH(LARGE((施設用作成シート!$C$18:$C$46=$D$8)*1/ROW(施設用作成シート!$B$18:$B$46),ROWS($B$12:$B92)),1/ROW(施設用作成シート!$B$18:$B$46),0),COLUMNS($B$11:H$11)),"")</f>
        <v/>
      </c>
      <c r="I92" s="127" t="str">
        <f t="array" ref="I92">IFERROR(INDEX(施設用作成シート!$B$18:$P$46,MATCH(LARGE((施設用作成シート!$C$18:$C$46=$D$8)*1/ROW(施設用作成シート!$B$18:$B$46),ROWS($B$12:$B92)),1/ROW(施設用作成シート!$B$18:$B$46),0),COLUMNS($B$11:I$11)),"")</f>
        <v/>
      </c>
      <c r="J92" s="131" t="str">
        <f t="array" ref="J92">IFERROR(INDEX(施設用作成シート!$B$18:$P$46,MATCH(LARGE((施設用作成シート!$C$18:$C$46=$D$8)*1/ROW(施設用作成シート!$B$18:$B$46),ROWS($B$12:$B92)),1/ROW(施設用作成シート!$B$18:$B$46),0),COLUMNS($B$11:J$11)),"")</f>
        <v/>
      </c>
      <c r="K92" s="127" t="str">
        <f t="array" ref="K92">IFERROR(INDEX(施設用作成シート!$B$18:$P$46,MATCH(LARGE((施設用作成シート!$C$18:$C$46=$D$8)*1/ROW(施設用作成シート!$B$18:$B$46),ROWS($B$12:$B92)),1/ROW(施設用作成シート!$B$18:$B$46),0),COLUMNS($B$11:K$11)),"")</f>
        <v/>
      </c>
      <c r="L92" s="127" t="str">
        <f t="array" ref="L92">IFERROR(INDEX(施設用作成シート!$B$18:$P$46,MATCH(LARGE((施設用作成シート!$C$18:$C$46=$D$8)*1/ROW(施設用作成シート!$B$18:$B$46),ROWS($B$12:$B92)),1/ROW(施設用作成シート!$B$18:$B$46),0),COLUMNS($B$11:L$11)),"")</f>
        <v/>
      </c>
      <c r="M92" s="127" t="str">
        <f t="array" ref="M92">IFERROR(INDEX(施設用作成シート!$B$18:$P$46,MATCH(LARGE((施設用作成シート!$C$18:$C$46=$D$8)*1/ROW(施設用作成シート!$B$18:$B$46),ROWS($B$12:$B92)),1/ROW(施設用作成シート!$B$18:$B$46),0),COLUMNS($B$11:M$11)),"")</f>
        <v/>
      </c>
      <c r="N92" s="127" t="str">
        <f t="array" ref="N92">IFERROR(INDEX(施設用作成シート!$B$18:$P$46,MATCH(LARGE((施設用作成シート!$C$18:$C$46=$D$8)*1/ROW(施設用作成シート!$B$18:$B$46),ROWS($B$12:$B92)),1/ROW(施設用作成シート!$B$18:$B$46),0),COLUMNS($B$11:N$11)),"")</f>
        <v/>
      </c>
      <c r="O92" s="140" t="str">
        <f t="array" ref="O92">IFERROR(INDEX(施設用作成シート!$B$18:$P$46,MATCH(LARGE((施設用作成シート!$C$18:$C$46=$D$8)*1/ROW(施設用作成シート!$B$18:$B$46),ROWS($B$12:$B92)),1/ROW(施設用作成シート!$B$18:$B$46),0),COLUMNS($B$11:O$11)),"")</f>
        <v/>
      </c>
    </row>
    <row r="93" spans="2:15" ht="20">
      <c r="B93" s="127" t="str">
        <f t="array" ref="B93">IFERROR(INDEX(施設用作成シート!$B$18:$P$46,MATCH(LARGE((施設用作成シート!$C$18:$C$46=$D$8)*1/ROW(施設用作成シート!$B$18:$B$46),ROWS($B$12:$B93)),1/ROW(施設用作成シート!$B$18:$B$46),0),COLUMNS($B$11:B$11)),"")</f>
        <v/>
      </c>
      <c r="C93" s="127" t="str">
        <f t="array" ref="C93">IFERROR(INDEX(施設用作成シート!$B$18:$P$46,MATCH(LARGE((施設用作成シート!$C$18:$C$46=$D$8)*1/ROW(施設用作成シート!$B$18:$B$46),ROWS($B$12:$B93)),1/ROW(施設用作成シート!$B$18:$B$46),0),COLUMNS($B$11:C$11)),"")</f>
        <v/>
      </c>
      <c r="D93" s="127" t="str">
        <f t="array" ref="D93">IFERROR(INDEX(施設用作成シート!$B$18:$P$46,MATCH(LARGE((施設用作成シート!$C$18:$C$46=$D$8)*1/ROW(施設用作成シート!$B$18:$B$46),ROWS($B$12:$B93)),1/ROW(施設用作成シート!$B$18:$B$46),0),COLUMNS($B$11:D$11)),"")</f>
        <v/>
      </c>
      <c r="E93" s="146" t="str">
        <f t="array" ref="E93">IFERROR(INDEX(施設用作成シート!$B$18:$P$46,MATCH(LARGE((施設用作成シート!$C$18:$C$46=$D$8)*1/ROW(施設用作成シート!$B$18:$B$46),ROWS($B$12:$B93)),1/ROW(施設用作成シート!$B$18:$B$46),0),COLUMNS($B$11:E$11)),"")</f>
        <v/>
      </c>
      <c r="F93" s="140" t="str">
        <f t="array" ref="F93">IFERROR(INDEX(施設用作成シート!$B$18:$P$46,MATCH(LARGE((施設用作成シート!$C$18:$C$46=$D$8)*1/ROW(施設用作成シート!$B$18:$B$46),ROWS($B$12:$B93)),1/ROW(施設用作成シート!$B$18:$B$46),0),COLUMNS($B$11:F$11)),"")</f>
        <v/>
      </c>
      <c r="G93" s="140" t="str">
        <f t="array" ref="G93">IFERROR(INDEX(施設用作成シート!$B$18:$P$46,MATCH(LARGE((施設用作成シート!$C$18:$C$46=$D$8)*1/ROW(施設用作成シート!$B$18:$B$46),ROWS($B$12:$B93)),1/ROW(施設用作成シート!$B$18:$B$46),0),COLUMNS($B$11:G$11)),"")</f>
        <v/>
      </c>
      <c r="H93" s="140" t="str">
        <f t="array" ref="H93">IFERROR(INDEX(施設用作成シート!$B$18:$P$46,MATCH(LARGE((施設用作成シート!$C$18:$C$46=$D$8)*1/ROW(施設用作成シート!$B$18:$B$46),ROWS($B$12:$B93)),1/ROW(施設用作成シート!$B$18:$B$46),0),COLUMNS($B$11:H$11)),"")</f>
        <v/>
      </c>
      <c r="I93" s="127" t="str">
        <f t="array" ref="I93">IFERROR(INDEX(施設用作成シート!$B$18:$P$46,MATCH(LARGE((施設用作成シート!$C$18:$C$46=$D$8)*1/ROW(施設用作成シート!$B$18:$B$46),ROWS($B$12:$B93)),1/ROW(施設用作成シート!$B$18:$B$46),0),COLUMNS($B$11:I$11)),"")</f>
        <v/>
      </c>
      <c r="J93" s="131" t="str">
        <f t="array" ref="J93">IFERROR(INDEX(施設用作成シート!$B$18:$P$46,MATCH(LARGE((施設用作成シート!$C$18:$C$46=$D$8)*1/ROW(施設用作成シート!$B$18:$B$46),ROWS($B$12:$B93)),1/ROW(施設用作成シート!$B$18:$B$46),0),COLUMNS($B$11:J$11)),"")</f>
        <v/>
      </c>
      <c r="K93" s="127" t="str">
        <f t="array" ref="K93">IFERROR(INDEX(施設用作成シート!$B$18:$P$46,MATCH(LARGE((施設用作成シート!$C$18:$C$46=$D$8)*1/ROW(施設用作成シート!$B$18:$B$46),ROWS($B$12:$B93)),1/ROW(施設用作成シート!$B$18:$B$46),0),COLUMNS($B$11:K$11)),"")</f>
        <v/>
      </c>
      <c r="L93" s="127" t="str">
        <f t="array" ref="L93">IFERROR(INDEX(施設用作成シート!$B$18:$P$46,MATCH(LARGE((施設用作成シート!$C$18:$C$46=$D$8)*1/ROW(施設用作成シート!$B$18:$B$46),ROWS($B$12:$B93)),1/ROW(施設用作成シート!$B$18:$B$46),0),COLUMNS($B$11:L$11)),"")</f>
        <v/>
      </c>
      <c r="M93" s="127" t="str">
        <f t="array" ref="M93">IFERROR(INDEX(施設用作成シート!$B$18:$P$46,MATCH(LARGE((施設用作成シート!$C$18:$C$46=$D$8)*1/ROW(施設用作成シート!$B$18:$B$46),ROWS($B$12:$B93)),1/ROW(施設用作成シート!$B$18:$B$46),0),COLUMNS($B$11:M$11)),"")</f>
        <v/>
      </c>
      <c r="N93" s="127" t="str">
        <f t="array" ref="N93">IFERROR(INDEX(施設用作成シート!$B$18:$P$46,MATCH(LARGE((施設用作成シート!$C$18:$C$46=$D$8)*1/ROW(施設用作成シート!$B$18:$B$46),ROWS($B$12:$B93)),1/ROW(施設用作成シート!$B$18:$B$46),0),COLUMNS($B$11:N$11)),"")</f>
        <v/>
      </c>
      <c r="O93" s="140" t="str">
        <f t="array" ref="O93">IFERROR(INDEX(施設用作成シート!$B$18:$P$46,MATCH(LARGE((施設用作成シート!$C$18:$C$46=$D$8)*1/ROW(施設用作成シート!$B$18:$B$46),ROWS($B$12:$B93)),1/ROW(施設用作成シート!$B$18:$B$46),0),COLUMNS($B$11:O$11)),"")</f>
        <v/>
      </c>
    </row>
    <row r="94" spans="2:15" ht="20">
      <c r="B94" s="127" t="str">
        <f t="array" ref="B94">IFERROR(INDEX(施設用作成シート!$B$18:$P$46,MATCH(LARGE((施設用作成シート!$C$18:$C$46=$D$8)*1/ROW(施設用作成シート!$B$18:$B$46),ROWS($B$12:$B94)),1/ROW(施設用作成シート!$B$18:$B$46),0),COLUMNS($B$11:B$11)),"")</f>
        <v/>
      </c>
      <c r="C94" s="127" t="str">
        <f t="array" ref="C94">IFERROR(INDEX(施設用作成シート!$B$18:$P$46,MATCH(LARGE((施設用作成シート!$C$18:$C$46=$D$8)*1/ROW(施設用作成シート!$B$18:$B$46),ROWS($B$12:$B94)),1/ROW(施設用作成シート!$B$18:$B$46),0),COLUMNS($B$11:C$11)),"")</f>
        <v/>
      </c>
      <c r="D94" s="127" t="str">
        <f t="array" ref="D94">IFERROR(INDEX(施設用作成シート!$B$18:$P$46,MATCH(LARGE((施設用作成シート!$C$18:$C$46=$D$8)*1/ROW(施設用作成シート!$B$18:$B$46),ROWS($B$12:$B94)),1/ROW(施設用作成シート!$B$18:$B$46),0),COLUMNS($B$11:D$11)),"")</f>
        <v/>
      </c>
      <c r="E94" s="146" t="str">
        <f t="array" ref="E94">IFERROR(INDEX(施設用作成シート!$B$18:$P$46,MATCH(LARGE((施設用作成シート!$C$18:$C$46=$D$8)*1/ROW(施設用作成シート!$B$18:$B$46),ROWS($B$12:$B94)),1/ROW(施設用作成シート!$B$18:$B$46),0),COLUMNS($B$11:E$11)),"")</f>
        <v/>
      </c>
      <c r="F94" s="140" t="str">
        <f t="array" ref="F94">IFERROR(INDEX(施設用作成シート!$B$18:$P$46,MATCH(LARGE((施設用作成シート!$C$18:$C$46=$D$8)*1/ROW(施設用作成シート!$B$18:$B$46),ROWS($B$12:$B94)),1/ROW(施設用作成シート!$B$18:$B$46),0),COLUMNS($B$11:F$11)),"")</f>
        <v/>
      </c>
      <c r="G94" s="140" t="str">
        <f t="array" ref="G94">IFERROR(INDEX(施設用作成シート!$B$18:$P$46,MATCH(LARGE((施設用作成シート!$C$18:$C$46=$D$8)*1/ROW(施設用作成シート!$B$18:$B$46),ROWS($B$12:$B94)),1/ROW(施設用作成シート!$B$18:$B$46),0),COLUMNS($B$11:G$11)),"")</f>
        <v/>
      </c>
      <c r="H94" s="140" t="str">
        <f t="array" ref="H94">IFERROR(INDEX(施設用作成シート!$B$18:$P$46,MATCH(LARGE((施設用作成シート!$C$18:$C$46=$D$8)*1/ROW(施設用作成シート!$B$18:$B$46),ROWS($B$12:$B94)),1/ROW(施設用作成シート!$B$18:$B$46),0),COLUMNS($B$11:H$11)),"")</f>
        <v/>
      </c>
      <c r="I94" s="127" t="str">
        <f t="array" ref="I94">IFERROR(INDEX(施設用作成シート!$B$18:$P$46,MATCH(LARGE((施設用作成シート!$C$18:$C$46=$D$8)*1/ROW(施設用作成シート!$B$18:$B$46),ROWS($B$12:$B94)),1/ROW(施設用作成シート!$B$18:$B$46),0),COLUMNS($B$11:I$11)),"")</f>
        <v/>
      </c>
      <c r="J94" s="131" t="str">
        <f t="array" ref="J94">IFERROR(INDEX(施設用作成シート!$B$18:$P$46,MATCH(LARGE((施設用作成シート!$C$18:$C$46=$D$8)*1/ROW(施設用作成シート!$B$18:$B$46),ROWS($B$12:$B94)),1/ROW(施設用作成シート!$B$18:$B$46),0),COLUMNS($B$11:J$11)),"")</f>
        <v/>
      </c>
      <c r="K94" s="127" t="str">
        <f t="array" ref="K94">IFERROR(INDEX(施設用作成シート!$B$18:$P$46,MATCH(LARGE((施設用作成シート!$C$18:$C$46=$D$8)*1/ROW(施設用作成シート!$B$18:$B$46),ROWS($B$12:$B94)),1/ROW(施設用作成シート!$B$18:$B$46),0),COLUMNS($B$11:K$11)),"")</f>
        <v/>
      </c>
      <c r="L94" s="127" t="str">
        <f t="array" ref="L94">IFERROR(INDEX(施設用作成シート!$B$18:$P$46,MATCH(LARGE((施設用作成シート!$C$18:$C$46=$D$8)*1/ROW(施設用作成シート!$B$18:$B$46),ROWS($B$12:$B94)),1/ROW(施設用作成シート!$B$18:$B$46),0),COLUMNS($B$11:L$11)),"")</f>
        <v/>
      </c>
      <c r="M94" s="127" t="str">
        <f t="array" ref="M94">IFERROR(INDEX(施設用作成シート!$B$18:$P$46,MATCH(LARGE((施設用作成シート!$C$18:$C$46=$D$8)*1/ROW(施設用作成シート!$B$18:$B$46),ROWS($B$12:$B94)),1/ROW(施設用作成シート!$B$18:$B$46),0),COLUMNS($B$11:M$11)),"")</f>
        <v/>
      </c>
      <c r="N94" s="127" t="str">
        <f t="array" ref="N94">IFERROR(INDEX(施設用作成シート!$B$18:$P$46,MATCH(LARGE((施設用作成シート!$C$18:$C$46=$D$8)*1/ROW(施設用作成シート!$B$18:$B$46),ROWS($B$12:$B94)),1/ROW(施設用作成シート!$B$18:$B$46),0),COLUMNS($B$11:N$11)),"")</f>
        <v/>
      </c>
      <c r="O94" s="140" t="str">
        <f t="array" ref="O94">IFERROR(INDEX(施設用作成シート!$B$18:$P$46,MATCH(LARGE((施設用作成シート!$C$18:$C$46=$D$8)*1/ROW(施設用作成シート!$B$18:$B$46),ROWS($B$12:$B94)),1/ROW(施設用作成シート!$B$18:$B$46),0),COLUMNS($B$11:O$11)),"")</f>
        <v/>
      </c>
    </row>
    <row r="95" spans="2:15" ht="20">
      <c r="B95" s="127" t="str">
        <f t="array" ref="B95">IFERROR(INDEX(施設用作成シート!$B$18:$P$46,MATCH(LARGE((施設用作成シート!$C$18:$C$46=$D$8)*1/ROW(施設用作成シート!$B$18:$B$46),ROWS($B$12:$B95)),1/ROW(施設用作成シート!$B$18:$B$46),0),COLUMNS($B$11:B$11)),"")</f>
        <v/>
      </c>
      <c r="C95" s="127" t="str">
        <f t="array" ref="C95">IFERROR(INDEX(施設用作成シート!$B$18:$P$46,MATCH(LARGE((施設用作成シート!$C$18:$C$46=$D$8)*1/ROW(施設用作成シート!$B$18:$B$46),ROWS($B$12:$B95)),1/ROW(施設用作成シート!$B$18:$B$46),0),COLUMNS($B$11:C$11)),"")</f>
        <v/>
      </c>
      <c r="D95" s="127" t="str">
        <f t="array" ref="D95">IFERROR(INDEX(施設用作成シート!$B$18:$P$46,MATCH(LARGE((施設用作成シート!$C$18:$C$46=$D$8)*1/ROW(施設用作成シート!$B$18:$B$46),ROWS($B$12:$B95)),1/ROW(施設用作成シート!$B$18:$B$46),0),COLUMNS($B$11:D$11)),"")</f>
        <v/>
      </c>
      <c r="E95" s="146" t="str">
        <f t="array" ref="E95">IFERROR(INDEX(施設用作成シート!$B$18:$P$46,MATCH(LARGE((施設用作成シート!$C$18:$C$46=$D$8)*1/ROW(施設用作成シート!$B$18:$B$46),ROWS($B$12:$B95)),1/ROW(施設用作成シート!$B$18:$B$46),0),COLUMNS($B$11:E$11)),"")</f>
        <v/>
      </c>
      <c r="F95" s="140" t="str">
        <f t="array" ref="F95">IFERROR(INDEX(施設用作成シート!$B$18:$P$46,MATCH(LARGE((施設用作成シート!$C$18:$C$46=$D$8)*1/ROW(施設用作成シート!$B$18:$B$46),ROWS($B$12:$B95)),1/ROW(施設用作成シート!$B$18:$B$46),0),COLUMNS($B$11:F$11)),"")</f>
        <v/>
      </c>
      <c r="G95" s="140" t="str">
        <f t="array" ref="G95">IFERROR(INDEX(施設用作成シート!$B$18:$P$46,MATCH(LARGE((施設用作成シート!$C$18:$C$46=$D$8)*1/ROW(施設用作成シート!$B$18:$B$46),ROWS($B$12:$B95)),1/ROW(施設用作成シート!$B$18:$B$46),0),COLUMNS($B$11:G$11)),"")</f>
        <v/>
      </c>
      <c r="H95" s="140" t="str">
        <f t="array" ref="H95">IFERROR(INDEX(施設用作成シート!$B$18:$P$46,MATCH(LARGE((施設用作成シート!$C$18:$C$46=$D$8)*1/ROW(施設用作成シート!$B$18:$B$46),ROWS($B$12:$B95)),1/ROW(施設用作成シート!$B$18:$B$46),0),COLUMNS($B$11:H$11)),"")</f>
        <v/>
      </c>
      <c r="I95" s="127" t="str">
        <f t="array" ref="I95">IFERROR(INDEX(施設用作成シート!$B$18:$P$46,MATCH(LARGE((施設用作成シート!$C$18:$C$46=$D$8)*1/ROW(施設用作成シート!$B$18:$B$46),ROWS($B$12:$B95)),1/ROW(施設用作成シート!$B$18:$B$46),0),COLUMNS($B$11:I$11)),"")</f>
        <v/>
      </c>
      <c r="J95" s="131" t="str">
        <f t="array" ref="J95">IFERROR(INDEX(施設用作成シート!$B$18:$P$46,MATCH(LARGE((施設用作成シート!$C$18:$C$46=$D$8)*1/ROW(施設用作成シート!$B$18:$B$46),ROWS($B$12:$B95)),1/ROW(施設用作成シート!$B$18:$B$46),0),COLUMNS($B$11:J$11)),"")</f>
        <v/>
      </c>
      <c r="K95" s="127" t="str">
        <f t="array" ref="K95">IFERROR(INDEX(施設用作成シート!$B$18:$P$46,MATCH(LARGE((施設用作成シート!$C$18:$C$46=$D$8)*1/ROW(施設用作成シート!$B$18:$B$46),ROWS($B$12:$B95)),1/ROW(施設用作成シート!$B$18:$B$46),0),COLUMNS($B$11:K$11)),"")</f>
        <v/>
      </c>
      <c r="L95" s="127" t="str">
        <f t="array" ref="L95">IFERROR(INDEX(施設用作成シート!$B$18:$P$46,MATCH(LARGE((施設用作成シート!$C$18:$C$46=$D$8)*1/ROW(施設用作成シート!$B$18:$B$46),ROWS($B$12:$B95)),1/ROW(施設用作成シート!$B$18:$B$46),0),COLUMNS($B$11:L$11)),"")</f>
        <v/>
      </c>
      <c r="M95" s="127" t="str">
        <f t="array" ref="M95">IFERROR(INDEX(施設用作成シート!$B$18:$P$46,MATCH(LARGE((施設用作成シート!$C$18:$C$46=$D$8)*1/ROW(施設用作成シート!$B$18:$B$46),ROWS($B$12:$B95)),1/ROW(施設用作成シート!$B$18:$B$46),0),COLUMNS($B$11:M$11)),"")</f>
        <v/>
      </c>
      <c r="N95" s="127" t="str">
        <f t="array" ref="N95">IFERROR(INDEX(施設用作成シート!$B$18:$P$46,MATCH(LARGE((施設用作成シート!$C$18:$C$46=$D$8)*1/ROW(施設用作成シート!$B$18:$B$46),ROWS($B$12:$B95)),1/ROW(施設用作成シート!$B$18:$B$46),0),COLUMNS($B$11:N$11)),"")</f>
        <v/>
      </c>
      <c r="O95" s="140" t="str">
        <f t="array" ref="O95">IFERROR(INDEX(施設用作成シート!$B$18:$P$46,MATCH(LARGE((施設用作成シート!$C$18:$C$46=$D$8)*1/ROW(施設用作成シート!$B$18:$B$46),ROWS($B$12:$B95)),1/ROW(施設用作成シート!$B$18:$B$46),0),COLUMNS($B$11:O$11)),"")</f>
        <v/>
      </c>
    </row>
    <row r="96" spans="2:15" ht="20">
      <c r="B96" s="127" t="str">
        <f t="array" ref="B96">IFERROR(INDEX(施設用作成シート!$B$18:$P$46,MATCH(LARGE((施設用作成シート!$C$18:$C$46=$D$8)*1/ROW(施設用作成シート!$B$18:$B$46),ROWS($B$12:$B96)),1/ROW(施設用作成シート!$B$18:$B$46),0),COLUMNS($B$11:B$11)),"")</f>
        <v/>
      </c>
      <c r="C96" s="127" t="str">
        <f t="array" ref="C96">IFERROR(INDEX(施設用作成シート!$B$18:$P$46,MATCH(LARGE((施設用作成シート!$C$18:$C$46=$D$8)*1/ROW(施設用作成シート!$B$18:$B$46),ROWS($B$12:$B96)),1/ROW(施設用作成シート!$B$18:$B$46),0),COLUMNS($B$11:C$11)),"")</f>
        <v/>
      </c>
      <c r="D96" s="127" t="str">
        <f t="array" ref="D96">IFERROR(INDEX(施設用作成シート!$B$18:$P$46,MATCH(LARGE((施設用作成シート!$C$18:$C$46=$D$8)*1/ROW(施設用作成シート!$B$18:$B$46),ROWS($B$12:$B96)),1/ROW(施設用作成シート!$B$18:$B$46),0),COLUMNS($B$11:D$11)),"")</f>
        <v/>
      </c>
      <c r="E96" s="146" t="str">
        <f t="array" ref="E96">IFERROR(INDEX(施設用作成シート!$B$18:$P$46,MATCH(LARGE((施設用作成シート!$C$18:$C$46=$D$8)*1/ROW(施設用作成シート!$B$18:$B$46),ROWS($B$12:$B96)),1/ROW(施設用作成シート!$B$18:$B$46),0),COLUMNS($B$11:E$11)),"")</f>
        <v/>
      </c>
      <c r="F96" s="140" t="str">
        <f t="array" ref="F96">IFERROR(INDEX(施設用作成シート!$B$18:$P$46,MATCH(LARGE((施設用作成シート!$C$18:$C$46=$D$8)*1/ROW(施設用作成シート!$B$18:$B$46),ROWS($B$12:$B96)),1/ROW(施設用作成シート!$B$18:$B$46),0),COLUMNS($B$11:F$11)),"")</f>
        <v/>
      </c>
      <c r="G96" s="140" t="str">
        <f t="array" ref="G96">IFERROR(INDEX(施設用作成シート!$B$18:$P$46,MATCH(LARGE((施設用作成シート!$C$18:$C$46=$D$8)*1/ROW(施設用作成シート!$B$18:$B$46),ROWS($B$12:$B96)),1/ROW(施設用作成シート!$B$18:$B$46),0),COLUMNS($B$11:G$11)),"")</f>
        <v/>
      </c>
      <c r="H96" s="140" t="str">
        <f t="array" ref="H96">IFERROR(INDEX(施設用作成シート!$B$18:$P$46,MATCH(LARGE((施設用作成シート!$C$18:$C$46=$D$8)*1/ROW(施設用作成シート!$B$18:$B$46),ROWS($B$12:$B96)),1/ROW(施設用作成シート!$B$18:$B$46),0),COLUMNS($B$11:H$11)),"")</f>
        <v/>
      </c>
      <c r="I96" s="127" t="str">
        <f t="array" ref="I96">IFERROR(INDEX(施設用作成シート!$B$18:$P$46,MATCH(LARGE((施設用作成シート!$C$18:$C$46=$D$8)*1/ROW(施設用作成シート!$B$18:$B$46),ROWS($B$12:$B96)),1/ROW(施設用作成シート!$B$18:$B$46),0),COLUMNS($B$11:I$11)),"")</f>
        <v/>
      </c>
      <c r="J96" s="131" t="str">
        <f t="array" ref="J96">IFERROR(INDEX(施設用作成シート!$B$18:$P$46,MATCH(LARGE((施設用作成シート!$C$18:$C$46=$D$8)*1/ROW(施設用作成シート!$B$18:$B$46),ROWS($B$12:$B96)),1/ROW(施設用作成シート!$B$18:$B$46),0),COLUMNS($B$11:J$11)),"")</f>
        <v/>
      </c>
      <c r="K96" s="127" t="str">
        <f t="array" ref="K96">IFERROR(INDEX(施設用作成シート!$B$18:$P$46,MATCH(LARGE((施設用作成シート!$C$18:$C$46=$D$8)*1/ROW(施設用作成シート!$B$18:$B$46),ROWS($B$12:$B96)),1/ROW(施設用作成シート!$B$18:$B$46),0),COLUMNS($B$11:K$11)),"")</f>
        <v/>
      </c>
      <c r="L96" s="127" t="str">
        <f t="array" ref="L96">IFERROR(INDEX(施設用作成シート!$B$18:$P$46,MATCH(LARGE((施設用作成シート!$C$18:$C$46=$D$8)*1/ROW(施設用作成シート!$B$18:$B$46),ROWS($B$12:$B96)),1/ROW(施設用作成シート!$B$18:$B$46),0),COLUMNS($B$11:L$11)),"")</f>
        <v/>
      </c>
      <c r="M96" s="127" t="str">
        <f t="array" ref="M96">IFERROR(INDEX(施設用作成シート!$B$18:$P$46,MATCH(LARGE((施設用作成シート!$C$18:$C$46=$D$8)*1/ROW(施設用作成シート!$B$18:$B$46),ROWS($B$12:$B96)),1/ROW(施設用作成シート!$B$18:$B$46),0),COLUMNS($B$11:M$11)),"")</f>
        <v/>
      </c>
      <c r="N96" s="127" t="str">
        <f t="array" ref="N96">IFERROR(INDEX(施設用作成シート!$B$18:$P$46,MATCH(LARGE((施設用作成シート!$C$18:$C$46=$D$8)*1/ROW(施設用作成シート!$B$18:$B$46),ROWS($B$12:$B96)),1/ROW(施設用作成シート!$B$18:$B$46),0),COLUMNS($B$11:N$11)),"")</f>
        <v/>
      </c>
      <c r="O96" s="140" t="str">
        <f t="array" ref="O96">IFERROR(INDEX(施設用作成シート!$B$18:$P$46,MATCH(LARGE((施設用作成シート!$C$18:$C$46=$D$8)*1/ROW(施設用作成シート!$B$18:$B$46),ROWS($B$12:$B96)),1/ROW(施設用作成シート!$B$18:$B$46),0),COLUMNS($B$11:O$11)),"")</f>
        <v/>
      </c>
    </row>
    <row r="97" spans="2:15" ht="20">
      <c r="B97" s="127" t="str">
        <f t="array" ref="B97">IFERROR(INDEX(施設用作成シート!$B$18:$P$46,MATCH(LARGE((施設用作成シート!$C$18:$C$46=$D$8)*1/ROW(施設用作成シート!$B$18:$B$46),ROWS($B$12:$B97)),1/ROW(施設用作成シート!$B$18:$B$46),0),COLUMNS($B$11:B$11)),"")</f>
        <v/>
      </c>
      <c r="C97" s="127" t="str">
        <f t="array" ref="C97">IFERROR(INDEX(施設用作成シート!$B$18:$P$46,MATCH(LARGE((施設用作成シート!$C$18:$C$46=$D$8)*1/ROW(施設用作成シート!$B$18:$B$46),ROWS($B$12:$B97)),1/ROW(施設用作成シート!$B$18:$B$46),0),COLUMNS($B$11:C$11)),"")</f>
        <v/>
      </c>
      <c r="D97" s="127" t="str">
        <f t="array" ref="D97">IFERROR(INDEX(施設用作成シート!$B$18:$P$46,MATCH(LARGE((施設用作成シート!$C$18:$C$46=$D$8)*1/ROW(施設用作成シート!$B$18:$B$46),ROWS($B$12:$B97)),1/ROW(施設用作成シート!$B$18:$B$46),0),COLUMNS($B$11:D$11)),"")</f>
        <v/>
      </c>
      <c r="E97" s="146" t="str">
        <f t="array" ref="E97">IFERROR(INDEX(施設用作成シート!$B$18:$P$46,MATCH(LARGE((施設用作成シート!$C$18:$C$46=$D$8)*1/ROW(施設用作成シート!$B$18:$B$46),ROWS($B$12:$B97)),1/ROW(施設用作成シート!$B$18:$B$46),0),COLUMNS($B$11:E$11)),"")</f>
        <v/>
      </c>
      <c r="F97" s="140"/>
      <c r="G97" s="140" t="str">
        <f t="array" ref="G97">IFERROR(INDEX(施設用作成シート!$B$18:$P$46,MATCH(LARGE((施設用作成シート!$C$18:$C$46=$D$8)*1/ROW(施設用作成シート!$B$18:$B$46),ROWS($B$12:$B97)),1/ROW(施設用作成シート!$B$18:$B$46),0),COLUMNS($B$11:G$11)),"")</f>
        <v/>
      </c>
      <c r="H97" s="140" t="str">
        <f t="array" ref="H97">IFERROR(INDEX(施設用作成シート!$B$18:$P$46,MATCH(LARGE((施設用作成シート!$C$18:$C$46=$D$8)*1/ROW(施設用作成シート!$B$18:$B$46),ROWS($B$12:$B97)),1/ROW(施設用作成シート!$B$18:$B$46),0),COLUMNS($B$11:H$11)),"")</f>
        <v/>
      </c>
      <c r="I97" s="127" t="str">
        <f t="array" ref="I97">IFERROR(INDEX(施設用作成シート!$B$18:$P$46,MATCH(LARGE((施設用作成シート!$C$18:$C$46=$D$8)*1/ROW(施設用作成シート!$B$18:$B$46),ROWS($B$12:$B97)),1/ROW(施設用作成シート!$B$18:$B$46),0),COLUMNS($B$11:I$11)),"")</f>
        <v/>
      </c>
      <c r="J97" s="131" t="str">
        <f t="array" ref="J97">IFERROR(INDEX(施設用作成シート!$B$18:$P$46,MATCH(LARGE((施設用作成シート!$C$18:$C$46=$D$8)*1/ROW(施設用作成シート!$B$18:$B$46),ROWS($B$12:$B97)),1/ROW(施設用作成シート!$B$18:$B$46),0),COLUMNS($B$11:J$11)),"")</f>
        <v/>
      </c>
      <c r="K97" s="127" t="str">
        <f t="array" ref="K97">IFERROR(INDEX(施設用作成シート!$B$18:$P$46,MATCH(LARGE((施設用作成シート!$C$18:$C$46=$D$8)*1/ROW(施設用作成シート!$B$18:$B$46),ROWS($B$12:$B97)),1/ROW(施設用作成シート!$B$18:$B$46),0),COLUMNS($B$11:K$11)),"")</f>
        <v/>
      </c>
      <c r="L97" s="127" t="str">
        <f t="array" ref="L97">IFERROR(INDEX(施設用作成シート!$B$18:$P$46,MATCH(LARGE((施設用作成シート!$C$18:$C$46=$D$8)*1/ROW(施設用作成シート!$B$18:$B$46),ROWS($B$12:$B97)),1/ROW(施設用作成シート!$B$18:$B$46),0),COLUMNS($B$11:L$11)),"")</f>
        <v/>
      </c>
      <c r="M97" s="127" t="str">
        <f t="array" ref="M97">IFERROR(INDEX(施設用作成シート!$B$18:$P$46,MATCH(LARGE((施設用作成シート!$C$18:$C$46=$D$8)*1/ROW(施設用作成シート!$B$18:$B$46),ROWS($B$12:$B97)),1/ROW(施設用作成シート!$B$18:$B$46),0),COLUMNS($B$11:M$11)),"")</f>
        <v/>
      </c>
      <c r="N97" s="127" t="str">
        <f t="array" ref="N97">IFERROR(INDEX(施設用作成シート!$B$18:$P$46,MATCH(LARGE((施設用作成シート!$C$18:$C$46=$D$8)*1/ROW(施設用作成シート!$B$18:$B$46),ROWS($B$12:$B97)),1/ROW(施設用作成シート!$B$18:$B$46),0),COLUMNS($B$11:N$11)),"")</f>
        <v/>
      </c>
      <c r="O97" s="140" t="str">
        <f t="array" ref="O97">IFERROR(INDEX(施設用作成シート!$B$18:$P$46,MATCH(LARGE((施設用作成シート!$C$18:$C$46=$D$8)*1/ROW(施設用作成シート!$B$18:$B$46),ROWS($B$12:$B97)),1/ROW(施設用作成シート!$B$18:$B$46),0),COLUMNS($B$11:O$11)),"")</f>
        <v/>
      </c>
    </row>
    <row r="98" spans="2:15" ht="20">
      <c r="B98" s="127" t="str">
        <f t="array" ref="B98">IFERROR(INDEX(施設用作成シート!$B$18:$P$46,MATCH(LARGE((施設用作成シート!$C$18:$C$46=$D$8)*1/ROW(施設用作成シート!$B$18:$B$46),ROWS($B$12:$B98)),1/ROW(施設用作成シート!$B$18:$B$46),0),COLUMNS($B$11:B$11)),"")</f>
        <v/>
      </c>
      <c r="C98" s="127" t="str">
        <f t="array" ref="C98">IFERROR(INDEX(施設用作成シート!$B$18:$P$46,MATCH(LARGE((施設用作成シート!$C$18:$C$46=$D$8)*1/ROW(施設用作成シート!$B$18:$B$46),ROWS($B$12:$B98)),1/ROW(施設用作成シート!$B$18:$B$46),0),COLUMNS($B$11:C$11)),"")</f>
        <v/>
      </c>
      <c r="D98" s="127" t="str">
        <f t="array" ref="D98">IFERROR(INDEX(施設用作成シート!$B$18:$P$46,MATCH(LARGE((施設用作成シート!$C$18:$C$46=$D$8)*1/ROW(施設用作成シート!$B$18:$B$46),ROWS($B$12:$B98)),1/ROW(施設用作成シート!$B$18:$B$46),0),COLUMNS($B$11:D$11)),"")</f>
        <v/>
      </c>
      <c r="E98" s="146" t="str">
        <f t="array" ref="E98">IFERROR(INDEX(施設用作成シート!$B$18:$P$46,MATCH(LARGE((施設用作成シート!$C$18:$C$46=$D$8)*1/ROW(施設用作成シート!$B$18:$B$46),ROWS($B$12:$B98)),1/ROW(施設用作成シート!$B$18:$B$46),0),COLUMNS($B$11:E$11)),"")</f>
        <v/>
      </c>
      <c r="F98" s="140" t="str">
        <f t="array" ref="F98">IFERROR(INDEX(施設用作成シート!$B$18:$P$46,MATCH(LARGE((施設用作成シート!$C$18:$C$46=$D$8)*1/ROW(施設用作成シート!$B$18:$B$46),ROWS($B$12:$B98)),1/ROW(施設用作成シート!$B$18:$B$46),0),COLUMNS($B$11:F$11)),"")</f>
        <v/>
      </c>
      <c r="G98" s="140" t="str">
        <f t="array" ref="G98">IFERROR(INDEX(施設用作成シート!$B$18:$P$46,MATCH(LARGE((施設用作成シート!$C$18:$C$46=$D$8)*1/ROW(施設用作成シート!$B$18:$B$46),ROWS($B$12:$B98)),1/ROW(施設用作成シート!$B$18:$B$46),0),COLUMNS($B$11:G$11)),"")</f>
        <v/>
      </c>
      <c r="H98" s="140" t="str">
        <f t="array" ref="H98">IFERROR(INDEX(施設用作成シート!$B$18:$P$46,MATCH(LARGE((施設用作成シート!$C$18:$C$46=$D$8)*1/ROW(施設用作成シート!$B$18:$B$46),ROWS($B$12:$B98)),1/ROW(施設用作成シート!$B$18:$B$46),0),COLUMNS($B$11:H$11)),"")</f>
        <v/>
      </c>
      <c r="I98" s="127" t="str">
        <f t="array" ref="I98">IFERROR(INDEX(施設用作成シート!$B$18:$P$46,MATCH(LARGE((施設用作成シート!$C$18:$C$46=$D$8)*1/ROW(施設用作成シート!$B$18:$B$46),ROWS($B$12:$B98)),1/ROW(施設用作成シート!$B$18:$B$46),0),COLUMNS($B$11:I$11)),"")</f>
        <v/>
      </c>
      <c r="J98" s="131" t="str">
        <f t="array" ref="J98">IFERROR(INDEX(施設用作成シート!$B$18:$P$46,MATCH(LARGE((施設用作成シート!$C$18:$C$46=$D$8)*1/ROW(施設用作成シート!$B$18:$B$46),ROWS($B$12:$B98)),1/ROW(施設用作成シート!$B$18:$B$46),0),COLUMNS($B$11:J$11)),"")</f>
        <v/>
      </c>
      <c r="K98" s="127" t="str">
        <f t="array" ref="K98">IFERROR(INDEX(施設用作成シート!$B$18:$P$46,MATCH(LARGE((施設用作成シート!$C$18:$C$46=$D$8)*1/ROW(施設用作成シート!$B$18:$B$46),ROWS($B$12:$B98)),1/ROW(施設用作成シート!$B$18:$B$46),0),COLUMNS($B$11:K$11)),"")</f>
        <v/>
      </c>
      <c r="L98" s="127" t="str">
        <f t="array" ref="L98">IFERROR(INDEX(施設用作成シート!$B$18:$P$46,MATCH(LARGE((施設用作成シート!$C$18:$C$46=$D$8)*1/ROW(施設用作成シート!$B$18:$B$46),ROWS($B$12:$B98)),1/ROW(施設用作成シート!$B$18:$B$46),0),COLUMNS($B$11:L$11)),"")</f>
        <v/>
      </c>
      <c r="M98" s="127" t="str">
        <f t="array" ref="M98">IFERROR(INDEX(施設用作成シート!$B$18:$P$46,MATCH(LARGE((施設用作成シート!$C$18:$C$46=$D$8)*1/ROW(施設用作成シート!$B$18:$B$46),ROWS($B$12:$B98)),1/ROW(施設用作成シート!$B$18:$B$46),0),COLUMNS($B$11:M$11)),"")</f>
        <v/>
      </c>
      <c r="N98" s="127" t="str">
        <f t="array" ref="N98">IFERROR(INDEX(施設用作成シート!$B$18:$P$46,MATCH(LARGE((施設用作成シート!$C$18:$C$46=$D$8)*1/ROW(施設用作成シート!$B$18:$B$46),ROWS($B$12:$B98)),1/ROW(施設用作成シート!$B$18:$B$46),0),COLUMNS($B$11:N$11)),"")</f>
        <v/>
      </c>
      <c r="O98" s="140" t="str">
        <f t="array" ref="O98">IFERROR(INDEX(施設用作成シート!$B$18:$P$46,MATCH(LARGE((施設用作成シート!$C$18:$C$46=$D$8)*1/ROW(施設用作成シート!$B$18:$B$46),ROWS($B$12:$B98)),1/ROW(施設用作成シート!$B$18:$B$46),0),COLUMNS($B$11:O$11)),"")</f>
        <v/>
      </c>
    </row>
    <row r="99" spans="2:15" ht="20">
      <c r="B99" s="127" t="str">
        <f t="array" ref="B99">IFERROR(INDEX(施設用作成シート!$B$18:$P$46,MATCH(LARGE((施設用作成シート!$C$18:$C$46=$D$8)*1/ROW(施設用作成シート!$B$18:$B$46),ROWS($B$12:$B99)),1/ROW(施設用作成シート!$B$18:$B$46),0),COLUMNS($B$11:B$11)),"")</f>
        <v/>
      </c>
      <c r="C99" s="127" t="str">
        <f t="array" ref="C99">IFERROR(INDEX(施設用作成シート!$B$18:$P$46,MATCH(LARGE((施設用作成シート!$C$18:$C$46=$D$8)*1/ROW(施設用作成シート!$B$18:$B$46),ROWS($B$12:$B99)),1/ROW(施設用作成シート!$B$18:$B$46),0),COLUMNS($B$11:C$11)),"")</f>
        <v/>
      </c>
      <c r="D99" s="127" t="str">
        <f t="array" ref="D99">IFERROR(INDEX(施設用作成シート!$B$18:$P$46,MATCH(LARGE((施設用作成シート!$C$18:$C$46=$D$8)*1/ROW(施設用作成シート!$B$18:$B$46),ROWS($B$12:$B99)),1/ROW(施設用作成シート!$B$18:$B$46),0),COLUMNS($B$11:D$11)),"")</f>
        <v/>
      </c>
      <c r="E99" s="146" t="str">
        <f t="array" ref="E99">IFERROR(INDEX(施設用作成シート!$B$18:$P$46,MATCH(LARGE((施設用作成シート!$C$18:$C$46=$D$8)*1/ROW(施設用作成シート!$B$18:$B$46),ROWS($B$12:$B99)),1/ROW(施設用作成シート!$B$18:$B$46),0),COLUMNS($B$11:E$11)),"")</f>
        <v/>
      </c>
      <c r="F99" s="140" t="str">
        <f t="array" ref="F99">IFERROR(INDEX(施設用作成シート!$B$18:$P$46,MATCH(LARGE((施設用作成シート!$C$18:$C$46=$D$8)*1/ROW(施設用作成シート!$B$18:$B$46),ROWS($B$12:$B99)),1/ROW(施設用作成シート!$B$18:$B$46),0),COLUMNS($B$11:F$11)),"")</f>
        <v/>
      </c>
      <c r="G99" s="140" t="str">
        <f t="array" ref="G99">IFERROR(INDEX(施設用作成シート!$B$18:$P$46,MATCH(LARGE((施設用作成シート!$C$18:$C$46=$D$8)*1/ROW(施設用作成シート!$B$18:$B$46),ROWS($B$12:$B99)),1/ROW(施設用作成シート!$B$18:$B$46),0),COLUMNS($B$11:G$11)),"")</f>
        <v/>
      </c>
      <c r="H99" s="140" t="str">
        <f t="array" ref="H99">IFERROR(INDEX(施設用作成シート!$B$18:$P$46,MATCH(LARGE((施設用作成シート!$C$18:$C$46=$D$8)*1/ROW(施設用作成シート!$B$18:$B$46),ROWS($B$12:$B99)),1/ROW(施設用作成シート!$B$18:$B$46),0),COLUMNS($B$11:H$11)),"")</f>
        <v/>
      </c>
      <c r="I99" s="127" t="str">
        <f t="array" ref="I99">IFERROR(INDEX(施設用作成シート!$B$18:$P$46,MATCH(LARGE((施設用作成シート!$C$18:$C$46=$D$8)*1/ROW(施設用作成シート!$B$18:$B$46),ROWS($B$12:$B99)),1/ROW(施設用作成シート!$B$18:$B$46),0),COLUMNS($B$11:I$11)),"")</f>
        <v/>
      </c>
      <c r="J99" s="131" t="str">
        <f t="array" ref="J99">IFERROR(INDEX(施設用作成シート!$B$18:$P$46,MATCH(LARGE((施設用作成シート!$C$18:$C$46=$D$8)*1/ROW(施設用作成シート!$B$18:$B$46),ROWS($B$12:$B99)),1/ROW(施設用作成シート!$B$18:$B$46),0),COLUMNS($B$11:J$11)),"")</f>
        <v/>
      </c>
      <c r="K99" s="127" t="str">
        <f t="array" ref="K99">IFERROR(INDEX(施設用作成シート!$B$18:$P$46,MATCH(LARGE((施設用作成シート!$C$18:$C$46=$D$8)*1/ROW(施設用作成シート!$B$18:$B$46),ROWS($B$12:$B99)),1/ROW(施設用作成シート!$B$18:$B$46),0),COLUMNS($B$11:K$11)),"")</f>
        <v/>
      </c>
      <c r="L99" s="127" t="str">
        <f t="array" ref="L99">IFERROR(INDEX(施設用作成シート!$B$18:$P$46,MATCH(LARGE((施設用作成シート!$C$18:$C$46=$D$8)*1/ROW(施設用作成シート!$B$18:$B$46),ROWS($B$12:$B99)),1/ROW(施設用作成シート!$B$18:$B$46),0),COLUMNS($B$11:L$11)),"")</f>
        <v/>
      </c>
      <c r="M99" s="127" t="str">
        <f t="array" ref="M99">IFERROR(INDEX(施設用作成シート!$B$18:$P$46,MATCH(LARGE((施設用作成シート!$C$18:$C$46=$D$8)*1/ROW(施設用作成シート!$B$18:$B$46),ROWS($B$12:$B99)),1/ROW(施設用作成シート!$B$18:$B$46),0),COLUMNS($B$11:M$11)),"")</f>
        <v/>
      </c>
      <c r="N99" s="127" t="str">
        <f t="array" ref="N99">IFERROR(INDEX(施設用作成シート!$B$18:$P$46,MATCH(LARGE((施設用作成シート!$C$18:$C$46=$D$8)*1/ROW(施設用作成シート!$B$18:$B$46),ROWS($B$12:$B99)),1/ROW(施設用作成シート!$B$18:$B$46),0),COLUMNS($B$11:N$11)),"")</f>
        <v/>
      </c>
      <c r="O99" s="140" t="str">
        <f t="array" ref="O99">IFERROR(INDEX(施設用作成シート!$B$18:$P$46,MATCH(LARGE((施設用作成シート!$C$18:$C$46=$D$8)*1/ROW(施設用作成シート!$B$18:$B$46),ROWS($B$12:$B99)),1/ROW(施設用作成シート!$B$18:$B$46),0),COLUMNS($B$11:O$11)),"")</f>
        <v/>
      </c>
    </row>
    <row r="100" spans="2:15" ht="20">
      <c r="B100" s="127" t="str">
        <f t="array" ref="B100">IFERROR(INDEX(施設用作成シート!$B$18:$P$46,MATCH(LARGE((施設用作成シート!$C$18:$C$46=$D$8)*1/ROW(施設用作成シート!$B$18:$B$46),ROWS($B$12:$B100)),1/ROW(施設用作成シート!$B$18:$B$46),0),COLUMNS($B$11:B$11)),"")</f>
        <v/>
      </c>
      <c r="C100" s="127" t="str">
        <f t="array" ref="C100">IFERROR(INDEX(施設用作成シート!$B$18:$P$46,MATCH(LARGE((施設用作成シート!$C$18:$C$46=$D$8)*1/ROW(施設用作成シート!$B$18:$B$46),ROWS($B$12:$B100)),1/ROW(施設用作成シート!$B$18:$B$46),0),COLUMNS($B$11:C$11)),"")</f>
        <v/>
      </c>
      <c r="D100" s="127" t="str">
        <f t="array" ref="D100">IFERROR(INDEX(施設用作成シート!$B$18:$P$46,MATCH(LARGE((施設用作成シート!$C$18:$C$46=$D$8)*1/ROW(施設用作成シート!$B$18:$B$46),ROWS($B$12:$B100)),1/ROW(施設用作成シート!$B$18:$B$46),0),COLUMNS($B$11:D$11)),"")</f>
        <v/>
      </c>
      <c r="E100" s="146" t="str">
        <f t="array" ref="E100">IFERROR(INDEX(施設用作成シート!$B$18:$P$46,MATCH(LARGE((施設用作成シート!$C$18:$C$46=$D$8)*1/ROW(施設用作成シート!$B$18:$B$46),ROWS($B$12:$B100)),1/ROW(施設用作成シート!$B$18:$B$46),0),COLUMNS($B$11:E$11)),"")</f>
        <v/>
      </c>
      <c r="F100" s="140" t="str">
        <f t="array" ref="F100">IFERROR(INDEX(施設用作成シート!$B$18:$P$46,MATCH(LARGE((施設用作成シート!$C$18:$C$46=$D$8)*1/ROW(施設用作成シート!$B$18:$B$46),ROWS($B$12:$B100)),1/ROW(施設用作成シート!$B$18:$B$46),0),COLUMNS($B$11:F$11)),"")</f>
        <v/>
      </c>
      <c r="G100" s="140" t="str">
        <f t="array" ref="G100">IFERROR(INDEX(施設用作成シート!$B$18:$P$46,MATCH(LARGE((施設用作成シート!$C$18:$C$46=$D$8)*1/ROW(施設用作成シート!$B$18:$B$46),ROWS($B$12:$B100)),1/ROW(施設用作成シート!$B$18:$B$46),0),COLUMNS($B$11:G$11)),"")</f>
        <v/>
      </c>
      <c r="H100" s="140" t="str">
        <f t="array" ref="H100">IFERROR(INDEX(施設用作成シート!$B$18:$P$46,MATCH(LARGE((施設用作成シート!$C$18:$C$46=$D$8)*1/ROW(施設用作成シート!$B$18:$B$46),ROWS($B$12:$B100)),1/ROW(施設用作成シート!$B$18:$B$46),0),COLUMNS($B$11:H$11)),"")</f>
        <v/>
      </c>
      <c r="I100" s="127" t="str">
        <f t="array" ref="I100">IFERROR(INDEX(施設用作成シート!$B$18:$P$46,MATCH(LARGE((施設用作成シート!$C$18:$C$46=$D$8)*1/ROW(施設用作成シート!$B$18:$B$46),ROWS($B$12:$B100)),1/ROW(施設用作成シート!$B$18:$B$46),0),COLUMNS($B$11:I$11)),"")</f>
        <v/>
      </c>
      <c r="J100" s="131" t="str">
        <f t="array" ref="J100">IFERROR(INDEX(施設用作成シート!$B$18:$P$46,MATCH(LARGE((施設用作成シート!$C$18:$C$46=$D$8)*1/ROW(施設用作成シート!$B$18:$B$46),ROWS($B$12:$B100)),1/ROW(施設用作成シート!$B$18:$B$46),0),COLUMNS($B$11:J$11)),"")</f>
        <v/>
      </c>
      <c r="K100" s="127" t="str">
        <f t="array" ref="K100">IFERROR(INDEX(施設用作成シート!$B$18:$P$46,MATCH(LARGE((施設用作成シート!$C$18:$C$46=$D$8)*1/ROW(施設用作成シート!$B$18:$B$46),ROWS($B$12:$B100)),1/ROW(施設用作成シート!$B$18:$B$46),0),COLUMNS($B$11:K$11)),"")</f>
        <v/>
      </c>
      <c r="L100" s="127" t="str">
        <f t="array" ref="L100">IFERROR(INDEX(施設用作成シート!$B$18:$P$46,MATCH(LARGE((施設用作成シート!$C$18:$C$46=$D$8)*1/ROW(施設用作成シート!$B$18:$B$46),ROWS($B$12:$B100)),1/ROW(施設用作成シート!$B$18:$B$46),0),COLUMNS($B$11:L$11)),"")</f>
        <v/>
      </c>
      <c r="M100" s="127" t="str">
        <f t="array" ref="M100">IFERROR(INDEX(施設用作成シート!$B$18:$P$46,MATCH(LARGE((施設用作成シート!$C$18:$C$46=$D$8)*1/ROW(施設用作成シート!$B$18:$B$46),ROWS($B$12:$B100)),1/ROW(施設用作成シート!$B$18:$B$46),0),COLUMNS($B$11:M$11)),"")</f>
        <v/>
      </c>
      <c r="N100" s="127" t="str">
        <f t="array" ref="N100">IFERROR(INDEX(施設用作成シート!$B$18:$P$46,MATCH(LARGE((施設用作成シート!$C$18:$C$46=$D$8)*1/ROW(施設用作成シート!$B$18:$B$46),ROWS($B$12:$B100)),1/ROW(施設用作成シート!$B$18:$B$46),0),COLUMNS($B$11:N$11)),"")</f>
        <v/>
      </c>
      <c r="O100" s="140" t="str">
        <f t="array" ref="O100">IFERROR(INDEX(施設用作成シート!$B$18:$P$46,MATCH(LARGE((施設用作成シート!$C$18:$C$46=$D$8)*1/ROW(施設用作成シート!$B$18:$B$46),ROWS($B$12:$B100)),1/ROW(施設用作成シート!$B$18:$B$46),0),COLUMNS($B$11:O$11)),"")</f>
        <v/>
      </c>
    </row>
    <row r="101" spans="2:15" ht="20">
      <c r="B101" s="127" t="str">
        <f t="array" ref="B101">IFERROR(INDEX(施設用作成シート!$B$18:$P$46,MATCH(LARGE((施設用作成シート!$C$18:$C$46=$D$8)*1/ROW(施設用作成シート!$B$18:$B$46),ROWS($B$12:$B101)),1/ROW(施設用作成シート!$B$18:$B$46),0),COLUMNS($B$11:B$11)),"")</f>
        <v/>
      </c>
      <c r="C101" s="127" t="str">
        <f t="array" ref="C101">IFERROR(INDEX(施設用作成シート!$B$18:$P$46,MATCH(LARGE((施設用作成シート!$C$18:$C$46=$D$8)*1/ROW(施設用作成シート!$B$18:$B$46),ROWS($B$12:$B101)),1/ROW(施設用作成シート!$B$18:$B$46),0),COLUMNS($B$11:C$11)),"")</f>
        <v/>
      </c>
      <c r="D101" s="127" t="str">
        <f t="array" ref="D101">IFERROR(INDEX(施設用作成シート!$B$18:$P$46,MATCH(LARGE((施設用作成シート!$C$18:$C$46=$D$8)*1/ROW(施設用作成シート!$B$18:$B$46),ROWS($B$12:$B101)),1/ROW(施設用作成シート!$B$18:$B$46),0),COLUMNS($B$11:D$11)),"")</f>
        <v/>
      </c>
      <c r="E101" s="146" t="str">
        <f t="array" ref="E101">IFERROR(INDEX(施設用作成シート!$B$18:$P$46,MATCH(LARGE((施設用作成シート!$C$18:$C$46=$D$8)*1/ROW(施設用作成シート!$B$18:$B$46),ROWS($B$12:$B101)),1/ROW(施設用作成シート!$B$18:$B$46),0),COLUMNS($B$11:E$11)),"")</f>
        <v/>
      </c>
      <c r="F101" s="140" t="str">
        <f t="array" ref="F101">IFERROR(INDEX(施設用作成シート!$B$18:$P$46,MATCH(LARGE((施設用作成シート!$C$18:$C$46=$D$8)*1/ROW(施設用作成シート!$B$18:$B$46),ROWS($B$12:$B101)),1/ROW(施設用作成シート!$B$18:$B$46),0),COLUMNS($B$11:F$11)),"")</f>
        <v/>
      </c>
      <c r="G101" s="140" t="str">
        <f t="array" ref="G101">IFERROR(INDEX(施設用作成シート!$B$18:$P$46,MATCH(LARGE((施設用作成シート!$C$18:$C$46=$D$8)*1/ROW(施設用作成シート!$B$18:$B$46),ROWS($B$12:$B101)),1/ROW(施設用作成シート!$B$18:$B$46),0),COLUMNS($B$11:G$11)),"")</f>
        <v/>
      </c>
      <c r="H101" s="140" t="str">
        <f t="array" ref="H101">IFERROR(INDEX(施設用作成シート!$B$18:$P$46,MATCH(LARGE((施設用作成シート!$C$18:$C$46=$D$8)*1/ROW(施設用作成シート!$B$18:$B$46),ROWS($B$12:$B101)),1/ROW(施設用作成シート!$B$18:$B$46),0),COLUMNS($B$11:H$11)),"")</f>
        <v/>
      </c>
      <c r="I101" s="127" t="str">
        <f t="array" ref="I101">IFERROR(INDEX(施設用作成シート!$B$18:$P$46,MATCH(LARGE((施設用作成シート!$C$18:$C$46=$D$8)*1/ROW(施設用作成シート!$B$18:$B$46),ROWS($B$12:$B101)),1/ROW(施設用作成シート!$B$18:$B$46),0),COLUMNS($B$11:I$11)),"")</f>
        <v/>
      </c>
      <c r="J101" s="131" t="str">
        <f t="array" ref="J101">IFERROR(INDEX(施設用作成シート!$B$18:$P$46,MATCH(LARGE((施設用作成シート!$C$18:$C$46=$D$8)*1/ROW(施設用作成シート!$B$18:$B$46),ROWS($B$12:$B101)),1/ROW(施設用作成シート!$B$18:$B$46),0),COLUMNS($B$11:J$11)),"")</f>
        <v/>
      </c>
      <c r="K101" s="127" t="str">
        <f t="array" ref="K101">IFERROR(INDEX(施設用作成シート!$B$18:$P$46,MATCH(LARGE((施設用作成シート!$C$18:$C$46=$D$8)*1/ROW(施設用作成シート!$B$18:$B$46),ROWS($B$12:$B101)),1/ROW(施設用作成シート!$B$18:$B$46),0),COLUMNS($B$11:K$11)),"")</f>
        <v/>
      </c>
      <c r="L101" s="127" t="str">
        <f t="array" ref="L101">IFERROR(INDEX(施設用作成シート!$B$18:$P$46,MATCH(LARGE((施設用作成シート!$C$18:$C$46=$D$8)*1/ROW(施設用作成シート!$B$18:$B$46),ROWS($B$12:$B101)),1/ROW(施設用作成シート!$B$18:$B$46),0),COLUMNS($B$11:L$11)),"")</f>
        <v/>
      </c>
      <c r="M101" s="127" t="str">
        <f t="array" ref="M101">IFERROR(INDEX(施設用作成シート!$B$18:$P$46,MATCH(LARGE((施設用作成シート!$C$18:$C$46=$D$8)*1/ROW(施設用作成シート!$B$18:$B$46),ROWS($B$12:$B101)),1/ROW(施設用作成シート!$B$18:$B$46),0),COLUMNS($B$11:M$11)),"")</f>
        <v/>
      </c>
      <c r="N101" s="127" t="str">
        <f t="array" ref="N101">IFERROR(INDEX(施設用作成シート!$B$18:$P$46,MATCH(LARGE((施設用作成シート!$C$18:$C$46=$D$8)*1/ROW(施設用作成シート!$B$18:$B$46),ROWS($B$12:$B101)),1/ROW(施設用作成シート!$B$18:$B$46),0),COLUMNS($B$11:N$11)),"")</f>
        <v/>
      </c>
      <c r="O101" s="140" t="str">
        <f t="array" ref="O101">IFERROR(INDEX(施設用作成シート!$B$18:$P$46,MATCH(LARGE((施設用作成シート!$C$18:$C$46=$D$8)*1/ROW(施設用作成シート!$B$18:$B$46),ROWS($B$12:$B101)),1/ROW(施設用作成シート!$B$18:$B$46),0),COLUMNS($B$11:O$11)),"")</f>
        <v/>
      </c>
    </row>
    <row r="102" spans="2:15" ht="20">
      <c r="B102" s="127" t="str">
        <f t="array" ref="B102">IFERROR(INDEX(施設用作成シート!$B$18:$P$46,MATCH(LARGE((施設用作成シート!$C$18:$C$46=$D$8)*1/ROW(施設用作成シート!$B$18:$B$46),ROWS($B$12:$B102)),1/ROW(施設用作成シート!$B$18:$B$46),0),COLUMNS($B$11:B$11)),"")</f>
        <v/>
      </c>
      <c r="C102" s="127" t="str">
        <f t="array" ref="C102">IFERROR(INDEX(施設用作成シート!$B$18:$P$46,MATCH(LARGE((施設用作成シート!$C$18:$C$46=$D$8)*1/ROW(施設用作成シート!$B$18:$B$46),ROWS($B$12:$B102)),1/ROW(施設用作成シート!$B$18:$B$46),0),COLUMNS($B$11:C$11)),"")</f>
        <v/>
      </c>
      <c r="D102" s="127" t="str">
        <f t="array" ref="D102">IFERROR(INDEX(施設用作成シート!$B$18:$P$46,MATCH(LARGE((施設用作成シート!$C$18:$C$46=$D$8)*1/ROW(施設用作成シート!$B$18:$B$46),ROWS($B$12:$B102)),1/ROW(施設用作成シート!$B$18:$B$46),0),COLUMNS($B$11:D$11)),"")</f>
        <v/>
      </c>
      <c r="E102" s="146" t="str">
        <f t="array" ref="E102">IFERROR(INDEX(施設用作成シート!$B$18:$P$46,MATCH(LARGE((施設用作成シート!$C$18:$C$46=$D$8)*1/ROW(施設用作成シート!$B$18:$B$46),ROWS($B$12:$B102)),1/ROW(施設用作成シート!$B$18:$B$46),0),COLUMNS($B$11:E$11)),"")</f>
        <v/>
      </c>
      <c r="F102" s="140" t="str">
        <f t="array" ref="F102">IFERROR(INDEX(施設用作成シート!$B$18:$P$46,MATCH(LARGE((施設用作成シート!$C$18:$C$46=$D$8)*1/ROW(施設用作成シート!$B$18:$B$46),ROWS($B$12:$B102)),1/ROW(施設用作成シート!$B$18:$B$46),0),COLUMNS($B$11:F$11)),"")</f>
        <v/>
      </c>
      <c r="G102" s="140" t="str">
        <f t="array" ref="G102">IFERROR(INDEX(施設用作成シート!$B$18:$P$46,MATCH(LARGE((施設用作成シート!$C$18:$C$46=$D$8)*1/ROW(施設用作成シート!$B$18:$B$46),ROWS($B$12:$B102)),1/ROW(施設用作成シート!$B$18:$B$46),0),COLUMNS($B$11:G$11)),"")</f>
        <v/>
      </c>
      <c r="H102" s="140" t="str">
        <f t="array" ref="H102">IFERROR(INDEX(施設用作成シート!$B$18:$P$46,MATCH(LARGE((施設用作成シート!$C$18:$C$46=$D$8)*1/ROW(施設用作成シート!$B$18:$B$46),ROWS($B$12:$B102)),1/ROW(施設用作成シート!$B$18:$B$46),0),COLUMNS($B$11:H$11)),"")</f>
        <v/>
      </c>
      <c r="I102" s="127" t="str">
        <f t="array" ref="I102">IFERROR(INDEX(施設用作成シート!$B$18:$P$46,MATCH(LARGE((施設用作成シート!$C$18:$C$46=$D$8)*1/ROW(施設用作成シート!$B$18:$B$46),ROWS($B$12:$B102)),1/ROW(施設用作成シート!$B$18:$B$46),0),COLUMNS($B$11:I$11)),"")</f>
        <v/>
      </c>
      <c r="J102" s="131" t="str">
        <f t="array" ref="J102">IFERROR(INDEX(施設用作成シート!$B$18:$P$46,MATCH(LARGE((施設用作成シート!$C$18:$C$46=$D$8)*1/ROW(施設用作成シート!$B$18:$B$46),ROWS($B$12:$B102)),1/ROW(施設用作成シート!$B$18:$B$46),0),COLUMNS($B$11:J$11)),"")</f>
        <v/>
      </c>
      <c r="K102" s="127" t="str">
        <f t="array" ref="K102">IFERROR(INDEX(施設用作成シート!$B$18:$P$46,MATCH(LARGE((施設用作成シート!$C$18:$C$46=$D$8)*1/ROW(施設用作成シート!$B$18:$B$46),ROWS($B$12:$B102)),1/ROW(施設用作成シート!$B$18:$B$46),0),COLUMNS($B$11:K$11)),"")</f>
        <v/>
      </c>
      <c r="L102" s="127" t="str">
        <f t="array" ref="L102">IFERROR(INDEX(施設用作成シート!$B$18:$P$46,MATCH(LARGE((施設用作成シート!$C$18:$C$46=$D$8)*1/ROW(施設用作成シート!$B$18:$B$46),ROWS($B$12:$B102)),1/ROW(施設用作成シート!$B$18:$B$46),0),COLUMNS($B$11:L$11)),"")</f>
        <v/>
      </c>
      <c r="M102" s="127" t="str">
        <f t="array" ref="M102">IFERROR(INDEX(施設用作成シート!$B$18:$P$46,MATCH(LARGE((施設用作成シート!$C$18:$C$46=$D$8)*1/ROW(施設用作成シート!$B$18:$B$46),ROWS($B$12:$B102)),1/ROW(施設用作成シート!$B$18:$B$46),0),COLUMNS($B$11:M$11)),"")</f>
        <v/>
      </c>
      <c r="N102" s="127" t="str">
        <f t="array" ref="N102">IFERROR(INDEX(施設用作成シート!$B$18:$P$46,MATCH(LARGE((施設用作成シート!$C$18:$C$46=$D$8)*1/ROW(施設用作成シート!$B$18:$B$46),ROWS($B$12:$B102)),1/ROW(施設用作成シート!$B$18:$B$46),0),COLUMNS($B$11:N$11)),"")</f>
        <v/>
      </c>
      <c r="O102" s="140" t="str">
        <f t="array" ref="O102">IFERROR(INDEX(施設用作成シート!$B$18:$P$46,MATCH(LARGE((施設用作成シート!$C$18:$C$46=$D$8)*1/ROW(施設用作成シート!$B$18:$B$46),ROWS($B$12:$B102)),1/ROW(施設用作成シート!$B$18:$B$46),0),COLUMNS($B$11:O$11)),"")</f>
        <v/>
      </c>
    </row>
    <row r="103" spans="2:15" ht="20">
      <c r="B103" s="127" t="str">
        <f t="array" ref="B103">IFERROR(INDEX(施設用作成シート!$B$18:$P$46,MATCH(LARGE((施設用作成シート!$C$18:$C$46=$D$8)*1/ROW(施設用作成シート!$B$18:$B$46),ROWS($B$12:$B103)),1/ROW(施設用作成シート!$B$18:$B$46),0),COLUMNS($B$11:B$11)),"")</f>
        <v/>
      </c>
      <c r="C103" s="127" t="str">
        <f t="array" ref="C103">IFERROR(INDEX(施設用作成シート!$B$18:$P$46,MATCH(LARGE((施設用作成シート!$C$18:$C$46=$D$8)*1/ROW(施設用作成シート!$B$18:$B$46),ROWS($B$12:$B103)),1/ROW(施設用作成シート!$B$18:$B$46),0),COLUMNS($B$11:C$11)),"")</f>
        <v/>
      </c>
      <c r="D103" s="127" t="str">
        <f t="array" ref="D103">IFERROR(INDEX(施設用作成シート!$B$18:$P$46,MATCH(LARGE((施設用作成シート!$C$18:$C$46=$D$8)*1/ROW(施設用作成シート!$B$18:$B$46),ROWS($B$12:$B103)),1/ROW(施設用作成シート!$B$18:$B$46),0),COLUMNS($B$11:D$11)),"")</f>
        <v/>
      </c>
      <c r="E103" s="146" t="str">
        <f t="array" ref="E103">IFERROR(INDEX(施設用作成シート!$B$18:$P$46,MATCH(LARGE((施設用作成シート!$C$18:$C$46=$D$8)*1/ROW(施設用作成シート!$B$18:$B$46),ROWS($B$12:$B103)),1/ROW(施設用作成シート!$B$18:$B$46),0),COLUMNS($B$11:E$11)),"")</f>
        <v/>
      </c>
      <c r="F103" s="140" t="str">
        <f t="array" ref="F103">IFERROR(INDEX(施設用作成シート!$B$18:$P$46,MATCH(LARGE((施設用作成シート!$C$18:$C$46=$D$8)*1/ROW(施設用作成シート!$B$18:$B$46),ROWS($B$12:$B103)),1/ROW(施設用作成シート!$B$18:$B$46),0),COLUMNS($B$11:F$11)),"")</f>
        <v/>
      </c>
      <c r="G103" s="140" t="str">
        <f t="array" ref="G103">IFERROR(INDEX(施設用作成シート!$B$18:$P$46,MATCH(LARGE((施設用作成シート!$C$18:$C$46=$D$8)*1/ROW(施設用作成シート!$B$18:$B$46),ROWS($B$12:$B103)),1/ROW(施設用作成シート!$B$18:$B$46),0),COLUMNS($B$11:G$11)),"")</f>
        <v/>
      </c>
      <c r="H103" s="140" t="str">
        <f t="array" ref="H103">IFERROR(INDEX(施設用作成シート!$B$18:$P$46,MATCH(LARGE((施設用作成シート!$C$18:$C$46=$D$8)*1/ROW(施設用作成シート!$B$18:$B$46),ROWS($B$12:$B103)),1/ROW(施設用作成シート!$B$18:$B$46),0),COLUMNS($B$11:H$11)),"")</f>
        <v/>
      </c>
      <c r="I103" s="127" t="str">
        <f t="array" ref="I103">IFERROR(INDEX(施設用作成シート!$B$18:$P$46,MATCH(LARGE((施設用作成シート!$C$18:$C$46=$D$8)*1/ROW(施設用作成シート!$B$18:$B$46),ROWS($B$12:$B103)),1/ROW(施設用作成シート!$B$18:$B$46),0),COLUMNS($B$11:I$11)),"")</f>
        <v/>
      </c>
      <c r="J103" s="131" t="str">
        <f t="array" ref="J103">IFERROR(INDEX(施設用作成シート!$B$18:$P$46,MATCH(LARGE((施設用作成シート!$C$18:$C$46=$D$8)*1/ROW(施設用作成シート!$B$18:$B$46),ROWS($B$12:$B103)),1/ROW(施設用作成シート!$B$18:$B$46),0),COLUMNS($B$11:J$11)),"")</f>
        <v/>
      </c>
      <c r="K103" s="127" t="str">
        <f t="array" ref="K103">IFERROR(INDEX(施設用作成シート!$B$18:$P$46,MATCH(LARGE((施設用作成シート!$C$18:$C$46=$D$8)*1/ROW(施設用作成シート!$B$18:$B$46),ROWS($B$12:$B103)),1/ROW(施設用作成シート!$B$18:$B$46),0),COLUMNS($B$11:K$11)),"")</f>
        <v/>
      </c>
      <c r="L103" s="127" t="str">
        <f t="array" ref="L103">IFERROR(INDEX(施設用作成シート!$B$18:$P$46,MATCH(LARGE((施設用作成シート!$C$18:$C$46=$D$8)*1/ROW(施設用作成シート!$B$18:$B$46),ROWS($B$12:$B103)),1/ROW(施設用作成シート!$B$18:$B$46),0),COLUMNS($B$11:L$11)),"")</f>
        <v/>
      </c>
      <c r="M103" s="127" t="str">
        <f t="array" ref="M103">IFERROR(INDEX(施設用作成シート!$B$18:$P$46,MATCH(LARGE((施設用作成シート!$C$18:$C$46=$D$8)*1/ROW(施設用作成シート!$B$18:$B$46),ROWS($B$12:$B103)),1/ROW(施設用作成シート!$B$18:$B$46),0),COLUMNS($B$11:M$11)),"")</f>
        <v/>
      </c>
      <c r="N103" s="127" t="str">
        <f t="array" ref="N103">IFERROR(INDEX(施設用作成シート!$B$18:$P$46,MATCH(LARGE((施設用作成シート!$C$18:$C$46=$D$8)*1/ROW(施設用作成シート!$B$18:$B$46),ROWS($B$12:$B103)),1/ROW(施設用作成シート!$B$18:$B$46),0),COLUMNS($B$11:N$11)),"")</f>
        <v/>
      </c>
      <c r="O103" s="140" t="str">
        <f t="array" ref="O103">IFERROR(INDEX(施設用作成シート!$B$18:$P$46,MATCH(LARGE((施設用作成シート!$C$18:$C$46=$D$8)*1/ROW(施設用作成シート!$B$18:$B$46),ROWS($B$12:$B103)),1/ROW(施設用作成シート!$B$18:$B$46),0),COLUMNS($B$11:O$11)),"")</f>
        <v/>
      </c>
    </row>
    <row r="104" spans="2:15" ht="20">
      <c r="B104" s="127" t="str">
        <f t="array" ref="B104">IFERROR(INDEX(施設用作成シート!$B$18:$P$46,MATCH(LARGE((施設用作成シート!$C$18:$C$46=$D$8)*1/ROW(施設用作成シート!$B$18:$B$46),ROWS($B$12:$B104)),1/ROW(施設用作成シート!$B$18:$B$46),0),COLUMNS($B$11:B$11)),"")</f>
        <v/>
      </c>
      <c r="C104" s="127" t="str">
        <f t="array" ref="C104">IFERROR(INDEX(施設用作成シート!$B$18:$P$46,MATCH(LARGE((施設用作成シート!$C$18:$C$46=$D$8)*1/ROW(施設用作成シート!$B$18:$B$46),ROWS($B$12:$B104)),1/ROW(施設用作成シート!$B$18:$B$46),0),COLUMNS($B$11:C$11)),"")</f>
        <v/>
      </c>
      <c r="D104" s="127" t="str">
        <f t="array" ref="D104">IFERROR(INDEX(施設用作成シート!$B$18:$P$46,MATCH(LARGE((施設用作成シート!$C$18:$C$46=$D$8)*1/ROW(施設用作成シート!$B$18:$B$46),ROWS($B$12:$B104)),1/ROW(施設用作成シート!$B$18:$B$46),0),COLUMNS($B$11:D$11)),"")</f>
        <v/>
      </c>
      <c r="E104" s="146" t="str">
        <f t="array" ref="E104">IFERROR(INDEX(施設用作成シート!$B$18:$P$46,MATCH(LARGE((施設用作成シート!$C$18:$C$46=$D$8)*1/ROW(施設用作成シート!$B$18:$B$46),ROWS($B$12:$B104)),1/ROW(施設用作成シート!$B$18:$B$46),0),COLUMNS($B$11:E$11)),"")</f>
        <v/>
      </c>
      <c r="F104" s="140" t="str">
        <f t="array" ref="F104">IFERROR(INDEX(施設用作成シート!$B$18:$P$46,MATCH(LARGE((施設用作成シート!$C$18:$C$46=$D$8)*1/ROW(施設用作成シート!$B$18:$B$46),ROWS($B$12:$B104)),1/ROW(施設用作成シート!$B$18:$B$46),0),COLUMNS($B$11:F$11)),"")</f>
        <v/>
      </c>
      <c r="G104" s="140" t="str">
        <f t="array" ref="G104">IFERROR(INDEX(施設用作成シート!$B$18:$P$46,MATCH(LARGE((施設用作成シート!$C$18:$C$46=$D$8)*1/ROW(施設用作成シート!$B$18:$B$46),ROWS($B$12:$B104)),1/ROW(施設用作成シート!$B$18:$B$46),0),COLUMNS($B$11:G$11)),"")</f>
        <v/>
      </c>
      <c r="H104" s="140" t="str">
        <f t="array" ref="H104">IFERROR(INDEX(施設用作成シート!$B$18:$P$46,MATCH(LARGE((施設用作成シート!$C$18:$C$46=$D$8)*1/ROW(施設用作成シート!$B$18:$B$46),ROWS($B$12:$B104)),1/ROW(施設用作成シート!$B$18:$B$46),0),COLUMNS($B$11:H$11)),"")</f>
        <v/>
      </c>
      <c r="I104" s="127" t="str">
        <f t="array" ref="I104">IFERROR(INDEX(施設用作成シート!$B$18:$P$46,MATCH(LARGE((施設用作成シート!$C$18:$C$46=$D$8)*1/ROW(施設用作成シート!$B$18:$B$46),ROWS($B$12:$B104)),1/ROW(施設用作成シート!$B$18:$B$46),0),COLUMNS($B$11:I$11)),"")</f>
        <v/>
      </c>
      <c r="J104" s="131" t="str">
        <f t="array" ref="J104">IFERROR(INDEX(施設用作成シート!$B$18:$P$46,MATCH(LARGE((施設用作成シート!$C$18:$C$46=$D$8)*1/ROW(施設用作成シート!$B$18:$B$46),ROWS($B$12:$B104)),1/ROW(施設用作成シート!$B$18:$B$46),0),COLUMNS($B$11:J$11)),"")</f>
        <v/>
      </c>
      <c r="K104" s="127" t="str">
        <f t="array" ref="K104">IFERROR(INDEX(施設用作成シート!$B$18:$P$46,MATCH(LARGE((施設用作成シート!$C$18:$C$46=$D$8)*1/ROW(施設用作成シート!$B$18:$B$46),ROWS($B$12:$B104)),1/ROW(施設用作成シート!$B$18:$B$46),0),COLUMNS($B$11:K$11)),"")</f>
        <v/>
      </c>
      <c r="L104" s="127" t="str">
        <f t="array" ref="L104">IFERROR(INDEX(施設用作成シート!$B$18:$P$46,MATCH(LARGE((施設用作成シート!$C$18:$C$46=$D$8)*1/ROW(施設用作成シート!$B$18:$B$46),ROWS($B$12:$B104)),1/ROW(施設用作成シート!$B$18:$B$46),0),COLUMNS($B$11:L$11)),"")</f>
        <v/>
      </c>
      <c r="M104" s="127" t="str">
        <f t="array" ref="M104">IFERROR(INDEX(施設用作成シート!$B$18:$P$46,MATCH(LARGE((施設用作成シート!$C$18:$C$46=$D$8)*1/ROW(施設用作成シート!$B$18:$B$46),ROWS($B$12:$B104)),1/ROW(施設用作成シート!$B$18:$B$46),0),COLUMNS($B$11:M$11)),"")</f>
        <v/>
      </c>
      <c r="N104" s="127" t="str">
        <f t="array" ref="N104">IFERROR(INDEX(施設用作成シート!$B$18:$P$46,MATCH(LARGE((施設用作成シート!$C$18:$C$46=$D$8)*1/ROW(施設用作成シート!$B$18:$B$46),ROWS($B$12:$B104)),1/ROW(施設用作成シート!$B$18:$B$46),0),COLUMNS($B$11:N$11)),"")</f>
        <v/>
      </c>
      <c r="O104" s="140" t="str">
        <f t="array" ref="O104">IFERROR(INDEX(施設用作成シート!$B$18:$P$46,MATCH(LARGE((施設用作成シート!$C$18:$C$46=$D$8)*1/ROW(施設用作成シート!$B$18:$B$46),ROWS($B$12:$B104)),1/ROW(施設用作成シート!$B$18:$B$46),0),COLUMNS($B$11:O$11)),"")</f>
        <v/>
      </c>
    </row>
    <row r="105" spans="2:15" ht="20">
      <c r="B105" s="127" t="str">
        <f t="array" ref="B105">IFERROR(INDEX(施設用作成シート!$B$18:$P$46,MATCH(LARGE((施設用作成シート!$C$18:$C$46=$D$8)*1/ROW(施設用作成シート!$B$18:$B$46),ROWS($B$12:$B105)),1/ROW(施設用作成シート!$B$18:$B$46),0),COLUMNS($B$11:B$11)),"")</f>
        <v/>
      </c>
      <c r="C105" s="127" t="str">
        <f t="array" ref="C105">IFERROR(INDEX(施設用作成シート!$B$18:$P$46,MATCH(LARGE((施設用作成シート!$C$18:$C$46=$D$8)*1/ROW(施設用作成シート!$B$18:$B$46),ROWS($B$12:$B105)),1/ROW(施設用作成シート!$B$18:$B$46),0),COLUMNS($B$11:C$11)),"")</f>
        <v/>
      </c>
      <c r="D105" s="127" t="str">
        <f t="array" ref="D105">IFERROR(INDEX(施設用作成シート!$B$18:$P$46,MATCH(LARGE((施設用作成シート!$C$18:$C$46=$D$8)*1/ROW(施設用作成シート!$B$18:$B$46),ROWS($B$12:$B105)),1/ROW(施設用作成シート!$B$18:$B$46),0),COLUMNS($B$11:D$11)),"")</f>
        <v/>
      </c>
      <c r="E105" s="146" t="str">
        <f t="array" ref="E105">IFERROR(INDEX(施設用作成シート!$B$18:$P$46,MATCH(LARGE((施設用作成シート!$C$18:$C$46=$D$8)*1/ROW(施設用作成シート!$B$18:$B$46),ROWS($B$12:$B105)),1/ROW(施設用作成シート!$B$18:$B$46),0),COLUMNS($B$11:E$11)),"")</f>
        <v/>
      </c>
      <c r="F105" s="140" t="str">
        <f t="array" ref="F105">IFERROR(INDEX(施設用作成シート!$B$18:$P$46,MATCH(LARGE((施設用作成シート!$C$18:$C$46=$D$8)*1/ROW(施設用作成シート!$B$18:$B$46),ROWS($B$12:$B105)),1/ROW(施設用作成シート!$B$18:$B$46),0),COLUMNS($B$11:F$11)),"")</f>
        <v/>
      </c>
      <c r="G105" s="140" t="str">
        <f t="array" ref="G105">IFERROR(INDEX(施設用作成シート!$B$18:$P$46,MATCH(LARGE((施設用作成シート!$C$18:$C$46=$D$8)*1/ROW(施設用作成シート!$B$18:$B$46),ROWS($B$12:$B105)),1/ROW(施設用作成シート!$B$18:$B$46),0),COLUMNS($B$11:G$11)),"")</f>
        <v/>
      </c>
      <c r="H105" s="140" t="str">
        <f t="array" ref="H105">IFERROR(INDEX(施設用作成シート!$B$18:$P$46,MATCH(LARGE((施設用作成シート!$C$18:$C$46=$D$8)*1/ROW(施設用作成シート!$B$18:$B$46),ROWS($B$12:$B105)),1/ROW(施設用作成シート!$B$18:$B$46),0),COLUMNS($B$11:H$11)),"")</f>
        <v/>
      </c>
      <c r="I105" s="127" t="str">
        <f t="array" ref="I105">IFERROR(INDEX(施設用作成シート!$B$18:$P$46,MATCH(LARGE((施設用作成シート!$C$18:$C$46=$D$8)*1/ROW(施設用作成シート!$B$18:$B$46),ROWS($B$12:$B105)),1/ROW(施設用作成シート!$B$18:$B$46),0),COLUMNS($B$11:I$11)),"")</f>
        <v/>
      </c>
      <c r="J105" s="131" t="str">
        <f t="array" ref="J105">IFERROR(INDEX(施設用作成シート!$B$18:$P$46,MATCH(LARGE((施設用作成シート!$C$18:$C$46=$D$8)*1/ROW(施設用作成シート!$B$18:$B$46),ROWS($B$12:$B105)),1/ROW(施設用作成シート!$B$18:$B$46),0),COLUMNS($B$11:J$11)),"")</f>
        <v/>
      </c>
      <c r="K105" s="127" t="str">
        <f t="array" ref="K105">IFERROR(INDEX(施設用作成シート!$B$18:$P$46,MATCH(LARGE((施設用作成シート!$C$18:$C$46=$D$8)*1/ROW(施設用作成シート!$B$18:$B$46),ROWS($B$12:$B105)),1/ROW(施設用作成シート!$B$18:$B$46),0),COLUMNS($B$11:K$11)),"")</f>
        <v/>
      </c>
      <c r="L105" s="127" t="str">
        <f t="array" ref="L105">IFERROR(INDEX(施設用作成シート!$B$18:$P$46,MATCH(LARGE((施設用作成シート!$C$18:$C$46=$D$8)*1/ROW(施設用作成シート!$B$18:$B$46),ROWS($B$12:$B105)),1/ROW(施設用作成シート!$B$18:$B$46),0),COLUMNS($B$11:L$11)),"")</f>
        <v/>
      </c>
      <c r="M105" s="127" t="str">
        <f t="array" ref="M105">IFERROR(INDEX(施設用作成シート!$B$18:$P$46,MATCH(LARGE((施設用作成シート!$C$18:$C$46=$D$8)*1/ROW(施設用作成シート!$B$18:$B$46),ROWS($B$12:$B105)),1/ROW(施設用作成シート!$B$18:$B$46),0),COLUMNS($B$11:M$11)),"")</f>
        <v/>
      </c>
      <c r="N105" s="127" t="str">
        <f t="array" ref="N105">IFERROR(INDEX(施設用作成シート!$B$18:$P$46,MATCH(LARGE((施設用作成シート!$C$18:$C$46=$D$8)*1/ROW(施設用作成シート!$B$18:$B$46),ROWS($B$12:$B105)),1/ROW(施設用作成シート!$B$18:$B$46),0),COLUMNS($B$11:N$11)),"")</f>
        <v/>
      </c>
      <c r="O105" s="140" t="str">
        <f t="array" ref="O105">IFERROR(INDEX(施設用作成シート!$B$18:$P$46,MATCH(LARGE((施設用作成シート!$C$18:$C$46=$D$8)*1/ROW(施設用作成シート!$B$18:$B$46),ROWS($B$12:$B105)),1/ROW(施設用作成シート!$B$18:$B$46),0),COLUMNS($B$11:O$11)),"")</f>
        <v/>
      </c>
    </row>
    <row r="106" spans="2:15" ht="20">
      <c r="B106" s="127" t="str">
        <f t="array" ref="B106">IFERROR(INDEX(施設用作成シート!$B$18:$P$46,MATCH(LARGE((施設用作成シート!$C$18:$C$46=$D$8)*1/ROW(施設用作成シート!$B$18:$B$46),ROWS($B$12:$B106)),1/ROW(施設用作成シート!$B$18:$B$46),0),COLUMNS($B$11:B$11)),"")</f>
        <v/>
      </c>
      <c r="C106" s="127" t="str">
        <f t="array" ref="C106">IFERROR(INDEX(施設用作成シート!$B$18:$P$46,MATCH(LARGE((施設用作成シート!$C$18:$C$46=$D$8)*1/ROW(施設用作成シート!$B$18:$B$46),ROWS($B$12:$B106)),1/ROW(施設用作成シート!$B$18:$B$46),0),COLUMNS($B$11:C$11)),"")</f>
        <v/>
      </c>
      <c r="D106" s="127" t="str">
        <f t="array" ref="D106">IFERROR(INDEX(施設用作成シート!$B$18:$P$46,MATCH(LARGE((施設用作成シート!$C$18:$C$46=$D$8)*1/ROW(施設用作成シート!$B$18:$B$46),ROWS($B$12:$B106)),1/ROW(施設用作成シート!$B$18:$B$46),0),COLUMNS($B$11:D$11)),"")</f>
        <v/>
      </c>
      <c r="E106" s="146" t="str">
        <f t="array" ref="E106">IFERROR(INDEX(施設用作成シート!$B$18:$P$46,MATCH(LARGE((施設用作成シート!$C$18:$C$46=$D$8)*1/ROW(施設用作成シート!$B$18:$B$46),ROWS($B$12:$B106)),1/ROW(施設用作成シート!$B$18:$B$46),0),COLUMNS($B$11:E$11)),"")</f>
        <v/>
      </c>
      <c r="F106" s="140" t="str">
        <f t="array" ref="F106">IFERROR(INDEX(施設用作成シート!$B$18:$P$46,MATCH(LARGE((施設用作成シート!$C$18:$C$46=$D$8)*1/ROW(施設用作成シート!$B$18:$B$46),ROWS($B$12:$B106)),1/ROW(施設用作成シート!$B$18:$B$46),0),COLUMNS($B$11:F$11)),"")</f>
        <v/>
      </c>
      <c r="G106" s="140" t="str">
        <f t="array" ref="G106">IFERROR(INDEX(施設用作成シート!$B$18:$P$46,MATCH(LARGE((施設用作成シート!$C$18:$C$46=$D$8)*1/ROW(施設用作成シート!$B$18:$B$46),ROWS($B$12:$B106)),1/ROW(施設用作成シート!$B$18:$B$46),0),COLUMNS($B$11:G$11)),"")</f>
        <v/>
      </c>
      <c r="H106" s="140" t="str">
        <f t="array" ref="H106">IFERROR(INDEX(施設用作成シート!$B$18:$P$46,MATCH(LARGE((施設用作成シート!$C$18:$C$46=$D$8)*1/ROW(施設用作成シート!$B$18:$B$46),ROWS($B$12:$B106)),1/ROW(施設用作成シート!$B$18:$B$46),0),COLUMNS($B$11:H$11)),"")</f>
        <v/>
      </c>
      <c r="I106" s="127" t="str">
        <f t="array" ref="I106">IFERROR(INDEX(施設用作成シート!$B$18:$P$46,MATCH(LARGE((施設用作成シート!$C$18:$C$46=$D$8)*1/ROW(施設用作成シート!$B$18:$B$46),ROWS($B$12:$B106)),1/ROW(施設用作成シート!$B$18:$B$46),0),COLUMNS($B$11:I$11)),"")</f>
        <v/>
      </c>
      <c r="J106" s="131" t="str">
        <f t="array" ref="J106">IFERROR(INDEX(施設用作成シート!$B$18:$P$46,MATCH(LARGE((施設用作成シート!$C$18:$C$46=$D$8)*1/ROW(施設用作成シート!$B$18:$B$46),ROWS($B$12:$B106)),1/ROW(施設用作成シート!$B$18:$B$46),0),COLUMNS($B$11:J$11)),"")</f>
        <v/>
      </c>
      <c r="K106" s="127" t="str">
        <f t="array" ref="K106">IFERROR(INDEX(施設用作成シート!$B$18:$P$46,MATCH(LARGE((施設用作成シート!$C$18:$C$46=$D$8)*1/ROW(施設用作成シート!$B$18:$B$46),ROWS($B$12:$B106)),1/ROW(施設用作成シート!$B$18:$B$46),0),COLUMNS($B$11:K$11)),"")</f>
        <v/>
      </c>
      <c r="L106" s="127" t="str">
        <f t="array" ref="L106">IFERROR(INDEX(施設用作成シート!$B$18:$P$46,MATCH(LARGE((施設用作成シート!$C$18:$C$46=$D$8)*1/ROW(施設用作成シート!$B$18:$B$46),ROWS($B$12:$B106)),1/ROW(施設用作成シート!$B$18:$B$46),0),COLUMNS($B$11:L$11)),"")</f>
        <v/>
      </c>
      <c r="M106" s="127" t="str">
        <f t="array" ref="M106">IFERROR(INDEX(施設用作成シート!$B$18:$P$46,MATCH(LARGE((施設用作成シート!$C$18:$C$46=$D$8)*1/ROW(施設用作成シート!$B$18:$B$46),ROWS($B$12:$B106)),1/ROW(施設用作成シート!$B$18:$B$46),0),COLUMNS($B$11:M$11)),"")</f>
        <v/>
      </c>
      <c r="N106" s="127" t="str">
        <f t="array" ref="N106">IFERROR(INDEX(施設用作成シート!$B$18:$P$46,MATCH(LARGE((施設用作成シート!$C$18:$C$46=$D$8)*1/ROW(施設用作成シート!$B$18:$B$46),ROWS($B$12:$B106)),1/ROW(施設用作成シート!$B$18:$B$46),0),COLUMNS($B$11:N$11)),"")</f>
        <v/>
      </c>
      <c r="O106" s="140" t="str">
        <f t="array" ref="O106">IFERROR(INDEX(施設用作成シート!$B$18:$P$46,MATCH(LARGE((施設用作成シート!$C$18:$C$46=$D$8)*1/ROW(施設用作成シート!$B$18:$B$46),ROWS($B$12:$B106)),1/ROW(施設用作成シート!$B$18:$B$46),0),COLUMNS($B$11:O$11)),"")</f>
        <v/>
      </c>
    </row>
    <row r="107" spans="2:15" ht="20">
      <c r="B107" s="127" t="str">
        <f t="array" ref="B107">IFERROR(INDEX(施設用作成シート!$B$18:$P$46,MATCH(LARGE((施設用作成シート!$C$18:$C$46=$D$8)*1/ROW(施設用作成シート!$B$18:$B$46),ROWS($B$12:$B107)),1/ROW(施設用作成シート!$B$18:$B$46),0),COLUMNS($B$11:B$11)),"")</f>
        <v/>
      </c>
      <c r="C107" s="127" t="str">
        <f t="array" ref="C107">IFERROR(INDEX(施設用作成シート!$B$18:$P$46,MATCH(LARGE((施設用作成シート!$C$18:$C$46=$D$8)*1/ROW(施設用作成シート!$B$18:$B$46),ROWS($B$12:$B107)),1/ROW(施設用作成シート!$B$18:$B$46),0),COLUMNS($B$11:C$11)),"")</f>
        <v/>
      </c>
      <c r="D107" s="127" t="str">
        <f t="array" ref="D107">IFERROR(INDEX(施設用作成シート!$B$18:$P$46,MATCH(LARGE((施設用作成シート!$C$18:$C$46=$D$8)*1/ROW(施設用作成シート!$B$18:$B$46),ROWS($B$12:$B107)),1/ROW(施設用作成シート!$B$18:$B$46),0),COLUMNS($B$11:D$11)),"")</f>
        <v/>
      </c>
      <c r="E107" s="146" t="str">
        <f t="array" ref="E107">IFERROR(INDEX(施設用作成シート!$B$18:$P$46,MATCH(LARGE((施設用作成シート!$C$18:$C$46=$D$8)*1/ROW(施設用作成シート!$B$18:$B$46),ROWS($B$12:$B107)),1/ROW(施設用作成シート!$B$18:$B$46),0),COLUMNS($B$11:E$11)),"")</f>
        <v/>
      </c>
      <c r="F107" s="140" t="str">
        <f t="array" ref="F107">IFERROR(INDEX(施設用作成シート!$B$18:$P$46,MATCH(LARGE((施設用作成シート!$C$18:$C$46=$D$8)*1/ROW(施設用作成シート!$B$18:$B$46),ROWS($B$12:$B107)),1/ROW(施設用作成シート!$B$18:$B$46),0),COLUMNS($B$11:F$11)),"")</f>
        <v/>
      </c>
      <c r="G107" s="140" t="str">
        <f t="array" ref="G107">IFERROR(INDEX(施設用作成シート!$B$18:$P$46,MATCH(LARGE((施設用作成シート!$C$18:$C$46=$D$8)*1/ROW(施設用作成シート!$B$18:$B$46),ROWS($B$12:$B107)),1/ROW(施設用作成シート!$B$18:$B$46),0),COLUMNS($B$11:G$11)),"")</f>
        <v/>
      </c>
      <c r="H107" s="140" t="str">
        <f t="array" ref="H107">IFERROR(INDEX(施設用作成シート!$B$18:$P$46,MATCH(LARGE((施設用作成シート!$C$18:$C$46=$D$8)*1/ROW(施設用作成シート!$B$18:$B$46),ROWS($B$12:$B107)),1/ROW(施設用作成シート!$B$18:$B$46),0),COLUMNS($B$11:H$11)),"")</f>
        <v/>
      </c>
      <c r="I107" s="127" t="str">
        <f t="array" ref="I107">IFERROR(INDEX(施設用作成シート!$B$18:$P$46,MATCH(LARGE((施設用作成シート!$C$18:$C$46=$D$8)*1/ROW(施設用作成シート!$B$18:$B$46),ROWS($B$12:$B107)),1/ROW(施設用作成シート!$B$18:$B$46),0),COLUMNS($B$11:I$11)),"")</f>
        <v/>
      </c>
      <c r="J107" s="131" t="str">
        <f t="array" ref="J107">IFERROR(INDEX(施設用作成シート!$B$18:$P$46,MATCH(LARGE((施設用作成シート!$C$18:$C$46=$D$8)*1/ROW(施設用作成シート!$B$18:$B$46),ROWS($B$12:$B107)),1/ROW(施設用作成シート!$B$18:$B$46),0),COLUMNS($B$11:J$11)),"")</f>
        <v/>
      </c>
      <c r="K107" s="127" t="str">
        <f t="array" ref="K107">IFERROR(INDEX(施設用作成シート!$B$18:$P$46,MATCH(LARGE((施設用作成シート!$C$18:$C$46=$D$8)*1/ROW(施設用作成シート!$B$18:$B$46),ROWS($B$12:$B107)),1/ROW(施設用作成シート!$B$18:$B$46),0),COLUMNS($B$11:K$11)),"")</f>
        <v/>
      </c>
      <c r="L107" s="127" t="str">
        <f t="array" ref="L107">IFERROR(INDEX(施設用作成シート!$B$18:$P$46,MATCH(LARGE((施設用作成シート!$C$18:$C$46=$D$8)*1/ROW(施設用作成シート!$B$18:$B$46),ROWS($B$12:$B107)),1/ROW(施設用作成シート!$B$18:$B$46),0),COLUMNS($B$11:L$11)),"")</f>
        <v/>
      </c>
      <c r="M107" s="127" t="str">
        <f t="array" ref="M107">IFERROR(INDEX(施設用作成シート!$B$18:$P$46,MATCH(LARGE((施設用作成シート!$C$18:$C$46=$D$8)*1/ROW(施設用作成シート!$B$18:$B$46),ROWS($B$12:$B107)),1/ROW(施設用作成シート!$B$18:$B$46),0),COLUMNS($B$11:M$11)),"")</f>
        <v/>
      </c>
      <c r="N107" s="127" t="str">
        <f t="array" ref="N107">IFERROR(INDEX(施設用作成シート!$B$18:$P$46,MATCH(LARGE((施設用作成シート!$C$18:$C$46=$D$8)*1/ROW(施設用作成シート!$B$18:$B$46),ROWS($B$12:$B107)),1/ROW(施設用作成シート!$B$18:$B$46),0),COLUMNS($B$11:N$11)),"")</f>
        <v/>
      </c>
      <c r="O107" s="140" t="str">
        <f t="array" ref="O107">IFERROR(INDEX(施設用作成シート!$B$18:$P$46,MATCH(LARGE((施設用作成シート!$C$18:$C$46=$D$8)*1/ROW(施設用作成シート!$B$18:$B$46),ROWS($B$12:$B107)),1/ROW(施設用作成シート!$B$18:$B$46),0),COLUMNS($B$11:O$11)),"")</f>
        <v/>
      </c>
    </row>
    <row r="108" spans="2:15" ht="20">
      <c r="B108" s="127" t="str">
        <f t="array" ref="B108">IFERROR(INDEX(施設用作成シート!$B$18:$P$46,MATCH(LARGE((施設用作成シート!$C$18:$C$46=$D$8)*1/ROW(施設用作成シート!$B$18:$B$46),ROWS($B$12:$B108)),1/ROW(施設用作成シート!$B$18:$B$46),0),COLUMNS($B$11:B$11)),"")</f>
        <v/>
      </c>
      <c r="C108" s="127" t="str">
        <f t="array" ref="C108">IFERROR(INDEX(施設用作成シート!$B$18:$P$46,MATCH(LARGE((施設用作成シート!$C$18:$C$46=$D$8)*1/ROW(施設用作成シート!$B$18:$B$46),ROWS($B$12:$B108)),1/ROW(施設用作成シート!$B$18:$B$46),0),COLUMNS($B$11:C$11)),"")</f>
        <v/>
      </c>
      <c r="D108" s="127" t="str">
        <f t="array" ref="D108">IFERROR(INDEX(施設用作成シート!$B$18:$P$46,MATCH(LARGE((施設用作成シート!$C$18:$C$46=$D$8)*1/ROW(施設用作成シート!$B$18:$B$46),ROWS($B$12:$B108)),1/ROW(施設用作成シート!$B$18:$B$46),0),COLUMNS($B$11:D$11)),"")</f>
        <v/>
      </c>
      <c r="E108" s="146" t="str">
        <f t="array" ref="E108">IFERROR(INDEX(施設用作成シート!$B$18:$P$46,MATCH(LARGE((施設用作成シート!$C$18:$C$46=$D$8)*1/ROW(施設用作成シート!$B$18:$B$46),ROWS($B$12:$B108)),1/ROW(施設用作成シート!$B$18:$B$46),0),COLUMNS($B$11:E$11)),"")</f>
        <v/>
      </c>
      <c r="F108" s="140" t="str">
        <f t="array" ref="F108">IFERROR(INDEX(施設用作成シート!$B$18:$P$46,MATCH(LARGE((施設用作成シート!$C$18:$C$46=$D$8)*1/ROW(施設用作成シート!$B$18:$B$46),ROWS($B$12:$B108)),1/ROW(施設用作成シート!$B$18:$B$46),0),COLUMNS($B$11:F$11)),"")</f>
        <v/>
      </c>
      <c r="G108" s="140" t="str">
        <f t="array" ref="G108">IFERROR(INDEX(施設用作成シート!$B$18:$P$46,MATCH(LARGE((施設用作成シート!$C$18:$C$46=$D$8)*1/ROW(施設用作成シート!$B$18:$B$46),ROWS($B$12:$B108)),1/ROW(施設用作成シート!$B$18:$B$46),0),COLUMNS($B$11:G$11)),"")</f>
        <v/>
      </c>
      <c r="H108" s="140" t="str">
        <f t="array" ref="H108">IFERROR(INDEX(施設用作成シート!$B$18:$P$46,MATCH(LARGE((施設用作成シート!$C$18:$C$46=$D$8)*1/ROW(施設用作成シート!$B$18:$B$46),ROWS($B$12:$B108)),1/ROW(施設用作成シート!$B$18:$B$46),0),COLUMNS($B$11:H$11)),"")</f>
        <v/>
      </c>
      <c r="I108" s="127" t="str">
        <f t="array" ref="I108">IFERROR(INDEX(施設用作成シート!$B$18:$P$46,MATCH(LARGE((施設用作成シート!$C$18:$C$46=$D$8)*1/ROW(施設用作成シート!$B$18:$B$46),ROWS($B$12:$B108)),1/ROW(施設用作成シート!$B$18:$B$46),0),COLUMNS($B$11:I$11)),"")</f>
        <v/>
      </c>
      <c r="J108" s="131" t="str">
        <f t="array" ref="J108">IFERROR(INDEX(施設用作成シート!$B$18:$P$46,MATCH(LARGE((施設用作成シート!$C$18:$C$46=$D$8)*1/ROW(施設用作成シート!$B$18:$B$46),ROWS($B$12:$B108)),1/ROW(施設用作成シート!$B$18:$B$46),0),COLUMNS($B$11:J$11)),"")</f>
        <v/>
      </c>
      <c r="K108" s="127" t="str">
        <f t="array" ref="K108">IFERROR(INDEX(施設用作成シート!$B$18:$P$46,MATCH(LARGE((施設用作成シート!$C$18:$C$46=$D$8)*1/ROW(施設用作成シート!$B$18:$B$46),ROWS($B$12:$B108)),1/ROW(施設用作成シート!$B$18:$B$46),0),COLUMNS($B$11:K$11)),"")</f>
        <v/>
      </c>
      <c r="L108" s="127" t="str">
        <f t="array" ref="L108">IFERROR(INDEX(施設用作成シート!$B$18:$P$46,MATCH(LARGE((施設用作成シート!$C$18:$C$46=$D$8)*1/ROW(施設用作成シート!$B$18:$B$46),ROWS($B$12:$B108)),1/ROW(施設用作成シート!$B$18:$B$46),0),COLUMNS($B$11:L$11)),"")</f>
        <v/>
      </c>
      <c r="M108" s="127" t="str">
        <f t="array" ref="M108">IFERROR(INDEX(施設用作成シート!$B$18:$P$46,MATCH(LARGE((施設用作成シート!$C$18:$C$46=$D$8)*1/ROW(施設用作成シート!$B$18:$B$46),ROWS($B$12:$B108)),1/ROW(施設用作成シート!$B$18:$B$46),0),COLUMNS($B$11:M$11)),"")</f>
        <v/>
      </c>
      <c r="N108" s="127" t="str">
        <f t="array" ref="N108">IFERROR(INDEX(施設用作成シート!$B$18:$P$46,MATCH(LARGE((施設用作成シート!$C$18:$C$46=$D$8)*1/ROW(施設用作成シート!$B$18:$B$46),ROWS($B$12:$B108)),1/ROW(施設用作成シート!$B$18:$B$46),0),COLUMNS($B$11:N$11)),"")</f>
        <v/>
      </c>
      <c r="O108" s="140" t="str">
        <f t="array" ref="O108">IFERROR(INDEX(施設用作成シート!$B$18:$P$46,MATCH(LARGE((施設用作成シート!$C$18:$C$46=$D$8)*1/ROW(施設用作成シート!$B$18:$B$46),ROWS($B$12:$B108)),1/ROW(施設用作成シート!$B$18:$B$46),0),COLUMNS($B$11:O$11)),"")</f>
        <v/>
      </c>
    </row>
    <row r="109" spans="2:15" ht="20">
      <c r="B109" s="127" t="str">
        <f t="array" ref="B109">IFERROR(INDEX(施設用作成シート!$B$18:$P$46,MATCH(LARGE((施設用作成シート!$C$18:$C$46=$D$8)*1/ROW(施設用作成シート!$B$18:$B$46),ROWS($B$12:$B109)),1/ROW(施設用作成シート!$B$18:$B$46),0),COLUMNS($B$11:B$11)),"")</f>
        <v/>
      </c>
      <c r="C109" s="127" t="str">
        <f t="array" ref="C109">IFERROR(INDEX(施設用作成シート!$B$18:$P$46,MATCH(LARGE((施設用作成シート!$C$18:$C$46=$D$8)*1/ROW(施設用作成シート!$B$18:$B$46),ROWS($B$12:$B109)),1/ROW(施設用作成シート!$B$18:$B$46),0),COLUMNS($B$11:C$11)),"")</f>
        <v/>
      </c>
      <c r="D109" s="127" t="str">
        <f t="array" ref="D109">IFERROR(INDEX(施設用作成シート!$B$18:$P$46,MATCH(LARGE((施設用作成シート!$C$18:$C$46=$D$8)*1/ROW(施設用作成シート!$B$18:$B$46),ROWS($B$12:$B109)),1/ROW(施設用作成シート!$B$18:$B$46),0),COLUMNS($B$11:D$11)),"")</f>
        <v/>
      </c>
      <c r="E109" s="146" t="str">
        <f t="array" ref="E109">IFERROR(INDEX(施設用作成シート!$B$18:$P$46,MATCH(LARGE((施設用作成シート!$C$18:$C$46=$D$8)*1/ROW(施設用作成シート!$B$18:$B$46),ROWS($B$12:$B109)),1/ROW(施設用作成シート!$B$18:$B$46),0),COLUMNS($B$11:E$11)),"")</f>
        <v/>
      </c>
      <c r="F109" s="140" t="str">
        <f t="array" ref="F109">IFERROR(INDEX(施設用作成シート!$B$18:$P$46,MATCH(LARGE((施設用作成シート!$C$18:$C$46=$D$8)*1/ROW(施設用作成シート!$B$18:$B$46),ROWS($B$12:$B109)),1/ROW(施設用作成シート!$B$18:$B$46),0),COLUMNS($B$11:F$11)),"")</f>
        <v/>
      </c>
      <c r="G109" s="140" t="str">
        <f t="array" ref="G109">IFERROR(INDEX(施設用作成シート!$B$18:$P$46,MATCH(LARGE((施設用作成シート!$C$18:$C$46=$D$8)*1/ROW(施設用作成シート!$B$18:$B$46),ROWS($B$12:$B109)),1/ROW(施設用作成シート!$B$18:$B$46),0),COLUMNS($B$11:G$11)),"")</f>
        <v/>
      </c>
      <c r="H109" s="140" t="str">
        <f t="array" ref="H109">IFERROR(INDEX(施設用作成シート!$B$18:$P$46,MATCH(LARGE((施設用作成シート!$C$18:$C$46=$D$8)*1/ROW(施設用作成シート!$B$18:$B$46),ROWS($B$12:$B109)),1/ROW(施設用作成シート!$B$18:$B$46),0),COLUMNS($B$11:H$11)),"")</f>
        <v/>
      </c>
      <c r="I109" s="127" t="str">
        <f t="array" ref="I109">IFERROR(INDEX(施設用作成シート!$B$18:$P$46,MATCH(LARGE((施設用作成シート!$C$18:$C$46=$D$8)*1/ROW(施設用作成シート!$B$18:$B$46),ROWS($B$12:$B109)),1/ROW(施設用作成シート!$B$18:$B$46),0),COLUMNS($B$11:I$11)),"")</f>
        <v/>
      </c>
      <c r="J109" s="131" t="str">
        <f t="array" ref="J109">IFERROR(INDEX(施設用作成シート!$B$18:$P$46,MATCH(LARGE((施設用作成シート!$C$18:$C$46=$D$8)*1/ROW(施設用作成シート!$B$18:$B$46),ROWS($B$12:$B109)),1/ROW(施設用作成シート!$B$18:$B$46),0),COLUMNS($B$11:J$11)),"")</f>
        <v/>
      </c>
      <c r="K109" s="127" t="str">
        <f t="array" ref="K109">IFERROR(INDEX(施設用作成シート!$B$18:$P$46,MATCH(LARGE((施設用作成シート!$C$18:$C$46=$D$8)*1/ROW(施設用作成シート!$B$18:$B$46),ROWS($B$12:$B109)),1/ROW(施設用作成シート!$B$18:$B$46),0),COLUMNS($B$11:K$11)),"")</f>
        <v/>
      </c>
      <c r="L109" s="127" t="str">
        <f t="array" ref="L109">IFERROR(INDEX(施設用作成シート!$B$18:$P$46,MATCH(LARGE((施設用作成シート!$C$18:$C$46=$D$8)*1/ROW(施設用作成シート!$B$18:$B$46),ROWS($B$12:$B109)),1/ROW(施設用作成シート!$B$18:$B$46),0),COLUMNS($B$11:L$11)),"")</f>
        <v/>
      </c>
      <c r="M109" s="127" t="str">
        <f t="array" ref="M109">IFERROR(INDEX(施設用作成シート!$B$18:$P$46,MATCH(LARGE((施設用作成シート!$C$18:$C$46=$D$8)*1/ROW(施設用作成シート!$B$18:$B$46),ROWS($B$12:$B109)),1/ROW(施設用作成シート!$B$18:$B$46),0),COLUMNS($B$11:M$11)),"")</f>
        <v/>
      </c>
      <c r="N109" s="127" t="str">
        <f t="array" ref="N109">IFERROR(INDEX(施設用作成シート!$B$18:$P$46,MATCH(LARGE((施設用作成シート!$C$18:$C$46=$D$8)*1/ROW(施設用作成シート!$B$18:$B$46),ROWS($B$12:$B109)),1/ROW(施設用作成シート!$B$18:$B$46),0),COLUMNS($B$11:N$11)),"")</f>
        <v/>
      </c>
      <c r="O109" s="140" t="str">
        <f t="array" ref="O109">IFERROR(INDEX(施設用作成シート!$B$18:$P$46,MATCH(LARGE((施設用作成シート!$C$18:$C$46=$D$8)*1/ROW(施設用作成シート!$B$18:$B$46),ROWS($B$12:$B109)),1/ROW(施設用作成シート!$B$18:$B$46),0),COLUMNS($B$11:O$11)),"")</f>
        <v/>
      </c>
    </row>
    <row r="110" spans="2:15" ht="20">
      <c r="B110" s="127" t="str">
        <f t="array" ref="B110">IFERROR(INDEX(施設用作成シート!$B$18:$P$46,MATCH(LARGE((施設用作成シート!$C$18:$C$46=$D$8)*1/ROW(施設用作成シート!$B$18:$B$46),ROWS($B$12:$B110)),1/ROW(施設用作成シート!$B$18:$B$46),0),COLUMNS($B$11:B$11)),"")</f>
        <v/>
      </c>
      <c r="C110" s="127" t="str">
        <f t="array" ref="C110">IFERROR(INDEX(施設用作成シート!$B$18:$P$46,MATCH(LARGE((施設用作成シート!$C$18:$C$46=$D$8)*1/ROW(施設用作成シート!$B$18:$B$46),ROWS($B$12:$B110)),1/ROW(施設用作成シート!$B$18:$B$46),0),COLUMNS($B$11:C$11)),"")</f>
        <v/>
      </c>
      <c r="D110" s="127" t="str">
        <f t="array" ref="D110">IFERROR(INDEX(施設用作成シート!$B$18:$P$46,MATCH(LARGE((施設用作成シート!$C$18:$C$46=$D$8)*1/ROW(施設用作成シート!$B$18:$B$46),ROWS($B$12:$B110)),1/ROW(施設用作成シート!$B$18:$B$46),0),COLUMNS($B$11:D$11)),"")</f>
        <v/>
      </c>
      <c r="E110" s="146" t="str">
        <f t="array" ref="E110">IFERROR(INDEX(施設用作成シート!$B$18:$P$46,MATCH(LARGE((施設用作成シート!$C$18:$C$46=$D$8)*1/ROW(施設用作成シート!$B$18:$B$46),ROWS($B$12:$B110)),1/ROW(施設用作成シート!$B$18:$B$46),0),COLUMNS($B$11:E$11)),"")</f>
        <v/>
      </c>
      <c r="F110" s="140" t="str">
        <f t="array" ref="F110">IFERROR(INDEX(施設用作成シート!$B$18:$P$46,MATCH(LARGE((施設用作成シート!$C$18:$C$46=$D$8)*1/ROW(施設用作成シート!$B$18:$B$46),ROWS($B$12:$B110)),1/ROW(施設用作成シート!$B$18:$B$46),0),COLUMNS($B$11:F$11)),"")</f>
        <v/>
      </c>
      <c r="G110" s="140" t="str">
        <f t="array" ref="G110">IFERROR(INDEX(施設用作成シート!$B$18:$P$46,MATCH(LARGE((施設用作成シート!$C$18:$C$46=$D$8)*1/ROW(施設用作成シート!$B$18:$B$46),ROWS($B$12:$B110)),1/ROW(施設用作成シート!$B$18:$B$46),0),COLUMNS($B$11:G$11)),"")</f>
        <v/>
      </c>
      <c r="H110" s="140" t="str">
        <f t="array" ref="H110">IFERROR(INDEX(施設用作成シート!$B$18:$P$46,MATCH(LARGE((施設用作成シート!$C$18:$C$46=$D$8)*1/ROW(施設用作成シート!$B$18:$B$46),ROWS($B$12:$B110)),1/ROW(施設用作成シート!$B$18:$B$46),0),COLUMNS($B$11:H$11)),"")</f>
        <v/>
      </c>
      <c r="I110" s="127" t="str">
        <f t="array" ref="I110">IFERROR(INDEX(施設用作成シート!$B$18:$P$46,MATCH(LARGE((施設用作成シート!$C$18:$C$46=$D$8)*1/ROW(施設用作成シート!$B$18:$B$46),ROWS($B$12:$B110)),1/ROW(施設用作成シート!$B$18:$B$46),0),COLUMNS($B$11:I$11)),"")</f>
        <v/>
      </c>
      <c r="J110" s="131" t="str">
        <f t="array" ref="J110">IFERROR(INDEX(施設用作成シート!$B$18:$P$46,MATCH(LARGE((施設用作成シート!$C$18:$C$46=$D$8)*1/ROW(施設用作成シート!$B$18:$B$46),ROWS($B$12:$B110)),1/ROW(施設用作成シート!$B$18:$B$46),0),COLUMNS($B$11:J$11)),"")</f>
        <v/>
      </c>
      <c r="K110" s="127" t="str">
        <f t="array" ref="K110">IFERROR(INDEX(施設用作成シート!$B$18:$P$46,MATCH(LARGE((施設用作成シート!$C$18:$C$46=$D$8)*1/ROW(施設用作成シート!$B$18:$B$46),ROWS($B$12:$B110)),1/ROW(施設用作成シート!$B$18:$B$46),0),COLUMNS($B$11:K$11)),"")</f>
        <v/>
      </c>
      <c r="L110" s="127" t="str">
        <f t="array" ref="L110">IFERROR(INDEX(施設用作成シート!$B$18:$P$46,MATCH(LARGE((施設用作成シート!$C$18:$C$46=$D$8)*1/ROW(施設用作成シート!$B$18:$B$46),ROWS($B$12:$B110)),1/ROW(施設用作成シート!$B$18:$B$46),0),COLUMNS($B$11:L$11)),"")</f>
        <v/>
      </c>
      <c r="M110" s="127" t="str">
        <f t="array" ref="M110">IFERROR(INDEX(施設用作成シート!$B$18:$P$46,MATCH(LARGE((施設用作成シート!$C$18:$C$46=$D$8)*1/ROW(施設用作成シート!$B$18:$B$46),ROWS($B$12:$B110)),1/ROW(施設用作成シート!$B$18:$B$46),0),COLUMNS($B$11:M$11)),"")</f>
        <v/>
      </c>
      <c r="N110" s="127" t="str">
        <f t="array" ref="N110">IFERROR(INDEX(施設用作成シート!$B$18:$P$46,MATCH(LARGE((施設用作成シート!$C$18:$C$46=$D$8)*1/ROW(施設用作成シート!$B$18:$B$46),ROWS($B$12:$B110)),1/ROW(施設用作成シート!$B$18:$B$46),0),COLUMNS($B$11:N$11)),"")</f>
        <v/>
      </c>
      <c r="O110" s="140" t="str">
        <f t="array" ref="O110">IFERROR(INDEX(施設用作成シート!$B$18:$P$46,MATCH(LARGE((施設用作成シート!$C$18:$C$46=$D$8)*1/ROW(施設用作成シート!$B$18:$B$46),ROWS($B$12:$B110)),1/ROW(施設用作成シート!$B$18:$B$46),0),COLUMNS($B$11:O$11)),"")</f>
        <v/>
      </c>
    </row>
    <row r="111" spans="2:15" ht="20">
      <c r="B111" s="127" t="str">
        <f t="array" ref="B111">IFERROR(INDEX(施設用作成シート!$B$18:$P$46,MATCH(LARGE((施設用作成シート!$C$18:$C$46=$D$8)*1/ROW(施設用作成シート!$B$18:$B$46),ROWS($B$12:$B111)),1/ROW(施設用作成シート!$B$18:$B$46),0),COLUMNS($B$11:B$11)),"")</f>
        <v/>
      </c>
      <c r="C111" s="127" t="str">
        <f t="array" ref="C111">IFERROR(INDEX(施設用作成シート!$B$18:$P$46,MATCH(LARGE((施設用作成シート!$C$18:$C$46=$D$8)*1/ROW(施設用作成シート!$B$18:$B$46),ROWS($B$12:$B111)),1/ROW(施設用作成シート!$B$18:$B$46),0),COLUMNS($B$11:C$11)),"")</f>
        <v/>
      </c>
      <c r="D111" s="127" t="str">
        <f t="array" ref="D111">IFERROR(INDEX(施設用作成シート!$B$18:$P$46,MATCH(LARGE((施設用作成シート!$C$18:$C$46=$D$8)*1/ROW(施設用作成シート!$B$18:$B$46),ROWS($B$12:$B111)),1/ROW(施設用作成シート!$B$18:$B$46),0),COLUMNS($B$11:D$11)),"")</f>
        <v/>
      </c>
      <c r="E111" s="146" t="str">
        <f t="array" ref="E111">IFERROR(INDEX(施設用作成シート!$B$18:$P$46,MATCH(LARGE((施設用作成シート!$C$18:$C$46=$D$8)*1/ROW(施設用作成シート!$B$18:$B$46),ROWS($B$12:$B111)),1/ROW(施設用作成シート!$B$18:$B$46),0),COLUMNS($B$11:E$11)),"")</f>
        <v/>
      </c>
      <c r="F111" s="140" t="str">
        <f t="array" ref="F111">IFERROR(INDEX(施設用作成シート!$B$18:$P$46,MATCH(LARGE((施設用作成シート!$C$18:$C$46=$D$8)*1/ROW(施設用作成シート!$B$18:$B$46),ROWS($B$12:$B111)),1/ROW(施設用作成シート!$B$18:$B$46),0),COLUMNS($B$11:F$11)),"")</f>
        <v/>
      </c>
      <c r="G111" s="140" t="str">
        <f t="array" ref="G111">IFERROR(INDEX(施設用作成シート!$B$18:$P$46,MATCH(LARGE((施設用作成シート!$C$18:$C$46=$D$8)*1/ROW(施設用作成シート!$B$18:$B$46),ROWS($B$12:$B111)),1/ROW(施設用作成シート!$B$18:$B$46),0),COLUMNS($B$11:G$11)),"")</f>
        <v/>
      </c>
      <c r="H111" s="140" t="str">
        <f t="array" ref="H111">IFERROR(INDEX(施設用作成シート!$B$18:$P$46,MATCH(LARGE((施設用作成シート!$C$18:$C$46=$D$8)*1/ROW(施設用作成シート!$B$18:$B$46),ROWS($B$12:$B111)),1/ROW(施設用作成シート!$B$18:$B$46),0),COLUMNS($B$11:H$11)),"")</f>
        <v/>
      </c>
      <c r="I111" s="127" t="str">
        <f t="array" ref="I111">IFERROR(INDEX(施設用作成シート!$B$18:$P$46,MATCH(LARGE((施設用作成シート!$C$18:$C$46=$D$8)*1/ROW(施設用作成シート!$B$18:$B$46),ROWS($B$12:$B111)),1/ROW(施設用作成シート!$B$18:$B$46),0),COLUMNS($B$11:I$11)),"")</f>
        <v/>
      </c>
      <c r="J111" s="131" t="str">
        <f t="array" ref="J111">IFERROR(INDEX(施設用作成シート!$B$18:$P$46,MATCH(LARGE((施設用作成シート!$C$18:$C$46=$D$8)*1/ROW(施設用作成シート!$B$18:$B$46),ROWS($B$12:$B111)),1/ROW(施設用作成シート!$B$18:$B$46),0),COLUMNS($B$11:J$11)),"")</f>
        <v/>
      </c>
      <c r="K111" s="127" t="str">
        <f t="array" ref="K111">IFERROR(INDEX(施設用作成シート!$B$18:$P$46,MATCH(LARGE((施設用作成シート!$C$18:$C$46=$D$8)*1/ROW(施設用作成シート!$B$18:$B$46),ROWS($B$12:$B111)),1/ROW(施設用作成シート!$B$18:$B$46),0),COLUMNS($B$11:K$11)),"")</f>
        <v/>
      </c>
      <c r="L111" s="127" t="str">
        <f t="array" ref="L111">IFERROR(INDEX(施設用作成シート!$B$18:$P$46,MATCH(LARGE((施設用作成シート!$C$18:$C$46=$D$8)*1/ROW(施設用作成シート!$B$18:$B$46),ROWS($B$12:$B111)),1/ROW(施設用作成シート!$B$18:$B$46),0),COLUMNS($B$11:L$11)),"")</f>
        <v/>
      </c>
      <c r="M111" s="127" t="str">
        <f t="array" ref="M111">IFERROR(INDEX(施設用作成シート!$B$18:$P$46,MATCH(LARGE((施設用作成シート!$C$18:$C$46=$D$8)*1/ROW(施設用作成シート!$B$18:$B$46),ROWS($B$12:$B111)),1/ROW(施設用作成シート!$B$18:$B$46),0),COLUMNS($B$11:M$11)),"")</f>
        <v/>
      </c>
      <c r="N111" s="127" t="str">
        <f t="array" ref="N111">IFERROR(INDEX(施設用作成シート!$B$18:$P$46,MATCH(LARGE((施設用作成シート!$C$18:$C$46=$D$8)*1/ROW(施設用作成シート!$B$18:$B$46),ROWS($B$12:$B111)),1/ROW(施設用作成シート!$B$18:$B$46),0),COLUMNS($B$11:N$11)),"")</f>
        <v/>
      </c>
      <c r="O111" s="140" t="str">
        <f t="array" ref="O111">IFERROR(INDEX(施設用作成シート!$B$18:$P$46,MATCH(LARGE((施設用作成シート!$C$18:$C$46=$D$8)*1/ROW(施設用作成シート!$B$18:$B$46),ROWS($B$12:$B111)),1/ROW(施設用作成シート!$B$18:$B$46),0),COLUMNS($B$11:O$11)),"")</f>
        <v/>
      </c>
    </row>
  </sheetData>
  <mergeCells count="7">
    <mergeCell ref="L2:L3"/>
    <mergeCell ref="M2:M3"/>
    <mergeCell ref="D8:E8"/>
    <mergeCell ref="F8:G8"/>
    <mergeCell ref="F10:G10"/>
    <mergeCell ref="H2:H3"/>
    <mergeCell ref="I2:I3"/>
  </mergeCells>
  <phoneticPr fontId="2"/>
  <pageMargins left="0.70866141732283472" right="0.70866141732283472" top="0.74803149606299213" bottom="0.74803149606299213" header="0.31496062992125984" footer="0.31496062992125984"/>
  <pageSetup paperSize="9" scale="80" fitToHeight="0" orientation="landscape" blackAndWhite="1" r:id="rId1"/>
  <headerFooter>
    <oddFooter>&amp;L
＊ 「開始日」及び「終了日」については、当該月に発生したもののみを記載すること。
＊ 「入院期間」については、当該月について、入院した当日及び退院した当日を除く実際に入院していた日数を記載すること。
＊ 当該月に入退院があった場合又は前月以前から入院が継続している場合、「委託事務費算定対象日数」には、当該月について、入院していない日（入院した当日及び退院した当日を含む）の数に、入院していた日数（６を超える場合は６）を加えた日数を記載すること。</oddFooter>
  </headerFooter>
  <rowBreaks count="3" manualBreakCount="3">
    <brk id="34" min="3" max="14" man="1"/>
    <brk id="64" min="3" max="14" man="1"/>
    <brk id="94" min="3" max="14"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リスト!$B$3:$B$32</xm:f>
          </x14:formula1>
          <xm:sqref>D8:E8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59999389629810485"/>
    <pageSetUpPr fitToPage="1"/>
  </sheetPr>
  <dimension ref="B2:O111"/>
  <sheetViews>
    <sheetView showGridLines="0" view="pageBreakPreview" zoomScaleNormal="100" zoomScaleSheetLayoutView="100" workbookViewId="0">
      <selection activeCell="F8" sqref="F8:G8"/>
    </sheetView>
  </sheetViews>
  <sheetFormatPr defaultRowHeight="18"/>
  <cols>
    <col min="2" max="2" width="4.75" bestFit="1" customWidth="1"/>
    <col min="3" max="3" width="13.25" bestFit="1" customWidth="1"/>
    <col min="4" max="5" width="14" customWidth="1"/>
    <col min="6" max="7" width="8.83203125" customWidth="1"/>
    <col min="8" max="14" width="12" customWidth="1"/>
    <col min="15" max="15" width="20.83203125" customWidth="1"/>
  </cols>
  <sheetData>
    <row r="2" spans="2:15" ht="20.25" customHeight="1">
      <c r="H2" s="245" t="s">
        <v>93</v>
      </c>
      <c r="I2" s="237" t="s">
        <v>35</v>
      </c>
      <c r="J2" s="135" t="s">
        <v>36</v>
      </c>
      <c r="K2" s="136"/>
      <c r="L2" s="239" t="s">
        <v>37</v>
      </c>
      <c r="M2" s="241" t="s">
        <v>39</v>
      </c>
      <c r="N2" s="143" t="s">
        <v>40</v>
      </c>
    </row>
    <row r="3" spans="2:15" ht="20.25" customHeight="1">
      <c r="H3" s="238"/>
      <c r="I3" s="238"/>
      <c r="J3" s="137" t="s">
        <v>43</v>
      </c>
      <c r="K3" s="137" t="s">
        <v>44</v>
      </c>
      <c r="L3" s="240"/>
      <c r="M3" s="242"/>
      <c r="N3" s="60" t="s">
        <v>45</v>
      </c>
    </row>
    <row r="4" spans="2:15" ht="28.5" customHeight="1">
      <c r="H4" s="149">
        <f>COUNTIF($C$12:$C$111,$D$8)</f>
        <v>0</v>
      </c>
      <c r="I4" s="150">
        <f>SUM($I$12:$I$111)</f>
        <v>0</v>
      </c>
      <c r="J4" s="149">
        <f>COUNTIF(J12:J111,リスト!$H$4)</f>
        <v>0</v>
      </c>
      <c r="K4" s="149">
        <f>COUNTIF(J12:J111,リスト!$H$5)</f>
        <v>0</v>
      </c>
      <c r="L4" s="148">
        <f>SUM(L12:L111)</f>
        <v>0</v>
      </c>
      <c r="M4" s="148">
        <f>SUM(M12:M111)</f>
        <v>0</v>
      </c>
      <c r="N4" s="149">
        <f>COUNTIF(N12:N111,リスト!$I$3)</f>
        <v>0</v>
      </c>
    </row>
    <row r="5" spans="2:15" ht="18.75" customHeight="1"/>
    <row r="6" spans="2:15" ht="33.75" customHeight="1">
      <c r="F6" s="138" t="s">
        <v>94</v>
      </c>
      <c r="G6" s="139"/>
      <c r="H6" s="139"/>
      <c r="I6" s="139"/>
      <c r="J6" s="139"/>
      <c r="K6" s="139"/>
      <c r="L6" s="139"/>
      <c r="M6" s="139"/>
      <c r="N6" s="139"/>
    </row>
    <row r="7" spans="2:15">
      <c r="D7" s="132" t="s">
        <v>95</v>
      </c>
      <c r="E7" s="132"/>
      <c r="F7" s="133" t="s">
        <v>96</v>
      </c>
      <c r="G7" s="134"/>
      <c r="O7" s="141" t="s">
        <v>97</v>
      </c>
    </row>
    <row r="8" spans="2:15" ht="20">
      <c r="D8" s="235" t="s">
        <v>72</v>
      </c>
      <c r="E8" s="236"/>
      <c r="F8" s="246" t="str">
        <f>施設用作成シート!$C$10&amp;"年"&amp;施設用作成シート!$D$10&amp;"月"</f>
        <v>2026年4月</v>
      </c>
      <c r="G8" s="247"/>
      <c r="O8" s="142" t="str">
        <f>リスト!E3</f>
        <v>リリーフ園生</v>
      </c>
    </row>
    <row r="10" spans="2:15">
      <c r="B10" s="4"/>
      <c r="C10" s="5"/>
      <c r="D10" s="5"/>
      <c r="E10" s="5"/>
      <c r="F10" s="243" t="s">
        <v>48</v>
      </c>
      <c r="G10" s="244"/>
      <c r="H10" s="5"/>
      <c r="I10" s="5" t="s">
        <v>49</v>
      </c>
      <c r="J10" s="75" t="s">
        <v>4</v>
      </c>
      <c r="K10" s="130" t="s">
        <v>4</v>
      </c>
      <c r="L10" s="6"/>
      <c r="M10" s="7"/>
      <c r="N10" s="7"/>
      <c r="O10" s="5"/>
    </row>
    <row r="11" spans="2:15">
      <c r="B11" s="128" t="s">
        <v>50</v>
      </c>
      <c r="C11" s="129" t="s">
        <v>51</v>
      </c>
      <c r="D11" s="9" t="s">
        <v>52</v>
      </c>
      <c r="E11" s="9" t="s">
        <v>53</v>
      </c>
      <c r="F11" s="55" t="s">
        <v>54</v>
      </c>
      <c r="G11" s="55" t="s">
        <v>55</v>
      </c>
      <c r="H11" s="11" t="s">
        <v>56</v>
      </c>
      <c r="I11" s="47" t="s">
        <v>57</v>
      </c>
      <c r="J11" s="59" t="s">
        <v>58</v>
      </c>
      <c r="K11" s="144" t="s">
        <v>59</v>
      </c>
      <c r="L11" s="11" t="s">
        <v>60</v>
      </c>
      <c r="M11" s="10" t="s">
        <v>61</v>
      </c>
      <c r="N11" s="54" t="s">
        <v>62</v>
      </c>
      <c r="O11" s="11" t="s">
        <v>63</v>
      </c>
    </row>
    <row r="12" spans="2:15" ht="20">
      <c r="B12" s="127" t="str">
        <f t="array" ref="B12">IFERROR(INDEX(施設用作成シート!$B$18:$P$46,MATCH(LARGE((施設用作成シート!$C$18:$C$46=$D$8)*1/ROW(施設用作成シート!$B$18:$B$46),ROWS($B$12:$B12)),1/ROW(施設用作成シート!$B$18:$B$46),0),COLUMNS($B$11:B$11)),"")</f>
        <v/>
      </c>
      <c r="C12" s="127" t="str">
        <f t="array" ref="C12">IFERROR(INDEX(施設用作成シート!$B$18:$P$46,MATCH(LARGE((施設用作成シート!$C$18:$C$46=$D$8)*1/ROW(施設用作成シート!$B$18:$B$46),ROWS($B$12:$B12)),1/ROW(施設用作成シート!$B$18:$B$46),0),COLUMNS($B$11:C$11)),"")</f>
        <v/>
      </c>
      <c r="D12" s="127" t="str">
        <f t="array" ref="D12">IFERROR(INDEX(施設用作成シート!$B$18:$P$46,MATCH(LARGE((施設用作成シート!$C$18:$C$46=$D$8)*1/ROW(施設用作成シート!$B$18:$B$46),ROWS($B$12:$B12)),1/ROW(施設用作成シート!$B$18:$B$46),0),COLUMNS($B$11:D$11)),"")</f>
        <v/>
      </c>
      <c r="E12" s="146" t="str">
        <f t="array" ref="E12">IFERROR(INDEX(施設用作成シート!$B$18:$P$46,MATCH(LARGE((施設用作成シート!$C$18:$C$46=$D$8)*1/ROW(施設用作成シート!$B$18:$B$46),ROWS($B$12:$B12)),1/ROW(施設用作成シート!$B$18:$B$46),0),COLUMNS($B$11:E$11)),"")</f>
        <v/>
      </c>
      <c r="F12" s="140" t="str">
        <f t="array" ref="F12">IFERROR(INDEX(施設用作成シート!$B$18:$P$46,MATCH(LARGE((施設用作成シート!$C$18:$C$46=$D$8)*1/ROW(施設用作成シート!$B$18:$B$46),ROWS($B$12:$B12)),1/ROW(施設用作成シート!$B$18:$B$46),0),COLUMNS($B$11:F$11)),"")</f>
        <v/>
      </c>
      <c r="G12" s="140" t="str">
        <f t="array" ref="G12">IFERROR(INDEX(施設用作成シート!$B$18:$P$46,MATCH(LARGE((施設用作成シート!$C$18:$C$46=$D$8)*1/ROW(施設用作成シート!$B$18:$B$46),ROWS($B$12:$B12)),1/ROW(施設用作成シート!$B$18:$B$46),0),COLUMNS($B$11:G$11)),"")</f>
        <v/>
      </c>
      <c r="H12" s="140" t="str">
        <f t="array" ref="H12">IFERROR(INDEX(施設用作成シート!$B$18:$P$46,MATCH(LARGE((施設用作成シート!$C$18:$C$46=$D$8)*1/ROW(施設用作成シート!$B$18:$B$46),ROWS($B$12:$B12)),1/ROW(施設用作成シート!$B$18:$B$46),0),COLUMNS($B$11:H$11)),"")</f>
        <v/>
      </c>
      <c r="I12" s="127" t="str">
        <f t="array" ref="I12">IFERROR(INDEX(施設用作成シート!$B$18:$P$46,MATCH(LARGE((施設用作成シート!$C$18:$C$46=$D$8)*1/ROW(施設用作成シート!$B$18:$B$46),ROWS($B$12:$B12)),1/ROW(施設用作成シート!$B$18:$B$46),0),COLUMNS($B$11:I$11)),"")</f>
        <v/>
      </c>
      <c r="J12" s="131" t="str">
        <f t="array" ref="J12">IFERROR(INDEX(施設用作成シート!$B$18:$P$46,MATCH(LARGE((施設用作成シート!$C$18:$C$46=$D$8)*1/ROW(施設用作成シート!$B$18:$B$46),ROWS($B$12:$B12)),1/ROW(施設用作成シート!$B$18:$B$46),0),COLUMNS($B$11:J$11)),"")</f>
        <v/>
      </c>
      <c r="K12" s="127" t="str">
        <f t="array" ref="K12">IFERROR(INDEX(施設用作成シート!$B$18:$P$46,MATCH(LARGE((施設用作成シート!$C$18:$C$46=$D$8)*1/ROW(施設用作成シート!$B$18:$B$46),ROWS($B$12:$B12)),1/ROW(施設用作成シート!$B$18:$B$46),0),COLUMNS($B$11:K$11)),"")</f>
        <v/>
      </c>
      <c r="L12" s="127" t="str">
        <f t="array" ref="L12">IFERROR(INDEX(施設用作成シート!$B$18:$P$46,MATCH(LARGE((施設用作成シート!$C$18:$C$46=$D$8)*1/ROW(施設用作成シート!$B$18:$B$46),ROWS($B$12:$B12)),1/ROW(施設用作成シート!$B$18:$B$46),0),COLUMNS($B$11:L$11)),"")</f>
        <v/>
      </c>
      <c r="M12" s="127" t="str">
        <f t="array" ref="M12">IFERROR(INDEX(施設用作成シート!$B$18:$P$46,MATCH(LARGE((施設用作成シート!$C$18:$C$46=$D$8)*1/ROW(施設用作成シート!$B$18:$B$46),ROWS($B$12:$B12)),1/ROW(施設用作成シート!$B$18:$B$46),0),COLUMNS($B$11:M$11)),"")</f>
        <v/>
      </c>
      <c r="N12" s="127" t="str">
        <f t="array" ref="N12">IFERROR(INDEX(施設用作成シート!$B$18:$P$46,MATCH(LARGE((施設用作成シート!$C$18:$C$46=$D$8)*1/ROW(施設用作成シート!$B$18:$B$46),ROWS($B$12:$B12)),1/ROW(施設用作成シート!$B$18:$B$46),0),COLUMNS($B$11:N$11)),"")</f>
        <v/>
      </c>
      <c r="O12" s="140" t="str">
        <f t="array" ref="O12">IFERROR(INDEX(施設用作成シート!$B$18:$P$46,MATCH(LARGE((施設用作成シート!$C$18:$C$46=$D$8)*1/ROW(施設用作成シート!$B$18:$B$46),ROWS($B$12:$B12)),1/ROW(施設用作成シート!$B$18:$B$46),0),COLUMNS($B$11:O$11)),"")</f>
        <v/>
      </c>
    </row>
    <row r="13" spans="2:15" ht="20">
      <c r="B13" s="127" t="str">
        <f t="array" ref="B13">IFERROR(INDEX(施設用作成シート!$B$18:$P$46,MATCH(LARGE((施設用作成シート!$C$18:$C$46=$D$8)*1/ROW(施設用作成シート!$B$18:$B$46),ROWS($B$12:$B13)),1/ROW(施設用作成シート!$B$18:$B$46),0),COLUMNS($B$11:B$11)),"")</f>
        <v/>
      </c>
      <c r="C13" s="127" t="str">
        <f t="array" ref="C13">IFERROR(INDEX(施設用作成シート!$B$18:$P$46,MATCH(LARGE((施設用作成シート!$C$18:$C$46=$D$8)*1/ROW(施設用作成シート!$B$18:$B$46),ROWS($B$12:$B13)),1/ROW(施設用作成シート!$B$18:$B$46),0),COLUMNS($B$11:C$11)),"")</f>
        <v/>
      </c>
      <c r="D13" s="127" t="str">
        <f t="array" ref="D13">IFERROR(INDEX(施設用作成シート!$B$18:$P$46,MATCH(LARGE((施設用作成シート!$C$18:$C$46=$D$8)*1/ROW(施設用作成シート!$B$18:$B$46),ROWS($B$12:$B13)),1/ROW(施設用作成シート!$B$18:$B$46),0),COLUMNS($B$11:D$11)),"")</f>
        <v/>
      </c>
      <c r="E13" s="146" t="str">
        <f t="array" ref="E13">IFERROR(INDEX(施設用作成シート!$B$18:$P$46,MATCH(LARGE((施設用作成シート!$C$18:$C$46=$D$8)*1/ROW(施設用作成シート!$B$18:$B$46),ROWS($B$12:$B13)),1/ROW(施設用作成シート!$B$18:$B$46),0),COLUMNS($B$11:E$11)),"")</f>
        <v/>
      </c>
      <c r="F13" s="140" t="str">
        <f t="array" ref="F13">IFERROR(INDEX(施設用作成シート!$B$18:$P$46,MATCH(LARGE((施設用作成シート!$C$18:$C$46=$D$8)*1/ROW(施設用作成シート!$B$18:$B$46),ROWS($B$12:$B13)),1/ROW(施設用作成シート!$B$18:$B$46),0),COLUMNS($B$11:F$11)),"")</f>
        <v/>
      </c>
      <c r="G13" s="140" t="str">
        <f t="array" ref="G13">IFERROR(INDEX(施設用作成シート!$B$18:$P$46,MATCH(LARGE((施設用作成シート!$C$18:$C$46=$D$8)*1/ROW(施設用作成シート!$B$18:$B$46),ROWS($B$12:$B13)),1/ROW(施設用作成シート!$B$18:$B$46),0),COLUMNS($B$11:G$11)),"")</f>
        <v/>
      </c>
      <c r="H13" s="140" t="str">
        <f t="array" ref="H13">IFERROR(INDEX(施設用作成シート!$B$18:$P$46,MATCH(LARGE((施設用作成シート!$C$18:$C$46=$D$8)*1/ROW(施設用作成シート!$B$18:$B$46),ROWS($B$12:$B13)),1/ROW(施設用作成シート!$B$18:$B$46),0),COLUMNS($B$11:H$11)),"")</f>
        <v/>
      </c>
      <c r="I13" s="127" t="str">
        <f t="array" ref="I13">IFERROR(INDEX(施設用作成シート!$B$18:$P$46,MATCH(LARGE((施設用作成シート!$C$18:$C$46=$D$8)*1/ROW(施設用作成シート!$B$18:$B$46),ROWS($B$12:$B13)),1/ROW(施設用作成シート!$B$18:$B$46),0),COLUMNS($B$11:I$11)),"")</f>
        <v/>
      </c>
      <c r="J13" s="131" t="str">
        <f t="array" ref="J13">IFERROR(INDEX(施設用作成シート!$B$18:$P$46,MATCH(LARGE((施設用作成シート!$C$18:$C$46=$D$8)*1/ROW(施設用作成シート!$B$18:$B$46),ROWS($B$12:$B13)),1/ROW(施設用作成シート!$B$18:$B$46),0),COLUMNS($B$11:J$11)),"")</f>
        <v/>
      </c>
      <c r="K13" s="127" t="str">
        <f t="array" ref="K13">IFERROR(INDEX(施設用作成シート!$B$18:$P$46,MATCH(LARGE((施設用作成シート!$C$18:$C$46=$D$8)*1/ROW(施設用作成シート!$B$18:$B$46),ROWS($B$12:$B13)),1/ROW(施設用作成シート!$B$18:$B$46),0),COLUMNS($B$11:K$11)),"")</f>
        <v/>
      </c>
      <c r="L13" s="127" t="str">
        <f t="array" ref="L13">IFERROR(INDEX(施設用作成シート!$B$18:$P$46,MATCH(LARGE((施設用作成シート!$C$18:$C$46=$D$8)*1/ROW(施設用作成シート!$B$18:$B$46),ROWS($B$12:$B13)),1/ROW(施設用作成シート!$B$18:$B$46),0),COLUMNS($B$11:L$11)),"")</f>
        <v/>
      </c>
      <c r="M13" s="127" t="str">
        <f t="array" ref="M13">IFERROR(INDEX(施設用作成シート!$B$18:$P$46,MATCH(LARGE((施設用作成シート!$C$18:$C$46=$D$8)*1/ROW(施設用作成シート!$B$18:$B$46),ROWS($B$12:$B13)),1/ROW(施設用作成シート!$B$18:$B$46),0),COLUMNS($B$11:M$11)),"")</f>
        <v/>
      </c>
      <c r="N13" s="127" t="str">
        <f t="array" ref="N13">IFERROR(INDEX(施設用作成シート!$B$18:$P$46,MATCH(LARGE((施設用作成シート!$C$18:$C$46=$D$8)*1/ROW(施設用作成シート!$B$18:$B$46),ROWS($B$12:$B13)),1/ROW(施設用作成シート!$B$18:$B$46),0),COLUMNS($B$11:N$11)),"")</f>
        <v/>
      </c>
      <c r="O13" s="140" t="str">
        <f t="array" ref="O13">IFERROR(INDEX(施設用作成シート!$B$18:$P$46,MATCH(LARGE((施設用作成シート!$C$18:$C$46=$D$8)*1/ROW(施設用作成シート!$B$18:$B$46),ROWS($B$12:$B13)),1/ROW(施設用作成シート!$B$18:$B$46),0),COLUMNS($B$11:O$11)),"")</f>
        <v/>
      </c>
    </row>
    <row r="14" spans="2:15" ht="20">
      <c r="B14" s="127" t="str">
        <f t="array" ref="B14">IFERROR(INDEX(施設用作成シート!$B$18:$P$46,MATCH(LARGE((施設用作成シート!$C$18:$C$46=$D$8)*1/ROW(施設用作成シート!$B$18:$B$46),ROWS($B$12:$B14)),1/ROW(施設用作成シート!$B$18:$B$46),0),COLUMNS($B$11:B$11)),"")</f>
        <v/>
      </c>
      <c r="C14" s="127" t="str">
        <f t="array" ref="C14">IFERROR(INDEX(施設用作成シート!$B$18:$P$46,MATCH(LARGE((施設用作成シート!$C$18:$C$46=$D$8)*1/ROW(施設用作成シート!$B$18:$B$46),ROWS($B$12:$B14)),1/ROW(施設用作成シート!$B$18:$B$46),0),COLUMNS($B$11:C$11)),"")</f>
        <v/>
      </c>
      <c r="D14" s="127" t="str">
        <f t="array" ref="D14">IFERROR(INDEX(施設用作成シート!$B$18:$P$46,MATCH(LARGE((施設用作成シート!$C$18:$C$46=$D$8)*1/ROW(施設用作成シート!$B$18:$B$46),ROWS($B$12:$B14)),1/ROW(施設用作成シート!$B$18:$B$46),0),COLUMNS($B$11:D$11)),"")</f>
        <v/>
      </c>
      <c r="E14" s="146" t="str">
        <f t="array" ref="E14">IFERROR(INDEX(施設用作成シート!$B$18:$P$46,MATCH(LARGE((施設用作成シート!$C$18:$C$46=$D$8)*1/ROW(施設用作成シート!$B$18:$B$46),ROWS($B$12:$B14)),1/ROW(施設用作成シート!$B$18:$B$46),0),COLUMNS($B$11:E$11)),"")</f>
        <v/>
      </c>
      <c r="F14" s="140" t="str">
        <f t="array" ref="F14">IFERROR(INDEX(施設用作成シート!$B$18:$P$46,MATCH(LARGE((施設用作成シート!$C$18:$C$46=$D$8)*1/ROW(施設用作成シート!$B$18:$B$46),ROWS($B$12:$B14)),1/ROW(施設用作成シート!$B$18:$B$46),0),COLUMNS($B$11:F$11)),"")</f>
        <v/>
      </c>
      <c r="G14" s="140" t="str">
        <f t="array" ref="G14">IFERROR(INDEX(施設用作成シート!$B$18:$P$46,MATCH(LARGE((施設用作成シート!$C$18:$C$46=$D$8)*1/ROW(施設用作成シート!$B$18:$B$46),ROWS($B$12:$B14)),1/ROW(施設用作成シート!$B$18:$B$46),0),COLUMNS($B$11:G$11)),"")</f>
        <v/>
      </c>
      <c r="H14" s="140" t="str">
        <f t="array" ref="H14">IFERROR(INDEX(施設用作成シート!$B$18:$P$46,MATCH(LARGE((施設用作成シート!$C$18:$C$46=$D$8)*1/ROW(施設用作成シート!$B$18:$B$46),ROWS($B$12:$B14)),1/ROW(施設用作成シート!$B$18:$B$46),0),COLUMNS($B$11:H$11)),"")</f>
        <v/>
      </c>
      <c r="I14" s="127" t="str">
        <f t="array" ref="I14">IFERROR(INDEX(施設用作成シート!$B$18:$P$46,MATCH(LARGE((施設用作成シート!$C$18:$C$46=$D$8)*1/ROW(施設用作成シート!$B$18:$B$46),ROWS($B$12:$B14)),1/ROW(施設用作成シート!$B$18:$B$46),0),COLUMNS($B$11:I$11)),"")</f>
        <v/>
      </c>
      <c r="J14" s="131" t="str">
        <f t="array" ref="J14">IFERROR(INDEX(施設用作成シート!$B$18:$P$46,MATCH(LARGE((施設用作成シート!$C$18:$C$46=$D$8)*1/ROW(施設用作成シート!$B$18:$B$46),ROWS($B$12:$B14)),1/ROW(施設用作成シート!$B$18:$B$46),0),COLUMNS($B$11:J$11)),"")</f>
        <v/>
      </c>
      <c r="K14" s="127" t="str">
        <f t="array" ref="K14">IFERROR(INDEX(施設用作成シート!$B$18:$P$46,MATCH(LARGE((施設用作成シート!$C$18:$C$46=$D$8)*1/ROW(施設用作成シート!$B$18:$B$46),ROWS($B$12:$B14)),1/ROW(施設用作成シート!$B$18:$B$46),0),COLUMNS($B$11:K$11)),"")</f>
        <v/>
      </c>
      <c r="L14" s="127" t="str">
        <f t="array" ref="L14">IFERROR(INDEX(施設用作成シート!$B$18:$P$46,MATCH(LARGE((施設用作成シート!$C$18:$C$46=$D$8)*1/ROW(施設用作成シート!$B$18:$B$46),ROWS($B$12:$B14)),1/ROW(施設用作成シート!$B$18:$B$46),0),COLUMNS($B$11:L$11)),"")</f>
        <v/>
      </c>
      <c r="M14" s="127" t="str">
        <f t="array" ref="M14">IFERROR(INDEX(施設用作成シート!$B$18:$P$46,MATCH(LARGE((施設用作成シート!$C$18:$C$46=$D$8)*1/ROW(施設用作成シート!$B$18:$B$46),ROWS($B$12:$B14)),1/ROW(施設用作成シート!$B$18:$B$46),0),COLUMNS($B$11:M$11)),"")</f>
        <v/>
      </c>
      <c r="N14" s="127" t="str">
        <f t="array" ref="N14">IFERROR(INDEX(施設用作成シート!$B$18:$P$46,MATCH(LARGE((施設用作成シート!$C$18:$C$46=$D$8)*1/ROW(施設用作成シート!$B$18:$B$46),ROWS($B$12:$B14)),1/ROW(施設用作成シート!$B$18:$B$46),0),COLUMNS($B$11:N$11)),"")</f>
        <v/>
      </c>
      <c r="O14" s="140" t="str">
        <f t="array" ref="O14">IFERROR(INDEX(施設用作成シート!$B$18:$P$46,MATCH(LARGE((施設用作成シート!$C$18:$C$46=$D$8)*1/ROW(施設用作成シート!$B$18:$B$46),ROWS($B$12:$B14)),1/ROW(施設用作成シート!$B$18:$B$46),0),COLUMNS($B$11:O$11)),"")</f>
        <v/>
      </c>
    </row>
    <row r="15" spans="2:15" ht="20">
      <c r="B15" s="127" t="str">
        <f t="array" ref="B15">IFERROR(INDEX(施設用作成シート!$B$18:$P$46,MATCH(LARGE((施設用作成シート!$C$18:$C$46=$D$8)*1/ROW(施設用作成シート!$B$18:$B$46),ROWS($B$12:$B15)),1/ROW(施設用作成シート!$B$18:$B$46),0),COLUMNS($B$11:B$11)),"")</f>
        <v/>
      </c>
      <c r="C15" s="127" t="str">
        <f t="array" ref="C15">IFERROR(INDEX(施設用作成シート!$B$18:$P$46,MATCH(LARGE((施設用作成シート!$C$18:$C$46=$D$8)*1/ROW(施設用作成シート!$B$18:$B$46),ROWS($B$12:$B15)),1/ROW(施設用作成シート!$B$18:$B$46),0),COLUMNS($B$11:C$11)),"")</f>
        <v/>
      </c>
      <c r="D15" s="127" t="str">
        <f t="array" ref="D15">IFERROR(INDEX(施設用作成シート!$B$18:$P$46,MATCH(LARGE((施設用作成シート!$C$18:$C$46=$D$8)*1/ROW(施設用作成シート!$B$18:$B$46),ROWS($B$12:$B15)),1/ROW(施設用作成シート!$B$18:$B$46),0),COLUMNS($B$11:D$11)),"")</f>
        <v/>
      </c>
      <c r="E15" s="146" t="str">
        <f t="array" ref="E15">IFERROR(INDEX(施設用作成シート!$B$18:$P$46,MATCH(LARGE((施設用作成シート!$C$18:$C$46=$D$8)*1/ROW(施設用作成シート!$B$18:$B$46),ROWS($B$12:$B15)),1/ROW(施設用作成シート!$B$18:$B$46),0),COLUMNS($B$11:E$11)),"")</f>
        <v/>
      </c>
      <c r="F15" s="140" t="str">
        <f t="array" ref="F15">IFERROR(INDEX(施設用作成シート!$B$18:$P$46,MATCH(LARGE((施設用作成シート!$C$18:$C$46=$D$8)*1/ROW(施設用作成シート!$B$18:$B$46),ROWS($B$12:$B15)),1/ROW(施設用作成シート!$B$18:$B$46),0),COLUMNS($B$11:F$11)),"")</f>
        <v/>
      </c>
      <c r="G15" s="140" t="str">
        <f t="array" ref="G15">IFERROR(INDEX(施設用作成シート!$B$18:$P$46,MATCH(LARGE((施設用作成シート!$C$18:$C$46=$D$8)*1/ROW(施設用作成シート!$B$18:$B$46),ROWS($B$12:$B15)),1/ROW(施設用作成シート!$B$18:$B$46),0),COLUMNS($B$11:G$11)),"")</f>
        <v/>
      </c>
      <c r="H15" s="140" t="str">
        <f t="array" ref="H15">IFERROR(INDEX(施設用作成シート!$B$18:$P$46,MATCH(LARGE((施設用作成シート!$C$18:$C$46=$D$8)*1/ROW(施設用作成シート!$B$18:$B$46),ROWS($B$12:$B15)),1/ROW(施設用作成シート!$B$18:$B$46),0),COLUMNS($B$11:H$11)),"")</f>
        <v/>
      </c>
      <c r="I15" s="127" t="str">
        <f t="array" ref="I15">IFERROR(INDEX(施設用作成シート!$B$18:$P$46,MATCH(LARGE((施設用作成シート!$C$18:$C$46=$D$8)*1/ROW(施設用作成シート!$B$18:$B$46),ROWS($B$12:$B15)),1/ROW(施設用作成シート!$B$18:$B$46),0),COLUMNS($B$11:I$11)),"")</f>
        <v/>
      </c>
      <c r="J15" s="131" t="str">
        <f t="array" ref="J15">IFERROR(INDEX(施設用作成シート!$B$18:$P$46,MATCH(LARGE((施設用作成シート!$C$18:$C$46=$D$8)*1/ROW(施設用作成シート!$B$18:$B$46),ROWS($B$12:$B15)),1/ROW(施設用作成シート!$B$18:$B$46),0),COLUMNS($B$11:J$11)),"")</f>
        <v/>
      </c>
      <c r="K15" s="127" t="str">
        <f t="array" ref="K15">IFERROR(INDEX(施設用作成シート!$B$18:$P$46,MATCH(LARGE((施設用作成シート!$C$18:$C$46=$D$8)*1/ROW(施設用作成シート!$B$18:$B$46),ROWS($B$12:$B15)),1/ROW(施設用作成シート!$B$18:$B$46),0),COLUMNS($B$11:K$11)),"")</f>
        <v/>
      </c>
      <c r="L15" s="127" t="str">
        <f t="array" ref="L15">IFERROR(INDEX(施設用作成シート!$B$18:$P$46,MATCH(LARGE((施設用作成シート!$C$18:$C$46=$D$8)*1/ROW(施設用作成シート!$B$18:$B$46),ROWS($B$12:$B15)),1/ROW(施設用作成シート!$B$18:$B$46),0),COLUMNS($B$11:L$11)),"")</f>
        <v/>
      </c>
      <c r="M15" s="127" t="str">
        <f t="array" ref="M15">IFERROR(INDEX(施設用作成シート!$B$18:$P$46,MATCH(LARGE((施設用作成シート!$C$18:$C$46=$D$8)*1/ROW(施設用作成シート!$B$18:$B$46),ROWS($B$12:$B15)),1/ROW(施設用作成シート!$B$18:$B$46),0),COLUMNS($B$11:M$11)),"")</f>
        <v/>
      </c>
      <c r="N15" s="127" t="str">
        <f t="array" ref="N15">IFERROR(INDEX(施設用作成シート!$B$18:$P$46,MATCH(LARGE((施設用作成シート!$C$18:$C$46=$D$8)*1/ROW(施設用作成シート!$B$18:$B$46),ROWS($B$12:$B15)),1/ROW(施設用作成シート!$B$18:$B$46),0),COLUMNS($B$11:N$11)),"")</f>
        <v/>
      </c>
      <c r="O15" s="140" t="str">
        <f t="array" ref="O15">IFERROR(INDEX(施設用作成シート!$B$18:$P$46,MATCH(LARGE((施設用作成シート!$C$18:$C$46=$D$8)*1/ROW(施設用作成シート!$B$18:$B$46),ROWS($B$12:$B15)),1/ROW(施設用作成シート!$B$18:$B$46),0),COLUMNS($B$11:O$11)),"")</f>
        <v/>
      </c>
    </row>
    <row r="16" spans="2:15" ht="20">
      <c r="B16" s="127" t="str">
        <f t="array" ref="B16">IFERROR(INDEX(施設用作成シート!$B$18:$P$46,MATCH(LARGE((施設用作成シート!$C$18:$C$46=$D$8)*1/ROW(施設用作成シート!$B$18:$B$46),ROWS($B$12:$B16)),1/ROW(施設用作成シート!$B$18:$B$46),0),COLUMNS($B$11:B$11)),"")</f>
        <v/>
      </c>
      <c r="C16" s="127" t="str">
        <f t="array" ref="C16">IFERROR(INDEX(施設用作成シート!$B$18:$P$46,MATCH(LARGE((施設用作成シート!$C$18:$C$46=$D$8)*1/ROW(施設用作成シート!$B$18:$B$46),ROWS($B$12:$B16)),1/ROW(施設用作成シート!$B$18:$B$46),0),COLUMNS($B$11:C$11)),"")</f>
        <v/>
      </c>
      <c r="D16" s="127" t="str">
        <f t="array" ref="D16">IFERROR(INDEX(施設用作成シート!$B$18:$P$46,MATCH(LARGE((施設用作成シート!$C$18:$C$46=$D$8)*1/ROW(施設用作成シート!$B$18:$B$46),ROWS($B$12:$B16)),1/ROW(施設用作成シート!$B$18:$B$46),0),COLUMNS($B$11:D$11)),"")</f>
        <v/>
      </c>
      <c r="E16" s="146" t="str">
        <f t="array" ref="E16">IFERROR(INDEX(施設用作成シート!$B$18:$P$46,MATCH(LARGE((施設用作成シート!$C$18:$C$46=$D$8)*1/ROW(施設用作成シート!$B$18:$B$46),ROWS($B$12:$B16)),1/ROW(施設用作成シート!$B$18:$B$46),0),COLUMNS($B$11:E$11)),"")</f>
        <v/>
      </c>
      <c r="F16" s="140" t="str">
        <f t="array" ref="F16">IFERROR(INDEX(施設用作成シート!$B$18:$P$46,MATCH(LARGE((施設用作成シート!$C$18:$C$46=$D$8)*1/ROW(施設用作成シート!$B$18:$B$46),ROWS($B$12:$B16)),1/ROW(施設用作成シート!$B$18:$B$46),0),COLUMNS($B$11:F$11)),"")</f>
        <v/>
      </c>
      <c r="G16" s="140" t="str">
        <f t="array" ref="G16">IFERROR(INDEX(施設用作成シート!$B$18:$P$46,MATCH(LARGE((施設用作成シート!$C$18:$C$46=$D$8)*1/ROW(施設用作成シート!$B$18:$B$46),ROWS($B$12:$B16)),1/ROW(施設用作成シート!$B$18:$B$46),0),COLUMNS($B$11:G$11)),"")</f>
        <v/>
      </c>
      <c r="H16" s="140" t="str">
        <f t="array" ref="H16">IFERROR(INDEX(施設用作成シート!$B$18:$P$46,MATCH(LARGE((施設用作成シート!$C$18:$C$46=$D$8)*1/ROW(施設用作成シート!$B$18:$B$46),ROWS($B$12:$B16)),1/ROW(施設用作成シート!$B$18:$B$46),0),COLUMNS($B$11:H$11)),"")</f>
        <v/>
      </c>
      <c r="I16" s="127" t="str">
        <f t="array" ref="I16">IFERROR(INDEX(施設用作成シート!$B$18:$P$46,MATCH(LARGE((施設用作成シート!$C$18:$C$46=$D$8)*1/ROW(施設用作成シート!$B$18:$B$46),ROWS($B$12:$B16)),1/ROW(施設用作成シート!$B$18:$B$46),0),COLUMNS($B$11:I$11)),"")</f>
        <v/>
      </c>
      <c r="J16" s="131" t="str">
        <f t="array" ref="J16">IFERROR(INDEX(施設用作成シート!$B$18:$P$46,MATCH(LARGE((施設用作成シート!$C$18:$C$46=$D$8)*1/ROW(施設用作成シート!$B$18:$B$46),ROWS($B$12:$B16)),1/ROW(施設用作成シート!$B$18:$B$46),0),COLUMNS($B$11:J$11)),"")</f>
        <v/>
      </c>
      <c r="K16" s="127" t="str">
        <f t="array" ref="K16">IFERROR(INDEX(施設用作成シート!$B$18:$P$46,MATCH(LARGE((施設用作成シート!$C$18:$C$46=$D$8)*1/ROW(施設用作成シート!$B$18:$B$46),ROWS($B$12:$B16)),1/ROW(施設用作成シート!$B$18:$B$46),0),COLUMNS($B$11:K$11)),"")</f>
        <v/>
      </c>
      <c r="L16" s="127" t="str">
        <f t="array" ref="L16">IFERROR(INDEX(施設用作成シート!$B$18:$P$46,MATCH(LARGE((施設用作成シート!$C$18:$C$46=$D$8)*1/ROW(施設用作成シート!$B$18:$B$46),ROWS($B$12:$B16)),1/ROW(施設用作成シート!$B$18:$B$46),0),COLUMNS($B$11:L$11)),"")</f>
        <v/>
      </c>
      <c r="M16" s="127" t="str">
        <f t="array" ref="M16">IFERROR(INDEX(施設用作成シート!$B$18:$P$46,MATCH(LARGE((施設用作成シート!$C$18:$C$46=$D$8)*1/ROW(施設用作成シート!$B$18:$B$46),ROWS($B$12:$B16)),1/ROW(施設用作成シート!$B$18:$B$46),0),COLUMNS($B$11:M$11)),"")</f>
        <v/>
      </c>
      <c r="N16" s="127" t="str">
        <f t="array" ref="N16">IFERROR(INDEX(施設用作成シート!$B$18:$P$46,MATCH(LARGE((施設用作成シート!$C$18:$C$46=$D$8)*1/ROW(施設用作成シート!$B$18:$B$46),ROWS($B$12:$B16)),1/ROW(施設用作成シート!$B$18:$B$46),0),COLUMNS($B$11:N$11)),"")</f>
        <v/>
      </c>
      <c r="O16" s="140" t="str">
        <f t="array" ref="O16">IFERROR(INDEX(施設用作成シート!$B$18:$P$46,MATCH(LARGE((施設用作成シート!$C$18:$C$46=$D$8)*1/ROW(施設用作成シート!$B$18:$B$46),ROWS($B$12:$B16)),1/ROW(施設用作成シート!$B$18:$B$46),0),COLUMNS($B$11:O$11)),"")</f>
        <v/>
      </c>
    </row>
    <row r="17" spans="2:15" ht="20">
      <c r="B17" s="127" t="str">
        <f t="array" ref="B17">IFERROR(INDEX(施設用作成シート!$B$18:$P$46,MATCH(LARGE((施設用作成シート!$C$18:$C$46=$D$8)*1/ROW(施設用作成シート!$B$18:$B$46),ROWS($B$12:$B17)),1/ROW(施設用作成シート!$B$18:$B$46),0),COLUMNS($B$11:B$11)),"")</f>
        <v/>
      </c>
      <c r="C17" s="127" t="str">
        <f t="array" ref="C17">IFERROR(INDEX(施設用作成シート!$B$18:$P$46,MATCH(LARGE((施設用作成シート!$C$18:$C$46=$D$8)*1/ROW(施設用作成シート!$B$18:$B$46),ROWS($B$12:$B17)),1/ROW(施設用作成シート!$B$18:$B$46),0),COLUMNS($B$11:C$11)),"")</f>
        <v/>
      </c>
      <c r="D17" s="127" t="str">
        <f t="array" ref="D17">IFERROR(INDEX(施設用作成シート!$B$18:$P$46,MATCH(LARGE((施設用作成シート!$C$18:$C$46=$D$8)*1/ROW(施設用作成シート!$B$18:$B$46),ROWS($B$12:$B17)),1/ROW(施設用作成シート!$B$18:$B$46),0),COLUMNS($B$11:D$11)),"")</f>
        <v/>
      </c>
      <c r="E17" s="146" t="str">
        <f t="array" ref="E17">IFERROR(INDEX(施設用作成シート!$B$18:$P$46,MATCH(LARGE((施設用作成シート!$C$18:$C$46=$D$8)*1/ROW(施設用作成シート!$B$18:$B$46),ROWS($B$12:$B17)),1/ROW(施設用作成シート!$B$18:$B$46),0),COLUMNS($B$11:E$11)),"")</f>
        <v/>
      </c>
      <c r="F17" s="140" t="str">
        <f t="array" ref="F17">IFERROR(INDEX(施設用作成シート!$B$18:$P$46,MATCH(LARGE((施設用作成シート!$C$18:$C$46=$D$8)*1/ROW(施設用作成シート!$B$18:$B$46),ROWS($B$12:$B17)),1/ROW(施設用作成シート!$B$18:$B$46),0),COLUMNS($B$11:F$11)),"")</f>
        <v/>
      </c>
      <c r="G17" s="140" t="str">
        <f t="array" ref="G17">IFERROR(INDEX(施設用作成シート!$B$18:$P$46,MATCH(LARGE((施設用作成シート!$C$18:$C$46=$D$8)*1/ROW(施設用作成シート!$B$18:$B$46),ROWS($B$12:$B17)),1/ROW(施設用作成シート!$B$18:$B$46),0),COLUMNS($B$11:G$11)),"")</f>
        <v/>
      </c>
      <c r="H17" s="140" t="str">
        <f t="array" ref="H17">IFERROR(INDEX(施設用作成シート!$B$18:$P$46,MATCH(LARGE((施設用作成シート!$C$18:$C$46=$D$8)*1/ROW(施設用作成シート!$B$18:$B$46),ROWS($B$12:$B17)),1/ROW(施設用作成シート!$B$18:$B$46),0),COLUMNS($B$11:H$11)),"")</f>
        <v/>
      </c>
      <c r="I17" s="127" t="str">
        <f t="array" ref="I17">IFERROR(INDEX(施設用作成シート!$B$18:$P$46,MATCH(LARGE((施設用作成シート!$C$18:$C$46=$D$8)*1/ROW(施設用作成シート!$B$18:$B$46),ROWS($B$12:$B17)),1/ROW(施設用作成シート!$B$18:$B$46),0),COLUMNS($B$11:I$11)),"")</f>
        <v/>
      </c>
      <c r="J17" s="131" t="str">
        <f t="array" ref="J17">IFERROR(INDEX(施設用作成シート!$B$18:$P$46,MATCH(LARGE((施設用作成シート!$C$18:$C$46=$D$8)*1/ROW(施設用作成シート!$B$18:$B$46),ROWS($B$12:$B17)),1/ROW(施設用作成シート!$B$18:$B$46),0),COLUMNS($B$11:J$11)),"")</f>
        <v/>
      </c>
      <c r="K17" s="127" t="str">
        <f t="array" ref="K17">IFERROR(INDEX(施設用作成シート!$B$18:$P$46,MATCH(LARGE((施設用作成シート!$C$18:$C$46=$D$8)*1/ROW(施設用作成シート!$B$18:$B$46),ROWS($B$12:$B17)),1/ROW(施設用作成シート!$B$18:$B$46),0),COLUMNS($B$11:K$11)),"")</f>
        <v/>
      </c>
      <c r="L17" s="127" t="str">
        <f t="array" ref="L17">IFERROR(INDEX(施設用作成シート!$B$18:$P$46,MATCH(LARGE((施設用作成シート!$C$18:$C$46=$D$8)*1/ROW(施設用作成シート!$B$18:$B$46),ROWS($B$12:$B17)),1/ROW(施設用作成シート!$B$18:$B$46),0),COLUMNS($B$11:L$11)),"")</f>
        <v/>
      </c>
      <c r="M17" s="127" t="str">
        <f t="array" ref="M17">IFERROR(INDEX(施設用作成シート!$B$18:$P$46,MATCH(LARGE((施設用作成シート!$C$18:$C$46=$D$8)*1/ROW(施設用作成シート!$B$18:$B$46),ROWS($B$12:$B17)),1/ROW(施設用作成シート!$B$18:$B$46),0),COLUMNS($B$11:M$11)),"")</f>
        <v/>
      </c>
      <c r="N17" s="127" t="str">
        <f t="array" ref="N17">IFERROR(INDEX(施設用作成シート!$B$18:$P$46,MATCH(LARGE((施設用作成シート!$C$18:$C$46=$D$8)*1/ROW(施設用作成シート!$B$18:$B$46),ROWS($B$12:$B17)),1/ROW(施設用作成シート!$B$18:$B$46),0),COLUMNS($B$11:N$11)),"")</f>
        <v/>
      </c>
      <c r="O17" s="140" t="str">
        <f t="array" ref="O17">IFERROR(INDEX(施設用作成シート!$B$18:$P$46,MATCH(LARGE((施設用作成シート!$C$18:$C$46=$D$8)*1/ROW(施設用作成シート!$B$18:$B$46),ROWS($B$12:$B17)),1/ROW(施設用作成シート!$B$18:$B$46),0),COLUMNS($B$11:O$11)),"")</f>
        <v/>
      </c>
    </row>
    <row r="18" spans="2:15" ht="20">
      <c r="B18" s="127" t="str">
        <f t="array" ref="B18">IFERROR(INDEX(施設用作成シート!$B$18:$P$46,MATCH(LARGE((施設用作成シート!$C$18:$C$46=$D$8)*1/ROW(施設用作成シート!$B$18:$B$46),ROWS($B$12:$B18)),1/ROW(施設用作成シート!$B$18:$B$46),0),COLUMNS($B$11:B$11)),"")</f>
        <v/>
      </c>
      <c r="C18" s="127" t="str">
        <f t="array" ref="C18">IFERROR(INDEX(施設用作成シート!$B$18:$P$46,MATCH(LARGE((施設用作成シート!$C$18:$C$46=$D$8)*1/ROW(施設用作成シート!$B$18:$B$46),ROWS($B$12:$B18)),1/ROW(施設用作成シート!$B$18:$B$46),0),COLUMNS($B$11:C$11)),"")</f>
        <v/>
      </c>
      <c r="D18" s="127" t="str">
        <f t="array" ref="D18">IFERROR(INDEX(施設用作成シート!$B$18:$P$46,MATCH(LARGE((施設用作成シート!$C$18:$C$46=$D$8)*1/ROW(施設用作成シート!$B$18:$B$46),ROWS($B$12:$B18)),1/ROW(施設用作成シート!$B$18:$B$46),0),COLUMNS($B$11:D$11)),"")</f>
        <v/>
      </c>
      <c r="E18" s="146" t="str">
        <f t="array" ref="E18">IFERROR(INDEX(施設用作成シート!$B$18:$P$46,MATCH(LARGE((施設用作成シート!$C$18:$C$46=$D$8)*1/ROW(施設用作成シート!$B$18:$B$46),ROWS($B$12:$B18)),1/ROW(施設用作成シート!$B$18:$B$46),0),COLUMNS($B$11:E$11)),"")</f>
        <v/>
      </c>
      <c r="F18" s="140" t="str">
        <f t="array" ref="F18">IFERROR(INDEX(施設用作成シート!$B$18:$P$46,MATCH(LARGE((施設用作成シート!$C$18:$C$46=$D$8)*1/ROW(施設用作成シート!$B$18:$B$46),ROWS($B$12:$B18)),1/ROW(施設用作成シート!$B$18:$B$46),0),COLUMNS($B$11:F$11)),"")</f>
        <v/>
      </c>
      <c r="G18" s="140" t="str">
        <f t="array" ref="G18">IFERROR(INDEX(施設用作成シート!$B$18:$P$46,MATCH(LARGE((施設用作成シート!$C$18:$C$46=$D$8)*1/ROW(施設用作成シート!$B$18:$B$46),ROWS($B$12:$B18)),1/ROW(施設用作成シート!$B$18:$B$46),0),COLUMNS($B$11:G$11)),"")</f>
        <v/>
      </c>
      <c r="H18" s="140" t="str">
        <f t="array" ref="H18">IFERROR(INDEX(施設用作成シート!$B$18:$P$46,MATCH(LARGE((施設用作成シート!$C$18:$C$46=$D$8)*1/ROW(施設用作成シート!$B$18:$B$46),ROWS($B$12:$B18)),1/ROW(施設用作成シート!$B$18:$B$46),0),COLUMNS($B$11:H$11)),"")</f>
        <v/>
      </c>
      <c r="I18" s="127" t="str">
        <f t="array" ref="I18">IFERROR(INDEX(施設用作成シート!$B$18:$P$46,MATCH(LARGE((施設用作成シート!$C$18:$C$46=$D$8)*1/ROW(施設用作成シート!$B$18:$B$46),ROWS($B$12:$B18)),1/ROW(施設用作成シート!$B$18:$B$46),0),COLUMNS($B$11:I$11)),"")</f>
        <v/>
      </c>
      <c r="J18" s="131" t="str">
        <f t="array" ref="J18">IFERROR(INDEX(施設用作成シート!$B$18:$P$46,MATCH(LARGE((施設用作成シート!$C$18:$C$46=$D$8)*1/ROW(施設用作成シート!$B$18:$B$46),ROWS($B$12:$B18)),1/ROW(施設用作成シート!$B$18:$B$46),0),COLUMNS($B$11:J$11)),"")</f>
        <v/>
      </c>
      <c r="K18" s="127" t="str">
        <f t="array" ref="K18">IFERROR(INDEX(施設用作成シート!$B$18:$P$46,MATCH(LARGE((施設用作成シート!$C$18:$C$46=$D$8)*1/ROW(施設用作成シート!$B$18:$B$46),ROWS($B$12:$B18)),1/ROW(施設用作成シート!$B$18:$B$46),0),COLUMNS($B$11:K$11)),"")</f>
        <v/>
      </c>
      <c r="L18" s="127" t="str">
        <f t="array" ref="L18">IFERROR(INDEX(施設用作成シート!$B$18:$P$46,MATCH(LARGE((施設用作成シート!$C$18:$C$46=$D$8)*1/ROW(施設用作成シート!$B$18:$B$46),ROWS($B$12:$B18)),1/ROW(施設用作成シート!$B$18:$B$46),0),COLUMNS($B$11:L$11)),"")</f>
        <v/>
      </c>
      <c r="M18" s="127" t="str">
        <f t="array" ref="M18">IFERROR(INDEX(施設用作成シート!$B$18:$P$46,MATCH(LARGE((施設用作成シート!$C$18:$C$46=$D$8)*1/ROW(施設用作成シート!$B$18:$B$46),ROWS($B$12:$B18)),1/ROW(施設用作成シート!$B$18:$B$46),0),COLUMNS($B$11:M$11)),"")</f>
        <v/>
      </c>
      <c r="N18" s="127" t="str">
        <f t="array" ref="N18">IFERROR(INDEX(施設用作成シート!$B$18:$P$46,MATCH(LARGE((施設用作成シート!$C$18:$C$46=$D$8)*1/ROW(施設用作成シート!$B$18:$B$46),ROWS($B$12:$B18)),1/ROW(施設用作成シート!$B$18:$B$46),0),COLUMNS($B$11:N$11)),"")</f>
        <v/>
      </c>
      <c r="O18" s="140" t="str">
        <f t="array" ref="O18">IFERROR(INDEX(施設用作成シート!$B$18:$P$46,MATCH(LARGE((施設用作成シート!$C$18:$C$46=$D$8)*1/ROW(施設用作成シート!$B$18:$B$46),ROWS($B$12:$B18)),1/ROW(施設用作成シート!$B$18:$B$46),0),COLUMNS($B$11:O$11)),"")</f>
        <v/>
      </c>
    </row>
    <row r="19" spans="2:15" ht="20">
      <c r="B19" s="127" t="str">
        <f t="array" ref="B19">IFERROR(INDEX(施設用作成シート!$B$18:$P$46,MATCH(LARGE((施設用作成シート!$C$18:$C$46=$D$8)*1/ROW(施設用作成シート!$B$18:$B$46),ROWS($B$12:$B19)),1/ROW(施設用作成シート!$B$18:$B$46),0),COLUMNS($B$11:B$11)),"")</f>
        <v/>
      </c>
      <c r="C19" s="127" t="str">
        <f t="array" ref="C19">IFERROR(INDEX(施設用作成シート!$B$18:$P$46,MATCH(LARGE((施設用作成シート!$C$18:$C$46=$D$8)*1/ROW(施設用作成シート!$B$18:$B$46),ROWS($B$12:$B19)),1/ROW(施設用作成シート!$B$18:$B$46),0),COLUMNS($B$11:C$11)),"")</f>
        <v/>
      </c>
      <c r="D19" s="127" t="str">
        <f t="array" ref="D19">IFERROR(INDEX(施設用作成シート!$B$18:$P$46,MATCH(LARGE((施設用作成シート!$C$18:$C$46=$D$8)*1/ROW(施設用作成シート!$B$18:$B$46),ROWS($B$12:$B19)),1/ROW(施設用作成シート!$B$18:$B$46),0),COLUMNS($B$11:D$11)),"")</f>
        <v/>
      </c>
      <c r="E19" s="146" t="str">
        <f t="array" ref="E19">IFERROR(INDEX(施設用作成シート!$B$18:$P$46,MATCH(LARGE((施設用作成シート!$C$18:$C$46=$D$8)*1/ROW(施設用作成シート!$B$18:$B$46),ROWS($B$12:$B19)),1/ROW(施設用作成シート!$B$18:$B$46),0),COLUMNS($B$11:E$11)),"")</f>
        <v/>
      </c>
      <c r="F19" s="140" t="str">
        <f t="array" ref="F19">IFERROR(INDEX(施設用作成シート!$B$18:$P$46,MATCH(LARGE((施設用作成シート!$C$18:$C$46=$D$8)*1/ROW(施設用作成シート!$B$18:$B$46),ROWS($B$12:$B19)),1/ROW(施設用作成シート!$B$18:$B$46),0),COLUMNS($B$11:F$11)),"")</f>
        <v/>
      </c>
      <c r="G19" s="140" t="str">
        <f t="array" ref="G19">IFERROR(INDEX(施設用作成シート!$B$18:$P$46,MATCH(LARGE((施設用作成シート!$C$18:$C$46=$D$8)*1/ROW(施設用作成シート!$B$18:$B$46),ROWS($B$12:$B19)),1/ROW(施設用作成シート!$B$18:$B$46),0),COLUMNS($B$11:G$11)),"")</f>
        <v/>
      </c>
      <c r="H19" s="140" t="str">
        <f t="array" ref="H19">IFERROR(INDEX(施設用作成シート!$B$18:$P$46,MATCH(LARGE((施設用作成シート!$C$18:$C$46=$D$8)*1/ROW(施設用作成シート!$B$18:$B$46),ROWS($B$12:$B19)),1/ROW(施設用作成シート!$B$18:$B$46),0),COLUMNS($B$11:H$11)),"")</f>
        <v/>
      </c>
      <c r="I19" s="127" t="str">
        <f t="array" ref="I19">IFERROR(INDEX(施設用作成シート!$B$18:$P$46,MATCH(LARGE((施設用作成シート!$C$18:$C$46=$D$8)*1/ROW(施設用作成シート!$B$18:$B$46),ROWS($B$12:$B19)),1/ROW(施設用作成シート!$B$18:$B$46),0),COLUMNS($B$11:I$11)),"")</f>
        <v/>
      </c>
      <c r="J19" s="131" t="str">
        <f t="array" ref="J19">IFERROR(INDEX(施設用作成シート!$B$18:$P$46,MATCH(LARGE((施設用作成シート!$C$18:$C$46=$D$8)*1/ROW(施設用作成シート!$B$18:$B$46),ROWS($B$12:$B19)),1/ROW(施設用作成シート!$B$18:$B$46),0),COLUMNS($B$11:J$11)),"")</f>
        <v/>
      </c>
      <c r="K19" s="127" t="str">
        <f t="array" ref="K19">IFERROR(INDEX(施設用作成シート!$B$18:$P$46,MATCH(LARGE((施設用作成シート!$C$18:$C$46=$D$8)*1/ROW(施設用作成シート!$B$18:$B$46),ROWS($B$12:$B19)),1/ROW(施設用作成シート!$B$18:$B$46),0),COLUMNS($B$11:K$11)),"")</f>
        <v/>
      </c>
      <c r="L19" s="127" t="str">
        <f t="array" ref="L19">IFERROR(INDEX(施設用作成シート!$B$18:$P$46,MATCH(LARGE((施設用作成シート!$C$18:$C$46=$D$8)*1/ROW(施設用作成シート!$B$18:$B$46),ROWS($B$12:$B19)),1/ROW(施設用作成シート!$B$18:$B$46),0),COLUMNS($B$11:L$11)),"")</f>
        <v/>
      </c>
      <c r="M19" s="127" t="str">
        <f t="array" ref="M19">IFERROR(INDEX(施設用作成シート!$B$18:$P$46,MATCH(LARGE((施設用作成シート!$C$18:$C$46=$D$8)*1/ROW(施設用作成シート!$B$18:$B$46),ROWS($B$12:$B19)),1/ROW(施設用作成シート!$B$18:$B$46),0),COLUMNS($B$11:M$11)),"")</f>
        <v/>
      </c>
      <c r="N19" s="127" t="str">
        <f t="array" ref="N19">IFERROR(INDEX(施設用作成シート!$B$18:$P$46,MATCH(LARGE((施設用作成シート!$C$18:$C$46=$D$8)*1/ROW(施設用作成シート!$B$18:$B$46),ROWS($B$12:$B19)),1/ROW(施設用作成シート!$B$18:$B$46),0),COLUMNS($B$11:N$11)),"")</f>
        <v/>
      </c>
      <c r="O19" s="140" t="str">
        <f t="array" ref="O19">IFERROR(INDEX(施設用作成シート!$B$18:$P$46,MATCH(LARGE((施設用作成シート!$C$18:$C$46=$D$8)*1/ROW(施設用作成シート!$B$18:$B$46),ROWS($B$12:$B19)),1/ROW(施設用作成シート!$B$18:$B$46),0),COLUMNS($B$11:O$11)),"")</f>
        <v/>
      </c>
    </row>
    <row r="20" spans="2:15" ht="20">
      <c r="B20" s="127" t="str">
        <f t="array" ref="B20">IFERROR(INDEX(施設用作成シート!$B$18:$P$46,MATCH(LARGE((施設用作成シート!$C$18:$C$46=$D$8)*1/ROW(施設用作成シート!$B$18:$B$46),ROWS($B$12:$B20)),1/ROW(施設用作成シート!$B$18:$B$46),0),COLUMNS($B$11:B$11)),"")</f>
        <v/>
      </c>
      <c r="C20" s="127" t="str">
        <f t="array" ref="C20">IFERROR(INDEX(施設用作成シート!$B$18:$P$46,MATCH(LARGE((施設用作成シート!$C$18:$C$46=$D$8)*1/ROW(施設用作成シート!$B$18:$B$46),ROWS($B$12:$B20)),1/ROW(施設用作成シート!$B$18:$B$46),0),COLUMNS($B$11:C$11)),"")</f>
        <v/>
      </c>
      <c r="D20" s="127" t="str">
        <f t="array" ref="D20">IFERROR(INDEX(施設用作成シート!$B$18:$P$46,MATCH(LARGE((施設用作成シート!$C$18:$C$46=$D$8)*1/ROW(施設用作成シート!$B$18:$B$46),ROWS($B$12:$B20)),1/ROW(施設用作成シート!$B$18:$B$46),0),COLUMNS($B$11:D$11)),"")</f>
        <v/>
      </c>
      <c r="E20" s="146" t="str">
        <f t="array" ref="E20">IFERROR(INDEX(施設用作成シート!$B$18:$P$46,MATCH(LARGE((施設用作成シート!$C$18:$C$46=$D$8)*1/ROW(施設用作成シート!$B$18:$B$46),ROWS($B$12:$B20)),1/ROW(施設用作成シート!$B$18:$B$46),0),COLUMNS($B$11:E$11)),"")</f>
        <v/>
      </c>
      <c r="F20" s="140" t="str">
        <f t="array" ref="F20">IFERROR(INDEX(施設用作成シート!$B$18:$P$46,MATCH(LARGE((施設用作成シート!$C$18:$C$46=$D$8)*1/ROW(施設用作成シート!$B$18:$B$46),ROWS($B$12:$B20)),1/ROW(施設用作成シート!$B$18:$B$46),0),COLUMNS($B$11:F$11)),"")</f>
        <v/>
      </c>
      <c r="G20" s="140" t="str">
        <f t="array" ref="G20">IFERROR(INDEX(施設用作成シート!$B$18:$P$46,MATCH(LARGE((施設用作成シート!$C$18:$C$46=$D$8)*1/ROW(施設用作成シート!$B$18:$B$46),ROWS($B$12:$B20)),1/ROW(施設用作成シート!$B$18:$B$46),0),COLUMNS($B$11:G$11)),"")</f>
        <v/>
      </c>
      <c r="H20" s="140" t="str">
        <f t="array" ref="H20">IFERROR(INDEX(施設用作成シート!$B$18:$P$46,MATCH(LARGE((施設用作成シート!$C$18:$C$46=$D$8)*1/ROW(施設用作成シート!$B$18:$B$46),ROWS($B$12:$B20)),1/ROW(施設用作成シート!$B$18:$B$46),0),COLUMNS($B$11:H$11)),"")</f>
        <v/>
      </c>
      <c r="I20" s="127" t="str">
        <f t="array" ref="I20">IFERROR(INDEX(施設用作成シート!$B$18:$P$46,MATCH(LARGE((施設用作成シート!$C$18:$C$46=$D$8)*1/ROW(施設用作成シート!$B$18:$B$46),ROWS($B$12:$B20)),1/ROW(施設用作成シート!$B$18:$B$46),0),COLUMNS($B$11:I$11)),"")</f>
        <v/>
      </c>
      <c r="J20" s="131" t="str">
        <f t="array" ref="J20">IFERROR(INDEX(施設用作成シート!$B$18:$P$46,MATCH(LARGE((施設用作成シート!$C$18:$C$46=$D$8)*1/ROW(施設用作成シート!$B$18:$B$46),ROWS($B$12:$B20)),1/ROW(施設用作成シート!$B$18:$B$46),0),COLUMNS($B$11:J$11)),"")</f>
        <v/>
      </c>
      <c r="K20" s="127" t="str">
        <f t="array" ref="K20">IFERROR(INDEX(施設用作成シート!$B$18:$P$46,MATCH(LARGE((施設用作成シート!$C$18:$C$46=$D$8)*1/ROW(施設用作成シート!$B$18:$B$46),ROWS($B$12:$B20)),1/ROW(施設用作成シート!$B$18:$B$46),0),COLUMNS($B$11:K$11)),"")</f>
        <v/>
      </c>
      <c r="L20" s="127" t="str">
        <f t="array" ref="L20">IFERROR(INDEX(施設用作成シート!$B$18:$P$46,MATCH(LARGE((施設用作成シート!$C$18:$C$46=$D$8)*1/ROW(施設用作成シート!$B$18:$B$46),ROWS($B$12:$B20)),1/ROW(施設用作成シート!$B$18:$B$46),0),COLUMNS($B$11:L$11)),"")</f>
        <v/>
      </c>
      <c r="M20" s="127" t="str">
        <f t="array" ref="M20">IFERROR(INDEX(施設用作成シート!$B$18:$P$46,MATCH(LARGE((施設用作成シート!$C$18:$C$46=$D$8)*1/ROW(施設用作成シート!$B$18:$B$46),ROWS($B$12:$B20)),1/ROW(施設用作成シート!$B$18:$B$46),0),COLUMNS($B$11:M$11)),"")</f>
        <v/>
      </c>
      <c r="N20" s="127" t="str">
        <f t="array" ref="N20">IFERROR(INDEX(施設用作成シート!$B$18:$P$46,MATCH(LARGE((施設用作成シート!$C$18:$C$46=$D$8)*1/ROW(施設用作成シート!$B$18:$B$46),ROWS($B$12:$B20)),1/ROW(施設用作成シート!$B$18:$B$46),0),COLUMNS($B$11:N$11)),"")</f>
        <v/>
      </c>
      <c r="O20" s="140" t="str">
        <f t="array" ref="O20">IFERROR(INDEX(施設用作成シート!$B$18:$P$46,MATCH(LARGE((施設用作成シート!$C$18:$C$46=$D$8)*1/ROW(施設用作成シート!$B$18:$B$46),ROWS($B$12:$B20)),1/ROW(施設用作成シート!$B$18:$B$46),0),COLUMNS($B$11:O$11)),"")</f>
        <v/>
      </c>
    </row>
    <row r="21" spans="2:15" ht="20">
      <c r="B21" s="127" t="str">
        <f t="array" ref="B21">IFERROR(INDEX(施設用作成シート!$B$18:$P$46,MATCH(LARGE((施設用作成シート!$C$18:$C$46=$D$8)*1/ROW(施設用作成シート!$B$18:$B$46),ROWS($B$12:$B21)),1/ROW(施設用作成シート!$B$18:$B$46),0),COLUMNS($B$11:B$11)),"")</f>
        <v/>
      </c>
      <c r="C21" s="127" t="str">
        <f t="array" ref="C21">IFERROR(INDEX(施設用作成シート!$B$18:$P$46,MATCH(LARGE((施設用作成シート!$C$18:$C$46=$D$8)*1/ROW(施設用作成シート!$B$18:$B$46),ROWS($B$12:$B21)),1/ROW(施設用作成シート!$B$18:$B$46),0),COLUMNS($B$11:C$11)),"")</f>
        <v/>
      </c>
      <c r="D21" s="127" t="str">
        <f t="array" ref="D21">IFERROR(INDEX(施設用作成シート!$B$18:$P$46,MATCH(LARGE((施設用作成シート!$C$18:$C$46=$D$8)*1/ROW(施設用作成シート!$B$18:$B$46),ROWS($B$12:$B21)),1/ROW(施設用作成シート!$B$18:$B$46),0),COLUMNS($B$11:D$11)),"")</f>
        <v/>
      </c>
      <c r="E21" s="146" t="str">
        <f t="array" ref="E21">IFERROR(INDEX(施設用作成シート!$B$18:$P$46,MATCH(LARGE((施設用作成シート!$C$18:$C$46=$D$8)*1/ROW(施設用作成シート!$B$18:$B$46),ROWS($B$12:$B21)),1/ROW(施設用作成シート!$B$18:$B$46),0),COLUMNS($B$11:E$11)),"")</f>
        <v/>
      </c>
      <c r="F21" s="140" t="str">
        <f t="array" ref="F21">IFERROR(INDEX(施設用作成シート!$B$18:$P$46,MATCH(LARGE((施設用作成シート!$C$18:$C$46=$D$8)*1/ROW(施設用作成シート!$B$18:$B$46),ROWS($B$12:$B21)),1/ROW(施設用作成シート!$B$18:$B$46),0),COLUMNS($B$11:F$11)),"")</f>
        <v/>
      </c>
      <c r="G21" s="140" t="str">
        <f t="array" ref="G21">IFERROR(INDEX(施設用作成シート!$B$18:$P$46,MATCH(LARGE((施設用作成シート!$C$18:$C$46=$D$8)*1/ROW(施設用作成シート!$B$18:$B$46),ROWS($B$12:$B21)),1/ROW(施設用作成シート!$B$18:$B$46),0),COLUMNS($B$11:G$11)),"")</f>
        <v/>
      </c>
      <c r="H21" s="140" t="str">
        <f t="array" ref="H21">IFERROR(INDEX(施設用作成シート!$B$18:$P$46,MATCH(LARGE((施設用作成シート!$C$18:$C$46=$D$8)*1/ROW(施設用作成シート!$B$18:$B$46),ROWS($B$12:$B21)),1/ROW(施設用作成シート!$B$18:$B$46),0),COLUMNS($B$11:H$11)),"")</f>
        <v/>
      </c>
      <c r="I21" s="127" t="str">
        <f t="array" ref="I21">IFERROR(INDEX(施設用作成シート!$B$18:$P$46,MATCH(LARGE((施設用作成シート!$C$18:$C$46=$D$8)*1/ROW(施設用作成シート!$B$18:$B$46),ROWS($B$12:$B21)),1/ROW(施設用作成シート!$B$18:$B$46),0),COLUMNS($B$11:I$11)),"")</f>
        <v/>
      </c>
      <c r="J21" s="131" t="str">
        <f t="array" ref="J21">IFERROR(INDEX(施設用作成シート!$B$18:$P$46,MATCH(LARGE((施設用作成シート!$C$18:$C$46=$D$8)*1/ROW(施設用作成シート!$B$18:$B$46),ROWS($B$12:$B21)),1/ROW(施設用作成シート!$B$18:$B$46),0),COLUMNS($B$11:J$11)),"")</f>
        <v/>
      </c>
      <c r="K21" s="127" t="str">
        <f t="array" ref="K21">IFERROR(INDEX(施設用作成シート!$B$18:$P$46,MATCH(LARGE((施設用作成シート!$C$18:$C$46=$D$8)*1/ROW(施設用作成シート!$B$18:$B$46),ROWS($B$12:$B21)),1/ROW(施設用作成シート!$B$18:$B$46),0),COLUMNS($B$11:K$11)),"")</f>
        <v/>
      </c>
      <c r="L21" s="127" t="str">
        <f t="array" ref="L21">IFERROR(INDEX(施設用作成シート!$B$18:$P$46,MATCH(LARGE((施設用作成シート!$C$18:$C$46=$D$8)*1/ROW(施設用作成シート!$B$18:$B$46),ROWS($B$12:$B21)),1/ROW(施設用作成シート!$B$18:$B$46),0),COLUMNS($B$11:L$11)),"")</f>
        <v/>
      </c>
      <c r="M21" s="127" t="str">
        <f t="array" ref="M21">IFERROR(INDEX(施設用作成シート!$B$18:$P$46,MATCH(LARGE((施設用作成シート!$C$18:$C$46=$D$8)*1/ROW(施設用作成シート!$B$18:$B$46),ROWS($B$12:$B21)),1/ROW(施設用作成シート!$B$18:$B$46),0),COLUMNS($B$11:M$11)),"")</f>
        <v/>
      </c>
      <c r="N21" s="127" t="str">
        <f t="array" ref="N21">IFERROR(INDEX(施設用作成シート!$B$18:$P$46,MATCH(LARGE((施設用作成シート!$C$18:$C$46=$D$8)*1/ROW(施設用作成シート!$B$18:$B$46),ROWS($B$12:$B21)),1/ROW(施設用作成シート!$B$18:$B$46),0),COLUMNS($B$11:N$11)),"")</f>
        <v/>
      </c>
      <c r="O21" s="140" t="str">
        <f t="array" ref="O21">IFERROR(INDEX(施設用作成シート!$B$18:$P$46,MATCH(LARGE((施設用作成シート!$C$18:$C$46=$D$8)*1/ROW(施設用作成シート!$B$18:$B$46),ROWS($B$12:$B21)),1/ROW(施設用作成シート!$B$18:$B$46),0),COLUMNS($B$11:O$11)),"")</f>
        <v/>
      </c>
    </row>
    <row r="22" spans="2:15" ht="20">
      <c r="B22" s="127" t="str">
        <f t="array" ref="B22">IFERROR(INDEX(施設用作成シート!$B$18:$P$46,MATCH(LARGE((施設用作成シート!$C$18:$C$46=$D$8)*1/ROW(施設用作成シート!$B$18:$B$46),ROWS($B$12:$B22)),1/ROW(施設用作成シート!$B$18:$B$46),0),COLUMNS($B$11:B$11)),"")</f>
        <v/>
      </c>
      <c r="C22" s="127" t="str">
        <f t="array" ref="C22">IFERROR(INDEX(施設用作成シート!$B$18:$P$46,MATCH(LARGE((施設用作成シート!$C$18:$C$46=$D$8)*1/ROW(施設用作成シート!$B$18:$B$46),ROWS($B$12:$B22)),1/ROW(施設用作成シート!$B$18:$B$46),0),COLUMNS($B$11:C$11)),"")</f>
        <v/>
      </c>
      <c r="D22" s="127" t="str">
        <f t="array" ref="D22">IFERROR(INDEX(施設用作成シート!$B$18:$P$46,MATCH(LARGE((施設用作成シート!$C$18:$C$46=$D$8)*1/ROW(施設用作成シート!$B$18:$B$46),ROWS($B$12:$B22)),1/ROW(施設用作成シート!$B$18:$B$46),0),COLUMNS($B$11:D$11)),"")</f>
        <v/>
      </c>
      <c r="E22" s="146" t="str">
        <f t="array" ref="E22">IFERROR(INDEX(施設用作成シート!$B$18:$P$46,MATCH(LARGE((施設用作成シート!$C$18:$C$46=$D$8)*1/ROW(施設用作成シート!$B$18:$B$46),ROWS($B$12:$B22)),1/ROW(施設用作成シート!$B$18:$B$46),0),COLUMNS($B$11:E$11)),"")</f>
        <v/>
      </c>
      <c r="F22" s="140" t="str">
        <f t="array" ref="F22">IFERROR(INDEX(施設用作成シート!$B$18:$P$46,MATCH(LARGE((施設用作成シート!$C$18:$C$46=$D$8)*1/ROW(施設用作成シート!$B$18:$B$46),ROWS($B$12:$B22)),1/ROW(施設用作成シート!$B$18:$B$46),0),COLUMNS($B$11:F$11)),"")</f>
        <v/>
      </c>
      <c r="G22" s="140" t="str">
        <f t="array" ref="G22">IFERROR(INDEX(施設用作成シート!$B$18:$P$46,MATCH(LARGE((施設用作成シート!$C$18:$C$46=$D$8)*1/ROW(施設用作成シート!$B$18:$B$46),ROWS($B$12:$B22)),1/ROW(施設用作成シート!$B$18:$B$46),0),COLUMNS($B$11:G$11)),"")</f>
        <v/>
      </c>
      <c r="H22" s="140" t="str">
        <f t="array" ref="H22">IFERROR(INDEX(施設用作成シート!$B$18:$P$46,MATCH(LARGE((施設用作成シート!$C$18:$C$46=$D$8)*1/ROW(施設用作成シート!$B$18:$B$46),ROWS($B$12:$B22)),1/ROW(施設用作成シート!$B$18:$B$46),0),COLUMNS($B$11:H$11)),"")</f>
        <v/>
      </c>
      <c r="I22" s="127" t="str">
        <f t="array" ref="I22">IFERROR(INDEX(施設用作成シート!$B$18:$P$46,MATCH(LARGE((施設用作成シート!$C$18:$C$46=$D$8)*1/ROW(施設用作成シート!$B$18:$B$46),ROWS($B$12:$B22)),1/ROW(施設用作成シート!$B$18:$B$46),0),COLUMNS($B$11:I$11)),"")</f>
        <v/>
      </c>
      <c r="J22" s="131" t="str">
        <f t="array" ref="J22">IFERROR(INDEX(施設用作成シート!$B$18:$P$46,MATCH(LARGE((施設用作成シート!$C$18:$C$46=$D$8)*1/ROW(施設用作成シート!$B$18:$B$46),ROWS($B$12:$B22)),1/ROW(施設用作成シート!$B$18:$B$46),0),COLUMNS($B$11:J$11)),"")</f>
        <v/>
      </c>
      <c r="K22" s="127" t="str">
        <f t="array" ref="K22">IFERROR(INDEX(施設用作成シート!$B$18:$P$46,MATCH(LARGE((施設用作成シート!$C$18:$C$46=$D$8)*1/ROW(施設用作成シート!$B$18:$B$46),ROWS($B$12:$B22)),1/ROW(施設用作成シート!$B$18:$B$46),0),COLUMNS($B$11:K$11)),"")</f>
        <v/>
      </c>
      <c r="L22" s="127" t="str">
        <f t="array" ref="L22">IFERROR(INDEX(施設用作成シート!$B$18:$P$46,MATCH(LARGE((施設用作成シート!$C$18:$C$46=$D$8)*1/ROW(施設用作成シート!$B$18:$B$46),ROWS($B$12:$B22)),1/ROW(施設用作成シート!$B$18:$B$46),0),COLUMNS($B$11:L$11)),"")</f>
        <v/>
      </c>
      <c r="M22" s="127" t="str">
        <f t="array" ref="M22">IFERROR(INDEX(施設用作成シート!$B$18:$P$46,MATCH(LARGE((施設用作成シート!$C$18:$C$46=$D$8)*1/ROW(施設用作成シート!$B$18:$B$46),ROWS($B$12:$B22)),1/ROW(施設用作成シート!$B$18:$B$46),0),COLUMNS($B$11:M$11)),"")</f>
        <v/>
      </c>
      <c r="N22" s="127" t="str">
        <f t="array" ref="N22">IFERROR(INDEX(施設用作成シート!$B$18:$P$46,MATCH(LARGE((施設用作成シート!$C$18:$C$46=$D$8)*1/ROW(施設用作成シート!$B$18:$B$46),ROWS($B$12:$B22)),1/ROW(施設用作成シート!$B$18:$B$46),0),COLUMNS($B$11:N$11)),"")</f>
        <v/>
      </c>
      <c r="O22" s="140" t="str">
        <f t="array" ref="O22">IFERROR(INDEX(施設用作成シート!$B$18:$P$46,MATCH(LARGE((施設用作成シート!$C$18:$C$46=$D$8)*1/ROW(施設用作成シート!$B$18:$B$46),ROWS($B$12:$B22)),1/ROW(施設用作成シート!$B$18:$B$46),0),COLUMNS($B$11:O$11)),"")</f>
        <v/>
      </c>
    </row>
    <row r="23" spans="2:15" ht="20">
      <c r="B23" s="127" t="str">
        <f t="array" ref="B23">IFERROR(INDEX(施設用作成シート!$B$18:$P$46,MATCH(LARGE((施設用作成シート!$C$18:$C$46=$D$8)*1/ROW(施設用作成シート!$B$18:$B$46),ROWS($B$12:$B23)),1/ROW(施設用作成シート!$B$18:$B$46),0),COLUMNS($B$11:B$11)),"")</f>
        <v/>
      </c>
      <c r="C23" s="127" t="str">
        <f t="array" ref="C23">IFERROR(INDEX(施設用作成シート!$B$18:$P$46,MATCH(LARGE((施設用作成シート!$C$18:$C$46=$D$8)*1/ROW(施設用作成シート!$B$18:$B$46),ROWS($B$12:$B23)),1/ROW(施設用作成シート!$B$18:$B$46),0),COLUMNS($B$11:C$11)),"")</f>
        <v/>
      </c>
      <c r="D23" s="127" t="str">
        <f t="array" ref="D23">IFERROR(INDEX(施設用作成シート!$B$18:$P$46,MATCH(LARGE((施設用作成シート!$C$18:$C$46=$D$8)*1/ROW(施設用作成シート!$B$18:$B$46),ROWS($B$12:$B23)),1/ROW(施設用作成シート!$B$18:$B$46),0),COLUMNS($B$11:D$11)),"")</f>
        <v/>
      </c>
      <c r="E23" s="146" t="str">
        <f t="array" ref="E23">IFERROR(INDEX(施設用作成シート!$B$18:$P$46,MATCH(LARGE((施設用作成シート!$C$18:$C$46=$D$8)*1/ROW(施設用作成シート!$B$18:$B$46),ROWS($B$12:$B23)),1/ROW(施設用作成シート!$B$18:$B$46),0),COLUMNS($B$11:E$11)),"")</f>
        <v/>
      </c>
      <c r="F23" s="140" t="str">
        <f t="array" ref="F23">IFERROR(INDEX(施設用作成シート!$B$18:$P$46,MATCH(LARGE((施設用作成シート!$C$18:$C$46=$D$8)*1/ROW(施設用作成シート!$B$18:$B$46),ROWS($B$12:$B23)),1/ROW(施設用作成シート!$B$18:$B$46),0),COLUMNS($B$11:F$11)),"")</f>
        <v/>
      </c>
      <c r="G23" s="140" t="str">
        <f t="array" ref="G23">IFERROR(INDEX(施設用作成シート!$B$18:$P$46,MATCH(LARGE((施設用作成シート!$C$18:$C$46=$D$8)*1/ROW(施設用作成シート!$B$18:$B$46),ROWS($B$12:$B23)),1/ROW(施設用作成シート!$B$18:$B$46),0),COLUMNS($B$11:G$11)),"")</f>
        <v/>
      </c>
      <c r="H23" s="140" t="str">
        <f t="array" ref="H23">IFERROR(INDEX(施設用作成シート!$B$18:$P$46,MATCH(LARGE((施設用作成シート!$C$18:$C$46=$D$8)*1/ROW(施設用作成シート!$B$18:$B$46),ROWS($B$12:$B23)),1/ROW(施設用作成シート!$B$18:$B$46),0),COLUMNS($B$11:H$11)),"")</f>
        <v/>
      </c>
      <c r="I23" s="127" t="str">
        <f t="array" ref="I23">IFERROR(INDEX(施設用作成シート!$B$18:$P$46,MATCH(LARGE((施設用作成シート!$C$18:$C$46=$D$8)*1/ROW(施設用作成シート!$B$18:$B$46),ROWS($B$12:$B23)),1/ROW(施設用作成シート!$B$18:$B$46),0),COLUMNS($B$11:I$11)),"")</f>
        <v/>
      </c>
      <c r="J23" s="131" t="str">
        <f t="array" ref="J23">IFERROR(INDEX(施設用作成シート!$B$18:$P$46,MATCH(LARGE((施設用作成シート!$C$18:$C$46=$D$8)*1/ROW(施設用作成シート!$B$18:$B$46),ROWS($B$12:$B23)),1/ROW(施設用作成シート!$B$18:$B$46),0),COLUMNS($B$11:J$11)),"")</f>
        <v/>
      </c>
      <c r="K23" s="127" t="str">
        <f t="array" ref="K23">IFERROR(INDEX(施設用作成シート!$B$18:$P$46,MATCH(LARGE((施設用作成シート!$C$18:$C$46=$D$8)*1/ROW(施設用作成シート!$B$18:$B$46),ROWS($B$12:$B23)),1/ROW(施設用作成シート!$B$18:$B$46),0),COLUMNS($B$11:K$11)),"")</f>
        <v/>
      </c>
      <c r="L23" s="127" t="str">
        <f t="array" ref="L23">IFERROR(INDEX(施設用作成シート!$B$18:$P$46,MATCH(LARGE((施設用作成シート!$C$18:$C$46=$D$8)*1/ROW(施設用作成シート!$B$18:$B$46),ROWS($B$12:$B23)),1/ROW(施設用作成シート!$B$18:$B$46),0),COLUMNS($B$11:L$11)),"")</f>
        <v/>
      </c>
      <c r="M23" s="127" t="str">
        <f t="array" ref="M23">IFERROR(INDEX(施設用作成シート!$B$18:$P$46,MATCH(LARGE((施設用作成シート!$C$18:$C$46=$D$8)*1/ROW(施設用作成シート!$B$18:$B$46),ROWS($B$12:$B23)),1/ROW(施設用作成シート!$B$18:$B$46),0),COLUMNS($B$11:M$11)),"")</f>
        <v/>
      </c>
      <c r="N23" s="127" t="str">
        <f t="array" ref="N23">IFERROR(INDEX(施設用作成シート!$B$18:$P$46,MATCH(LARGE((施設用作成シート!$C$18:$C$46=$D$8)*1/ROW(施設用作成シート!$B$18:$B$46),ROWS($B$12:$B23)),1/ROW(施設用作成シート!$B$18:$B$46),0),COLUMNS($B$11:N$11)),"")</f>
        <v/>
      </c>
      <c r="O23" s="140" t="str">
        <f t="array" ref="O23">IFERROR(INDEX(施設用作成シート!$B$18:$P$46,MATCH(LARGE((施設用作成シート!$C$18:$C$46=$D$8)*1/ROW(施設用作成シート!$B$18:$B$46),ROWS($B$12:$B23)),1/ROW(施設用作成シート!$B$18:$B$46),0),COLUMNS($B$11:O$11)),"")</f>
        <v/>
      </c>
    </row>
    <row r="24" spans="2:15" ht="20">
      <c r="B24" s="127" t="str">
        <f t="array" ref="B24">IFERROR(INDEX(施設用作成シート!$B$18:$P$46,MATCH(LARGE((施設用作成シート!$C$18:$C$46=$D$8)*1/ROW(施設用作成シート!$B$18:$B$46),ROWS($B$12:$B24)),1/ROW(施設用作成シート!$B$18:$B$46),0),COLUMNS($B$11:B$11)),"")</f>
        <v/>
      </c>
      <c r="C24" s="127" t="str">
        <f t="array" ref="C24">IFERROR(INDEX(施設用作成シート!$B$18:$P$46,MATCH(LARGE((施設用作成シート!$C$18:$C$46=$D$8)*1/ROW(施設用作成シート!$B$18:$B$46),ROWS($B$12:$B24)),1/ROW(施設用作成シート!$B$18:$B$46),0),COLUMNS($B$11:C$11)),"")</f>
        <v/>
      </c>
      <c r="D24" s="127" t="str">
        <f t="array" ref="D24">IFERROR(INDEX(施設用作成シート!$B$18:$P$46,MATCH(LARGE((施設用作成シート!$C$18:$C$46=$D$8)*1/ROW(施設用作成シート!$B$18:$B$46),ROWS($B$12:$B24)),1/ROW(施設用作成シート!$B$18:$B$46),0),COLUMNS($B$11:D$11)),"")</f>
        <v/>
      </c>
      <c r="E24" s="146" t="str">
        <f t="array" ref="E24">IFERROR(INDEX(施設用作成シート!$B$18:$P$46,MATCH(LARGE((施設用作成シート!$C$18:$C$46=$D$8)*1/ROW(施設用作成シート!$B$18:$B$46),ROWS($B$12:$B24)),1/ROW(施設用作成シート!$B$18:$B$46),0),COLUMNS($B$11:E$11)),"")</f>
        <v/>
      </c>
      <c r="F24" s="140" t="str">
        <f t="array" ref="F24">IFERROR(INDEX(施設用作成シート!$B$18:$P$46,MATCH(LARGE((施設用作成シート!$C$18:$C$46=$D$8)*1/ROW(施設用作成シート!$B$18:$B$46),ROWS($B$12:$B24)),1/ROW(施設用作成シート!$B$18:$B$46),0),COLUMNS($B$11:F$11)),"")</f>
        <v/>
      </c>
      <c r="G24" s="140" t="str">
        <f t="array" ref="G24">IFERROR(INDEX(施設用作成シート!$B$18:$P$46,MATCH(LARGE((施設用作成シート!$C$18:$C$46=$D$8)*1/ROW(施設用作成シート!$B$18:$B$46),ROWS($B$12:$B24)),1/ROW(施設用作成シート!$B$18:$B$46),0),COLUMNS($B$11:G$11)),"")</f>
        <v/>
      </c>
      <c r="H24" s="140" t="str">
        <f t="array" ref="H24">IFERROR(INDEX(施設用作成シート!$B$18:$P$46,MATCH(LARGE((施設用作成シート!$C$18:$C$46=$D$8)*1/ROW(施設用作成シート!$B$18:$B$46),ROWS($B$12:$B24)),1/ROW(施設用作成シート!$B$18:$B$46),0),COLUMNS($B$11:H$11)),"")</f>
        <v/>
      </c>
      <c r="I24" s="127" t="str">
        <f t="array" ref="I24">IFERROR(INDEX(施設用作成シート!$B$18:$P$46,MATCH(LARGE((施設用作成シート!$C$18:$C$46=$D$8)*1/ROW(施設用作成シート!$B$18:$B$46),ROWS($B$12:$B24)),1/ROW(施設用作成シート!$B$18:$B$46),0),COLUMNS($B$11:I$11)),"")</f>
        <v/>
      </c>
      <c r="J24" s="131" t="str">
        <f t="array" ref="J24">IFERROR(INDEX(施設用作成シート!$B$18:$P$46,MATCH(LARGE((施設用作成シート!$C$18:$C$46=$D$8)*1/ROW(施設用作成シート!$B$18:$B$46),ROWS($B$12:$B24)),1/ROW(施設用作成シート!$B$18:$B$46),0),COLUMNS($B$11:J$11)),"")</f>
        <v/>
      </c>
      <c r="K24" s="127" t="str">
        <f t="array" ref="K24">IFERROR(INDEX(施設用作成シート!$B$18:$P$46,MATCH(LARGE((施設用作成シート!$C$18:$C$46=$D$8)*1/ROW(施設用作成シート!$B$18:$B$46),ROWS($B$12:$B24)),1/ROW(施設用作成シート!$B$18:$B$46),0),COLUMNS($B$11:K$11)),"")</f>
        <v/>
      </c>
      <c r="L24" s="127" t="str">
        <f t="array" ref="L24">IFERROR(INDEX(施設用作成シート!$B$18:$P$46,MATCH(LARGE((施設用作成シート!$C$18:$C$46=$D$8)*1/ROW(施設用作成シート!$B$18:$B$46),ROWS($B$12:$B24)),1/ROW(施設用作成シート!$B$18:$B$46),0),COLUMNS($B$11:L$11)),"")</f>
        <v/>
      </c>
      <c r="M24" s="127" t="str">
        <f t="array" ref="M24">IFERROR(INDEX(施設用作成シート!$B$18:$P$46,MATCH(LARGE((施設用作成シート!$C$18:$C$46=$D$8)*1/ROW(施設用作成シート!$B$18:$B$46),ROWS($B$12:$B24)),1/ROW(施設用作成シート!$B$18:$B$46),0),COLUMNS($B$11:M$11)),"")</f>
        <v/>
      </c>
      <c r="N24" s="127" t="str">
        <f t="array" ref="N24">IFERROR(INDEX(施設用作成シート!$B$18:$P$46,MATCH(LARGE((施設用作成シート!$C$18:$C$46=$D$8)*1/ROW(施設用作成シート!$B$18:$B$46),ROWS($B$12:$B24)),1/ROW(施設用作成シート!$B$18:$B$46),0),COLUMNS($B$11:N$11)),"")</f>
        <v/>
      </c>
      <c r="O24" s="140" t="str">
        <f t="array" ref="O24">IFERROR(INDEX(施設用作成シート!$B$18:$P$46,MATCH(LARGE((施設用作成シート!$C$18:$C$46=$D$8)*1/ROW(施設用作成シート!$B$18:$B$46),ROWS($B$12:$B24)),1/ROW(施設用作成シート!$B$18:$B$46),0),COLUMNS($B$11:O$11)),"")</f>
        <v/>
      </c>
    </row>
    <row r="25" spans="2:15" ht="20">
      <c r="B25" s="127" t="str">
        <f t="array" ref="B25">IFERROR(INDEX(施設用作成シート!$B$18:$P$46,MATCH(LARGE((施設用作成シート!$C$18:$C$46=$D$8)*1/ROW(施設用作成シート!$B$18:$B$46),ROWS($B$12:$B25)),1/ROW(施設用作成シート!$B$18:$B$46),0),COLUMNS($B$11:B$11)),"")</f>
        <v/>
      </c>
      <c r="C25" s="127" t="str">
        <f t="array" ref="C25">IFERROR(INDEX(施設用作成シート!$B$18:$P$46,MATCH(LARGE((施設用作成シート!$C$18:$C$46=$D$8)*1/ROW(施設用作成シート!$B$18:$B$46),ROWS($B$12:$B25)),1/ROW(施設用作成シート!$B$18:$B$46),0),COLUMNS($B$11:C$11)),"")</f>
        <v/>
      </c>
      <c r="D25" s="127" t="str">
        <f t="array" ref="D25">IFERROR(INDEX(施設用作成シート!$B$18:$P$46,MATCH(LARGE((施設用作成シート!$C$18:$C$46=$D$8)*1/ROW(施設用作成シート!$B$18:$B$46),ROWS($B$12:$B25)),1/ROW(施設用作成シート!$B$18:$B$46),0),COLUMNS($B$11:D$11)),"")</f>
        <v/>
      </c>
      <c r="E25" s="146" t="str">
        <f t="array" ref="E25">IFERROR(INDEX(施設用作成シート!$B$18:$P$46,MATCH(LARGE((施設用作成シート!$C$18:$C$46=$D$8)*1/ROW(施設用作成シート!$B$18:$B$46),ROWS($B$12:$B25)),1/ROW(施設用作成シート!$B$18:$B$46),0),COLUMNS($B$11:E$11)),"")</f>
        <v/>
      </c>
      <c r="F25" s="140" t="str">
        <f t="array" ref="F25">IFERROR(INDEX(施設用作成シート!$B$18:$P$46,MATCH(LARGE((施設用作成シート!$C$18:$C$46=$D$8)*1/ROW(施設用作成シート!$B$18:$B$46),ROWS($B$12:$B25)),1/ROW(施設用作成シート!$B$18:$B$46),0),COLUMNS($B$11:F$11)),"")</f>
        <v/>
      </c>
      <c r="G25" s="140" t="str">
        <f t="array" ref="G25">IFERROR(INDEX(施設用作成シート!$B$18:$P$46,MATCH(LARGE((施設用作成シート!$C$18:$C$46=$D$8)*1/ROW(施設用作成シート!$B$18:$B$46),ROWS($B$12:$B25)),1/ROW(施設用作成シート!$B$18:$B$46),0),COLUMNS($B$11:G$11)),"")</f>
        <v/>
      </c>
      <c r="H25" s="140" t="str">
        <f t="array" ref="H25">IFERROR(INDEX(施設用作成シート!$B$18:$P$46,MATCH(LARGE((施設用作成シート!$C$18:$C$46=$D$8)*1/ROW(施設用作成シート!$B$18:$B$46),ROWS($B$12:$B25)),1/ROW(施設用作成シート!$B$18:$B$46),0),COLUMNS($B$11:H$11)),"")</f>
        <v/>
      </c>
      <c r="I25" s="127" t="str">
        <f t="array" ref="I25">IFERROR(INDEX(施設用作成シート!$B$18:$P$46,MATCH(LARGE((施設用作成シート!$C$18:$C$46=$D$8)*1/ROW(施設用作成シート!$B$18:$B$46),ROWS($B$12:$B25)),1/ROW(施設用作成シート!$B$18:$B$46),0),COLUMNS($B$11:I$11)),"")</f>
        <v/>
      </c>
      <c r="J25" s="131" t="str">
        <f t="array" ref="J25">IFERROR(INDEX(施設用作成シート!$B$18:$P$46,MATCH(LARGE((施設用作成シート!$C$18:$C$46=$D$8)*1/ROW(施設用作成シート!$B$18:$B$46),ROWS($B$12:$B25)),1/ROW(施設用作成シート!$B$18:$B$46),0),COLUMNS($B$11:J$11)),"")</f>
        <v/>
      </c>
      <c r="K25" s="127" t="str">
        <f t="array" ref="K25">IFERROR(INDEX(施設用作成シート!$B$18:$P$46,MATCH(LARGE((施設用作成シート!$C$18:$C$46=$D$8)*1/ROW(施設用作成シート!$B$18:$B$46),ROWS($B$12:$B25)),1/ROW(施設用作成シート!$B$18:$B$46),0),COLUMNS($B$11:K$11)),"")</f>
        <v/>
      </c>
      <c r="L25" s="127" t="str">
        <f t="array" ref="L25">IFERROR(INDEX(施設用作成シート!$B$18:$P$46,MATCH(LARGE((施設用作成シート!$C$18:$C$46=$D$8)*1/ROW(施設用作成シート!$B$18:$B$46),ROWS($B$12:$B25)),1/ROW(施設用作成シート!$B$18:$B$46),0),COLUMNS($B$11:L$11)),"")</f>
        <v/>
      </c>
      <c r="M25" s="127" t="str">
        <f t="array" ref="M25">IFERROR(INDEX(施設用作成シート!$B$18:$P$46,MATCH(LARGE((施設用作成シート!$C$18:$C$46=$D$8)*1/ROW(施設用作成シート!$B$18:$B$46),ROWS($B$12:$B25)),1/ROW(施設用作成シート!$B$18:$B$46),0),COLUMNS($B$11:M$11)),"")</f>
        <v/>
      </c>
      <c r="N25" s="127" t="str">
        <f t="array" ref="N25">IFERROR(INDEX(施設用作成シート!$B$18:$P$46,MATCH(LARGE((施設用作成シート!$C$18:$C$46=$D$8)*1/ROW(施設用作成シート!$B$18:$B$46),ROWS($B$12:$B25)),1/ROW(施設用作成シート!$B$18:$B$46),0),COLUMNS($B$11:N$11)),"")</f>
        <v/>
      </c>
      <c r="O25" s="140" t="str">
        <f t="array" ref="O25">IFERROR(INDEX(施設用作成シート!$B$18:$P$46,MATCH(LARGE((施設用作成シート!$C$18:$C$46=$D$8)*1/ROW(施設用作成シート!$B$18:$B$46),ROWS($B$12:$B25)),1/ROW(施設用作成シート!$B$18:$B$46),0),COLUMNS($B$11:O$11)),"")</f>
        <v/>
      </c>
    </row>
    <row r="26" spans="2:15" ht="20">
      <c r="B26" s="127" t="str">
        <f t="array" ref="B26">IFERROR(INDEX(施設用作成シート!$B$18:$P$46,MATCH(LARGE((施設用作成シート!$C$18:$C$46=$D$8)*1/ROW(施設用作成シート!$B$18:$B$46),ROWS($B$12:$B26)),1/ROW(施設用作成シート!$B$18:$B$46),0),COLUMNS($B$11:B$11)),"")</f>
        <v/>
      </c>
      <c r="C26" s="127" t="str">
        <f t="array" ref="C26">IFERROR(INDEX(施設用作成シート!$B$18:$P$46,MATCH(LARGE((施設用作成シート!$C$18:$C$46=$D$8)*1/ROW(施設用作成シート!$B$18:$B$46),ROWS($B$12:$B26)),1/ROW(施設用作成シート!$B$18:$B$46),0),COLUMNS($B$11:C$11)),"")</f>
        <v/>
      </c>
      <c r="D26" s="127" t="str">
        <f t="array" ref="D26">IFERROR(INDEX(施設用作成シート!$B$18:$P$46,MATCH(LARGE((施設用作成シート!$C$18:$C$46=$D$8)*1/ROW(施設用作成シート!$B$18:$B$46),ROWS($B$12:$B26)),1/ROW(施設用作成シート!$B$18:$B$46),0),COLUMNS($B$11:D$11)),"")</f>
        <v/>
      </c>
      <c r="E26" s="146" t="str">
        <f t="array" ref="E26">IFERROR(INDEX(施設用作成シート!$B$18:$P$46,MATCH(LARGE((施設用作成シート!$C$18:$C$46=$D$8)*1/ROW(施設用作成シート!$B$18:$B$46),ROWS($B$12:$B26)),1/ROW(施設用作成シート!$B$18:$B$46),0),COLUMNS($B$11:E$11)),"")</f>
        <v/>
      </c>
      <c r="F26" s="140" t="str">
        <f t="array" ref="F26">IFERROR(INDEX(施設用作成シート!$B$18:$P$46,MATCH(LARGE((施設用作成シート!$C$18:$C$46=$D$8)*1/ROW(施設用作成シート!$B$18:$B$46),ROWS($B$12:$B26)),1/ROW(施設用作成シート!$B$18:$B$46),0),COLUMNS($B$11:F$11)),"")</f>
        <v/>
      </c>
      <c r="G26" s="140" t="str">
        <f t="array" ref="G26">IFERROR(INDEX(施設用作成シート!$B$18:$P$46,MATCH(LARGE((施設用作成シート!$C$18:$C$46=$D$8)*1/ROW(施設用作成シート!$B$18:$B$46),ROWS($B$12:$B26)),1/ROW(施設用作成シート!$B$18:$B$46),0),COLUMNS($B$11:G$11)),"")</f>
        <v/>
      </c>
      <c r="H26" s="140" t="str">
        <f t="array" ref="H26">IFERROR(INDEX(施設用作成シート!$B$18:$P$46,MATCH(LARGE((施設用作成シート!$C$18:$C$46=$D$8)*1/ROW(施設用作成シート!$B$18:$B$46),ROWS($B$12:$B26)),1/ROW(施設用作成シート!$B$18:$B$46),0),COLUMNS($B$11:H$11)),"")</f>
        <v/>
      </c>
      <c r="I26" s="127" t="str">
        <f t="array" ref="I26">IFERROR(INDEX(施設用作成シート!$B$18:$P$46,MATCH(LARGE((施設用作成シート!$C$18:$C$46=$D$8)*1/ROW(施設用作成シート!$B$18:$B$46),ROWS($B$12:$B26)),1/ROW(施設用作成シート!$B$18:$B$46),0),COLUMNS($B$11:I$11)),"")</f>
        <v/>
      </c>
      <c r="J26" s="131" t="str">
        <f t="array" ref="J26">IFERROR(INDEX(施設用作成シート!$B$18:$P$46,MATCH(LARGE((施設用作成シート!$C$18:$C$46=$D$8)*1/ROW(施設用作成シート!$B$18:$B$46),ROWS($B$12:$B26)),1/ROW(施設用作成シート!$B$18:$B$46),0),COLUMNS($B$11:J$11)),"")</f>
        <v/>
      </c>
      <c r="K26" s="127" t="str">
        <f t="array" ref="K26">IFERROR(INDEX(施設用作成シート!$B$18:$P$46,MATCH(LARGE((施設用作成シート!$C$18:$C$46=$D$8)*1/ROW(施設用作成シート!$B$18:$B$46),ROWS($B$12:$B26)),1/ROW(施設用作成シート!$B$18:$B$46),0),COLUMNS($B$11:K$11)),"")</f>
        <v/>
      </c>
      <c r="L26" s="127" t="str">
        <f t="array" ref="L26">IFERROR(INDEX(施設用作成シート!$B$18:$P$46,MATCH(LARGE((施設用作成シート!$C$18:$C$46=$D$8)*1/ROW(施設用作成シート!$B$18:$B$46),ROWS($B$12:$B26)),1/ROW(施設用作成シート!$B$18:$B$46),0),COLUMNS($B$11:L$11)),"")</f>
        <v/>
      </c>
      <c r="M26" s="127" t="str">
        <f t="array" ref="M26">IFERROR(INDEX(施設用作成シート!$B$18:$P$46,MATCH(LARGE((施設用作成シート!$C$18:$C$46=$D$8)*1/ROW(施設用作成シート!$B$18:$B$46),ROWS($B$12:$B26)),1/ROW(施設用作成シート!$B$18:$B$46),0),COLUMNS($B$11:M$11)),"")</f>
        <v/>
      </c>
      <c r="N26" s="127" t="str">
        <f t="array" ref="N26">IFERROR(INDEX(施設用作成シート!$B$18:$P$46,MATCH(LARGE((施設用作成シート!$C$18:$C$46=$D$8)*1/ROW(施設用作成シート!$B$18:$B$46),ROWS($B$12:$B26)),1/ROW(施設用作成シート!$B$18:$B$46),0),COLUMNS($B$11:N$11)),"")</f>
        <v/>
      </c>
      <c r="O26" s="140" t="str">
        <f t="array" ref="O26">IFERROR(INDEX(施設用作成シート!$B$18:$P$46,MATCH(LARGE((施設用作成シート!$C$18:$C$46=$D$8)*1/ROW(施設用作成シート!$B$18:$B$46),ROWS($B$12:$B26)),1/ROW(施設用作成シート!$B$18:$B$46),0),COLUMNS($B$11:O$11)),"")</f>
        <v/>
      </c>
    </row>
    <row r="27" spans="2:15" ht="20">
      <c r="B27" s="127" t="str">
        <f t="array" ref="B27">IFERROR(INDEX(施設用作成シート!$B$18:$P$46,MATCH(LARGE((施設用作成シート!$C$18:$C$46=$D$8)*1/ROW(施設用作成シート!$B$18:$B$46),ROWS($B$12:$B27)),1/ROW(施設用作成シート!$B$18:$B$46),0),COLUMNS($B$11:B$11)),"")</f>
        <v/>
      </c>
      <c r="C27" s="127" t="str">
        <f t="array" ref="C27">IFERROR(INDEX(施設用作成シート!$B$18:$P$46,MATCH(LARGE((施設用作成シート!$C$18:$C$46=$D$8)*1/ROW(施設用作成シート!$B$18:$B$46),ROWS($B$12:$B27)),1/ROW(施設用作成シート!$B$18:$B$46),0),COLUMNS($B$11:C$11)),"")</f>
        <v/>
      </c>
      <c r="D27" s="127" t="str">
        <f t="array" ref="D27">IFERROR(INDEX(施設用作成シート!$B$18:$P$46,MATCH(LARGE((施設用作成シート!$C$18:$C$46=$D$8)*1/ROW(施設用作成シート!$B$18:$B$46),ROWS($B$12:$B27)),1/ROW(施設用作成シート!$B$18:$B$46),0),COLUMNS($B$11:D$11)),"")</f>
        <v/>
      </c>
      <c r="E27" s="146" t="str">
        <f t="array" ref="E27">IFERROR(INDEX(施設用作成シート!$B$18:$P$46,MATCH(LARGE((施設用作成シート!$C$18:$C$46=$D$8)*1/ROW(施設用作成シート!$B$18:$B$46),ROWS($B$12:$B27)),1/ROW(施設用作成シート!$B$18:$B$46),0),COLUMNS($B$11:E$11)),"")</f>
        <v/>
      </c>
      <c r="F27" s="140" t="str">
        <f t="array" ref="F27">IFERROR(INDEX(施設用作成シート!$B$18:$P$46,MATCH(LARGE((施設用作成シート!$C$18:$C$46=$D$8)*1/ROW(施設用作成シート!$B$18:$B$46),ROWS($B$12:$B27)),1/ROW(施設用作成シート!$B$18:$B$46),0),COLUMNS($B$11:F$11)),"")</f>
        <v/>
      </c>
      <c r="G27" s="140" t="str">
        <f t="array" ref="G27">IFERROR(INDEX(施設用作成シート!$B$18:$P$46,MATCH(LARGE((施設用作成シート!$C$18:$C$46=$D$8)*1/ROW(施設用作成シート!$B$18:$B$46),ROWS($B$12:$B27)),1/ROW(施設用作成シート!$B$18:$B$46),0),COLUMNS($B$11:G$11)),"")</f>
        <v/>
      </c>
      <c r="H27" s="140" t="str">
        <f t="array" ref="H27">IFERROR(INDEX(施設用作成シート!$B$18:$P$46,MATCH(LARGE((施設用作成シート!$C$18:$C$46=$D$8)*1/ROW(施設用作成シート!$B$18:$B$46),ROWS($B$12:$B27)),1/ROW(施設用作成シート!$B$18:$B$46),0),COLUMNS($B$11:H$11)),"")</f>
        <v/>
      </c>
      <c r="I27" s="127" t="str">
        <f t="array" ref="I27">IFERROR(INDEX(施設用作成シート!$B$18:$P$46,MATCH(LARGE((施設用作成シート!$C$18:$C$46=$D$8)*1/ROW(施設用作成シート!$B$18:$B$46),ROWS($B$12:$B27)),1/ROW(施設用作成シート!$B$18:$B$46),0),COLUMNS($B$11:I$11)),"")</f>
        <v/>
      </c>
      <c r="J27" s="131" t="str">
        <f t="array" ref="J27">IFERROR(INDEX(施設用作成シート!$B$18:$P$46,MATCH(LARGE((施設用作成シート!$C$18:$C$46=$D$8)*1/ROW(施設用作成シート!$B$18:$B$46),ROWS($B$12:$B27)),1/ROW(施設用作成シート!$B$18:$B$46),0),COLUMNS($B$11:J$11)),"")</f>
        <v/>
      </c>
      <c r="K27" s="127" t="str">
        <f t="array" ref="K27">IFERROR(INDEX(施設用作成シート!$B$18:$P$46,MATCH(LARGE((施設用作成シート!$C$18:$C$46=$D$8)*1/ROW(施設用作成シート!$B$18:$B$46),ROWS($B$12:$B27)),1/ROW(施設用作成シート!$B$18:$B$46),0),COLUMNS($B$11:K$11)),"")</f>
        <v/>
      </c>
      <c r="L27" s="127" t="str">
        <f t="array" ref="L27">IFERROR(INDEX(施設用作成シート!$B$18:$P$46,MATCH(LARGE((施設用作成シート!$C$18:$C$46=$D$8)*1/ROW(施設用作成シート!$B$18:$B$46),ROWS($B$12:$B27)),1/ROW(施設用作成シート!$B$18:$B$46),0),COLUMNS($B$11:L$11)),"")</f>
        <v/>
      </c>
      <c r="M27" s="127" t="str">
        <f t="array" ref="M27">IFERROR(INDEX(施設用作成シート!$B$18:$P$46,MATCH(LARGE((施設用作成シート!$C$18:$C$46=$D$8)*1/ROW(施設用作成シート!$B$18:$B$46),ROWS($B$12:$B27)),1/ROW(施設用作成シート!$B$18:$B$46),0),COLUMNS($B$11:M$11)),"")</f>
        <v/>
      </c>
      <c r="N27" s="127" t="str">
        <f t="array" ref="N27">IFERROR(INDEX(施設用作成シート!$B$18:$P$46,MATCH(LARGE((施設用作成シート!$C$18:$C$46=$D$8)*1/ROW(施設用作成シート!$B$18:$B$46),ROWS($B$12:$B27)),1/ROW(施設用作成シート!$B$18:$B$46),0),COLUMNS($B$11:N$11)),"")</f>
        <v/>
      </c>
      <c r="O27" s="140" t="str">
        <f t="array" ref="O27">IFERROR(INDEX(施設用作成シート!$B$18:$P$46,MATCH(LARGE((施設用作成シート!$C$18:$C$46=$D$8)*1/ROW(施設用作成シート!$B$18:$B$46),ROWS($B$12:$B27)),1/ROW(施設用作成シート!$B$18:$B$46),0),COLUMNS($B$11:O$11)),"")</f>
        <v/>
      </c>
    </row>
    <row r="28" spans="2:15" ht="20">
      <c r="B28" s="127" t="str">
        <f t="array" ref="B28">IFERROR(INDEX(施設用作成シート!$B$18:$P$46,MATCH(LARGE((施設用作成シート!$C$18:$C$46=$D$8)*1/ROW(施設用作成シート!$B$18:$B$46),ROWS($B$12:$B28)),1/ROW(施設用作成シート!$B$18:$B$46),0),COLUMNS($B$11:B$11)),"")</f>
        <v/>
      </c>
      <c r="C28" s="127" t="str">
        <f t="array" ref="C28">IFERROR(INDEX(施設用作成シート!$B$18:$P$46,MATCH(LARGE((施設用作成シート!$C$18:$C$46=$D$8)*1/ROW(施設用作成シート!$B$18:$B$46),ROWS($B$12:$B28)),1/ROW(施設用作成シート!$B$18:$B$46),0),COLUMNS($B$11:C$11)),"")</f>
        <v/>
      </c>
      <c r="D28" s="127" t="str">
        <f t="array" ref="D28">IFERROR(INDEX(施設用作成シート!$B$18:$P$46,MATCH(LARGE((施設用作成シート!$C$18:$C$46=$D$8)*1/ROW(施設用作成シート!$B$18:$B$46),ROWS($B$12:$B28)),1/ROW(施設用作成シート!$B$18:$B$46),0),COLUMNS($B$11:D$11)),"")</f>
        <v/>
      </c>
      <c r="E28" s="146" t="str">
        <f t="array" ref="E28">IFERROR(INDEX(施設用作成シート!$B$18:$P$46,MATCH(LARGE((施設用作成シート!$C$18:$C$46=$D$8)*1/ROW(施設用作成シート!$B$18:$B$46),ROWS($B$12:$B28)),1/ROW(施設用作成シート!$B$18:$B$46),0),COLUMNS($B$11:E$11)),"")</f>
        <v/>
      </c>
      <c r="F28" s="140" t="str">
        <f t="array" ref="F28">IFERROR(INDEX(施設用作成シート!$B$18:$P$46,MATCH(LARGE((施設用作成シート!$C$18:$C$46=$D$8)*1/ROW(施設用作成シート!$B$18:$B$46),ROWS($B$12:$B28)),1/ROW(施設用作成シート!$B$18:$B$46),0),COLUMNS($B$11:F$11)),"")</f>
        <v/>
      </c>
      <c r="G28" s="140" t="str">
        <f t="array" ref="G28">IFERROR(INDEX(施設用作成シート!$B$18:$P$46,MATCH(LARGE((施設用作成シート!$C$18:$C$46=$D$8)*1/ROW(施設用作成シート!$B$18:$B$46),ROWS($B$12:$B28)),1/ROW(施設用作成シート!$B$18:$B$46),0),COLUMNS($B$11:G$11)),"")</f>
        <v/>
      </c>
      <c r="H28" s="140" t="str">
        <f t="array" ref="H28">IFERROR(INDEX(施設用作成シート!$B$18:$P$46,MATCH(LARGE((施設用作成シート!$C$18:$C$46=$D$8)*1/ROW(施設用作成シート!$B$18:$B$46),ROWS($B$12:$B28)),1/ROW(施設用作成シート!$B$18:$B$46),0),COLUMNS($B$11:H$11)),"")</f>
        <v/>
      </c>
      <c r="I28" s="127" t="str">
        <f t="array" ref="I28">IFERROR(INDEX(施設用作成シート!$B$18:$P$46,MATCH(LARGE((施設用作成シート!$C$18:$C$46=$D$8)*1/ROW(施設用作成シート!$B$18:$B$46),ROWS($B$12:$B28)),1/ROW(施設用作成シート!$B$18:$B$46),0),COLUMNS($B$11:I$11)),"")</f>
        <v/>
      </c>
      <c r="J28" s="131" t="str">
        <f t="array" ref="J28">IFERROR(INDEX(施設用作成シート!$B$18:$P$46,MATCH(LARGE((施設用作成シート!$C$18:$C$46=$D$8)*1/ROW(施設用作成シート!$B$18:$B$46),ROWS($B$12:$B28)),1/ROW(施設用作成シート!$B$18:$B$46),0),COLUMNS($B$11:J$11)),"")</f>
        <v/>
      </c>
      <c r="K28" s="127" t="str">
        <f t="array" ref="K28">IFERROR(INDEX(施設用作成シート!$B$18:$P$46,MATCH(LARGE((施設用作成シート!$C$18:$C$46=$D$8)*1/ROW(施設用作成シート!$B$18:$B$46),ROWS($B$12:$B28)),1/ROW(施設用作成シート!$B$18:$B$46),0),COLUMNS($B$11:K$11)),"")</f>
        <v/>
      </c>
      <c r="L28" s="127" t="str">
        <f t="array" ref="L28">IFERROR(INDEX(施設用作成シート!$B$18:$P$46,MATCH(LARGE((施設用作成シート!$C$18:$C$46=$D$8)*1/ROW(施設用作成シート!$B$18:$B$46),ROWS($B$12:$B28)),1/ROW(施設用作成シート!$B$18:$B$46),0),COLUMNS($B$11:L$11)),"")</f>
        <v/>
      </c>
      <c r="M28" s="127" t="str">
        <f t="array" ref="M28">IFERROR(INDEX(施設用作成シート!$B$18:$P$46,MATCH(LARGE((施設用作成シート!$C$18:$C$46=$D$8)*1/ROW(施設用作成シート!$B$18:$B$46),ROWS($B$12:$B28)),1/ROW(施設用作成シート!$B$18:$B$46),0),COLUMNS($B$11:M$11)),"")</f>
        <v/>
      </c>
      <c r="N28" s="127" t="str">
        <f t="array" ref="N28">IFERROR(INDEX(施設用作成シート!$B$18:$P$46,MATCH(LARGE((施設用作成シート!$C$18:$C$46=$D$8)*1/ROW(施設用作成シート!$B$18:$B$46),ROWS($B$12:$B28)),1/ROW(施設用作成シート!$B$18:$B$46),0),COLUMNS($B$11:N$11)),"")</f>
        <v/>
      </c>
      <c r="O28" s="140" t="str">
        <f t="array" ref="O28">IFERROR(INDEX(施設用作成シート!$B$18:$P$46,MATCH(LARGE((施設用作成シート!$C$18:$C$46=$D$8)*1/ROW(施設用作成シート!$B$18:$B$46),ROWS($B$12:$B28)),1/ROW(施設用作成シート!$B$18:$B$46),0),COLUMNS($B$11:O$11)),"")</f>
        <v/>
      </c>
    </row>
    <row r="29" spans="2:15" ht="20">
      <c r="B29" s="127" t="str">
        <f t="array" ref="B29">IFERROR(INDEX(施設用作成シート!$B$18:$P$46,MATCH(LARGE((施設用作成シート!$C$18:$C$46=$D$8)*1/ROW(施設用作成シート!$B$18:$B$46),ROWS($B$12:$B29)),1/ROW(施設用作成シート!$B$18:$B$46),0),COLUMNS($B$11:B$11)),"")</f>
        <v/>
      </c>
      <c r="C29" s="127" t="str">
        <f t="array" ref="C29">IFERROR(INDEX(施設用作成シート!$B$18:$P$46,MATCH(LARGE((施設用作成シート!$C$18:$C$46=$D$8)*1/ROW(施設用作成シート!$B$18:$B$46),ROWS($B$12:$B29)),1/ROW(施設用作成シート!$B$18:$B$46),0),COLUMNS($B$11:C$11)),"")</f>
        <v/>
      </c>
      <c r="D29" s="127" t="str">
        <f t="array" ref="D29">IFERROR(INDEX(施設用作成シート!$B$18:$P$46,MATCH(LARGE((施設用作成シート!$C$18:$C$46=$D$8)*1/ROW(施設用作成シート!$B$18:$B$46),ROWS($B$12:$B29)),1/ROW(施設用作成シート!$B$18:$B$46),0),COLUMNS($B$11:D$11)),"")</f>
        <v/>
      </c>
      <c r="E29" s="146" t="str">
        <f t="array" ref="E29">IFERROR(INDEX(施設用作成シート!$B$18:$P$46,MATCH(LARGE((施設用作成シート!$C$18:$C$46=$D$8)*1/ROW(施設用作成シート!$B$18:$B$46),ROWS($B$12:$B29)),1/ROW(施設用作成シート!$B$18:$B$46),0),COLUMNS($B$11:E$11)),"")</f>
        <v/>
      </c>
      <c r="F29" s="140" t="str">
        <f t="array" ref="F29">IFERROR(INDEX(施設用作成シート!$B$18:$P$46,MATCH(LARGE((施設用作成シート!$C$18:$C$46=$D$8)*1/ROW(施設用作成シート!$B$18:$B$46),ROWS($B$12:$B29)),1/ROW(施設用作成シート!$B$18:$B$46),0),COLUMNS($B$11:F$11)),"")</f>
        <v/>
      </c>
      <c r="G29" s="140" t="str">
        <f t="array" ref="G29">IFERROR(INDEX(施設用作成シート!$B$18:$P$46,MATCH(LARGE((施設用作成シート!$C$18:$C$46=$D$8)*1/ROW(施設用作成シート!$B$18:$B$46),ROWS($B$12:$B29)),1/ROW(施設用作成シート!$B$18:$B$46),0),COLUMNS($B$11:G$11)),"")</f>
        <v/>
      </c>
      <c r="H29" s="140" t="str">
        <f t="array" ref="H29">IFERROR(INDEX(施設用作成シート!$B$18:$P$46,MATCH(LARGE((施設用作成シート!$C$18:$C$46=$D$8)*1/ROW(施設用作成シート!$B$18:$B$46),ROWS($B$12:$B29)),1/ROW(施設用作成シート!$B$18:$B$46),0),COLUMNS($B$11:H$11)),"")</f>
        <v/>
      </c>
      <c r="I29" s="127" t="str">
        <f t="array" ref="I29">IFERROR(INDEX(施設用作成シート!$B$18:$P$46,MATCH(LARGE((施設用作成シート!$C$18:$C$46=$D$8)*1/ROW(施設用作成シート!$B$18:$B$46),ROWS($B$12:$B29)),1/ROW(施設用作成シート!$B$18:$B$46),0),COLUMNS($B$11:I$11)),"")</f>
        <v/>
      </c>
      <c r="J29" s="131" t="str">
        <f t="array" ref="J29">IFERROR(INDEX(施設用作成シート!$B$18:$P$46,MATCH(LARGE((施設用作成シート!$C$18:$C$46=$D$8)*1/ROW(施設用作成シート!$B$18:$B$46),ROWS($B$12:$B29)),1/ROW(施設用作成シート!$B$18:$B$46),0),COLUMNS($B$11:J$11)),"")</f>
        <v/>
      </c>
      <c r="K29" s="127" t="str">
        <f t="array" ref="K29">IFERROR(INDEX(施設用作成シート!$B$18:$P$46,MATCH(LARGE((施設用作成シート!$C$18:$C$46=$D$8)*1/ROW(施設用作成シート!$B$18:$B$46),ROWS($B$12:$B29)),1/ROW(施設用作成シート!$B$18:$B$46),0),COLUMNS($B$11:K$11)),"")</f>
        <v/>
      </c>
      <c r="L29" s="127" t="str">
        <f t="array" ref="L29">IFERROR(INDEX(施設用作成シート!$B$18:$P$46,MATCH(LARGE((施設用作成シート!$C$18:$C$46=$D$8)*1/ROW(施設用作成シート!$B$18:$B$46),ROWS($B$12:$B29)),1/ROW(施設用作成シート!$B$18:$B$46),0),COLUMNS($B$11:L$11)),"")</f>
        <v/>
      </c>
      <c r="M29" s="127" t="str">
        <f t="array" ref="M29">IFERROR(INDEX(施設用作成シート!$B$18:$P$46,MATCH(LARGE((施設用作成シート!$C$18:$C$46=$D$8)*1/ROW(施設用作成シート!$B$18:$B$46),ROWS($B$12:$B29)),1/ROW(施設用作成シート!$B$18:$B$46),0),COLUMNS($B$11:M$11)),"")</f>
        <v/>
      </c>
      <c r="N29" s="127" t="str">
        <f t="array" ref="N29">IFERROR(INDEX(施設用作成シート!$B$18:$P$46,MATCH(LARGE((施設用作成シート!$C$18:$C$46=$D$8)*1/ROW(施設用作成シート!$B$18:$B$46),ROWS($B$12:$B29)),1/ROW(施設用作成シート!$B$18:$B$46),0),COLUMNS($B$11:N$11)),"")</f>
        <v/>
      </c>
      <c r="O29" s="140" t="str">
        <f t="array" ref="O29">IFERROR(INDEX(施設用作成シート!$B$18:$P$46,MATCH(LARGE((施設用作成シート!$C$18:$C$46=$D$8)*1/ROW(施設用作成シート!$B$18:$B$46),ROWS($B$12:$B29)),1/ROW(施設用作成シート!$B$18:$B$46),0),COLUMNS($B$11:O$11)),"")</f>
        <v/>
      </c>
    </row>
    <row r="30" spans="2:15" ht="20">
      <c r="B30" s="127" t="str">
        <f t="array" ref="B30">IFERROR(INDEX(施設用作成シート!$B$18:$P$46,MATCH(LARGE((施設用作成シート!$C$18:$C$46=$D$8)*1/ROW(施設用作成シート!$B$18:$B$46),ROWS($B$12:$B30)),1/ROW(施設用作成シート!$B$18:$B$46),0),COLUMNS($B$11:B$11)),"")</f>
        <v/>
      </c>
      <c r="C30" s="127" t="str">
        <f t="array" ref="C30">IFERROR(INDEX(施設用作成シート!$B$18:$P$46,MATCH(LARGE((施設用作成シート!$C$18:$C$46=$D$8)*1/ROW(施設用作成シート!$B$18:$B$46),ROWS($B$12:$B30)),1/ROW(施設用作成シート!$B$18:$B$46),0),COLUMNS($B$11:C$11)),"")</f>
        <v/>
      </c>
      <c r="D30" s="127" t="str">
        <f t="array" ref="D30">IFERROR(INDEX(施設用作成シート!$B$18:$P$46,MATCH(LARGE((施設用作成シート!$C$18:$C$46=$D$8)*1/ROW(施設用作成シート!$B$18:$B$46),ROWS($B$12:$B30)),1/ROW(施設用作成シート!$B$18:$B$46),0),COLUMNS($B$11:D$11)),"")</f>
        <v/>
      </c>
      <c r="E30" s="146" t="str">
        <f t="array" ref="E30">IFERROR(INDEX(施設用作成シート!$B$18:$P$46,MATCH(LARGE((施設用作成シート!$C$18:$C$46=$D$8)*1/ROW(施設用作成シート!$B$18:$B$46),ROWS($B$12:$B30)),1/ROW(施設用作成シート!$B$18:$B$46),0),COLUMNS($B$11:E$11)),"")</f>
        <v/>
      </c>
      <c r="F30" s="140" t="str">
        <f t="array" ref="F30">IFERROR(INDEX(施設用作成シート!$B$18:$P$46,MATCH(LARGE((施設用作成シート!$C$18:$C$46=$D$8)*1/ROW(施設用作成シート!$B$18:$B$46),ROWS($B$12:$B30)),1/ROW(施設用作成シート!$B$18:$B$46),0),COLUMNS($B$11:F$11)),"")</f>
        <v/>
      </c>
      <c r="G30" s="140" t="str">
        <f t="array" ref="G30">IFERROR(INDEX(施設用作成シート!$B$18:$P$46,MATCH(LARGE((施設用作成シート!$C$18:$C$46=$D$8)*1/ROW(施設用作成シート!$B$18:$B$46),ROWS($B$12:$B30)),1/ROW(施設用作成シート!$B$18:$B$46),0),COLUMNS($B$11:G$11)),"")</f>
        <v/>
      </c>
      <c r="H30" s="140" t="str">
        <f t="array" ref="H30">IFERROR(INDEX(施設用作成シート!$B$18:$P$46,MATCH(LARGE((施設用作成シート!$C$18:$C$46=$D$8)*1/ROW(施設用作成シート!$B$18:$B$46),ROWS($B$12:$B30)),1/ROW(施設用作成シート!$B$18:$B$46),0),COLUMNS($B$11:H$11)),"")</f>
        <v/>
      </c>
      <c r="I30" s="127" t="str">
        <f t="array" ref="I30">IFERROR(INDEX(施設用作成シート!$B$18:$P$46,MATCH(LARGE((施設用作成シート!$C$18:$C$46=$D$8)*1/ROW(施設用作成シート!$B$18:$B$46),ROWS($B$12:$B30)),1/ROW(施設用作成シート!$B$18:$B$46),0),COLUMNS($B$11:I$11)),"")</f>
        <v/>
      </c>
      <c r="J30" s="131" t="str">
        <f t="array" ref="J30">IFERROR(INDEX(施設用作成シート!$B$18:$P$46,MATCH(LARGE((施設用作成シート!$C$18:$C$46=$D$8)*1/ROW(施設用作成シート!$B$18:$B$46),ROWS($B$12:$B30)),1/ROW(施設用作成シート!$B$18:$B$46),0),COLUMNS($B$11:J$11)),"")</f>
        <v/>
      </c>
      <c r="K30" s="127" t="str">
        <f t="array" ref="K30">IFERROR(INDEX(施設用作成シート!$B$18:$P$46,MATCH(LARGE((施設用作成シート!$C$18:$C$46=$D$8)*1/ROW(施設用作成シート!$B$18:$B$46),ROWS($B$12:$B30)),1/ROW(施設用作成シート!$B$18:$B$46),0),COLUMNS($B$11:K$11)),"")</f>
        <v/>
      </c>
      <c r="L30" s="127" t="str">
        <f t="array" ref="L30">IFERROR(INDEX(施設用作成シート!$B$18:$P$46,MATCH(LARGE((施設用作成シート!$C$18:$C$46=$D$8)*1/ROW(施設用作成シート!$B$18:$B$46),ROWS($B$12:$B30)),1/ROW(施設用作成シート!$B$18:$B$46),0),COLUMNS($B$11:L$11)),"")</f>
        <v/>
      </c>
      <c r="M30" s="127" t="str">
        <f t="array" ref="M30">IFERROR(INDEX(施設用作成シート!$B$18:$P$46,MATCH(LARGE((施設用作成シート!$C$18:$C$46=$D$8)*1/ROW(施設用作成シート!$B$18:$B$46),ROWS($B$12:$B30)),1/ROW(施設用作成シート!$B$18:$B$46),0),COLUMNS($B$11:M$11)),"")</f>
        <v/>
      </c>
      <c r="N30" s="127" t="str">
        <f t="array" ref="N30">IFERROR(INDEX(施設用作成シート!$B$18:$P$46,MATCH(LARGE((施設用作成シート!$C$18:$C$46=$D$8)*1/ROW(施設用作成シート!$B$18:$B$46),ROWS($B$12:$B30)),1/ROW(施設用作成シート!$B$18:$B$46),0),COLUMNS($B$11:N$11)),"")</f>
        <v/>
      </c>
      <c r="O30" s="140" t="str">
        <f t="array" ref="O30">IFERROR(INDEX(施設用作成シート!$B$18:$P$46,MATCH(LARGE((施設用作成シート!$C$18:$C$46=$D$8)*1/ROW(施設用作成シート!$B$18:$B$46),ROWS($B$12:$B30)),1/ROW(施設用作成シート!$B$18:$B$46),0),COLUMNS($B$11:O$11)),"")</f>
        <v/>
      </c>
    </row>
    <row r="31" spans="2:15" ht="20">
      <c r="B31" s="127" t="str">
        <f t="array" ref="B31">IFERROR(INDEX(施設用作成シート!$B$18:$P$46,MATCH(LARGE((施設用作成シート!$C$18:$C$46=$D$8)*1/ROW(施設用作成シート!$B$18:$B$46),ROWS($B$12:$B31)),1/ROW(施設用作成シート!$B$18:$B$46),0),COLUMNS($B$11:B$11)),"")</f>
        <v/>
      </c>
      <c r="C31" s="127" t="str">
        <f t="array" ref="C31">IFERROR(INDEX(施設用作成シート!$B$18:$P$46,MATCH(LARGE((施設用作成シート!$C$18:$C$46=$D$8)*1/ROW(施設用作成シート!$B$18:$B$46),ROWS($B$12:$B31)),1/ROW(施設用作成シート!$B$18:$B$46),0),COLUMNS($B$11:C$11)),"")</f>
        <v/>
      </c>
      <c r="D31" s="127" t="str">
        <f t="array" ref="D31">IFERROR(INDEX(施設用作成シート!$B$18:$P$46,MATCH(LARGE((施設用作成シート!$C$18:$C$46=$D$8)*1/ROW(施設用作成シート!$B$18:$B$46),ROWS($B$12:$B31)),1/ROW(施設用作成シート!$B$18:$B$46),0),COLUMNS($B$11:D$11)),"")</f>
        <v/>
      </c>
      <c r="E31" s="146" t="str">
        <f t="array" ref="E31">IFERROR(INDEX(施設用作成シート!$B$18:$P$46,MATCH(LARGE((施設用作成シート!$C$18:$C$46=$D$8)*1/ROW(施設用作成シート!$B$18:$B$46),ROWS($B$12:$B31)),1/ROW(施設用作成シート!$B$18:$B$46),0),COLUMNS($B$11:E$11)),"")</f>
        <v/>
      </c>
      <c r="F31" s="140" t="str">
        <f t="array" ref="F31">IFERROR(INDEX(施設用作成シート!$B$18:$P$46,MATCH(LARGE((施設用作成シート!$C$18:$C$46=$D$8)*1/ROW(施設用作成シート!$B$18:$B$46),ROWS($B$12:$B31)),1/ROW(施設用作成シート!$B$18:$B$46),0),COLUMNS($B$11:F$11)),"")</f>
        <v/>
      </c>
      <c r="G31" s="140" t="str">
        <f t="array" ref="G31">IFERROR(INDEX(施設用作成シート!$B$18:$P$46,MATCH(LARGE((施設用作成シート!$C$18:$C$46=$D$8)*1/ROW(施設用作成シート!$B$18:$B$46),ROWS($B$12:$B31)),1/ROW(施設用作成シート!$B$18:$B$46),0),COLUMNS($B$11:G$11)),"")</f>
        <v/>
      </c>
      <c r="H31" s="140" t="str">
        <f t="array" ref="H31">IFERROR(INDEX(施設用作成シート!$B$18:$P$46,MATCH(LARGE((施設用作成シート!$C$18:$C$46=$D$8)*1/ROW(施設用作成シート!$B$18:$B$46),ROWS($B$12:$B31)),1/ROW(施設用作成シート!$B$18:$B$46),0),COLUMNS($B$11:H$11)),"")</f>
        <v/>
      </c>
      <c r="I31" s="127" t="str">
        <f t="array" ref="I31">IFERROR(INDEX(施設用作成シート!$B$18:$P$46,MATCH(LARGE((施設用作成シート!$C$18:$C$46=$D$8)*1/ROW(施設用作成シート!$B$18:$B$46),ROWS($B$12:$B31)),1/ROW(施設用作成シート!$B$18:$B$46),0),COLUMNS($B$11:I$11)),"")</f>
        <v/>
      </c>
      <c r="J31" s="131" t="str">
        <f t="array" ref="J31">IFERROR(INDEX(施設用作成シート!$B$18:$P$46,MATCH(LARGE((施設用作成シート!$C$18:$C$46=$D$8)*1/ROW(施設用作成シート!$B$18:$B$46),ROWS($B$12:$B31)),1/ROW(施設用作成シート!$B$18:$B$46),0),COLUMNS($B$11:J$11)),"")</f>
        <v/>
      </c>
      <c r="K31" s="127" t="str">
        <f t="array" ref="K31">IFERROR(INDEX(施設用作成シート!$B$18:$P$46,MATCH(LARGE((施設用作成シート!$C$18:$C$46=$D$8)*1/ROW(施設用作成シート!$B$18:$B$46),ROWS($B$12:$B31)),1/ROW(施設用作成シート!$B$18:$B$46),0),COLUMNS($B$11:K$11)),"")</f>
        <v/>
      </c>
      <c r="L31" s="127" t="str">
        <f t="array" ref="L31">IFERROR(INDEX(施設用作成シート!$B$18:$P$46,MATCH(LARGE((施設用作成シート!$C$18:$C$46=$D$8)*1/ROW(施設用作成シート!$B$18:$B$46),ROWS($B$12:$B31)),1/ROW(施設用作成シート!$B$18:$B$46),0),COLUMNS($B$11:L$11)),"")</f>
        <v/>
      </c>
      <c r="M31" s="127" t="str">
        <f t="array" ref="M31">IFERROR(INDEX(施設用作成シート!$B$18:$P$46,MATCH(LARGE((施設用作成シート!$C$18:$C$46=$D$8)*1/ROW(施設用作成シート!$B$18:$B$46),ROWS($B$12:$B31)),1/ROW(施設用作成シート!$B$18:$B$46),0),COLUMNS($B$11:M$11)),"")</f>
        <v/>
      </c>
      <c r="N31" s="127" t="str">
        <f t="array" ref="N31">IFERROR(INDEX(施設用作成シート!$B$18:$P$46,MATCH(LARGE((施設用作成シート!$C$18:$C$46=$D$8)*1/ROW(施設用作成シート!$B$18:$B$46),ROWS($B$12:$B31)),1/ROW(施設用作成シート!$B$18:$B$46),0),COLUMNS($B$11:N$11)),"")</f>
        <v/>
      </c>
      <c r="O31" s="140" t="str">
        <f t="array" ref="O31">IFERROR(INDEX(施設用作成シート!$B$18:$P$46,MATCH(LARGE((施設用作成シート!$C$18:$C$46=$D$8)*1/ROW(施設用作成シート!$B$18:$B$46),ROWS($B$12:$B31)),1/ROW(施設用作成シート!$B$18:$B$46),0),COLUMNS($B$11:O$11)),"")</f>
        <v/>
      </c>
    </row>
    <row r="32" spans="2:15" ht="20">
      <c r="B32" s="127" t="str">
        <f t="array" ref="B32">IFERROR(INDEX(施設用作成シート!$B$18:$P$46,MATCH(LARGE((施設用作成シート!$C$18:$C$46=$D$8)*1/ROW(施設用作成シート!$B$18:$B$46),ROWS($B$12:$B32)),1/ROW(施設用作成シート!$B$18:$B$46),0),COLUMNS($B$11:B$11)),"")</f>
        <v/>
      </c>
      <c r="C32" s="127" t="str">
        <f t="array" ref="C32">IFERROR(INDEX(施設用作成シート!$B$18:$P$46,MATCH(LARGE((施設用作成シート!$C$18:$C$46=$D$8)*1/ROW(施設用作成シート!$B$18:$B$46),ROWS($B$12:$B32)),1/ROW(施設用作成シート!$B$18:$B$46),0),COLUMNS($B$11:C$11)),"")</f>
        <v/>
      </c>
      <c r="D32" s="127" t="str">
        <f t="array" ref="D32">IFERROR(INDEX(施設用作成シート!$B$18:$P$46,MATCH(LARGE((施設用作成シート!$C$18:$C$46=$D$8)*1/ROW(施設用作成シート!$B$18:$B$46),ROWS($B$12:$B32)),1/ROW(施設用作成シート!$B$18:$B$46),0),COLUMNS($B$11:D$11)),"")</f>
        <v/>
      </c>
      <c r="E32" s="146" t="str">
        <f t="array" ref="E32">IFERROR(INDEX(施設用作成シート!$B$18:$P$46,MATCH(LARGE((施設用作成シート!$C$18:$C$46=$D$8)*1/ROW(施設用作成シート!$B$18:$B$46),ROWS($B$12:$B32)),1/ROW(施設用作成シート!$B$18:$B$46),0),COLUMNS($B$11:E$11)),"")</f>
        <v/>
      </c>
      <c r="F32" s="140" t="str">
        <f t="array" ref="F32">IFERROR(INDEX(施設用作成シート!$B$18:$P$46,MATCH(LARGE((施設用作成シート!$C$18:$C$46=$D$8)*1/ROW(施設用作成シート!$B$18:$B$46),ROWS($B$12:$B32)),1/ROW(施設用作成シート!$B$18:$B$46),0),COLUMNS($B$11:F$11)),"")</f>
        <v/>
      </c>
      <c r="G32" s="140" t="str">
        <f t="array" ref="G32">IFERROR(INDEX(施設用作成シート!$B$18:$P$46,MATCH(LARGE((施設用作成シート!$C$18:$C$46=$D$8)*1/ROW(施設用作成シート!$B$18:$B$46),ROWS($B$12:$B32)),1/ROW(施設用作成シート!$B$18:$B$46),0),COLUMNS($B$11:G$11)),"")</f>
        <v/>
      </c>
      <c r="H32" s="140" t="str">
        <f t="array" ref="H32">IFERROR(INDEX(施設用作成シート!$B$18:$P$46,MATCH(LARGE((施設用作成シート!$C$18:$C$46=$D$8)*1/ROW(施設用作成シート!$B$18:$B$46),ROWS($B$12:$B32)),1/ROW(施設用作成シート!$B$18:$B$46),0),COLUMNS($B$11:H$11)),"")</f>
        <v/>
      </c>
      <c r="I32" s="127" t="str">
        <f t="array" ref="I32">IFERROR(INDEX(施設用作成シート!$B$18:$P$46,MATCH(LARGE((施設用作成シート!$C$18:$C$46=$D$8)*1/ROW(施設用作成シート!$B$18:$B$46),ROWS($B$12:$B32)),1/ROW(施設用作成シート!$B$18:$B$46),0),COLUMNS($B$11:I$11)),"")</f>
        <v/>
      </c>
      <c r="J32" s="131" t="str">
        <f t="array" ref="J32">IFERROR(INDEX(施設用作成シート!$B$18:$P$46,MATCH(LARGE((施設用作成シート!$C$18:$C$46=$D$8)*1/ROW(施設用作成シート!$B$18:$B$46),ROWS($B$12:$B32)),1/ROW(施設用作成シート!$B$18:$B$46),0),COLUMNS($B$11:J$11)),"")</f>
        <v/>
      </c>
      <c r="K32" s="127" t="str">
        <f t="array" ref="K32">IFERROR(INDEX(施設用作成シート!$B$18:$P$46,MATCH(LARGE((施設用作成シート!$C$18:$C$46=$D$8)*1/ROW(施設用作成シート!$B$18:$B$46),ROWS($B$12:$B32)),1/ROW(施設用作成シート!$B$18:$B$46),0),COLUMNS($B$11:K$11)),"")</f>
        <v/>
      </c>
      <c r="L32" s="127" t="str">
        <f t="array" ref="L32">IFERROR(INDEX(施設用作成シート!$B$18:$P$46,MATCH(LARGE((施設用作成シート!$C$18:$C$46=$D$8)*1/ROW(施設用作成シート!$B$18:$B$46),ROWS($B$12:$B32)),1/ROW(施設用作成シート!$B$18:$B$46),0),COLUMNS($B$11:L$11)),"")</f>
        <v/>
      </c>
      <c r="M32" s="127" t="str">
        <f t="array" ref="M32">IFERROR(INDEX(施設用作成シート!$B$18:$P$46,MATCH(LARGE((施設用作成シート!$C$18:$C$46=$D$8)*1/ROW(施設用作成シート!$B$18:$B$46),ROWS($B$12:$B32)),1/ROW(施設用作成シート!$B$18:$B$46),0),COLUMNS($B$11:M$11)),"")</f>
        <v/>
      </c>
      <c r="N32" s="127" t="str">
        <f t="array" ref="N32">IFERROR(INDEX(施設用作成シート!$B$18:$P$46,MATCH(LARGE((施設用作成シート!$C$18:$C$46=$D$8)*1/ROW(施設用作成シート!$B$18:$B$46),ROWS($B$12:$B32)),1/ROW(施設用作成シート!$B$18:$B$46),0),COLUMNS($B$11:N$11)),"")</f>
        <v/>
      </c>
      <c r="O32" s="140" t="str">
        <f t="array" ref="O32">IFERROR(INDEX(施設用作成シート!$B$18:$P$46,MATCH(LARGE((施設用作成シート!$C$18:$C$46=$D$8)*1/ROW(施設用作成シート!$B$18:$B$46),ROWS($B$12:$B32)),1/ROW(施設用作成シート!$B$18:$B$46),0),COLUMNS($B$11:O$11)),"")</f>
        <v/>
      </c>
    </row>
    <row r="33" spans="2:15" ht="20">
      <c r="B33" s="127" t="str">
        <f t="array" ref="B33">IFERROR(INDEX(施設用作成シート!$B$18:$P$46,MATCH(LARGE((施設用作成シート!$C$18:$C$46=$D$8)*1/ROW(施設用作成シート!$B$18:$B$46),ROWS($B$12:$B33)),1/ROW(施設用作成シート!$B$18:$B$46),0),COLUMNS($B$11:B$11)),"")</f>
        <v/>
      </c>
      <c r="C33" s="127" t="str">
        <f t="array" ref="C33">IFERROR(INDEX(施設用作成シート!$B$18:$P$46,MATCH(LARGE((施設用作成シート!$C$18:$C$46=$D$8)*1/ROW(施設用作成シート!$B$18:$B$46),ROWS($B$12:$B33)),1/ROW(施設用作成シート!$B$18:$B$46),0),COLUMNS($B$11:C$11)),"")</f>
        <v/>
      </c>
      <c r="D33" s="127" t="str">
        <f t="array" ref="D33">IFERROR(INDEX(施設用作成シート!$B$18:$P$46,MATCH(LARGE((施設用作成シート!$C$18:$C$46=$D$8)*1/ROW(施設用作成シート!$B$18:$B$46),ROWS($B$12:$B33)),1/ROW(施設用作成シート!$B$18:$B$46),0),COLUMNS($B$11:D$11)),"")</f>
        <v/>
      </c>
      <c r="E33" s="146" t="str">
        <f t="array" ref="E33">IFERROR(INDEX(施設用作成シート!$B$18:$P$46,MATCH(LARGE((施設用作成シート!$C$18:$C$46=$D$8)*1/ROW(施設用作成シート!$B$18:$B$46),ROWS($B$12:$B33)),1/ROW(施設用作成シート!$B$18:$B$46),0),COLUMNS($B$11:E$11)),"")</f>
        <v/>
      </c>
      <c r="F33" s="140" t="str">
        <f t="array" ref="F33">IFERROR(INDEX(施設用作成シート!$B$18:$P$46,MATCH(LARGE((施設用作成シート!$C$18:$C$46=$D$8)*1/ROW(施設用作成シート!$B$18:$B$46),ROWS($B$12:$B33)),1/ROW(施設用作成シート!$B$18:$B$46),0),COLUMNS($B$11:F$11)),"")</f>
        <v/>
      </c>
      <c r="G33" s="140" t="str">
        <f t="array" ref="G33">IFERROR(INDEX(施設用作成シート!$B$18:$P$46,MATCH(LARGE((施設用作成シート!$C$18:$C$46=$D$8)*1/ROW(施設用作成シート!$B$18:$B$46),ROWS($B$12:$B33)),1/ROW(施設用作成シート!$B$18:$B$46),0),COLUMNS($B$11:G$11)),"")</f>
        <v/>
      </c>
      <c r="H33" s="140" t="str">
        <f t="array" ref="H33">IFERROR(INDEX(施設用作成シート!$B$18:$P$46,MATCH(LARGE((施設用作成シート!$C$18:$C$46=$D$8)*1/ROW(施設用作成シート!$B$18:$B$46),ROWS($B$12:$B33)),1/ROW(施設用作成シート!$B$18:$B$46),0),COLUMNS($B$11:H$11)),"")</f>
        <v/>
      </c>
      <c r="I33" s="127" t="str">
        <f t="array" ref="I33">IFERROR(INDEX(施設用作成シート!$B$18:$P$46,MATCH(LARGE((施設用作成シート!$C$18:$C$46=$D$8)*1/ROW(施設用作成シート!$B$18:$B$46),ROWS($B$12:$B33)),1/ROW(施設用作成シート!$B$18:$B$46),0),COLUMNS($B$11:I$11)),"")</f>
        <v/>
      </c>
      <c r="J33" s="131" t="str">
        <f t="array" ref="J33">IFERROR(INDEX(施設用作成シート!$B$18:$P$46,MATCH(LARGE((施設用作成シート!$C$18:$C$46=$D$8)*1/ROW(施設用作成シート!$B$18:$B$46),ROWS($B$12:$B33)),1/ROW(施設用作成シート!$B$18:$B$46),0),COLUMNS($B$11:J$11)),"")</f>
        <v/>
      </c>
      <c r="K33" s="127" t="str">
        <f t="array" ref="K33">IFERROR(INDEX(施設用作成シート!$B$18:$P$46,MATCH(LARGE((施設用作成シート!$C$18:$C$46=$D$8)*1/ROW(施設用作成シート!$B$18:$B$46),ROWS($B$12:$B33)),1/ROW(施設用作成シート!$B$18:$B$46),0),COLUMNS($B$11:K$11)),"")</f>
        <v/>
      </c>
      <c r="L33" s="127" t="str">
        <f t="array" ref="L33">IFERROR(INDEX(施設用作成シート!$B$18:$P$46,MATCH(LARGE((施設用作成シート!$C$18:$C$46=$D$8)*1/ROW(施設用作成シート!$B$18:$B$46),ROWS($B$12:$B33)),1/ROW(施設用作成シート!$B$18:$B$46),0),COLUMNS($B$11:L$11)),"")</f>
        <v/>
      </c>
      <c r="M33" s="127" t="str">
        <f t="array" ref="M33">IFERROR(INDEX(施設用作成シート!$B$18:$P$46,MATCH(LARGE((施設用作成シート!$C$18:$C$46=$D$8)*1/ROW(施設用作成シート!$B$18:$B$46),ROWS($B$12:$B33)),1/ROW(施設用作成シート!$B$18:$B$46),0),COLUMNS($B$11:M$11)),"")</f>
        <v/>
      </c>
      <c r="N33" s="127" t="str">
        <f t="array" ref="N33">IFERROR(INDEX(施設用作成シート!$B$18:$P$46,MATCH(LARGE((施設用作成シート!$C$18:$C$46=$D$8)*1/ROW(施設用作成シート!$B$18:$B$46),ROWS($B$12:$B33)),1/ROW(施設用作成シート!$B$18:$B$46),0),COLUMNS($B$11:N$11)),"")</f>
        <v/>
      </c>
      <c r="O33" s="140" t="str">
        <f t="array" ref="O33">IFERROR(INDEX(施設用作成シート!$B$18:$P$46,MATCH(LARGE((施設用作成シート!$C$18:$C$46=$D$8)*1/ROW(施設用作成シート!$B$18:$B$46),ROWS($B$12:$B33)),1/ROW(施設用作成シート!$B$18:$B$46),0),COLUMNS($B$11:O$11)),"")</f>
        <v/>
      </c>
    </row>
    <row r="34" spans="2:15" ht="20">
      <c r="B34" s="127" t="str">
        <f t="array" ref="B34">IFERROR(INDEX(施設用作成シート!$B$18:$P$46,MATCH(LARGE((施設用作成シート!$C$18:$C$46=$D$8)*1/ROW(施設用作成シート!$B$18:$B$46),ROWS($B$12:$B34)),1/ROW(施設用作成シート!$B$18:$B$46),0),COLUMNS($B$11:B$11)),"")</f>
        <v/>
      </c>
      <c r="C34" s="127" t="str">
        <f t="array" ref="C34">IFERROR(INDEX(施設用作成シート!$B$18:$P$46,MATCH(LARGE((施設用作成シート!$C$18:$C$46=$D$8)*1/ROW(施設用作成シート!$B$18:$B$46),ROWS($B$12:$B34)),1/ROW(施設用作成シート!$B$18:$B$46),0),COLUMNS($B$11:C$11)),"")</f>
        <v/>
      </c>
      <c r="D34" s="127" t="str">
        <f t="array" ref="D34">IFERROR(INDEX(施設用作成シート!$B$18:$P$46,MATCH(LARGE((施設用作成シート!$C$18:$C$46=$D$8)*1/ROW(施設用作成シート!$B$18:$B$46),ROWS($B$12:$B34)),1/ROW(施設用作成シート!$B$18:$B$46),0),COLUMNS($B$11:D$11)),"")</f>
        <v/>
      </c>
      <c r="E34" s="146" t="str">
        <f t="array" ref="E34">IFERROR(INDEX(施設用作成シート!$B$18:$P$46,MATCH(LARGE((施設用作成シート!$C$18:$C$46=$D$8)*1/ROW(施設用作成シート!$B$18:$B$46),ROWS($B$12:$B34)),1/ROW(施設用作成シート!$B$18:$B$46),0),COLUMNS($B$11:E$11)),"")</f>
        <v/>
      </c>
      <c r="F34" s="140" t="str">
        <f t="array" ref="F34">IFERROR(INDEX(施設用作成シート!$B$18:$P$46,MATCH(LARGE((施設用作成シート!$C$18:$C$46=$D$8)*1/ROW(施設用作成シート!$B$18:$B$46),ROWS($B$12:$B34)),1/ROW(施設用作成シート!$B$18:$B$46),0),COLUMNS($B$11:F$11)),"")</f>
        <v/>
      </c>
      <c r="G34" s="140" t="str">
        <f t="array" ref="G34">IFERROR(INDEX(施設用作成シート!$B$18:$P$46,MATCH(LARGE((施設用作成シート!$C$18:$C$46=$D$8)*1/ROW(施設用作成シート!$B$18:$B$46),ROWS($B$12:$B34)),1/ROW(施設用作成シート!$B$18:$B$46),0),COLUMNS($B$11:G$11)),"")</f>
        <v/>
      </c>
      <c r="H34" s="140" t="str">
        <f t="array" ref="H34">IFERROR(INDEX(施設用作成シート!$B$18:$P$46,MATCH(LARGE((施設用作成シート!$C$18:$C$46=$D$8)*1/ROW(施設用作成シート!$B$18:$B$46),ROWS($B$12:$B34)),1/ROW(施設用作成シート!$B$18:$B$46),0),COLUMNS($B$11:H$11)),"")</f>
        <v/>
      </c>
      <c r="I34" s="127" t="str">
        <f t="array" ref="I34">IFERROR(INDEX(施設用作成シート!$B$18:$P$46,MATCH(LARGE((施設用作成シート!$C$18:$C$46=$D$8)*1/ROW(施設用作成シート!$B$18:$B$46),ROWS($B$12:$B34)),1/ROW(施設用作成シート!$B$18:$B$46),0),COLUMNS($B$11:I$11)),"")</f>
        <v/>
      </c>
      <c r="J34" s="131" t="str">
        <f t="array" ref="J34">IFERROR(INDEX(施設用作成シート!$B$18:$P$46,MATCH(LARGE((施設用作成シート!$C$18:$C$46=$D$8)*1/ROW(施設用作成シート!$B$18:$B$46),ROWS($B$12:$B34)),1/ROW(施設用作成シート!$B$18:$B$46),0),COLUMNS($B$11:J$11)),"")</f>
        <v/>
      </c>
      <c r="K34" s="127" t="str">
        <f t="array" ref="K34">IFERROR(INDEX(施設用作成シート!$B$18:$P$46,MATCH(LARGE((施設用作成シート!$C$18:$C$46=$D$8)*1/ROW(施設用作成シート!$B$18:$B$46),ROWS($B$12:$B34)),1/ROW(施設用作成シート!$B$18:$B$46),0),COLUMNS($B$11:K$11)),"")</f>
        <v/>
      </c>
      <c r="L34" s="127" t="str">
        <f t="array" ref="L34">IFERROR(INDEX(施設用作成シート!$B$18:$P$46,MATCH(LARGE((施設用作成シート!$C$18:$C$46=$D$8)*1/ROW(施設用作成シート!$B$18:$B$46),ROWS($B$12:$B34)),1/ROW(施設用作成シート!$B$18:$B$46),0),COLUMNS($B$11:L$11)),"")</f>
        <v/>
      </c>
      <c r="M34" s="127" t="str">
        <f t="array" ref="M34">IFERROR(INDEX(施設用作成シート!$B$18:$P$46,MATCH(LARGE((施設用作成シート!$C$18:$C$46=$D$8)*1/ROW(施設用作成シート!$B$18:$B$46),ROWS($B$12:$B34)),1/ROW(施設用作成シート!$B$18:$B$46),0),COLUMNS($B$11:M$11)),"")</f>
        <v/>
      </c>
      <c r="N34" s="127" t="str">
        <f t="array" ref="N34">IFERROR(INDEX(施設用作成シート!$B$18:$P$46,MATCH(LARGE((施設用作成シート!$C$18:$C$46=$D$8)*1/ROW(施設用作成シート!$B$18:$B$46),ROWS($B$12:$B34)),1/ROW(施設用作成シート!$B$18:$B$46),0),COLUMNS($B$11:N$11)),"")</f>
        <v/>
      </c>
      <c r="O34" s="140" t="str">
        <f t="array" ref="O34">IFERROR(INDEX(施設用作成シート!$B$18:$P$46,MATCH(LARGE((施設用作成シート!$C$18:$C$46=$D$8)*1/ROW(施設用作成シート!$B$18:$B$46),ROWS($B$12:$B34)),1/ROW(施設用作成シート!$B$18:$B$46),0),COLUMNS($B$11:O$11)),"")</f>
        <v/>
      </c>
    </row>
    <row r="35" spans="2:15" ht="20">
      <c r="B35" s="127" t="str">
        <f t="array" ref="B35">IFERROR(INDEX(施設用作成シート!$B$18:$P$46,MATCH(LARGE((施設用作成シート!$C$18:$C$46=$D$8)*1/ROW(施設用作成シート!$B$18:$B$46),ROWS($B$12:$B35)),1/ROW(施設用作成シート!$B$18:$B$46),0),COLUMNS($B$11:B$11)),"")</f>
        <v/>
      </c>
      <c r="C35" s="127" t="str">
        <f t="array" ref="C35">IFERROR(INDEX(施設用作成シート!$B$18:$P$46,MATCH(LARGE((施設用作成シート!$C$18:$C$46=$D$8)*1/ROW(施設用作成シート!$B$18:$B$46),ROWS($B$12:$B35)),1/ROW(施設用作成シート!$B$18:$B$46),0),COLUMNS($B$11:C$11)),"")</f>
        <v/>
      </c>
      <c r="D35" s="127" t="str">
        <f t="array" ref="D35">IFERROR(INDEX(施設用作成シート!$B$18:$P$46,MATCH(LARGE((施設用作成シート!$C$18:$C$46=$D$8)*1/ROW(施設用作成シート!$B$18:$B$46),ROWS($B$12:$B35)),1/ROW(施設用作成シート!$B$18:$B$46),0),COLUMNS($B$11:D$11)),"")</f>
        <v/>
      </c>
      <c r="E35" s="146" t="str">
        <f t="array" ref="E35">IFERROR(INDEX(施設用作成シート!$B$18:$P$46,MATCH(LARGE((施設用作成シート!$C$18:$C$46=$D$8)*1/ROW(施設用作成シート!$B$18:$B$46),ROWS($B$12:$B35)),1/ROW(施設用作成シート!$B$18:$B$46),0),COLUMNS($B$11:E$11)),"")</f>
        <v/>
      </c>
      <c r="F35" s="140" t="str">
        <f t="array" ref="F35">IFERROR(INDEX(施設用作成シート!$B$18:$P$46,MATCH(LARGE((施設用作成シート!$C$18:$C$46=$D$8)*1/ROW(施設用作成シート!$B$18:$B$46),ROWS($B$12:$B35)),1/ROW(施設用作成シート!$B$18:$B$46),0),COLUMNS($B$11:F$11)),"")</f>
        <v/>
      </c>
      <c r="G35" s="140" t="str">
        <f t="array" ref="G35">IFERROR(INDEX(施設用作成シート!$B$18:$P$46,MATCH(LARGE((施設用作成シート!$C$18:$C$46=$D$8)*1/ROW(施設用作成シート!$B$18:$B$46),ROWS($B$12:$B35)),1/ROW(施設用作成シート!$B$18:$B$46),0),COLUMNS($B$11:G$11)),"")</f>
        <v/>
      </c>
      <c r="H35" s="140" t="str">
        <f t="array" ref="H35">IFERROR(INDEX(施設用作成シート!$B$18:$P$46,MATCH(LARGE((施設用作成シート!$C$18:$C$46=$D$8)*1/ROW(施設用作成シート!$B$18:$B$46),ROWS($B$12:$B35)),1/ROW(施設用作成シート!$B$18:$B$46),0),COLUMNS($B$11:H$11)),"")</f>
        <v/>
      </c>
      <c r="I35" s="127" t="str">
        <f t="array" ref="I35">IFERROR(INDEX(施設用作成シート!$B$18:$P$46,MATCH(LARGE((施設用作成シート!$C$18:$C$46=$D$8)*1/ROW(施設用作成シート!$B$18:$B$46),ROWS($B$12:$B35)),1/ROW(施設用作成シート!$B$18:$B$46),0),COLUMNS($B$11:I$11)),"")</f>
        <v/>
      </c>
      <c r="J35" s="131" t="str">
        <f t="array" ref="J35">IFERROR(INDEX(施設用作成シート!$B$18:$P$46,MATCH(LARGE((施設用作成シート!$C$18:$C$46=$D$8)*1/ROW(施設用作成シート!$B$18:$B$46),ROWS($B$12:$B35)),1/ROW(施設用作成シート!$B$18:$B$46),0),COLUMNS($B$11:J$11)),"")</f>
        <v/>
      </c>
      <c r="K35" s="127" t="str">
        <f t="array" ref="K35">IFERROR(INDEX(施設用作成シート!$B$18:$P$46,MATCH(LARGE((施設用作成シート!$C$18:$C$46=$D$8)*1/ROW(施設用作成シート!$B$18:$B$46),ROWS($B$12:$B35)),1/ROW(施設用作成シート!$B$18:$B$46),0),COLUMNS($B$11:K$11)),"")</f>
        <v/>
      </c>
      <c r="L35" s="127" t="str">
        <f t="array" ref="L35">IFERROR(INDEX(施設用作成シート!$B$18:$P$46,MATCH(LARGE((施設用作成シート!$C$18:$C$46=$D$8)*1/ROW(施設用作成シート!$B$18:$B$46),ROWS($B$12:$B35)),1/ROW(施設用作成シート!$B$18:$B$46),0),COLUMNS($B$11:L$11)),"")</f>
        <v/>
      </c>
      <c r="M35" s="127" t="str">
        <f t="array" ref="M35">IFERROR(INDEX(施設用作成シート!$B$18:$P$46,MATCH(LARGE((施設用作成シート!$C$18:$C$46=$D$8)*1/ROW(施設用作成シート!$B$18:$B$46),ROWS($B$12:$B35)),1/ROW(施設用作成シート!$B$18:$B$46),0),COLUMNS($B$11:M$11)),"")</f>
        <v/>
      </c>
      <c r="N35" s="127" t="str">
        <f t="array" ref="N35">IFERROR(INDEX(施設用作成シート!$B$18:$P$46,MATCH(LARGE((施設用作成シート!$C$18:$C$46=$D$8)*1/ROW(施設用作成シート!$B$18:$B$46),ROWS($B$12:$B35)),1/ROW(施設用作成シート!$B$18:$B$46),0),COLUMNS($B$11:N$11)),"")</f>
        <v/>
      </c>
      <c r="O35" s="140" t="str">
        <f t="array" ref="O35">IFERROR(INDEX(施設用作成シート!$B$18:$P$46,MATCH(LARGE((施設用作成シート!$C$18:$C$46=$D$8)*1/ROW(施設用作成シート!$B$18:$B$46),ROWS($B$12:$B35)),1/ROW(施設用作成シート!$B$18:$B$46),0),COLUMNS($B$11:O$11)),"")</f>
        <v/>
      </c>
    </row>
    <row r="36" spans="2:15" ht="20">
      <c r="B36" s="127" t="str">
        <f t="array" ref="B36">IFERROR(INDEX(施設用作成シート!$B$18:$P$46,MATCH(LARGE((施設用作成シート!$C$18:$C$46=$D$8)*1/ROW(施設用作成シート!$B$18:$B$46),ROWS($B$12:$B36)),1/ROW(施設用作成シート!$B$18:$B$46),0),COLUMNS($B$11:B$11)),"")</f>
        <v/>
      </c>
      <c r="C36" s="127" t="str">
        <f t="array" ref="C36">IFERROR(INDEX(施設用作成シート!$B$18:$P$46,MATCH(LARGE((施設用作成シート!$C$18:$C$46=$D$8)*1/ROW(施設用作成シート!$B$18:$B$46),ROWS($B$12:$B36)),1/ROW(施設用作成シート!$B$18:$B$46),0),COLUMNS($B$11:C$11)),"")</f>
        <v/>
      </c>
      <c r="D36" s="127" t="str">
        <f t="array" ref="D36">IFERROR(INDEX(施設用作成シート!$B$18:$P$46,MATCH(LARGE((施設用作成シート!$C$18:$C$46=$D$8)*1/ROW(施設用作成シート!$B$18:$B$46),ROWS($B$12:$B36)),1/ROW(施設用作成シート!$B$18:$B$46),0),COLUMNS($B$11:D$11)),"")</f>
        <v/>
      </c>
      <c r="E36" s="146" t="str">
        <f t="array" ref="E36">IFERROR(INDEX(施設用作成シート!$B$18:$P$46,MATCH(LARGE((施設用作成シート!$C$18:$C$46=$D$8)*1/ROW(施設用作成シート!$B$18:$B$46),ROWS($B$12:$B36)),1/ROW(施設用作成シート!$B$18:$B$46),0),COLUMNS($B$11:E$11)),"")</f>
        <v/>
      </c>
      <c r="F36" s="140" t="str">
        <f t="array" ref="F36">IFERROR(INDEX(施設用作成シート!$B$18:$P$46,MATCH(LARGE((施設用作成シート!$C$18:$C$46=$D$8)*1/ROW(施設用作成シート!$B$18:$B$46),ROWS($B$12:$B36)),1/ROW(施設用作成シート!$B$18:$B$46),0),COLUMNS($B$11:F$11)),"")</f>
        <v/>
      </c>
      <c r="G36" s="140" t="str">
        <f t="array" ref="G36">IFERROR(INDEX(施設用作成シート!$B$18:$P$46,MATCH(LARGE((施設用作成シート!$C$18:$C$46=$D$8)*1/ROW(施設用作成シート!$B$18:$B$46),ROWS($B$12:$B36)),1/ROW(施設用作成シート!$B$18:$B$46),0),COLUMNS($B$11:G$11)),"")</f>
        <v/>
      </c>
      <c r="H36" s="140" t="str">
        <f t="array" ref="H36">IFERROR(INDEX(施設用作成シート!$B$18:$P$46,MATCH(LARGE((施設用作成シート!$C$18:$C$46=$D$8)*1/ROW(施設用作成シート!$B$18:$B$46),ROWS($B$12:$B36)),1/ROW(施設用作成シート!$B$18:$B$46),0),COLUMNS($B$11:H$11)),"")</f>
        <v/>
      </c>
      <c r="I36" s="127" t="str">
        <f t="array" ref="I36">IFERROR(INDEX(施設用作成シート!$B$18:$P$46,MATCH(LARGE((施設用作成シート!$C$18:$C$46=$D$8)*1/ROW(施設用作成シート!$B$18:$B$46),ROWS($B$12:$B36)),1/ROW(施設用作成シート!$B$18:$B$46),0),COLUMNS($B$11:I$11)),"")</f>
        <v/>
      </c>
      <c r="J36" s="131" t="str">
        <f t="array" ref="J36">IFERROR(INDEX(施設用作成シート!$B$18:$P$46,MATCH(LARGE((施設用作成シート!$C$18:$C$46=$D$8)*1/ROW(施設用作成シート!$B$18:$B$46),ROWS($B$12:$B36)),1/ROW(施設用作成シート!$B$18:$B$46),0),COLUMNS($B$11:J$11)),"")</f>
        <v/>
      </c>
      <c r="K36" s="127" t="str">
        <f t="array" ref="K36">IFERROR(INDEX(施設用作成シート!$B$18:$P$46,MATCH(LARGE((施設用作成シート!$C$18:$C$46=$D$8)*1/ROW(施設用作成シート!$B$18:$B$46),ROWS($B$12:$B36)),1/ROW(施設用作成シート!$B$18:$B$46),0),COLUMNS($B$11:K$11)),"")</f>
        <v/>
      </c>
      <c r="L36" s="127" t="str">
        <f t="array" ref="L36">IFERROR(INDEX(施設用作成シート!$B$18:$P$46,MATCH(LARGE((施設用作成シート!$C$18:$C$46=$D$8)*1/ROW(施設用作成シート!$B$18:$B$46),ROWS($B$12:$B36)),1/ROW(施設用作成シート!$B$18:$B$46),0),COLUMNS($B$11:L$11)),"")</f>
        <v/>
      </c>
      <c r="M36" s="127" t="str">
        <f t="array" ref="M36">IFERROR(INDEX(施設用作成シート!$B$18:$P$46,MATCH(LARGE((施設用作成シート!$C$18:$C$46=$D$8)*1/ROW(施設用作成シート!$B$18:$B$46),ROWS($B$12:$B36)),1/ROW(施設用作成シート!$B$18:$B$46),0),COLUMNS($B$11:M$11)),"")</f>
        <v/>
      </c>
      <c r="N36" s="127" t="str">
        <f t="array" ref="N36">IFERROR(INDEX(施設用作成シート!$B$18:$P$46,MATCH(LARGE((施設用作成シート!$C$18:$C$46=$D$8)*1/ROW(施設用作成シート!$B$18:$B$46),ROWS($B$12:$B36)),1/ROW(施設用作成シート!$B$18:$B$46),0),COLUMNS($B$11:N$11)),"")</f>
        <v/>
      </c>
      <c r="O36" s="140" t="str">
        <f t="array" ref="O36">IFERROR(INDEX(施設用作成シート!$B$18:$P$46,MATCH(LARGE((施設用作成シート!$C$18:$C$46=$D$8)*1/ROW(施設用作成シート!$B$18:$B$46),ROWS($B$12:$B36)),1/ROW(施設用作成シート!$B$18:$B$46),0),COLUMNS($B$11:O$11)),"")</f>
        <v/>
      </c>
    </row>
    <row r="37" spans="2:15" ht="20">
      <c r="B37" s="127" t="str">
        <f t="array" ref="B37">IFERROR(INDEX(施設用作成シート!$B$18:$P$46,MATCH(LARGE((施設用作成シート!$C$18:$C$46=$D$8)*1/ROW(施設用作成シート!$B$18:$B$46),ROWS($B$12:$B37)),1/ROW(施設用作成シート!$B$18:$B$46),0),COLUMNS($B$11:B$11)),"")</f>
        <v/>
      </c>
      <c r="C37" s="127" t="str">
        <f t="array" ref="C37">IFERROR(INDEX(施設用作成シート!$B$18:$P$46,MATCH(LARGE((施設用作成シート!$C$18:$C$46=$D$8)*1/ROW(施設用作成シート!$B$18:$B$46),ROWS($B$12:$B37)),1/ROW(施設用作成シート!$B$18:$B$46),0),COLUMNS($B$11:C$11)),"")</f>
        <v/>
      </c>
      <c r="D37" s="127" t="str">
        <f t="array" ref="D37">IFERROR(INDEX(施設用作成シート!$B$18:$P$46,MATCH(LARGE((施設用作成シート!$C$18:$C$46=$D$8)*1/ROW(施設用作成シート!$B$18:$B$46),ROWS($B$12:$B37)),1/ROW(施設用作成シート!$B$18:$B$46),0),COLUMNS($B$11:D$11)),"")</f>
        <v/>
      </c>
      <c r="E37" s="146" t="str">
        <f t="array" ref="E37">IFERROR(INDEX(施設用作成シート!$B$18:$P$46,MATCH(LARGE((施設用作成シート!$C$18:$C$46=$D$8)*1/ROW(施設用作成シート!$B$18:$B$46),ROWS($B$12:$B37)),1/ROW(施設用作成シート!$B$18:$B$46),0),COLUMNS($B$11:E$11)),"")</f>
        <v/>
      </c>
      <c r="F37" s="140" t="str">
        <f t="array" ref="F37">IFERROR(INDEX(施設用作成シート!$B$18:$P$46,MATCH(LARGE((施設用作成シート!$C$18:$C$46=$D$8)*1/ROW(施設用作成シート!$B$18:$B$46),ROWS($B$12:$B37)),1/ROW(施設用作成シート!$B$18:$B$46),0),COLUMNS($B$11:F$11)),"")</f>
        <v/>
      </c>
      <c r="G37" s="140" t="str">
        <f t="array" ref="G37">IFERROR(INDEX(施設用作成シート!$B$18:$P$46,MATCH(LARGE((施設用作成シート!$C$18:$C$46=$D$8)*1/ROW(施設用作成シート!$B$18:$B$46),ROWS($B$12:$B37)),1/ROW(施設用作成シート!$B$18:$B$46),0),COLUMNS($B$11:G$11)),"")</f>
        <v/>
      </c>
      <c r="H37" s="140" t="str">
        <f t="array" ref="H37">IFERROR(INDEX(施設用作成シート!$B$18:$P$46,MATCH(LARGE((施設用作成シート!$C$18:$C$46=$D$8)*1/ROW(施設用作成シート!$B$18:$B$46),ROWS($B$12:$B37)),1/ROW(施設用作成シート!$B$18:$B$46),0),COLUMNS($B$11:H$11)),"")</f>
        <v/>
      </c>
      <c r="I37" s="127" t="str">
        <f t="array" ref="I37">IFERROR(INDEX(施設用作成シート!$B$18:$P$46,MATCH(LARGE((施設用作成シート!$C$18:$C$46=$D$8)*1/ROW(施設用作成シート!$B$18:$B$46),ROWS($B$12:$B37)),1/ROW(施設用作成シート!$B$18:$B$46),0),COLUMNS($B$11:I$11)),"")</f>
        <v/>
      </c>
      <c r="J37" s="131" t="str">
        <f t="array" ref="J37">IFERROR(INDEX(施設用作成シート!$B$18:$P$46,MATCH(LARGE((施設用作成シート!$C$18:$C$46=$D$8)*1/ROW(施設用作成シート!$B$18:$B$46),ROWS($B$12:$B37)),1/ROW(施設用作成シート!$B$18:$B$46),0),COLUMNS($B$11:J$11)),"")</f>
        <v/>
      </c>
      <c r="K37" s="127" t="str">
        <f t="array" ref="K37">IFERROR(INDEX(施設用作成シート!$B$18:$P$46,MATCH(LARGE((施設用作成シート!$C$18:$C$46=$D$8)*1/ROW(施設用作成シート!$B$18:$B$46),ROWS($B$12:$B37)),1/ROW(施設用作成シート!$B$18:$B$46),0),COLUMNS($B$11:K$11)),"")</f>
        <v/>
      </c>
      <c r="L37" s="127" t="str">
        <f t="array" ref="L37">IFERROR(INDEX(施設用作成シート!$B$18:$P$46,MATCH(LARGE((施設用作成シート!$C$18:$C$46=$D$8)*1/ROW(施設用作成シート!$B$18:$B$46),ROWS($B$12:$B37)),1/ROW(施設用作成シート!$B$18:$B$46),0),COLUMNS($B$11:L$11)),"")</f>
        <v/>
      </c>
      <c r="M37" s="127" t="str">
        <f t="array" ref="M37">IFERROR(INDEX(施設用作成シート!$B$18:$P$46,MATCH(LARGE((施設用作成シート!$C$18:$C$46=$D$8)*1/ROW(施設用作成シート!$B$18:$B$46),ROWS($B$12:$B37)),1/ROW(施設用作成シート!$B$18:$B$46),0),COLUMNS($B$11:M$11)),"")</f>
        <v/>
      </c>
      <c r="N37" s="127" t="str">
        <f t="array" ref="N37">IFERROR(INDEX(施設用作成シート!$B$18:$P$46,MATCH(LARGE((施設用作成シート!$C$18:$C$46=$D$8)*1/ROW(施設用作成シート!$B$18:$B$46),ROWS($B$12:$B37)),1/ROW(施設用作成シート!$B$18:$B$46),0),COLUMNS($B$11:N$11)),"")</f>
        <v/>
      </c>
      <c r="O37" s="140" t="str">
        <f t="array" ref="O37">IFERROR(INDEX(施設用作成シート!$B$18:$P$46,MATCH(LARGE((施設用作成シート!$C$18:$C$46=$D$8)*1/ROW(施設用作成シート!$B$18:$B$46),ROWS($B$12:$B37)),1/ROW(施設用作成シート!$B$18:$B$46),0),COLUMNS($B$11:O$11)),"")</f>
        <v/>
      </c>
    </row>
    <row r="38" spans="2:15" ht="20">
      <c r="B38" s="127" t="str">
        <f t="array" ref="B38">IFERROR(INDEX(施設用作成シート!$B$18:$P$46,MATCH(LARGE((施設用作成シート!$C$18:$C$46=$D$8)*1/ROW(施設用作成シート!$B$18:$B$46),ROWS($B$12:$B38)),1/ROW(施設用作成シート!$B$18:$B$46),0),COLUMNS($B$11:B$11)),"")</f>
        <v/>
      </c>
      <c r="C38" s="127" t="str">
        <f t="array" ref="C38">IFERROR(INDEX(施設用作成シート!$B$18:$P$46,MATCH(LARGE((施設用作成シート!$C$18:$C$46=$D$8)*1/ROW(施設用作成シート!$B$18:$B$46),ROWS($B$12:$B38)),1/ROW(施設用作成シート!$B$18:$B$46),0),COLUMNS($B$11:C$11)),"")</f>
        <v/>
      </c>
      <c r="D38" s="127" t="str">
        <f t="array" ref="D38">IFERROR(INDEX(施設用作成シート!$B$18:$P$46,MATCH(LARGE((施設用作成シート!$C$18:$C$46=$D$8)*1/ROW(施設用作成シート!$B$18:$B$46),ROWS($B$12:$B38)),1/ROW(施設用作成シート!$B$18:$B$46),0),COLUMNS($B$11:D$11)),"")</f>
        <v/>
      </c>
      <c r="E38" s="146" t="str">
        <f t="array" ref="E38">IFERROR(INDEX(施設用作成シート!$B$18:$P$46,MATCH(LARGE((施設用作成シート!$C$18:$C$46=$D$8)*1/ROW(施設用作成シート!$B$18:$B$46),ROWS($B$12:$B38)),1/ROW(施設用作成シート!$B$18:$B$46),0),COLUMNS($B$11:E$11)),"")</f>
        <v/>
      </c>
      <c r="F38" s="140" t="str">
        <f t="array" ref="F38">IFERROR(INDEX(施設用作成シート!$B$18:$P$46,MATCH(LARGE((施設用作成シート!$C$18:$C$46=$D$8)*1/ROW(施設用作成シート!$B$18:$B$46),ROWS($B$12:$B38)),1/ROW(施設用作成シート!$B$18:$B$46),0),COLUMNS($B$11:F$11)),"")</f>
        <v/>
      </c>
      <c r="G38" s="140" t="str">
        <f t="array" ref="G38">IFERROR(INDEX(施設用作成シート!$B$18:$P$46,MATCH(LARGE((施設用作成シート!$C$18:$C$46=$D$8)*1/ROW(施設用作成シート!$B$18:$B$46),ROWS($B$12:$B38)),1/ROW(施設用作成シート!$B$18:$B$46),0),COLUMNS($B$11:G$11)),"")</f>
        <v/>
      </c>
      <c r="H38" s="140" t="str">
        <f t="array" ref="H38">IFERROR(INDEX(施設用作成シート!$B$18:$P$46,MATCH(LARGE((施設用作成シート!$C$18:$C$46=$D$8)*1/ROW(施設用作成シート!$B$18:$B$46),ROWS($B$12:$B38)),1/ROW(施設用作成シート!$B$18:$B$46),0),COLUMNS($B$11:H$11)),"")</f>
        <v/>
      </c>
      <c r="I38" s="127" t="str">
        <f t="array" ref="I38">IFERROR(INDEX(施設用作成シート!$B$18:$P$46,MATCH(LARGE((施設用作成シート!$C$18:$C$46=$D$8)*1/ROW(施設用作成シート!$B$18:$B$46),ROWS($B$12:$B38)),1/ROW(施設用作成シート!$B$18:$B$46),0),COLUMNS($B$11:I$11)),"")</f>
        <v/>
      </c>
      <c r="J38" s="131" t="str">
        <f t="array" ref="J38">IFERROR(INDEX(施設用作成シート!$B$18:$P$46,MATCH(LARGE((施設用作成シート!$C$18:$C$46=$D$8)*1/ROW(施設用作成シート!$B$18:$B$46),ROWS($B$12:$B38)),1/ROW(施設用作成シート!$B$18:$B$46),0),COLUMNS($B$11:J$11)),"")</f>
        <v/>
      </c>
      <c r="K38" s="127" t="str">
        <f t="array" ref="K38">IFERROR(INDEX(施設用作成シート!$B$18:$P$46,MATCH(LARGE((施設用作成シート!$C$18:$C$46=$D$8)*1/ROW(施設用作成シート!$B$18:$B$46),ROWS($B$12:$B38)),1/ROW(施設用作成シート!$B$18:$B$46),0),COLUMNS($B$11:K$11)),"")</f>
        <v/>
      </c>
      <c r="L38" s="127" t="str">
        <f t="array" ref="L38">IFERROR(INDEX(施設用作成シート!$B$18:$P$46,MATCH(LARGE((施設用作成シート!$C$18:$C$46=$D$8)*1/ROW(施設用作成シート!$B$18:$B$46),ROWS($B$12:$B38)),1/ROW(施設用作成シート!$B$18:$B$46),0),COLUMNS($B$11:L$11)),"")</f>
        <v/>
      </c>
      <c r="M38" s="127" t="str">
        <f t="array" ref="M38">IFERROR(INDEX(施設用作成シート!$B$18:$P$46,MATCH(LARGE((施設用作成シート!$C$18:$C$46=$D$8)*1/ROW(施設用作成シート!$B$18:$B$46),ROWS($B$12:$B38)),1/ROW(施設用作成シート!$B$18:$B$46),0),COLUMNS($B$11:M$11)),"")</f>
        <v/>
      </c>
      <c r="N38" s="127" t="str">
        <f t="array" ref="N38">IFERROR(INDEX(施設用作成シート!$B$18:$P$46,MATCH(LARGE((施設用作成シート!$C$18:$C$46=$D$8)*1/ROW(施設用作成シート!$B$18:$B$46),ROWS($B$12:$B38)),1/ROW(施設用作成シート!$B$18:$B$46),0),COLUMNS($B$11:N$11)),"")</f>
        <v/>
      </c>
      <c r="O38" s="140" t="str">
        <f t="array" ref="O38">IFERROR(INDEX(施設用作成シート!$B$18:$P$46,MATCH(LARGE((施設用作成シート!$C$18:$C$46=$D$8)*1/ROW(施設用作成シート!$B$18:$B$46),ROWS($B$12:$B38)),1/ROW(施設用作成シート!$B$18:$B$46),0),COLUMNS($B$11:O$11)),"")</f>
        <v/>
      </c>
    </row>
    <row r="39" spans="2:15" ht="20">
      <c r="B39" s="127" t="str">
        <f t="array" ref="B39">IFERROR(INDEX(施設用作成シート!$B$18:$P$46,MATCH(LARGE((施設用作成シート!$C$18:$C$46=$D$8)*1/ROW(施設用作成シート!$B$18:$B$46),ROWS($B$12:$B39)),1/ROW(施設用作成シート!$B$18:$B$46),0),COLUMNS($B$11:B$11)),"")</f>
        <v/>
      </c>
      <c r="C39" s="127" t="str">
        <f t="array" ref="C39">IFERROR(INDEX(施設用作成シート!$B$18:$P$46,MATCH(LARGE((施設用作成シート!$C$18:$C$46=$D$8)*1/ROW(施設用作成シート!$B$18:$B$46),ROWS($B$12:$B39)),1/ROW(施設用作成シート!$B$18:$B$46),0),COLUMNS($B$11:C$11)),"")</f>
        <v/>
      </c>
      <c r="D39" s="127" t="str">
        <f t="array" ref="D39">IFERROR(INDEX(施設用作成シート!$B$18:$P$46,MATCH(LARGE((施設用作成シート!$C$18:$C$46=$D$8)*1/ROW(施設用作成シート!$B$18:$B$46),ROWS($B$12:$B39)),1/ROW(施設用作成シート!$B$18:$B$46),0),COLUMNS($B$11:D$11)),"")</f>
        <v/>
      </c>
      <c r="E39" s="146" t="str">
        <f t="array" ref="E39">IFERROR(INDEX(施設用作成シート!$B$18:$P$46,MATCH(LARGE((施設用作成シート!$C$18:$C$46=$D$8)*1/ROW(施設用作成シート!$B$18:$B$46),ROWS($B$12:$B39)),1/ROW(施設用作成シート!$B$18:$B$46),0),COLUMNS($B$11:E$11)),"")</f>
        <v/>
      </c>
      <c r="F39" s="140" t="str">
        <f t="array" ref="F39">IFERROR(INDEX(施設用作成シート!$B$18:$P$46,MATCH(LARGE((施設用作成シート!$C$18:$C$46=$D$8)*1/ROW(施設用作成シート!$B$18:$B$46),ROWS($B$12:$B39)),1/ROW(施設用作成シート!$B$18:$B$46),0),COLUMNS($B$11:F$11)),"")</f>
        <v/>
      </c>
      <c r="G39" s="140" t="str">
        <f t="array" ref="G39">IFERROR(INDEX(施設用作成シート!$B$18:$P$46,MATCH(LARGE((施設用作成シート!$C$18:$C$46=$D$8)*1/ROW(施設用作成シート!$B$18:$B$46),ROWS($B$12:$B39)),1/ROW(施設用作成シート!$B$18:$B$46),0),COLUMNS($B$11:G$11)),"")</f>
        <v/>
      </c>
      <c r="H39" s="140" t="str">
        <f t="array" ref="H39">IFERROR(INDEX(施設用作成シート!$B$18:$P$46,MATCH(LARGE((施設用作成シート!$C$18:$C$46=$D$8)*1/ROW(施設用作成シート!$B$18:$B$46),ROWS($B$12:$B39)),1/ROW(施設用作成シート!$B$18:$B$46),0),COLUMNS($B$11:H$11)),"")</f>
        <v/>
      </c>
      <c r="I39" s="127" t="str">
        <f t="array" ref="I39">IFERROR(INDEX(施設用作成シート!$B$18:$P$46,MATCH(LARGE((施設用作成シート!$C$18:$C$46=$D$8)*1/ROW(施設用作成シート!$B$18:$B$46),ROWS($B$12:$B39)),1/ROW(施設用作成シート!$B$18:$B$46),0),COLUMNS($B$11:I$11)),"")</f>
        <v/>
      </c>
      <c r="J39" s="131" t="str">
        <f t="array" ref="J39">IFERROR(INDEX(施設用作成シート!$B$18:$P$46,MATCH(LARGE((施設用作成シート!$C$18:$C$46=$D$8)*1/ROW(施設用作成シート!$B$18:$B$46),ROWS($B$12:$B39)),1/ROW(施設用作成シート!$B$18:$B$46),0),COLUMNS($B$11:J$11)),"")</f>
        <v/>
      </c>
      <c r="K39" s="127" t="str">
        <f t="array" ref="K39">IFERROR(INDEX(施設用作成シート!$B$18:$P$46,MATCH(LARGE((施設用作成シート!$C$18:$C$46=$D$8)*1/ROW(施設用作成シート!$B$18:$B$46),ROWS($B$12:$B39)),1/ROW(施設用作成シート!$B$18:$B$46),0),COLUMNS($B$11:K$11)),"")</f>
        <v/>
      </c>
      <c r="L39" s="127" t="str">
        <f t="array" ref="L39">IFERROR(INDEX(施設用作成シート!$B$18:$P$46,MATCH(LARGE((施設用作成シート!$C$18:$C$46=$D$8)*1/ROW(施設用作成シート!$B$18:$B$46),ROWS($B$12:$B39)),1/ROW(施設用作成シート!$B$18:$B$46),0),COLUMNS($B$11:L$11)),"")</f>
        <v/>
      </c>
      <c r="M39" s="127" t="str">
        <f t="array" ref="M39">IFERROR(INDEX(施設用作成シート!$B$18:$P$46,MATCH(LARGE((施設用作成シート!$C$18:$C$46=$D$8)*1/ROW(施設用作成シート!$B$18:$B$46),ROWS($B$12:$B39)),1/ROW(施設用作成シート!$B$18:$B$46),0),COLUMNS($B$11:M$11)),"")</f>
        <v/>
      </c>
      <c r="N39" s="127" t="str">
        <f t="array" ref="N39">IFERROR(INDEX(施設用作成シート!$B$18:$P$46,MATCH(LARGE((施設用作成シート!$C$18:$C$46=$D$8)*1/ROW(施設用作成シート!$B$18:$B$46),ROWS($B$12:$B39)),1/ROW(施設用作成シート!$B$18:$B$46),0),COLUMNS($B$11:N$11)),"")</f>
        <v/>
      </c>
      <c r="O39" s="140" t="str">
        <f t="array" ref="O39">IFERROR(INDEX(施設用作成シート!$B$18:$P$46,MATCH(LARGE((施設用作成シート!$C$18:$C$46=$D$8)*1/ROW(施設用作成シート!$B$18:$B$46),ROWS($B$12:$B39)),1/ROW(施設用作成シート!$B$18:$B$46),0),COLUMNS($B$11:O$11)),"")</f>
        <v/>
      </c>
    </row>
    <row r="40" spans="2:15" ht="20">
      <c r="B40" s="127" t="str">
        <f t="array" ref="B40">IFERROR(INDEX(施設用作成シート!$B$18:$P$46,MATCH(LARGE((施設用作成シート!$C$18:$C$46=$D$8)*1/ROW(施設用作成シート!$B$18:$B$46),ROWS($B$12:$B40)),1/ROW(施設用作成シート!$B$18:$B$46),0),COLUMNS($B$11:B$11)),"")</f>
        <v/>
      </c>
      <c r="C40" s="127" t="str">
        <f t="array" ref="C40">IFERROR(INDEX(施設用作成シート!$B$18:$P$46,MATCH(LARGE((施設用作成シート!$C$18:$C$46=$D$8)*1/ROW(施設用作成シート!$B$18:$B$46),ROWS($B$12:$B40)),1/ROW(施設用作成シート!$B$18:$B$46),0),COLUMNS($B$11:C$11)),"")</f>
        <v/>
      </c>
      <c r="D40" s="127" t="str">
        <f t="array" ref="D40">IFERROR(INDEX(施設用作成シート!$B$18:$P$46,MATCH(LARGE((施設用作成シート!$C$18:$C$46=$D$8)*1/ROW(施設用作成シート!$B$18:$B$46),ROWS($B$12:$B40)),1/ROW(施設用作成シート!$B$18:$B$46),0),COLUMNS($B$11:D$11)),"")</f>
        <v/>
      </c>
      <c r="E40" s="146" t="str">
        <f t="array" ref="E40">IFERROR(INDEX(施設用作成シート!$B$18:$P$46,MATCH(LARGE((施設用作成シート!$C$18:$C$46=$D$8)*1/ROW(施設用作成シート!$B$18:$B$46),ROWS($B$12:$B40)),1/ROW(施設用作成シート!$B$18:$B$46),0),COLUMNS($B$11:E$11)),"")</f>
        <v/>
      </c>
      <c r="F40" s="140" t="str">
        <f t="array" ref="F40">IFERROR(INDEX(施設用作成シート!$B$18:$P$46,MATCH(LARGE((施設用作成シート!$C$18:$C$46=$D$8)*1/ROW(施設用作成シート!$B$18:$B$46),ROWS($B$12:$B40)),1/ROW(施設用作成シート!$B$18:$B$46),0),COLUMNS($B$11:F$11)),"")</f>
        <v/>
      </c>
      <c r="G40" s="140" t="str">
        <f t="array" ref="G40">IFERROR(INDEX(施設用作成シート!$B$18:$P$46,MATCH(LARGE((施設用作成シート!$C$18:$C$46=$D$8)*1/ROW(施設用作成シート!$B$18:$B$46),ROWS($B$12:$B40)),1/ROW(施設用作成シート!$B$18:$B$46),0),COLUMNS($B$11:G$11)),"")</f>
        <v/>
      </c>
      <c r="H40" s="140" t="str">
        <f t="array" ref="H40">IFERROR(INDEX(施設用作成シート!$B$18:$P$46,MATCH(LARGE((施設用作成シート!$C$18:$C$46=$D$8)*1/ROW(施設用作成シート!$B$18:$B$46),ROWS($B$12:$B40)),1/ROW(施設用作成シート!$B$18:$B$46),0),COLUMNS($B$11:H$11)),"")</f>
        <v/>
      </c>
      <c r="I40" s="127" t="str">
        <f t="array" ref="I40">IFERROR(INDEX(施設用作成シート!$B$18:$P$46,MATCH(LARGE((施設用作成シート!$C$18:$C$46=$D$8)*1/ROW(施設用作成シート!$B$18:$B$46),ROWS($B$12:$B40)),1/ROW(施設用作成シート!$B$18:$B$46),0),COLUMNS($B$11:I$11)),"")</f>
        <v/>
      </c>
      <c r="J40" s="131" t="str">
        <f t="array" ref="J40">IFERROR(INDEX(施設用作成シート!$B$18:$P$46,MATCH(LARGE((施設用作成シート!$C$18:$C$46=$D$8)*1/ROW(施設用作成シート!$B$18:$B$46),ROWS($B$12:$B40)),1/ROW(施設用作成シート!$B$18:$B$46),0),COLUMNS($B$11:J$11)),"")</f>
        <v/>
      </c>
      <c r="K40" s="127" t="str">
        <f t="array" ref="K40">IFERROR(INDEX(施設用作成シート!$B$18:$P$46,MATCH(LARGE((施設用作成シート!$C$18:$C$46=$D$8)*1/ROW(施設用作成シート!$B$18:$B$46),ROWS($B$12:$B40)),1/ROW(施設用作成シート!$B$18:$B$46),0),COLUMNS($B$11:K$11)),"")</f>
        <v/>
      </c>
      <c r="L40" s="127" t="str">
        <f t="array" ref="L40">IFERROR(INDEX(施設用作成シート!$B$18:$P$46,MATCH(LARGE((施設用作成シート!$C$18:$C$46=$D$8)*1/ROW(施設用作成シート!$B$18:$B$46),ROWS($B$12:$B40)),1/ROW(施設用作成シート!$B$18:$B$46),0),COLUMNS($B$11:L$11)),"")</f>
        <v/>
      </c>
      <c r="M40" s="127" t="str">
        <f t="array" ref="M40">IFERROR(INDEX(施設用作成シート!$B$18:$P$46,MATCH(LARGE((施設用作成シート!$C$18:$C$46=$D$8)*1/ROW(施設用作成シート!$B$18:$B$46),ROWS($B$12:$B40)),1/ROW(施設用作成シート!$B$18:$B$46),0),COLUMNS($B$11:M$11)),"")</f>
        <v/>
      </c>
      <c r="N40" s="127" t="str">
        <f t="array" ref="N40">IFERROR(INDEX(施設用作成シート!$B$18:$P$46,MATCH(LARGE((施設用作成シート!$C$18:$C$46=$D$8)*1/ROW(施設用作成シート!$B$18:$B$46),ROWS($B$12:$B40)),1/ROW(施設用作成シート!$B$18:$B$46),0),COLUMNS($B$11:N$11)),"")</f>
        <v/>
      </c>
      <c r="O40" s="140" t="str">
        <f t="array" ref="O40">IFERROR(INDEX(施設用作成シート!$B$18:$P$46,MATCH(LARGE((施設用作成シート!$C$18:$C$46=$D$8)*1/ROW(施設用作成シート!$B$18:$B$46),ROWS($B$12:$B40)),1/ROW(施設用作成シート!$B$18:$B$46),0),COLUMNS($B$11:O$11)),"")</f>
        <v/>
      </c>
    </row>
    <row r="41" spans="2:15" ht="20">
      <c r="B41" s="127" t="str">
        <f t="array" ref="B41">IFERROR(INDEX(施設用作成シート!$B$18:$P$46,MATCH(LARGE((施設用作成シート!$C$18:$C$46=$D$8)*1/ROW(施設用作成シート!$B$18:$B$46),ROWS($B$12:$B41)),1/ROW(施設用作成シート!$B$18:$B$46),0),COLUMNS($B$11:B$11)),"")</f>
        <v/>
      </c>
      <c r="C41" s="127" t="str">
        <f t="array" ref="C41">IFERROR(INDEX(施設用作成シート!$B$18:$P$46,MATCH(LARGE((施設用作成シート!$C$18:$C$46=$D$8)*1/ROW(施設用作成シート!$B$18:$B$46),ROWS($B$12:$B41)),1/ROW(施設用作成シート!$B$18:$B$46),0),COLUMNS($B$11:C$11)),"")</f>
        <v/>
      </c>
      <c r="D41" s="127" t="str">
        <f t="array" ref="D41">IFERROR(INDEX(施設用作成シート!$B$18:$P$46,MATCH(LARGE((施設用作成シート!$C$18:$C$46=$D$8)*1/ROW(施設用作成シート!$B$18:$B$46),ROWS($B$12:$B41)),1/ROW(施設用作成シート!$B$18:$B$46),0),COLUMNS($B$11:D$11)),"")</f>
        <v/>
      </c>
      <c r="E41" s="146" t="str">
        <f t="array" ref="E41">IFERROR(INDEX(施設用作成シート!$B$18:$P$46,MATCH(LARGE((施設用作成シート!$C$18:$C$46=$D$8)*1/ROW(施設用作成シート!$B$18:$B$46),ROWS($B$12:$B41)),1/ROW(施設用作成シート!$B$18:$B$46),0),COLUMNS($B$11:E$11)),"")</f>
        <v/>
      </c>
      <c r="F41" s="140" t="str">
        <f t="array" ref="F41">IFERROR(INDEX(施設用作成シート!$B$18:$P$46,MATCH(LARGE((施設用作成シート!$C$18:$C$46=$D$8)*1/ROW(施設用作成シート!$B$18:$B$46),ROWS($B$12:$B41)),1/ROW(施設用作成シート!$B$18:$B$46),0),COLUMNS($B$11:F$11)),"")</f>
        <v/>
      </c>
      <c r="G41" s="140" t="str">
        <f t="array" ref="G41">IFERROR(INDEX(施設用作成シート!$B$18:$P$46,MATCH(LARGE((施設用作成シート!$C$18:$C$46=$D$8)*1/ROW(施設用作成シート!$B$18:$B$46),ROWS($B$12:$B41)),1/ROW(施設用作成シート!$B$18:$B$46),0),COLUMNS($B$11:G$11)),"")</f>
        <v/>
      </c>
      <c r="H41" s="140" t="str">
        <f t="array" ref="H41">IFERROR(INDEX(施設用作成シート!$B$18:$P$46,MATCH(LARGE((施設用作成シート!$C$18:$C$46=$D$8)*1/ROW(施設用作成シート!$B$18:$B$46),ROWS($B$12:$B41)),1/ROW(施設用作成シート!$B$18:$B$46),0),COLUMNS($B$11:H$11)),"")</f>
        <v/>
      </c>
      <c r="I41" s="127" t="str">
        <f t="array" ref="I41">IFERROR(INDEX(施設用作成シート!$B$18:$P$46,MATCH(LARGE((施設用作成シート!$C$18:$C$46=$D$8)*1/ROW(施設用作成シート!$B$18:$B$46),ROWS($B$12:$B41)),1/ROW(施設用作成シート!$B$18:$B$46),0),COLUMNS($B$11:I$11)),"")</f>
        <v/>
      </c>
      <c r="J41" s="131" t="str">
        <f t="array" ref="J41">IFERROR(INDEX(施設用作成シート!$B$18:$P$46,MATCH(LARGE((施設用作成シート!$C$18:$C$46=$D$8)*1/ROW(施設用作成シート!$B$18:$B$46),ROWS($B$12:$B41)),1/ROW(施設用作成シート!$B$18:$B$46),0),COLUMNS($B$11:J$11)),"")</f>
        <v/>
      </c>
      <c r="K41" s="127" t="str">
        <f t="array" ref="K41">IFERROR(INDEX(施設用作成シート!$B$18:$P$46,MATCH(LARGE((施設用作成シート!$C$18:$C$46=$D$8)*1/ROW(施設用作成シート!$B$18:$B$46),ROWS($B$12:$B41)),1/ROW(施設用作成シート!$B$18:$B$46),0),COLUMNS($B$11:K$11)),"")</f>
        <v/>
      </c>
      <c r="L41" s="127" t="str">
        <f t="array" ref="L41">IFERROR(INDEX(施設用作成シート!$B$18:$P$46,MATCH(LARGE((施設用作成シート!$C$18:$C$46=$D$8)*1/ROW(施設用作成シート!$B$18:$B$46),ROWS($B$12:$B41)),1/ROW(施設用作成シート!$B$18:$B$46),0),COLUMNS($B$11:L$11)),"")</f>
        <v/>
      </c>
      <c r="M41" s="127" t="str">
        <f t="array" ref="M41">IFERROR(INDEX(施設用作成シート!$B$18:$P$46,MATCH(LARGE((施設用作成シート!$C$18:$C$46=$D$8)*1/ROW(施設用作成シート!$B$18:$B$46),ROWS($B$12:$B41)),1/ROW(施設用作成シート!$B$18:$B$46),0),COLUMNS($B$11:M$11)),"")</f>
        <v/>
      </c>
      <c r="N41" s="127" t="str">
        <f t="array" ref="N41">IFERROR(INDEX(施設用作成シート!$B$18:$P$46,MATCH(LARGE((施設用作成シート!$C$18:$C$46=$D$8)*1/ROW(施設用作成シート!$B$18:$B$46),ROWS($B$12:$B41)),1/ROW(施設用作成シート!$B$18:$B$46),0),COLUMNS($B$11:N$11)),"")</f>
        <v/>
      </c>
      <c r="O41" s="140" t="str">
        <f t="array" ref="O41">IFERROR(INDEX(施設用作成シート!$B$18:$P$46,MATCH(LARGE((施設用作成シート!$C$18:$C$46=$D$8)*1/ROW(施設用作成シート!$B$18:$B$46),ROWS($B$12:$B41)),1/ROW(施設用作成シート!$B$18:$B$46),0),COLUMNS($B$11:O$11)),"")</f>
        <v/>
      </c>
    </row>
    <row r="42" spans="2:15" ht="20">
      <c r="B42" s="127" t="str">
        <f t="array" ref="B42">IFERROR(INDEX(施設用作成シート!$B$18:$P$46,MATCH(LARGE((施設用作成シート!$C$18:$C$46=$D$8)*1/ROW(施設用作成シート!$B$18:$B$46),ROWS($B$12:$B42)),1/ROW(施設用作成シート!$B$18:$B$46),0),COLUMNS($B$11:B$11)),"")</f>
        <v/>
      </c>
      <c r="C42" s="127" t="str">
        <f t="array" ref="C42">IFERROR(INDEX(施設用作成シート!$B$18:$P$46,MATCH(LARGE((施設用作成シート!$C$18:$C$46=$D$8)*1/ROW(施設用作成シート!$B$18:$B$46),ROWS($B$12:$B42)),1/ROW(施設用作成シート!$B$18:$B$46),0),COLUMNS($B$11:C$11)),"")</f>
        <v/>
      </c>
      <c r="D42" s="127" t="str">
        <f t="array" ref="D42">IFERROR(INDEX(施設用作成シート!$B$18:$P$46,MATCH(LARGE((施設用作成シート!$C$18:$C$46=$D$8)*1/ROW(施設用作成シート!$B$18:$B$46),ROWS($B$12:$B42)),1/ROW(施設用作成シート!$B$18:$B$46),0),COLUMNS($B$11:D$11)),"")</f>
        <v/>
      </c>
      <c r="E42" s="146" t="str">
        <f t="array" ref="E42">IFERROR(INDEX(施設用作成シート!$B$18:$P$46,MATCH(LARGE((施設用作成シート!$C$18:$C$46=$D$8)*1/ROW(施設用作成シート!$B$18:$B$46),ROWS($B$12:$B42)),1/ROW(施設用作成シート!$B$18:$B$46),0),COLUMNS($B$11:E$11)),"")</f>
        <v/>
      </c>
      <c r="F42" s="140" t="str">
        <f t="array" ref="F42">IFERROR(INDEX(施設用作成シート!$B$18:$P$46,MATCH(LARGE((施設用作成シート!$C$18:$C$46=$D$8)*1/ROW(施設用作成シート!$B$18:$B$46),ROWS($B$12:$B42)),1/ROW(施設用作成シート!$B$18:$B$46),0),COLUMNS($B$11:F$11)),"")</f>
        <v/>
      </c>
      <c r="G42" s="140" t="str">
        <f t="array" ref="G42">IFERROR(INDEX(施設用作成シート!$B$18:$P$46,MATCH(LARGE((施設用作成シート!$C$18:$C$46=$D$8)*1/ROW(施設用作成シート!$B$18:$B$46),ROWS($B$12:$B42)),1/ROW(施設用作成シート!$B$18:$B$46),0),COLUMNS($B$11:G$11)),"")</f>
        <v/>
      </c>
      <c r="H42" s="140" t="str">
        <f t="array" ref="H42">IFERROR(INDEX(施設用作成シート!$B$18:$P$46,MATCH(LARGE((施設用作成シート!$C$18:$C$46=$D$8)*1/ROW(施設用作成シート!$B$18:$B$46),ROWS($B$12:$B42)),1/ROW(施設用作成シート!$B$18:$B$46),0),COLUMNS($B$11:H$11)),"")</f>
        <v/>
      </c>
      <c r="I42" s="127" t="str">
        <f t="array" ref="I42">IFERROR(INDEX(施設用作成シート!$B$18:$P$46,MATCH(LARGE((施設用作成シート!$C$18:$C$46=$D$8)*1/ROW(施設用作成シート!$B$18:$B$46),ROWS($B$12:$B42)),1/ROW(施設用作成シート!$B$18:$B$46),0),COLUMNS($B$11:I$11)),"")</f>
        <v/>
      </c>
      <c r="J42" s="131" t="str">
        <f t="array" ref="J42">IFERROR(INDEX(施設用作成シート!$B$18:$P$46,MATCH(LARGE((施設用作成シート!$C$18:$C$46=$D$8)*1/ROW(施設用作成シート!$B$18:$B$46),ROWS($B$12:$B42)),1/ROW(施設用作成シート!$B$18:$B$46),0),COLUMNS($B$11:J$11)),"")</f>
        <v/>
      </c>
      <c r="K42" s="127" t="str">
        <f t="array" ref="K42">IFERROR(INDEX(施設用作成シート!$B$18:$P$46,MATCH(LARGE((施設用作成シート!$C$18:$C$46=$D$8)*1/ROW(施設用作成シート!$B$18:$B$46),ROWS($B$12:$B42)),1/ROW(施設用作成シート!$B$18:$B$46),0),COLUMNS($B$11:K$11)),"")</f>
        <v/>
      </c>
      <c r="L42" s="127" t="str">
        <f t="array" ref="L42">IFERROR(INDEX(施設用作成シート!$B$18:$P$46,MATCH(LARGE((施設用作成シート!$C$18:$C$46=$D$8)*1/ROW(施設用作成シート!$B$18:$B$46),ROWS($B$12:$B42)),1/ROW(施設用作成シート!$B$18:$B$46),0),COLUMNS($B$11:L$11)),"")</f>
        <v/>
      </c>
      <c r="M42" s="127" t="str">
        <f t="array" ref="M42">IFERROR(INDEX(施設用作成シート!$B$18:$P$46,MATCH(LARGE((施設用作成シート!$C$18:$C$46=$D$8)*1/ROW(施設用作成シート!$B$18:$B$46),ROWS($B$12:$B42)),1/ROW(施設用作成シート!$B$18:$B$46),0),COLUMNS($B$11:M$11)),"")</f>
        <v/>
      </c>
      <c r="N42" s="127" t="str">
        <f t="array" ref="N42">IFERROR(INDEX(施設用作成シート!$B$18:$P$46,MATCH(LARGE((施設用作成シート!$C$18:$C$46=$D$8)*1/ROW(施設用作成シート!$B$18:$B$46),ROWS($B$12:$B42)),1/ROW(施設用作成シート!$B$18:$B$46),0),COLUMNS($B$11:N$11)),"")</f>
        <v/>
      </c>
      <c r="O42" s="140" t="str">
        <f t="array" ref="O42">IFERROR(INDEX(施設用作成シート!$B$18:$P$46,MATCH(LARGE((施設用作成シート!$C$18:$C$46=$D$8)*1/ROW(施設用作成シート!$B$18:$B$46),ROWS($B$12:$B42)),1/ROW(施設用作成シート!$B$18:$B$46),0),COLUMNS($B$11:O$11)),"")</f>
        <v/>
      </c>
    </row>
    <row r="43" spans="2:15" ht="20">
      <c r="B43" s="127" t="str">
        <f t="array" ref="B43">IFERROR(INDEX(施設用作成シート!$B$18:$P$46,MATCH(LARGE((施設用作成シート!$C$18:$C$46=$D$8)*1/ROW(施設用作成シート!$B$18:$B$46),ROWS($B$12:$B43)),1/ROW(施設用作成シート!$B$18:$B$46),0),COLUMNS($B$11:B$11)),"")</f>
        <v/>
      </c>
      <c r="C43" s="127" t="str">
        <f t="array" ref="C43">IFERROR(INDEX(施設用作成シート!$B$18:$P$46,MATCH(LARGE((施設用作成シート!$C$18:$C$46=$D$8)*1/ROW(施設用作成シート!$B$18:$B$46),ROWS($B$12:$B43)),1/ROW(施設用作成シート!$B$18:$B$46),0),COLUMNS($B$11:C$11)),"")</f>
        <v/>
      </c>
      <c r="D43" s="127" t="str">
        <f t="array" ref="D43">IFERROR(INDEX(施設用作成シート!$B$18:$P$46,MATCH(LARGE((施設用作成シート!$C$18:$C$46=$D$8)*1/ROW(施設用作成シート!$B$18:$B$46),ROWS($B$12:$B43)),1/ROW(施設用作成シート!$B$18:$B$46),0),COLUMNS($B$11:D$11)),"")</f>
        <v/>
      </c>
      <c r="E43" s="146" t="str">
        <f t="array" ref="E43">IFERROR(INDEX(施設用作成シート!$B$18:$P$46,MATCH(LARGE((施設用作成シート!$C$18:$C$46=$D$8)*1/ROW(施設用作成シート!$B$18:$B$46),ROWS($B$12:$B43)),1/ROW(施設用作成シート!$B$18:$B$46),0),COLUMNS($B$11:E$11)),"")</f>
        <v/>
      </c>
      <c r="F43" s="140" t="str">
        <f t="array" ref="F43">IFERROR(INDEX(施設用作成シート!$B$18:$P$46,MATCH(LARGE((施設用作成シート!$C$18:$C$46=$D$8)*1/ROW(施設用作成シート!$B$18:$B$46),ROWS($B$12:$B43)),1/ROW(施設用作成シート!$B$18:$B$46),0),COLUMNS($B$11:F$11)),"")</f>
        <v/>
      </c>
      <c r="G43" s="140" t="str">
        <f t="array" ref="G43">IFERROR(INDEX(施設用作成シート!$B$18:$P$46,MATCH(LARGE((施設用作成シート!$C$18:$C$46=$D$8)*1/ROW(施設用作成シート!$B$18:$B$46),ROWS($B$12:$B43)),1/ROW(施設用作成シート!$B$18:$B$46),0),COLUMNS($B$11:G$11)),"")</f>
        <v/>
      </c>
      <c r="H43" s="140" t="str">
        <f t="array" ref="H43">IFERROR(INDEX(施設用作成シート!$B$18:$P$46,MATCH(LARGE((施設用作成シート!$C$18:$C$46=$D$8)*1/ROW(施設用作成シート!$B$18:$B$46),ROWS($B$12:$B43)),1/ROW(施設用作成シート!$B$18:$B$46),0),COLUMNS($B$11:H$11)),"")</f>
        <v/>
      </c>
      <c r="I43" s="127" t="str">
        <f t="array" ref="I43">IFERROR(INDEX(施設用作成シート!$B$18:$P$46,MATCH(LARGE((施設用作成シート!$C$18:$C$46=$D$8)*1/ROW(施設用作成シート!$B$18:$B$46),ROWS($B$12:$B43)),1/ROW(施設用作成シート!$B$18:$B$46),0),COLUMNS($B$11:I$11)),"")</f>
        <v/>
      </c>
      <c r="J43" s="131" t="str">
        <f t="array" ref="J43">IFERROR(INDEX(施設用作成シート!$B$18:$P$46,MATCH(LARGE((施設用作成シート!$C$18:$C$46=$D$8)*1/ROW(施設用作成シート!$B$18:$B$46),ROWS($B$12:$B43)),1/ROW(施設用作成シート!$B$18:$B$46),0),COLUMNS($B$11:J$11)),"")</f>
        <v/>
      </c>
      <c r="K43" s="127" t="str">
        <f t="array" ref="K43">IFERROR(INDEX(施設用作成シート!$B$18:$P$46,MATCH(LARGE((施設用作成シート!$C$18:$C$46=$D$8)*1/ROW(施設用作成シート!$B$18:$B$46),ROWS($B$12:$B43)),1/ROW(施設用作成シート!$B$18:$B$46),0),COLUMNS($B$11:K$11)),"")</f>
        <v/>
      </c>
      <c r="L43" s="127" t="str">
        <f t="array" ref="L43">IFERROR(INDEX(施設用作成シート!$B$18:$P$46,MATCH(LARGE((施設用作成シート!$C$18:$C$46=$D$8)*1/ROW(施設用作成シート!$B$18:$B$46),ROWS($B$12:$B43)),1/ROW(施設用作成シート!$B$18:$B$46),0),COLUMNS($B$11:L$11)),"")</f>
        <v/>
      </c>
      <c r="M43" s="127" t="str">
        <f t="array" ref="M43">IFERROR(INDEX(施設用作成シート!$B$18:$P$46,MATCH(LARGE((施設用作成シート!$C$18:$C$46=$D$8)*1/ROW(施設用作成シート!$B$18:$B$46),ROWS($B$12:$B43)),1/ROW(施設用作成シート!$B$18:$B$46),0),COLUMNS($B$11:M$11)),"")</f>
        <v/>
      </c>
      <c r="N43" s="127" t="str">
        <f t="array" ref="N43">IFERROR(INDEX(施設用作成シート!$B$18:$P$46,MATCH(LARGE((施設用作成シート!$C$18:$C$46=$D$8)*1/ROW(施設用作成シート!$B$18:$B$46),ROWS($B$12:$B43)),1/ROW(施設用作成シート!$B$18:$B$46),0),COLUMNS($B$11:N$11)),"")</f>
        <v/>
      </c>
      <c r="O43" s="140" t="str">
        <f t="array" ref="O43">IFERROR(INDEX(施設用作成シート!$B$18:$P$46,MATCH(LARGE((施設用作成シート!$C$18:$C$46=$D$8)*1/ROW(施設用作成シート!$B$18:$B$46),ROWS($B$12:$B43)),1/ROW(施設用作成シート!$B$18:$B$46),0),COLUMNS($B$11:O$11)),"")</f>
        <v/>
      </c>
    </row>
    <row r="44" spans="2:15" ht="20">
      <c r="B44" s="127" t="str">
        <f t="array" ref="B44">IFERROR(INDEX(施設用作成シート!$B$18:$P$46,MATCH(LARGE((施設用作成シート!$C$18:$C$46=$D$8)*1/ROW(施設用作成シート!$B$18:$B$46),ROWS($B$12:$B44)),1/ROW(施設用作成シート!$B$18:$B$46),0),COLUMNS($B$11:B$11)),"")</f>
        <v/>
      </c>
      <c r="C44" s="127" t="str">
        <f t="array" ref="C44">IFERROR(INDEX(施設用作成シート!$B$18:$P$46,MATCH(LARGE((施設用作成シート!$C$18:$C$46=$D$8)*1/ROW(施設用作成シート!$B$18:$B$46),ROWS($B$12:$B44)),1/ROW(施設用作成シート!$B$18:$B$46),0),COLUMNS($B$11:C$11)),"")</f>
        <v/>
      </c>
      <c r="D44" s="127" t="str">
        <f t="array" ref="D44">IFERROR(INDEX(施設用作成シート!$B$18:$P$46,MATCH(LARGE((施設用作成シート!$C$18:$C$46=$D$8)*1/ROW(施設用作成シート!$B$18:$B$46),ROWS($B$12:$B44)),1/ROW(施設用作成シート!$B$18:$B$46),0),COLUMNS($B$11:D$11)),"")</f>
        <v/>
      </c>
      <c r="E44" s="146" t="str">
        <f t="array" ref="E44">IFERROR(INDEX(施設用作成シート!$B$18:$P$46,MATCH(LARGE((施設用作成シート!$C$18:$C$46=$D$8)*1/ROW(施設用作成シート!$B$18:$B$46),ROWS($B$12:$B44)),1/ROW(施設用作成シート!$B$18:$B$46),0),COLUMNS($B$11:E$11)),"")</f>
        <v/>
      </c>
      <c r="F44" s="140" t="str">
        <f t="array" ref="F44">IFERROR(INDEX(施設用作成シート!$B$18:$P$46,MATCH(LARGE((施設用作成シート!$C$18:$C$46=$D$8)*1/ROW(施設用作成シート!$B$18:$B$46),ROWS($B$12:$B44)),1/ROW(施設用作成シート!$B$18:$B$46),0),COLUMNS($B$11:F$11)),"")</f>
        <v/>
      </c>
      <c r="G44" s="140" t="str">
        <f t="array" ref="G44">IFERROR(INDEX(施設用作成シート!$B$18:$P$46,MATCH(LARGE((施設用作成シート!$C$18:$C$46=$D$8)*1/ROW(施設用作成シート!$B$18:$B$46),ROWS($B$12:$B44)),1/ROW(施設用作成シート!$B$18:$B$46),0),COLUMNS($B$11:G$11)),"")</f>
        <v/>
      </c>
      <c r="H44" s="140" t="str">
        <f t="array" ref="H44">IFERROR(INDEX(施設用作成シート!$B$18:$P$46,MATCH(LARGE((施設用作成シート!$C$18:$C$46=$D$8)*1/ROW(施設用作成シート!$B$18:$B$46),ROWS($B$12:$B44)),1/ROW(施設用作成シート!$B$18:$B$46),0),COLUMNS($B$11:H$11)),"")</f>
        <v/>
      </c>
      <c r="I44" s="127" t="str">
        <f t="array" ref="I44">IFERROR(INDEX(施設用作成シート!$B$18:$P$46,MATCH(LARGE((施設用作成シート!$C$18:$C$46=$D$8)*1/ROW(施設用作成シート!$B$18:$B$46),ROWS($B$12:$B44)),1/ROW(施設用作成シート!$B$18:$B$46),0),COLUMNS($B$11:I$11)),"")</f>
        <v/>
      </c>
      <c r="J44" s="131" t="str">
        <f t="array" ref="J44">IFERROR(INDEX(施設用作成シート!$B$18:$P$46,MATCH(LARGE((施設用作成シート!$C$18:$C$46=$D$8)*1/ROW(施設用作成シート!$B$18:$B$46),ROWS($B$12:$B44)),1/ROW(施設用作成シート!$B$18:$B$46),0),COLUMNS($B$11:J$11)),"")</f>
        <v/>
      </c>
      <c r="K44" s="127" t="str">
        <f t="array" ref="K44">IFERROR(INDEX(施設用作成シート!$B$18:$P$46,MATCH(LARGE((施設用作成シート!$C$18:$C$46=$D$8)*1/ROW(施設用作成シート!$B$18:$B$46),ROWS($B$12:$B44)),1/ROW(施設用作成シート!$B$18:$B$46),0),COLUMNS($B$11:K$11)),"")</f>
        <v/>
      </c>
      <c r="L44" s="127" t="str">
        <f t="array" ref="L44">IFERROR(INDEX(施設用作成シート!$B$18:$P$46,MATCH(LARGE((施設用作成シート!$C$18:$C$46=$D$8)*1/ROW(施設用作成シート!$B$18:$B$46),ROWS($B$12:$B44)),1/ROW(施設用作成シート!$B$18:$B$46),0),COLUMNS($B$11:L$11)),"")</f>
        <v/>
      </c>
      <c r="M44" s="127" t="str">
        <f t="array" ref="M44">IFERROR(INDEX(施設用作成シート!$B$18:$P$46,MATCH(LARGE((施設用作成シート!$C$18:$C$46=$D$8)*1/ROW(施設用作成シート!$B$18:$B$46),ROWS($B$12:$B44)),1/ROW(施設用作成シート!$B$18:$B$46),0),COLUMNS($B$11:M$11)),"")</f>
        <v/>
      </c>
      <c r="N44" s="127" t="str">
        <f t="array" ref="N44">IFERROR(INDEX(施設用作成シート!$B$18:$P$46,MATCH(LARGE((施設用作成シート!$C$18:$C$46=$D$8)*1/ROW(施設用作成シート!$B$18:$B$46),ROWS($B$12:$B44)),1/ROW(施設用作成シート!$B$18:$B$46),0),COLUMNS($B$11:N$11)),"")</f>
        <v/>
      </c>
      <c r="O44" s="140" t="str">
        <f t="array" ref="O44">IFERROR(INDEX(施設用作成シート!$B$18:$P$46,MATCH(LARGE((施設用作成シート!$C$18:$C$46=$D$8)*1/ROW(施設用作成シート!$B$18:$B$46),ROWS($B$12:$B44)),1/ROW(施設用作成シート!$B$18:$B$46),0),COLUMNS($B$11:O$11)),"")</f>
        <v/>
      </c>
    </row>
    <row r="45" spans="2:15" ht="20">
      <c r="B45" s="127" t="str">
        <f t="array" ref="B45">IFERROR(INDEX(施設用作成シート!$B$18:$P$46,MATCH(LARGE((施設用作成シート!$C$18:$C$46=$D$8)*1/ROW(施設用作成シート!$B$18:$B$46),ROWS($B$12:$B45)),1/ROW(施設用作成シート!$B$18:$B$46),0),COLUMNS($B$11:B$11)),"")</f>
        <v/>
      </c>
      <c r="C45" s="127" t="str">
        <f t="array" ref="C45">IFERROR(INDEX(施設用作成シート!$B$18:$P$46,MATCH(LARGE((施設用作成シート!$C$18:$C$46=$D$8)*1/ROW(施設用作成シート!$B$18:$B$46),ROWS($B$12:$B45)),1/ROW(施設用作成シート!$B$18:$B$46),0),COLUMNS($B$11:C$11)),"")</f>
        <v/>
      </c>
      <c r="D45" s="127" t="str">
        <f t="array" ref="D45">IFERROR(INDEX(施設用作成シート!$B$18:$P$46,MATCH(LARGE((施設用作成シート!$C$18:$C$46=$D$8)*1/ROW(施設用作成シート!$B$18:$B$46),ROWS($B$12:$B45)),1/ROW(施設用作成シート!$B$18:$B$46),0),COLUMNS($B$11:D$11)),"")</f>
        <v/>
      </c>
      <c r="E45" s="146" t="str">
        <f t="array" ref="E45">IFERROR(INDEX(施設用作成シート!$B$18:$P$46,MATCH(LARGE((施設用作成シート!$C$18:$C$46=$D$8)*1/ROW(施設用作成シート!$B$18:$B$46),ROWS($B$12:$B45)),1/ROW(施設用作成シート!$B$18:$B$46),0),COLUMNS($B$11:E$11)),"")</f>
        <v/>
      </c>
      <c r="F45" s="140" t="str">
        <f t="array" ref="F45">IFERROR(INDEX(施設用作成シート!$B$18:$P$46,MATCH(LARGE((施設用作成シート!$C$18:$C$46=$D$8)*1/ROW(施設用作成シート!$B$18:$B$46),ROWS($B$12:$B45)),1/ROW(施設用作成シート!$B$18:$B$46),0),COLUMNS($B$11:F$11)),"")</f>
        <v/>
      </c>
      <c r="G45" s="140" t="str">
        <f t="array" ref="G45">IFERROR(INDEX(施設用作成シート!$B$18:$P$46,MATCH(LARGE((施設用作成シート!$C$18:$C$46=$D$8)*1/ROW(施設用作成シート!$B$18:$B$46),ROWS($B$12:$B45)),1/ROW(施設用作成シート!$B$18:$B$46),0),COLUMNS($B$11:G$11)),"")</f>
        <v/>
      </c>
      <c r="H45" s="140" t="str">
        <f t="array" ref="H45">IFERROR(INDEX(施設用作成シート!$B$18:$P$46,MATCH(LARGE((施設用作成シート!$C$18:$C$46=$D$8)*1/ROW(施設用作成シート!$B$18:$B$46),ROWS($B$12:$B45)),1/ROW(施設用作成シート!$B$18:$B$46),0),COLUMNS($B$11:H$11)),"")</f>
        <v/>
      </c>
      <c r="I45" s="127" t="str">
        <f t="array" ref="I45">IFERROR(INDEX(施設用作成シート!$B$18:$P$46,MATCH(LARGE((施設用作成シート!$C$18:$C$46=$D$8)*1/ROW(施設用作成シート!$B$18:$B$46),ROWS($B$12:$B45)),1/ROW(施設用作成シート!$B$18:$B$46),0),COLUMNS($B$11:I$11)),"")</f>
        <v/>
      </c>
      <c r="J45" s="131" t="str">
        <f t="array" ref="J45">IFERROR(INDEX(施設用作成シート!$B$18:$P$46,MATCH(LARGE((施設用作成シート!$C$18:$C$46=$D$8)*1/ROW(施設用作成シート!$B$18:$B$46),ROWS($B$12:$B45)),1/ROW(施設用作成シート!$B$18:$B$46),0),COLUMNS($B$11:J$11)),"")</f>
        <v/>
      </c>
      <c r="K45" s="127" t="str">
        <f t="array" ref="K45">IFERROR(INDEX(施設用作成シート!$B$18:$P$46,MATCH(LARGE((施設用作成シート!$C$18:$C$46=$D$8)*1/ROW(施設用作成シート!$B$18:$B$46),ROWS($B$12:$B45)),1/ROW(施設用作成シート!$B$18:$B$46),0),COLUMNS($B$11:K$11)),"")</f>
        <v/>
      </c>
      <c r="L45" s="127" t="str">
        <f t="array" ref="L45">IFERROR(INDEX(施設用作成シート!$B$18:$P$46,MATCH(LARGE((施設用作成シート!$C$18:$C$46=$D$8)*1/ROW(施設用作成シート!$B$18:$B$46),ROWS($B$12:$B45)),1/ROW(施設用作成シート!$B$18:$B$46),0),COLUMNS($B$11:L$11)),"")</f>
        <v/>
      </c>
      <c r="M45" s="127" t="str">
        <f t="array" ref="M45">IFERROR(INDEX(施設用作成シート!$B$18:$P$46,MATCH(LARGE((施設用作成シート!$C$18:$C$46=$D$8)*1/ROW(施設用作成シート!$B$18:$B$46),ROWS($B$12:$B45)),1/ROW(施設用作成シート!$B$18:$B$46),0),COLUMNS($B$11:M$11)),"")</f>
        <v/>
      </c>
      <c r="N45" s="127" t="str">
        <f t="array" ref="N45">IFERROR(INDEX(施設用作成シート!$B$18:$P$46,MATCH(LARGE((施設用作成シート!$C$18:$C$46=$D$8)*1/ROW(施設用作成シート!$B$18:$B$46),ROWS($B$12:$B45)),1/ROW(施設用作成シート!$B$18:$B$46),0),COLUMNS($B$11:N$11)),"")</f>
        <v/>
      </c>
      <c r="O45" s="140" t="str">
        <f t="array" ref="O45">IFERROR(INDEX(施設用作成シート!$B$18:$P$46,MATCH(LARGE((施設用作成シート!$C$18:$C$46=$D$8)*1/ROW(施設用作成シート!$B$18:$B$46),ROWS($B$12:$B45)),1/ROW(施設用作成シート!$B$18:$B$46),0),COLUMNS($B$11:O$11)),"")</f>
        <v/>
      </c>
    </row>
    <row r="46" spans="2:15" ht="20">
      <c r="B46" s="127" t="str">
        <f t="array" ref="B46">IFERROR(INDEX(施設用作成シート!$B$18:$P$46,MATCH(LARGE((施設用作成シート!$C$18:$C$46=$D$8)*1/ROW(施設用作成シート!$B$18:$B$46),ROWS($B$12:$B46)),1/ROW(施設用作成シート!$B$18:$B$46),0),COLUMNS($B$11:B$11)),"")</f>
        <v/>
      </c>
      <c r="C46" s="127" t="str">
        <f t="array" ref="C46">IFERROR(INDEX(施設用作成シート!$B$18:$P$46,MATCH(LARGE((施設用作成シート!$C$18:$C$46=$D$8)*1/ROW(施設用作成シート!$B$18:$B$46),ROWS($B$12:$B46)),1/ROW(施設用作成シート!$B$18:$B$46),0),COLUMNS($B$11:C$11)),"")</f>
        <v/>
      </c>
      <c r="D46" s="127" t="str">
        <f t="array" ref="D46">IFERROR(INDEX(施設用作成シート!$B$18:$P$46,MATCH(LARGE((施設用作成シート!$C$18:$C$46=$D$8)*1/ROW(施設用作成シート!$B$18:$B$46),ROWS($B$12:$B46)),1/ROW(施設用作成シート!$B$18:$B$46),0),COLUMNS($B$11:D$11)),"")</f>
        <v/>
      </c>
      <c r="E46" s="146" t="str">
        <f t="array" ref="E46">IFERROR(INDEX(施設用作成シート!$B$18:$P$46,MATCH(LARGE((施設用作成シート!$C$18:$C$46=$D$8)*1/ROW(施設用作成シート!$B$18:$B$46),ROWS($B$12:$B46)),1/ROW(施設用作成シート!$B$18:$B$46),0),COLUMNS($B$11:E$11)),"")</f>
        <v/>
      </c>
      <c r="F46" s="140" t="str">
        <f t="array" ref="F46">IFERROR(INDEX(施設用作成シート!$B$18:$P$46,MATCH(LARGE((施設用作成シート!$C$18:$C$46=$D$8)*1/ROW(施設用作成シート!$B$18:$B$46),ROWS($B$12:$B46)),1/ROW(施設用作成シート!$B$18:$B$46),0),COLUMNS($B$11:F$11)),"")</f>
        <v/>
      </c>
      <c r="G46" s="140" t="str">
        <f t="array" ref="G46">IFERROR(INDEX(施設用作成シート!$B$18:$P$46,MATCH(LARGE((施設用作成シート!$C$18:$C$46=$D$8)*1/ROW(施設用作成シート!$B$18:$B$46),ROWS($B$12:$B46)),1/ROW(施設用作成シート!$B$18:$B$46),0),COLUMNS($B$11:G$11)),"")</f>
        <v/>
      </c>
      <c r="H46" s="140" t="str">
        <f t="array" ref="H46">IFERROR(INDEX(施設用作成シート!$B$18:$P$46,MATCH(LARGE((施設用作成シート!$C$18:$C$46=$D$8)*1/ROW(施設用作成シート!$B$18:$B$46),ROWS($B$12:$B46)),1/ROW(施設用作成シート!$B$18:$B$46),0),COLUMNS($B$11:H$11)),"")</f>
        <v/>
      </c>
      <c r="I46" s="127" t="str">
        <f t="array" ref="I46">IFERROR(INDEX(施設用作成シート!$B$18:$P$46,MATCH(LARGE((施設用作成シート!$C$18:$C$46=$D$8)*1/ROW(施設用作成シート!$B$18:$B$46),ROWS($B$12:$B46)),1/ROW(施設用作成シート!$B$18:$B$46),0),COLUMNS($B$11:I$11)),"")</f>
        <v/>
      </c>
      <c r="J46" s="131" t="str">
        <f t="array" ref="J46">IFERROR(INDEX(施設用作成シート!$B$18:$P$46,MATCH(LARGE((施設用作成シート!$C$18:$C$46=$D$8)*1/ROW(施設用作成シート!$B$18:$B$46),ROWS($B$12:$B46)),1/ROW(施設用作成シート!$B$18:$B$46),0),COLUMNS($B$11:J$11)),"")</f>
        <v/>
      </c>
      <c r="K46" s="127" t="str">
        <f t="array" ref="K46">IFERROR(INDEX(施設用作成シート!$B$18:$P$46,MATCH(LARGE((施設用作成シート!$C$18:$C$46=$D$8)*1/ROW(施設用作成シート!$B$18:$B$46),ROWS($B$12:$B46)),1/ROW(施設用作成シート!$B$18:$B$46),0),COLUMNS($B$11:K$11)),"")</f>
        <v/>
      </c>
      <c r="L46" s="127" t="str">
        <f t="array" ref="L46">IFERROR(INDEX(施設用作成シート!$B$18:$P$46,MATCH(LARGE((施設用作成シート!$C$18:$C$46=$D$8)*1/ROW(施設用作成シート!$B$18:$B$46),ROWS($B$12:$B46)),1/ROW(施設用作成シート!$B$18:$B$46),0),COLUMNS($B$11:L$11)),"")</f>
        <v/>
      </c>
      <c r="M46" s="127" t="str">
        <f t="array" ref="M46">IFERROR(INDEX(施設用作成シート!$B$18:$P$46,MATCH(LARGE((施設用作成シート!$C$18:$C$46=$D$8)*1/ROW(施設用作成シート!$B$18:$B$46),ROWS($B$12:$B46)),1/ROW(施設用作成シート!$B$18:$B$46),0),COLUMNS($B$11:M$11)),"")</f>
        <v/>
      </c>
      <c r="N46" s="127" t="str">
        <f t="array" ref="N46">IFERROR(INDEX(施設用作成シート!$B$18:$P$46,MATCH(LARGE((施設用作成シート!$C$18:$C$46=$D$8)*1/ROW(施設用作成シート!$B$18:$B$46),ROWS($B$12:$B46)),1/ROW(施設用作成シート!$B$18:$B$46),0),COLUMNS($B$11:N$11)),"")</f>
        <v/>
      </c>
      <c r="O46" s="140" t="str">
        <f t="array" ref="O46">IFERROR(INDEX(施設用作成シート!$B$18:$P$46,MATCH(LARGE((施設用作成シート!$C$18:$C$46=$D$8)*1/ROW(施設用作成シート!$B$18:$B$46),ROWS($B$12:$B46)),1/ROW(施設用作成シート!$B$18:$B$46),0),COLUMNS($B$11:O$11)),"")</f>
        <v/>
      </c>
    </row>
    <row r="47" spans="2:15" ht="20">
      <c r="B47" s="127" t="str">
        <f t="array" ref="B47">IFERROR(INDEX(施設用作成シート!$B$18:$P$46,MATCH(LARGE((施設用作成シート!$C$18:$C$46=$D$8)*1/ROW(施設用作成シート!$B$18:$B$46),ROWS($B$12:$B47)),1/ROW(施設用作成シート!$B$18:$B$46),0),COLUMNS($B$11:B$11)),"")</f>
        <v/>
      </c>
      <c r="C47" s="127" t="str">
        <f t="array" ref="C47">IFERROR(INDEX(施設用作成シート!$B$18:$P$46,MATCH(LARGE((施設用作成シート!$C$18:$C$46=$D$8)*1/ROW(施設用作成シート!$B$18:$B$46),ROWS($B$12:$B47)),1/ROW(施設用作成シート!$B$18:$B$46),0),COLUMNS($B$11:C$11)),"")</f>
        <v/>
      </c>
      <c r="D47" s="127" t="str">
        <f t="array" ref="D47">IFERROR(INDEX(施設用作成シート!$B$18:$P$46,MATCH(LARGE((施設用作成シート!$C$18:$C$46=$D$8)*1/ROW(施設用作成シート!$B$18:$B$46),ROWS($B$12:$B47)),1/ROW(施設用作成シート!$B$18:$B$46),0),COLUMNS($B$11:D$11)),"")</f>
        <v/>
      </c>
      <c r="E47" s="146" t="str">
        <f t="array" ref="E47">IFERROR(INDEX(施設用作成シート!$B$18:$P$46,MATCH(LARGE((施設用作成シート!$C$18:$C$46=$D$8)*1/ROW(施設用作成シート!$B$18:$B$46),ROWS($B$12:$B47)),1/ROW(施設用作成シート!$B$18:$B$46),0),COLUMNS($B$11:E$11)),"")</f>
        <v/>
      </c>
      <c r="F47" s="140" t="str">
        <f t="array" ref="F47">IFERROR(INDEX(施設用作成シート!$B$18:$P$46,MATCH(LARGE((施設用作成シート!$C$18:$C$46=$D$8)*1/ROW(施設用作成シート!$B$18:$B$46),ROWS($B$12:$B47)),1/ROW(施設用作成シート!$B$18:$B$46),0),COLUMNS($B$11:F$11)),"")</f>
        <v/>
      </c>
      <c r="G47" s="140" t="str">
        <f t="array" ref="G47">IFERROR(INDEX(施設用作成シート!$B$18:$P$46,MATCH(LARGE((施設用作成シート!$C$18:$C$46=$D$8)*1/ROW(施設用作成シート!$B$18:$B$46),ROWS($B$12:$B47)),1/ROW(施設用作成シート!$B$18:$B$46),0),COLUMNS($B$11:G$11)),"")</f>
        <v/>
      </c>
      <c r="H47" s="140" t="str">
        <f t="array" ref="H47">IFERROR(INDEX(施設用作成シート!$B$18:$P$46,MATCH(LARGE((施設用作成シート!$C$18:$C$46=$D$8)*1/ROW(施設用作成シート!$B$18:$B$46),ROWS($B$12:$B47)),1/ROW(施設用作成シート!$B$18:$B$46),0),COLUMNS($B$11:H$11)),"")</f>
        <v/>
      </c>
      <c r="I47" s="127" t="str">
        <f t="array" ref="I47">IFERROR(INDEX(施設用作成シート!$B$18:$P$46,MATCH(LARGE((施設用作成シート!$C$18:$C$46=$D$8)*1/ROW(施設用作成シート!$B$18:$B$46),ROWS($B$12:$B47)),1/ROW(施設用作成シート!$B$18:$B$46),0),COLUMNS($B$11:I$11)),"")</f>
        <v/>
      </c>
      <c r="J47" s="131" t="str">
        <f t="array" ref="J47">IFERROR(INDEX(施設用作成シート!$B$18:$P$46,MATCH(LARGE((施設用作成シート!$C$18:$C$46=$D$8)*1/ROW(施設用作成シート!$B$18:$B$46),ROWS($B$12:$B47)),1/ROW(施設用作成シート!$B$18:$B$46),0),COLUMNS($B$11:J$11)),"")</f>
        <v/>
      </c>
      <c r="K47" s="127" t="str">
        <f t="array" ref="K47">IFERROR(INDEX(施設用作成シート!$B$18:$P$46,MATCH(LARGE((施設用作成シート!$C$18:$C$46=$D$8)*1/ROW(施設用作成シート!$B$18:$B$46),ROWS($B$12:$B47)),1/ROW(施設用作成シート!$B$18:$B$46),0),COLUMNS($B$11:K$11)),"")</f>
        <v/>
      </c>
      <c r="L47" s="127" t="str">
        <f t="array" ref="L47">IFERROR(INDEX(施設用作成シート!$B$18:$P$46,MATCH(LARGE((施設用作成シート!$C$18:$C$46=$D$8)*1/ROW(施設用作成シート!$B$18:$B$46),ROWS($B$12:$B47)),1/ROW(施設用作成シート!$B$18:$B$46),0),COLUMNS($B$11:L$11)),"")</f>
        <v/>
      </c>
      <c r="M47" s="127" t="str">
        <f t="array" ref="M47">IFERROR(INDEX(施設用作成シート!$B$18:$P$46,MATCH(LARGE((施設用作成シート!$C$18:$C$46=$D$8)*1/ROW(施設用作成シート!$B$18:$B$46),ROWS($B$12:$B47)),1/ROW(施設用作成シート!$B$18:$B$46),0),COLUMNS($B$11:M$11)),"")</f>
        <v/>
      </c>
      <c r="N47" s="127" t="str">
        <f t="array" ref="N47">IFERROR(INDEX(施設用作成シート!$B$18:$P$46,MATCH(LARGE((施設用作成シート!$C$18:$C$46=$D$8)*1/ROW(施設用作成シート!$B$18:$B$46),ROWS($B$12:$B47)),1/ROW(施設用作成シート!$B$18:$B$46),0),COLUMNS($B$11:N$11)),"")</f>
        <v/>
      </c>
      <c r="O47" s="140" t="str">
        <f t="array" ref="O47">IFERROR(INDEX(施設用作成シート!$B$18:$P$46,MATCH(LARGE((施設用作成シート!$C$18:$C$46=$D$8)*1/ROW(施設用作成シート!$B$18:$B$46),ROWS($B$12:$B47)),1/ROW(施設用作成シート!$B$18:$B$46),0),COLUMNS($B$11:O$11)),"")</f>
        <v/>
      </c>
    </row>
    <row r="48" spans="2:15" ht="20">
      <c r="B48" s="127" t="str">
        <f t="array" ref="B48">IFERROR(INDEX(施設用作成シート!$B$18:$P$46,MATCH(LARGE((施設用作成シート!$C$18:$C$46=$D$8)*1/ROW(施設用作成シート!$B$18:$B$46),ROWS($B$12:$B48)),1/ROW(施設用作成シート!$B$18:$B$46),0),COLUMNS($B$11:B$11)),"")</f>
        <v/>
      </c>
      <c r="C48" s="127" t="str">
        <f t="array" ref="C48">IFERROR(INDEX(施設用作成シート!$B$18:$P$46,MATCH(LARGE((施設用作成シート!$C$18:$C$46=$D$8)*1/ROW(施設用作成シート!$B$18:$B$46),ROWS($B$12:$B48)),1/ROW(施設用作成シート!$B$18:$B$46),0),COLUMNS($B$11:C$11)),"")</f>
        <v/>
      </c>
      <c r="D48" s="127" t="str">
        <f t="array" ref="D48">IFERROR(INDEX(施設用作成シート!$B$18:$P$46,MATCH(LARGE((施設用作成シート!$C$18:$C$46=$D$8)*1/ROW(施設用作成シート!$B$18:$B$46),ROWS($B$12:$B48)),1/ROW(施設用作成シート!$B$18:$B$46),0),COLUMNS($B$11:D$11)),"")</f>
        <v/>
      </c>
      <c r="E48" s="146" t="str">
        <f t="array" ref="E48">IFERROR(INDEX(施設用作成シート!$B$18:$P$46,MATCH(LARGE((施設用作成シート!$C$18:$C$46=$D$8)*1/ROW(施設用作成シート!$B$18:$B$46),ROWS($B$12:$B48)),1/ROW(施設用作成シート!$B$18:$B$46),0),COLUMNS($B$11:E$11)),"")</f>
        <v/>
      </c>
      <c r="F48" s="140" t="str">
        <f t="array" ref="F48">IFERROR(INDEX(施設用作成シート!$B$18:$P$46,MATCH(LARGE((施設用作成シート!$C$18:$C$46=$D$8)*1/ROW(施設用作成シート!$B$18:$B$46),ROWS($B$12:$B48)),1/ROW(施設用作成シート!$B$18:$B$46),0),COLUMNS($B$11:F$11)),"")</f>
        <v/>
      </c>
      <c r="G48" s="140" t="str">
        <f t="array" ref="G48">IFERROR(INDEX(施設用作成シート!$B$18:$P$46,MATCH(LARGE((施設用作成シート!$C$18:$C$46=$D$8)*1/ROW(施設用作成シート!$B$18:$B$46),ROWS($B$12:$B48)),1/ROW(施設用作成シート!$B$18:$B$46),0),COLUMNS($B$11:G$11)),"")</f>
        <v/>
      </c>
      <c r="H48" s="140" t="str">
        <f t="array" ref="H48">IFERROR(INDEX(施設用作成シート!$B$18:$P$46,MATCH(LARGE((施設用作成シート!$C$18:$C$46=$D$8)*1/ROW(施設用作成シート!$B$18:$B$46),ROWS($B$12:$B48)),1/ROW(施設用作成シート!$B$18:$B$46),0),COLUMNS($B$11:H$11)),"")</f>
        <v/>
      </c>
      <c r="I48" s="127" t="str">
        <f t="array" ref="I48">IFERROR(INDEX(施設用作成シート!$B$18:$P$46,MATCH(LARGE((施設用作成シート!$C$18:$C$46=$D$8)*1/ROW(施設用作成シート!$B$18:$B$46),ROWS($B$12:$B48)),1/ROW(施設用作成シート!$B$18:$B$46),0),COLUMNS($B$11:I$11)),"")</f>
        <v/>
      </c>
      <c r="J48" s="131" t="str">
        <f t="array" ref="J48">IFERROR(INDEX(施設用作成シート!$B$18:$P$46,MATCH(LARGE((施設用作成シート!$C$18:$C$46=$D$8)*1/ROW(施設用作成シート!$B$18:$B$46),ROWS($B$12:$B48)),1/ROW(施設用作成シート!$B$18:$B$46),0),COLUMNS($B$11:J$11)),"")</f>
        <v/>
      </c>
      <c r="K48" s="127" t="str">
        <f t="array" ref="K48">IFERROR(INDEX(施設用作成シート!$B$18:$P$46,MATCH(LARGE((施設用作成シート!$C$18:$C$46=$D$8)*1/ROW(施設用作成シート!$B$18:$B$46),ROWS($B$12:$B48)),1/ROW(施設用作成シート!$B$18:$B$46),0),COLUMNS($B$11:K$11)),"")</f>
        <v/>
      </c>
      <c r="L48" s="127" t="str">
        <f t="array" ref="L48">IFERROR(INDEX(施設用作成シート!$B$18:$P$46,MATCH(LARGE((施設用作成シート!$C$18:$C$46=$D$8)*1/ROW(施設用作成シート!$B$18:$B$46),ROWS($B$12:$B48)),1/ROW(施設用作成シート!$B$18:$B$46),0),COLUMNS($B$11:L$11)),"")</f>
        <v/>
      </c>
      <c r="M48" s="127" t="str">
        <f t="array" ref="M48">IFERROR(INDEX(施設用作成シート!$B$18:$P$46,MATCH(LARGE((施設用作成シート!$C$18:$C$46=$D$8)*1/ROW(施設用作成シート!$B$18:$B$46),ROWS($B$12:$B48)),1/ROW(施設用作成シート!$B$18:$B$46),0),COLUMNS($B$11:M$11)),"")</f>
        <v/>
      </c>
      <c r="N48" s="127" t="str">
        <f t="array" ref="N48">IFERROR(INDEX(施設用作成シート!$B$18:$P$46,MATCH(LARGE((施設用作成シート!$C$18:$C$46=$D$8)*1/ROW(施設用作成シート!$B$18:$B$46),ROWS($B$12:$B48)),1/ROW(施設用作成シート!$B$18:$B$46),0),COLUMNS($B$11:N$11)),"")</f>
        <v/>
      </c>
      <c r="O48" s="140" t="str">
        <f t="array" ref="O48">IFERROR(INDEX(施設用作成シート!$B$18:$P$46,MATCH(LARGE((施設用作成シート!$C$18:$C$46=$D$8)*1/ROW(施設用作成シート!$B$18:$B$46),ROWS($B$12:$B48)),1/ROW(施設用作成シート!$B$18:$B$46),0),COLUMNS($B$11:O$11)),"")</f>
        <v/>
      </c>
    </row>
    <row r="49" spans="2:15" ht="20">
      <c r="B49" s="127" t="str">
        <f t="array" ref="B49">IFERROR(INDEX(施設用作成シート!$B$18:$P$46,MATCH(LARGE((施設用作成シート!$C$18:$C$46=$D$8)*1/ROW(施設用作成シート!$B$18:$B$46),ROWS($B$12:$B49)),1/ROW(施設用作成シート!$B$18:$B$46),0),COLUMNS($B$11:B$11)),"")</f>
        <v/>
      </c>
      <c r="C49" s="127" t="str">
        <f t="array" ref="C49">IFERROR(INDEX(施設用作成シート!$B$18:$P$46,MATCH(LARGE((施設用作成シート!$C$18:$C$46=$D$8)*1/ROW(施設用作成シート!$B$18:$B$46),ROWS($B$12:$B49)),1/ROW(施設用作成シート!$B$18:$B$46),0),COLUMNS($B$11:C$11)),"")</f>
        <v/>
      </c>
      <c r="D49" s="127" t="str">
        <f t="array" ref="D49">IFERROR(INDEX(施設用作成シート!$B$18:$P$46,MATCH(LARGE((施設用作成シート!$C$18:$C$46=$D$8)*1/ROW(施設用作成シート!$B$18:$B$46),ROWS($B$12:$B49)),1/ROW(施設用作成シート!$B$18:$B$46),0),COLUMNS($B$11:D$11)),"")</f>
        <v/>
      </c>
      <c r="E49" s="146" t="str">
        <f t="array" ref="E49">IFERROR(INDEX(施設用作成シート!$B$18:$P$46,MATCH(LARGE((施設用作成シート!$C$18:$C$46=$D$8)*1/ROW(施設用作成シート!$B$18:$B$46),ROWS($B$12:$B49)),1/ROW(施設用作成シート!$B$18:$B$46),0),COLUMNS($B$11:E$11)),"")</f>
        <v/>
      </c>
      <c r="F49" s="140" t="str">
        <f t="array" ref="F49">IFERROR(INDEX(施設用作成シート!$B$18:$P$46,MATCH(LARGE((施設用作成シート!$C$18:$C$46=$D$8)*1/ROW(施設用作成シート!$B$18:$B$46),ROWS($B$12:$B49)),1/ROW(施設用作成シート!$B$18:$B$46),0),COLUMNS($B$11:F$11)),"")</f>
        <v/>
      </c>
      <c r="G49" s="140" t="str">
        <f t="array" ref="G49">IFERROR(INDEX(施設用作成シート!$B$18:$P$46,MATCH(LARGE((施設用作成シート!$C$18:$C$46=$D$8)*1/ROW(施設用作成シート!$B$18:$B$46),ROWS($B$12:$B49)),1/ROW(施設用作成シート!$B$18:$B$46),0),COLUMNS($B$11:G$11)),"")</f>
        <v/>
      </c>
      <c r="H49" s="140" t="str">
        <f t="array" ref="H49">IFERROR(INDEX(施設用作成シート!$B$18:$P$46,MATCH(LARGE((施設用作成シート!$C$18:$C$46=$D$8)*1/ROW(施設用作成シート!$B$18:$B$46),ROWS($B$12:$B49)),1/ROW(施設用作成シート!$B$18:$B$46),0),COLUMNS($B$11:H$11)),"")</f>
        <v/>
      </c>
      <c r="I49" s="127" t="str">
        <f t="array" ref="I49">IFERROR(INDEX(施設用作成シート!$B$18:$P$46,MATCH(LARGE((施設用作成シート!$C$18:$C$46=$D$8)*1/ROW(施設用作成シート!$B$18:$B$46),ROWS($B$12:$B49)),1/ROW(施設用作成シート!$B$18:$B$46),0),COLUMNS($B$11:I$11)),"")</f>
        <v/>
      </c>
      <c r="J49" s="131" t="str">
        <f t="array" ref="J49">IFERROR(INDEX(施設用作成シート!$B$18:$P$46,MATCH(LARGE((施設用作成シート!$C$18:$C$46=$D$8)*1/ROW(施設用作成シート!$B$18:$B$46),ROWS($B$12:$B49)),1/ROW(施設用作成シート!$B$18:$B$46),0),COLUMNS($B$11:J$11)),"")</f>
        <v/>
      </c>
      <c r="K49" s="127" t="str">
        <f t="array" ref="K49">IFERROR(INDEX(施設用作成シート!$B$18:$P$46,MATCH(LARGE((施設用作成シート!$C$18:$C$46=$D$8)*1/ROW(施設用作成シート!$B$18:$B$46),ROWS($B$12:$B49)),1/ROW(施設用作成シート!$B$18:$B$46),0),COLUMNS($B$11:K$11)),"")</f>
        <v/>
      </c>
      <c r="L49" s="127" t="str">
        <f t="array" ref="L49">IFERROR(INDEX(施設用作成シート!$B$18:$P$46,MATCH(LARGE((施設用作成シート!$C$18:$C$46=$D$8)*1/ROW(施設用作成シート!$B$18:$B$46),ROWS($B$12:$B49)),1/ROW(施設用作成シート!$B$18:$B$46),0),COLUMNS($B$11:L$11)),"")</f>
        <v/>
      </c>
      <c r="M49" s="127" t="str">
        <f t="array" ref="M49">IFERROR(INDEX(施設用作成シート!$B$18:$P$46,MATCH(LARGE((施設用作成シート!$C$18:$C$46=$D$8)*1/ROW(施設用作成シート!$B$18:$B$46),ROWS($B$12:$B49)),1/ROW(施設用作成シート!$B$18:$B$46),0),COLUMNS($B$11:M$11)),"")</f>
        <v/>
      </c>
      <c r="N49" s="127" t="str">
        <f t="array" ref="N49">IFERROR(INDEX(施設用作成シート!$B$18:$P$46,MATCH(LARGE((施設用作成シート!$C$18:$C$46=$D$8)*1/ROW(施設用作成シート!$B$18:$B$46),ROWS($B$12:$B49)),1/ROW(施設用作成シート!$B$18:$B$46),0),COLUMNS($B$11:N$11)),"")</f>
        <v/>
      </c>
      <c r="O49" s="140" t="str">
        <f t="array" ref="O49">IFERROR(INDEX(施設用作成シート!$B$18:$P$46,MATCH(LARGE((施設用作成シート!$C$18:$C$46=$D$8)*1/ROW(施設用作成シート!$B$18:$B$46),ROWS($B$12:$B49)),1/ROW(施設用作成シート!$B$18:$B$46),0),COLUMNS($B$11:O$11)),"")</f>
        <v/>
      </c>
    </row>
    <row r="50" spans="2:15" ht="20">
      <c r="B50" s="127" t="str">
        <f t="array" ref="B50">IFERROR(INDEX(施設用作成シート!$B$18:$P$46,MATCH(LARGE((施設用作成シート!$C$18:$C$46=$D$8)*1/ROW(施設用作成シート!$B$18:$B$46),ROWS($B$12:$B50)),1/ROW(施設用作成シート!$B$18:$B$46),0),COLUMNS($B$11:B$11)),"")</f>
        <v/>
      </c>
      <c r="C50" s="127" t="str">
        <f t="array" ref="C50">IFERROR(INDEX(施設用作成シート!$B$18:$P$46,MATCH(LARGE((施設用作成シート!$C$18:$C$46=$D$8)*1/ROW(施設用作成シート!$B$18:$B$46),ROWS($B$12:$B50)),1/ROW(施設用作成シート!$B$18:$B$46),0),COLUMNS($B$11:C$11)),"")</f>
        <v/>
      </c>
      <c r="D50" s="127" t="str">
        <f t="array" ref="D50">IFERROR(INDEX(施設用作成シート!$B$18:$P$46,MATCH(LARGE((施設用作成シート!$C$18:$C$46=$D$8)*1/ROW(施設用作成シート!$B$18:$B$46),ROWS($B$12:$B50)),1/ROW(施設用作成シート!$B$18:$B$46),0),COLUMNS($B$11:D$11)),"")</f>
        <v/>
      </c>
      <c r="E50" s="146" t="str">
        <f t="array" ref="E50">IFERROR(INDEX(施設用作成シート!$B$18:$P$46,MATCH(LARGE((施設用作成シート!$C$18:$C$46=$D$8)*1/ROW(施設用作成シート!$B$18:$B$46),ROWS($B$12:$B50)),1/ROW(施設用作成シート!$B$18:$B$46),0),COLUMNS($B$11:E$11)),"")</f>
        <v/>
      </c>
      <c r="F50" s="140" t="str">
        <f t="array" ref="F50">IFERROR(INDEX(施設用作成シート!$B$18:$P$46,MATCH(LARGE((施設用作成シート!$C$18:$C$46=$D$8)*1/ROW(施設用作成シート!$B$18:$B$46),ROWS($B$12:$B50)),1/ROW(施設用作成シート!$B$18:$B$46),0),COLUMNS($B$11:F$11)),"")</f>
        <v/>
      </c>
      <c r="G50" s="140" t="str">
        <f t="array" ref="G50">IFERROR(INDEX(施設用作成シート!$B$18:$P$46,MATCH(LARGE((施設用作成シート!$C$18:$C$46=$D$8)*1/ROW(施設用作成シート!$B$18:$B$46),ROWS($B$12:$B50)),1/ROW(施設用作成シート!$B$18:$B$46),0),COLUMNS($B$11:G$11)),"")</f>
        <v/>
      </c>
      <c r="H50" s="140" t="str">
        <f t="array" ref="H50">IFERROR(INDEX(施設用作成シート!$B$18:$P$46,MATCH(LARGE((施設用作成シート!$C$18:$C$46=$D$8)*1/ROW(施設用作成シート!$B$18:$B$46),ROWS($B$12:$B50)),1/ROW(施設用作成シート!$B$18:$B$46),0),COLUMNS($B$11:H$11)),"")</f>
        <v/>
      </c>
      <c r="I50" s="127" t="str">
        <f t="array" ref="I50">IFERROR(INDEX(施設用作成シート!$B$18:$P$46,MATCH(LARGE((施設用作成シート!$C$18:$C$46=$D$8)*1/ROW(施設用作成シート!$B$18:$B$46),ROWS($B$12:$B50)),1/ROW(施設用作成シート!$B$18:$B$46),0),COLUMNS($B$11:I$11)),"")</f>
        <v/>
      </c>
      <c r="J50" s="131" t="str">
        <f t="array" ref="J50">IFERROR(INDEX(施設用作成シート!$B$18:$P$46,MATCH(LARGE((施設用作成シート!$C$18:$C$46=$D$8)*1/ROW(施設用作成シート!$B$18:$B$46),ROWS($B$12:$B50)),1/ROW(施設用作成シート!$B$18:$B$46),0),COLUMNS($B$11:J$11)),"")</f>
        <v/>
      </c>
      <c r="K50" s="127" t="str">
        <f t="array" ref="K50">IFERROR(INDEX(施設用作成シート!$B$18:$P$46,MATCH(LARGE((施設用作成シート!$C$18:$C$46=$D$8)*1/ROW(施設用作成シート!$B$18:$B$46),ROWS($B$12:$B50)),1/ROW(施設用作成シート!$B$18:$B$46),0),COLUMNS($B$11:K$11)),"")</f>
        <v/>
      </c>
      <c r="L50" s="127" t="str">
        <f t="array" ref="L50">IFERROR(INDEX(施設用作成シート!$B$18:$P$46,MATCH(LARGE((施設用作成シート!$C$18:$C$46=$D$8)*1/ROW(施設用作成シート!$B$18:$B$46),ROWS($B$12:$B50)),1/ROW(施設用作成シート!$B$18:$B$46),0),COLUMNS($B$11:L$11)),"")</f>
        <v/>
      </c>
      <c r="M50" s="127" t="str">
        <f t="array" ref="M50">IFERROR(INDEX(施設用作成シート!$B$18:$P$46,MATCH(LARGE((施設用作成シート!$C$18:$C$46=$D$8)*1/ROW(施設用作成シート!$B$18:$B$46),ROWS($B$12:$B50)),1/ROW(施設用作成シート!$B$18:$B$46),0),COLUMNS($B$11:M$11)),"")</f>
        <v/>
      </c>
      <c r="N50" s="127" t="str">
        <f t="array" ref="N50">IFERROR(INDEX(施設用作成シート!$B$18:$P$46,MATCH(LARGE((施設用作成シート!$C$18:$C$46=$D$8)*1/ROW(施設用作成シート!$B$18:$B$46),ROWS($B$12:$B50)),1/ROW(施設用作成シート!$B$18:$B$46),0),COLUMNS($B$11:N$11)),"")</f>
        <v/>
      </c>
      <c r="O50" s="140" t="str">
        <f t="array" ref="O50">IFERROR(INDEX(施設用作成シート!$B$18:$P$46,MATCH(LARGE((施設用作成シート!$C$18:$C$46=$D$8)*1/ROW(施設用作成シート!$B$18:$B$46),ROWS($B$12:$B50)),1/ROW(施設用作成シート!$B$18:$B$46),0),COLUMNS($B$11:O$11)),"")</f>
        <v/>
      </c>
    </row>
    <row r="51" spans="2:15" ht="20">
      <c r="B51" s="127" t="str">
        <f t="array" ref="B51">IFERROR(INDEX(施設用作成シート!$B$18:$P$46,MATCH(LARGE((施設用作成シート!$C$18:$C$46=$D$8)*1/ROW(施設用作成シート!$B$18:$B$46),ROWS($B$12:$B51)),1/ROW(施設用作成シート!$B$18:$B$46),0),COLUMNS($B$11:B$11)),"")</f>
        <v/>
      </c>
      <c r="C51" s="127" t="str">
        <f t="array" ref="C51">IFERROR(INDEX(施設用作成シート!$B$18:$P$46,MATCH(LARGE((施設用作成シート!$C$18:$C$46=$D$8)*1/ROW(施設用作成シート!$B$18:$B$46),ROWS($B$12:$B51)),1/ROW(施設用作成シート!$B$18:$B$46),0),COLUMNS($B$11:C$11)),"")</f>
        <v/>
      </c>
      <c r="D51" s="127" t="str">
        <f t="array" ref="D51">IFERROR(INDEX(施設用作成シート!$B$18:$P$46,MATCH(LARGE((施設用作成シート!$C$18:$C$46=$D$8)*1/ROW(施設用作成シート!$B$18:$B$46),ROWS($B$12:$B51)),1/ROW(施設用作成シート!$B$18:$B$46),0),COLUMNS($B$11:D$11)),"")</f>
        <v/>
      </c>
      <c r="E51" s="146" t="str">
        <f t="array" ref="E51">IFERROR(INDEX(施設用作成シート!$B$18:$P$46,MATCH(LARGE((施設用作成シート!$C$18:$C$46=$D$8)*1/ROW(施設用作成シート!$B$18:$B$46),ROWS($B$12:$B51)),1/ROW(施設用作成シート!$B$18:$B$46),0),COLUMNS($B$11:E$11)),"")</f>
        <v/>
      </c>
      <c r="F51" s="140" t="str">
        <f t="array" ref="F51">IFERROR(INDEX(施設用作成シート!$B$18:$P$46,MATCH(LARGE((施設用作成シート!$C$18:$C$46=$D$8)*1/ROW(施設用作成シート!$B$18:$B$46),ROWS($B$12:$B51)),1/ROW(施設用作成シート!$B$18:$B$46),0),COLUMNS($B$11:F$11)),"")</f>
        <v/>
      </c>
      <c r="G51" s="140" t="str">
        <f t="array" ref="G51">IFERROR(INDEX(施設用作成シート!$B$18:$P$46,MATCH(LARGE((施設用作成シート!$C$18:$C$46=$D$8)*1/ROW(施設用作成シート!$B$18:$B$46),ROWS($B$12:$B51)),1/ROW(施設用作成シート!$B$18:$B$46),0),COLUMNS($B$11:G$11)),"")</f>
        <v/>
      </c>
      <c r="H51" s="140" t="str">
        <f t="array" ref="H51">IFERROR(INDEX(施設用作成シート!$B$18:$P$46,MATCH(LARGE((施設用作成シート!$C$18:$C$46=$D$8)*1/ROW(施設用作成シート!$B$18:$B$46),ROWS($B$12:$B51)),1/ROW(施設用作成シート!$B$18:$B$46),0),COLUMNS($B$11:H$11)),"")</f>
        <v/>
      </c>
      <c r="I51" s="127" t="str">
        <f t="array" ref="I51">IFERROR(INDEX(施設用作成シート!$B$18:$P$46,MATCH(LARGE((施設用作成シート!$C$18:$C$46=$D$8)*1/ROW(施設用作成シート!$B$18:$B$46),ROWS($B$12:$B51)),1/ROW(施設用作成シート!$B$18:$B$46),0),COLUMNS($B$11:I$11)),"")</f>
        <v/>
      </c>
      <c r="J51" s="131" t="str">
        <f t="array" ref="J51">IFERROR(INDEX(施設用作成シート!$B$18:$P$46,MATCH(LARGE((施設用作成シート!$C$18:$C$46=$D$8)*1/ROW(施設用作成シート!$B$18:$B$46),ROWS($B$12:$B51)),1/ROW(施設用作成シート!$B$18:$B$46),0),COLUMNS($B$11:J$11)),"")</f>
        <v/>
      </c>
      <c r="K51" s="127" t="str">
        <f t="array" ref="K51">IFERROR(INDEX(施設用作成シート!$B$18:$P$46,MATCH(LARGE((施設用作成シート!$C$18:$C$46=$D$8)*1/ROW(施設用作成シート!$B$18:$B$46),ROWS($B$12:$B51)),1/ROW(施設用作成シート!$B$18:$B$46),0),COLUMNS($B$11:K$11)),"")</f>
        <v/>
      </c>
      <c r="L51" s="127" t="str">
        <f t="array" ref="L51">IFERROR(INDEX(施設用作成シート!$B$18:$P$46,MATCH(LARGE((施設用作成シート!$C$18:$C$46=$D$8)*1/ROW(施設用作成シート!$B$18:$B$46),ROWS($B$12:$B51)),1/ROW(施設用作成シート!$B$18:$B$46),0),COLUMNS($B$11:L$11)),"")</f>
        <v/>
      </c>
      <c r="M51" s="127" t="str">
        <f t="array" ref="M51">IFERROR(INDEX(施設用作成シート!$B$18:$P$46,MATCH(LARGE((施設用作成シート!$C$18:$C$46=$D$8)*1/ROW(施設用作成シート!$B$18:$B$46),ROWS($B$12:$B51)),1/ROW(施設用作成シート!$B$18:$B$46),0),COLUMNS($B$11:M$11)),"")</f>
        <v/>
      </c>
      <c r="N51" s="127" t="str">
        <f t="array" ref="N51">IFERROR(INDEX(施設用作成シート!$B$18:$P$46,MATCH(LARGE((施設用作成シート!$C$18:$C$46=$D$8)*1/ROW(施設用作成シート!$B$18:$B$46),ROWS($B$12:$B51)),1/ROW(施設用作成シート!$B$18:$B$46),0),COLUMNS($B$11:N$11)),"")</f>
        <v/>
      </c>
      <c r="O51" s="140" t="str">
        <f t="array" ref="O51">IFERROR(INDEX(施設用作成シート!$B$18:$P$46,MATCH(LARGE((施設用作成シート!$C$18:$C$46=$D$8)*1/ROW(施設用作成シート!$B$18:$B$46),ROWS($B$12:$B51)),1/ROW(施設用作成シート!$B$18:$B$46),0),COLUMNS($B$11:O$11)),"")</f>
        <v/>
      </c>
    </row>
    <row r="52" spans="2:15" ht="20">
      <c r="B52" s="127" t="str">
        <f t="array" ref="B52">IFERROR(INDEX(施設用作成シート!$B$18:$P$46,MATCH(LARGE((施設用作成シート!$C$18:$C$46=$D$8)*1/ROW(施設用作成シート!$B$18:$B$46),ROWS($B$12:$B52)),1/ROW(施設用作成シート!$B$18:$B$46),0),COLUMNS($B$11:B$11)),"")</f>
        <v/>
      </c>
      <c r="C52" s="127" t="str">
        <f t="array" ref="C52">IFERROR(INDEX(施設用作成シート!$B$18:$P$46,MATCH(LARGE((施設用作成シート!$C$18:$C$46=$D$8)*1/ROW(施設用作成シート!$B$18:$B$46),ROWS($B$12:$B52)),1/ROW(施設用作成シート!$B$18:$B$46),0),COLUMNS($B$11:C$11)),"")</f>
        <v/>
      </c>
      <c r="D52" s="127" t="str">
        <f t="array" ref="D52">IFERROR(INDEX(施設用作成シート!$B$18:$P$46,MATCH(LARGE((施設用作成シート!$C$18:$C$46=$D$8)*1/ROW(施設用作成シート!$B$18:$B$46),ROWS($B$12:$B52)),1/ROW(施設用作成シート!$B$18:$B$46),0),COLUMNS($B$11:D$11)),"")</f>
        <v/>
      </c>
      <c r="E52" s="146" t="str">
        <f t="array" ref="E52">IFERROR(INDEX(施設用作成シート!$B$18:$P$46,MATCH(LARGE((施設用作成シート!$C$18:$C$46=$D$8)*1/ROW(施設用作成シート!$B$18:$B$46),ROWS($B$12:$B52)),1/ROW(施設用作成シート!$B$18:$B$46),0),COLUMNS($B$11:E$11)),"")</f>
        <v/>
      </c>
      <c r="F52" s="140" t="str">
        <f t="array" ref="F52">IFERROR(INDEX(施設用作成シート!$B$18:$P$46,MATCH(LARGE((施設用作成シート!$C$18:$C$46=$D$8)*1/ROW(施設用作成シート!$B$18:$B$46),ROWS($B$12:$B52)),1/ROW(施設用作成シート!$B$18:$B$46),0),COLUMNS($B$11:F$11)),"")</f>
        <v/>
      </c>
      <c r="G52" s="140" t="str">
        <f t="array" ref="G52">IFERROR(INDEX(施設用作成シート!$B$18:$P$46,MATCH(LARGE((施設用作成シート!$C$18:$C$46=$D$8)*1/ROW(施設用作成シート!$B$18:$B$46),ROWS($B$12:$B52)),1/ROW(施設用作成シート!$B$18:$B$46),0),COLUMNS($B$11:G$11)),"")</f>
        <v/>
      </c>
      <c r="H52" s="140" t="str">
        <f t="array" ref="H52">IFERROR(INDEX(施設用作成シート!$B$18:$P$46,MATCH(LARGE((施設用作成シート!$C$18:$C$46=$D$8)*1/ROW(施設用作成シート!$B$18:$B$46),ROWS($B$12:$B52)),1/ROW(施設用作成シート!$B$18:$B$46),0),COLUMNS($B$11:H$11)),"")</f>
        <v/>
      </c>
      <c r="I52" s="127" t="str">
        <f t="array" ref="I52">IFERROR(INDEX(施設用作成シート!$B$18:$P$46,MATCH(LARGE((施設用作成シート!$C$18:$C$46=$D$8)*1/ROW(施設用作成シート!$B$18:$B$46),ROWS($B$12:$B52)),1/ROW(施設用作成シート!$B$18:$B$46),0),COLUMNS($B$11:I$11)),"")</f>
        <v/>
      </c>
      <c r="J52" s="131" t="str">
        <f t="array" ref="J52">IFERROR(INDEX(施設用作成シート!$B$18:$P$46,MATCH(LARGE((施設用作成シート!$C$18:$C$46=$D$8)*1/ROW(施設用作成シート!$B$18:$B$46),ROWS($B$12:$B52)),1/ROW(施設用作成シート!$B$18:$B$46),0),COLUMNS($B$11:J$11)),"")</f>
        <v/>
      </c>
      <c r="K52" s="127" t="str">
        <f t="array" ref="K52">IFERROR(INDEX(施設用作成シート!$B$18:$P$46,MATCH(LARGE((施設用作成シート!$C$18:$C$46=$D$8)*1/ROW(施設用作成シート!$B$18:$B$46),ROWS($B$12:$B52)),1/ROW(施設用作成シート!$B$18:$B$46),0),COLUMNS($B$11:K$11)),"")</f>
        <v/>
      </c>
      <c r="L52" s="127" t="str">
        <f t="array" ref="L52">IFERROR(INDEX(施設用作成シート!$B$18:$P$46,MATCH(LARGE((施設用作成シート!$C$18:$C$46=$D$8)*1/ROW(施設用作成シート!$B$18:$B$46),ROWS($B$12:$B52)),1/ROW(施設用作成シート!$B$18:$B$46),0),COLUMNS($B$11:L$11)),"")</f>
        <v/>
      </c>
      <c r="M52" s="127" t="str">
        <f t="array" ref="M52">IFERROR(INDEX(施設用作成シート!$B$18:$P$46,MATCH(LARGE((施設用作成シート!$C$18:$C$46=$D$8)*1/ROW(施設用作成シート!$B$18:$B$46),ROWS($B$12:$B52)),1/ROW(施設用作成シート!$B$18:$B$46),0),COLUMNS($B$11:M$11)),"")</f>
        <v/>
      </c>
      <c r="N52" s="127" t="str">
        <f t="array" ref="N52">IFERROR(INDEX(施設用作成シート!$B$18:$P$46,MATCH(LARGE((施設用作成シート!$C$18:$C$46=$D$8)*1/ROW(施設用作成シート!$B$18:$B$46),ROWS($B$12:$B52)),1/ROW(施設用作成シート!$B$18:$B$46),0),COLUMNS($B$11:N$11)),"")</f>
        <v/>
      </c>
      <c r="O52" s="140" t="str">
        <f t="array" ref="O52">IFERROR(INDEX(施設用作成シート!$B$18:$P$46,MATCH(LARGE((施設用作成シート!$C$18:$C$46=$D$8)*1/ROW(施設用作成シート!$B$18:$B$46),ROWS($B$12:$B52)),1/ROW(施設用作成シート!$B$18:$B$46),0),COLUMNS($B$11:O$11)),"")</f>
        <v/>
      </c>
    </row>
    <row r="53" spans="2:15" ht="20">
      <c r="B53" s="127" t="str">
        <f t="array" ref="B53">IFERROR(INDEX(施設用作成シート!$B$18:$P$46,MATCH(LARGE((施設用作成シート!$C$18:$C$46=$D$8)*1/ROW(施設用作成シート!$B$18:$B$46),ROWS($B$12:$B53)),1/ROW(施設用作成シート!$B$18:$B$46),0),COLUMNS($B$11:B$11)),"")</f>
        <v/>
      </c>
      <c r="C53" s="127" t="str">
        <f t="array" ref="C53">IFERROR(INDEX(施設用作成シート!$B$18:$P$46,MATCH(LARGE((施設用作成シート!$C$18:$C$46=$D$8)*1/ROW(施設用作成シート!$B$18:$B$46),ROWS($B$12:$B53)),1/ROW(施設用作成シート!$B$18:$B$46),0),COLUMNS($B$11:C$11)),"")</f>
        <v/>
      </c>
      <c r="D53" s="127" t="str">
        <f t="array" ref="D53">IFERROR(INDEX(施設用作成シート!$B$18:$P$46,MATCH(LARGE((施設用作成シート!$C$18:$C$46=$D$8)*1/ROW(施設用作成シート!$B$18:$B$46),ROWS($B$12:$B53)),1/ROW(施設用作成シート!$B$18:$B$46),0),COLUMNS($B$11:D$11)),"")</f>
        <v/>
      </c>
      <c r="E53" s="146" t="str">
        <f t="array" ref="E53">IFERROR(INDEX(施設用作成シート!$B$18:$P$46,MATCH(LARGE((施設用作成シート!$C$18:$C$46=$D$8)*1/ROW(施設用作成シート!$B$18:$B$46),ROWS($B$12:$B53)),1/ROW(施設用作成シート!$B$18:$B$46),0),COLUMNS($B$11:E$11)),"")</f>
        <v/>
      </c>
      <c r="F53" s="140" t="str">
        <f t="array" ref="F53">IFERROR(INDEX(施設用作成シート!$B$18:$P$46,MATCH(LARGE((施設用作成シート!$C$18:$C$46=$D$8)*1/ROW(施設用作成シート!$B$18:$B$46),ROWS($B$12:$B53)),1/ROW(施設用作成シート!$B$18:$B$46),0),COLUMNS($B$11:F$11)),"")</f>
        <v/>
      </c>
      <c r="G53" s="140" t="str">
        <f t="array" ref="G53">IFERROR(INDEX(施設用作成シート!$B$18:$P$46,MATCH(LARGE((施設用作成シート!$C$18:$C$46=$D$8)*1/ROW(施設用作成シート!$B$18:$B$46),ROWS($B$12:$B53)),1/ROW(施設用作成シート!$B$18:$B$46),0),COLUMNS($B$11:G$11)),"")</f>
        <v/>
      </c>
      <c r="H53" s="140" t="str">
        <f t="array" ref="H53">IFERROR(INDEX(施設用作成シート!$B$18:$P$46,MATCH(LARGE((施設用作成シート!$C$18:$C$46=$D$8)*1/ROW(施設用作成シート!$B$18:$B$46),ROWS($B$12:$B53)),1/ROW(施設用作成シート!$B$18:$B$46),0),COLUMNS($B$11:H$11)),"")</f>
        <v/>
      </c>
      <c r="I53" s="127" t="str">
        <f t="array" ref="I53">IFERROR(INDEX(施設用作成シート!$B$18:$P$46,MATCH(LARGE((施設用作成シート!$C$18:$C$46=$D$8)*1/ROW(施設用作成シート!$B$18:$B$46),ROWS($B$12:$B53)),1/ROW(施設用作成シート!$B$18:$B$46),0),COLUMNS($B$11:I$11)),"")</f>
        <v/>
      </c>
      <c r="J53" s="131" t="str">
        <f t="array" ref="J53">IFERROR(INDEX(施設用作成シート!$B$18:$P$46,MATCH(LARGE((施設用作成シート!$C$18:$C$46=$D$8)*1/ROW(施設用作成シート!$B$18:$B$46),ROWS($B$12:$B53)),1/ROW(施設用作成シート!$B$18:$B$46),0),COLUMNS($B$11:J$11)),"")</f>
        <v/>
      </c>
      <c r="K53" s="127" t="str">
        <f t="array" ref="K53">IFERROR(INDEX(施設用作成シート!$B$18:$P$46,MATCH(LARGE((施設用作成シート!$C$18:$C$46=$D$8)*1/ROW(施設用作成シート!$B$18:$B$46),ROWS($B$12:$B53)),1/ROW(施設用作成シート!$B$18:$B$46),0),COLUMNS($B$11:K$11)),"")</f>
        <v/>
      </c>
      <c r="L53" s="127" t="str">
        <f t="array" ref="L53">IFERROR(INDEX(施設用作成シート!$B$18:$P$46,MATCH(LARGE((施設用作成シート!$C$18:$C$46=$D$8)*1/ROW(施設用作成シート!$B$18:$B$46),ROWS($B$12:$B53)),1/ROW(施設用作成シート!$B$18:$B$46),0),COLUMNS($B$11:L$11)),"")</f>
        <v/>
      </c>
      <c r="M53" s="127" t="str">
        <f t="array" ref="M53">IFERROR(INDEX(施設用作成シート!$B$18:$P$46,MATCH(LARGE((施設用作成シート!$C$18:$C$46=$D$8)*1/ROW(施設用作成シート!$B$18:$B$46),ROWS($B$12:$B53)),1/ROW(施設用作成シート!$B$18:$B$46),0),COLUMNS($B$11:M$11)),"")</f>
        <v/>
      </c>
      <c r="N53" s="127" t="str">
        <f t="array" ref="N53">IFERROR(INDEX(施設用作成シート!$B$18:$P$46,MATCH(LARGE((施設用作成シート!$C$18:$C$46=$D$8)*1/ROW(施設用作成シート!$B$18:$B$46),ROWS($B$12:$B53)),1/ROW(施設用作成シート!$B$18:$B$46),0),COLUMNS($B$11:N$11)),"")</f>
        <v/>
      </c>
      <c r="O53" s="140" t="str">
        <f t="array" ref="O53">IFERROR(INDEX(施設用作成シート!$B$18:$P$46,MATCH(LARGE((施設用作成シート!$C$18:$C$46=$D$8)*1/ROW(施設用作成シート!$B$18:$B$46),ROWS($B$12:$B53)),1/ROW(施設用作成シート!$B$18:$B$46),0),COLUMNS($B$11:O$11)),"")</f>
        <v/>
      </c>
    </row>
    <row r="54" spans="2:15" ht="20">
      <c r="B54" s="127" t="str">
        <f t="array" ref="B54">IFERROR(INDEX(施設用作成シート!$B$18:$P$46,MATCH(LARGE((施設用作成シート!$C$18:$C$46=$D$8)*1/ROW(施設用作成シート!$B$18:$B$46),ROWS($B$12:$B54)),1/ROW(施設用作成シート!$B$18:$B$46),0),COLUMNS($B$11:B$11)),"")</f>
        <v/>
      </c>
      <c r="C54" s="127" t="str">
        <f t="array" ref="C54">IFERROR(INDEX(施設用作成シート!$B$18:$P$46,MATCH(LARGE((施設用作成シート!$C$18:$C$46=$D$8)*1/ROW(施設用作成シート!$B$18:$B$46),ROWS($B$12:$B54)),1/ROW(施設用作成シート!$B$18:$B$46),0),COLUMNS($B$11:C$11)),"")</f>
        <v/>
      </c>
      <c r="D54" s="127" t="str">
        <f t="array" ref="D54">IFERROR(INDEX(施設用作成シート!$B$18:$P$46,MATCH(LARGE((施設用作成シート!$C$18:$C$46=$D$8)*1/ROW(施設用作成シート!$B$18:$B$46),ROWS($B$12:$B54)),1/ROW(施設用作成シート!$B$18:$B$46),0),COLUMNS($B$11:D$11)),"")</f>
        <v/>
      </c>
      <c r="E54" s="146" t="str">
        <f t="array" ref="E54">IFERROR(INDEX(施設用作成シート!$B$18:$P$46,MATCH(LARGE((施設用作成シート!$C$18:$C$46=$D$8)*1/ROW(施設用作成シート!$B$18:$B$46),ROWS($B$12:$B54)),1/ROW(施設用作成シート!$B$18:$B$46),0),COLUMNS($B$11:E$11)),"")</f>
        <v/>
      </c>
      <c r="F54" s="140" t="str">
        <f t="array" ref="F54">IFERROR(INDEX(施設用作成シート!$B$18:$P$46,MATCH(LARGE((施設用作成シート!$C$18:$C$46=$D$8)*1/ROW(施設用作成シート!$B$18:$B$46),ROWS($B$12:$B54)),1/ROW(施設用作成シート!$B$18:$B$46),0),COLUMNS($B$11:F$11)),"")</f>
        <v/>
      </c>
      <c r="G54" s="140" t="str">
        <f t="array" ref="G54">IFERROR(INDEX(施設用作成シート!$B$18:$P$46,MATCH(LARGE((施設用作成シート!$C$18:$C$46=$D$8)*1/ROW(施設用作成シート!$B$18:$B$46),ROWS($B$12:$B54)),1/ROW(施設用作成シート!$B$18:$B$46),0),COLUMNS($B$11:G$11)),"")</f>
        <v/>
      </c>
      <c r="H54" s="140" t="str">
        <f t="array" ref="H54">IFERROR(INDEX(施設用作成シート!$B$18:$P$46,MATCH(LARGE((施設用作成シート!$C$18:$C$46=$D$8)*1/ROW(施設用作成シート!$B$18:$B$46),ROWS($B$12:$B54)),1/ROW(施設用作成シート!$B$18:$B$46),0),COLUMNS($B$11:H$11)),"")</f>
        <v/>
      </c>
      <c r="I54" s="127" t="str">
        <f t="array" ref="I54">IFERROR(INDEX(施設用作成シート!$B$18:$P$46,MATCH(LARGE((施設用作成シート!$C$18:$C$46=$D$8)*1/ROW(施設用作成シート!$B$18:$B$46),ROWS($B$12:$B54)),1/ROW(施設用作成シート!$B$18:$B$46),0),COLUMNS($B$11:I$11)),"")</f>
        <v/>
      </c>
      <c r="J54" s="131" t="str">
        <f t="array" ref="J54">IFERROR(INDEX(施設用作成シート!$B$18:$P$46,MATCH(LARGE((施設用作成シート!$C$18:$C$46=$D$8)*1/ROW(施設用作成シート!$B$18:$B$46),ROWS($B$12:$B54)),1/ROW(施設用作成シート!$B$18:$B$46),0),COLUMNS($B$11:J$11)),"")</f>
        <v/>
      </c>
      <c r="K54" s="127" t="str">
        <f t="array" ref="K54">IFERROR(INDEX(施設用作成シート!$B$18:$P$46,MATCH(LARGE((施設用作成シート!$C$18:$C$46=$D$8)*1/ROW(施設用作成シート!$B$18:$B$46),ROWS($B$12:$B54)),1/ROW(施設用作成シート!$B$18:$B$46),0),COLUMNS($B$11:K$11)),"")</f>
        <v/>
      </c>
      <c r="L54" s="127" t="str">
        <f t="array" ref="L54">IFERROR(INDEX(施設用作成シート!$B$18:$P$46,MATCH(LARGE((施設用作成シート!$C$18:$C$46=$D$8)*1/ROW(施設用作成シート!$B$18:$B$46),ROWS($B$12:$B54)),1/ROW(施設用作成シート!$B$18:$B$46),0),COLUMNS($B$11:L$11)),"")</f>
        <v/>
      </c>
      <c r="M54" s="127" t="str">
        <f t="array" ref="M54">IFERROR(INDEX(施設用作成シート!$B$18:$P$46,MATCH(LARGE((施設用作成シート!$C$18:$C$46=$D$8)*1/ROW(施設用作成シート!$B$18:$B$46),ROWS($B$12:$B54)),1/ROW(施設用作成シート!$B$18:$B$46),0),COLUMNS($B$11:M$11)),"")</f>
        <v/>
      </c>
      <c r="N54" s="127" t="str">
        <f t="array" ref="N54">IFERROR(INDEX(施設用作成シート!$B$18:$P$46,MATCH(LARGE((施設用作成シート!$C$18:$C$46=$D$8)*1/ROW(施設用作成シート!$B$18:$B$46),ROWS($B$12:$B54)),1/ROW(施設用作成シート!$B$18:$B$46),0),COLUMNS($B$11:N$11)),"")</f>
        <v/>
      </c>
      <c r="O54" s="140" t="str">
        <f t="array" ref="O54">IFERROR(INDEX(施設用作成シート!$B$18:$P$46,MATCH(LARGE((施設用作成シート!$C$18:$C$46=$D$8)*1/ROW(施設用作成シート!$B$18:$B$46),ROWS($B$12:$B54)),1/ROW(施設用作成シート!$B$18:$B$46),0),COLUMNS($B$11:O$11)),"")</f>
        <v/>
      </c>
    </row>
    <row r="55" spans="2:15" ht="20">
      <c r="B55" s="127" t="str">
        <f t="array" ref="B55">IFERROR(INDEX(施設用作成シート!$B$18:$P$46,MATCH(LARGE((施設用作成シート!$C$18:$C$46=$D$8)*1/ROW(施設用作成シート!$B$18:$B$46),ROWS($B$12:$B55)),1/ROW(施設用作成シート!$B$18:$B$46),0),COLUMNS($B$11:B$11)),"")</f>
        <v/>
      </c>
      <c r="C55" s="127" t="str">
        <f t="array" ref="C55">IFERROR(INDEX(施設用作成シート!$B$18:$P$46,MATCH(LARGE((施設用作成シート!$C$18:$C$46=$D$8)*1/ROW(施設用作成シート!$B$18:$B$46),ROWS($B$12:$B55)),1/ROW(施設用作成シート!$B$18:$B$46),0),COLUMNS($B$11:C$11)),"")</f>
        <v/>
      </c>
      <c r="D55" s="127" t="str">
        <f t="array" ref="D55">IFERROR(INDEX(施設用作成シート!$B$18:$P$46,MATCH(LARGE((施設用作成シート!$C$18:$C$46=$D$8)*1/ROW(施設用作成シート!$B$18:$B$46),ROWS($B$12:$B55)),1/ROW(施設用作成シート!$B$18:$B$46),0),COLUMNS($B$11:D$11)),"")</f>
        <v/>
      </c>
      <c r="E55" s="146" t="str">
        <f t="array" ref="E55">IFERROR(INDEX(施設用作成シート!$B$18:$P$46,MATCH(LARGE((施設用作成シート!$C$18:$C$46=$D$8)*1/ROW(施設用作成シート!$B$18:$B$46),ROWS($B$12:$B55)),1/ROW(施設用作成シート!$B$18:$B$46),0),COLUMNS($B$11:E$11)),"")</f>
        <v/>
      </c>
      <c r="F55" s="140" t="str">
        <f t="array" ref="F55">IFERROR(INDEX(施設用作成シート!$B$18:$P$46,MATCH(LARGE((施設用作成シート!$C$18:$C$46=$D$8)*1/ROW(施設用作成シート!$B$18:$B$46),ROWS($B$12:$B55)),1/ROW(施設用作成シート!$B$18:$B$46),0),COLUMNS($B$11:F$11)),"")</f>
        <v/>
      </c>
      <c r="G55" s="140" t="str">
        <f t="array" ref="G55">IFERROR(INDEX(施設用作成シート!$B$18:$P$46,MATCH(LARGE((施設用作成シート!$C$18:$C$46=$D$8)*1/ROW(施設用作成シート!$B$18:$B$46),ROWS($B$12:$B55)),1/ROW(施設用作成シート!$B$18:$B$46),0),COLUMNS($B$11:G$11)),"")</f>
        <v/>
      </c>
      <c r="H55" s="140" t="str">
        <f t="array" ref="H55">IFERROR(INDEX(施設用作成シート!$B$18:$P$46,MATCH(LARGE((施設用作成シート!$C$18:$C$46=$D$8)*1/ROW(施設用作成シート!$B$18:$B$46),ROWS($B$12:$B55)),1/ROW(施設用作成シート!$B$18:$B$46),0),COLUMNS($B$11:H$11)),"")</f>
        <v/>
      </c>
      <c r="I55" s="127" t="str">
        <f t="array" ref="I55">IFERROR(INDEX(施設用作成シート!$B$18:$P$46,MATCH(LARGE((施設用作成シート!$C$18:$C$46=$D$8)*1/ROW(施設用作成シート!$B$18:$B$46),ROWS($B$12:$B55)),1/ROW(施設用作成シート!$B$18:$B$46),0),COLUMNS($B$11:I$11)),"")</f>
        <v/>
      </c>
      <c r="J55" s="131" t="str">
        <f t="array" ref="J55">IFERROR(INDEX(施設用作成シート!$B$18:$P$46,MATCH(LARGE((施設用作成シート!$C$18:$C$46=$D$8)*1/ROW(施設用作成シート!$B$18:$B$46),ROWS($B$12:$B55)),1/ROW(施設用作成シート!$B$18:$B$46),0),COLUMNS($B$11:J$11)),"")</f>
        <v/>
      </c>
      <c r="K55" s="127" t="str">
        <f t="array" ref="K55">IFERROR(INDEX(施設用作成シート!$B$18:$P$46,MATCH(LARGE((施設用作成シート!$C$18:$C$46=$D$8)*1/ROW(施設用作成シート!$B$18:$B$46),ROWS($B$12:$B55)),1/ROW(施設用作成シート!$B$18:$B$46),0),COLUMNS($B$11:K$11)),"")</f>
        <v/>
      </c>
      <c r="L55" s="127" t="str">
        <f t="array" ref="L55">IFERROR(INDEX(施設用作成シート!$B$18:$P$46,MATCH(LARGE((施設用作成シート!$C$18:$C$46=$D$8)*1/ROW(施設用作成シート!$B$18:$B$46),ROWS($B$12:$B55)),1/ROW(施設用作成シート!$B$18:$B$46),0),COLUMNS($B$11:L$11)),"")</f>
        <v/>
      </c>
      <c r="M55" s="127" t="str">
        <f t="array" ref="M55">IFERROR(INDEX(施設用作成シート!$B$18:$P$46,MATCH(LARGE((施設用作成シート!$C$18:$C$46=$D$8)*1/ROW(施設用作成シート!$B$18:$B$46),ROWS($B$12:$B55)),1/ROW(施設用作成シート!$B$18:$B$46),0),COLUMNS($B$11:M$11)),"")</f>
        <v/>
      </c>
      <c r="N55" s="127" t="str">
        <f t="array" ref="N55">IFERROR(INDEX(施設用作成シート!$B$18:$P$46,MATCH(LARGE((施設用作成シート!$C$18:$C$46=$D$8)*1/ROW(施設用作成シート!$B$18:$B$46),ROWS($B$12:$B55)),1/ROW(施設用作成シート!$B$18:$B$46),0),COLUMNS($B$11:N$11)),"")</f>
        <v/>
      </c>
      <c r="O55" s="140" t="str">
        <f t="array" ref="O55">IFERROR(INDEX(施設用作成シート!$B$18:$P$46,MATCH(LARGE((施設用作成シート!$C$18:$C$46=$D$8)*1/ROW(施設用作成シート!$B$18:$B$46),ROWS($B$12:$B55)),1/ROW(施設用作成シート!$B$18:$B$46),0),COLUMNS($B$11:O$11)),"")</f>
        <v/>
      </c>
    </row>
    <row r="56" spans="2:15" ht="20">
      <c r="B56" s="127" t="str">
        <f t="array" ref="B56">IFERROR(INDEX(施設用作成シート!$B$18:$P$46,MATCH(LARGE((施設用作成シート!$C$18:$C$46=$D$8)*1/ROW(施設用作成シート!$B$18:$B$46),ROWS($B$12:$B56)),1/ROW(施設用作成シート!$B$18:$B$46),0),COLUMNS($B$11:B$11)),"")</f>
        <v/>
      </c>
      <c r="C56" s="127" t="str">
        <f t="array" ref="C56">IFERROR(INDEX(施設用作成シート!$B$18:$P$46,MATCH(LARGE((施設用作成シート!$C$18:$C$46=$D$8)*1/ROW(施設用作成シート!$B$18:$B$46),ROWS($B$12:$B56)),1/ROW(施設用作成シート!$B$18:$B$46),0),COLUMNS($B$11:C$11)),"")</f>
        <v/>
      </c>
      <c r="D56" s="127" t="str">
        <f t="array" ref="D56">IFERROR(INDEX(施設用作成シート!$B$18:$P$46,MATCH(LARGE((施設用作成シート!$C$18:$C$46=$D$8)*1/ROW(施設用作成シート!$B$18:$B$46),ROWS($B$12:$B56)),1/ROW(施設用作成シート!$B$18:$B$46),0),COLUMNS($B$11:D$11)),"")</f>
        <v/>
      </c>
      <c r="E56" s="146" t="str">
        <f t="array" ref="E56">IFERROR(INDEX(施設用作成シート!$B$18:$P$46,MATCH(LARGE((施設用作成シート!$C$18:$C$46=$D$8)*1/ROW(施設用作成シート!$B$18:$B$46),ROWS($B$12:$B56)),1/ROW(施設用作成シート!$B$18:$B$46),0),COLUMNS($B$11:E$11)),"")</f>
        <v/>
      </c>
      <c r="F56" s="140" t="str">
        <f t="array" ref="F56">IFERROR(INDEX(施設用作成シート!$B$18:$P$46,MATCH(LARGE((施設用作成シート!$C$18:$C$46=$D$8)*1/ROW(施設用作成シート!$B$18:$B$46),ROWS($B$12:$B56)),1/ROW(施設用作成シート!$B$18:$B$46),0),COLUMNS($B$11:F$11)),"")</f>
        <v/>
      </c>
      <c r="G56" s="140" t="str">
        <f t="array" ref="G56">IFERROR(INDEX(施設用作成シート!$B$18:$P$46,MATCH(LARGE((施設用作成シート!$C$18:$C$46=$D$8)*1/ROW(施設用作成シート!$B$18:$B$46),ROWS($B$12:$B56)),1/ROW(施設用作成シート!$B$18:$B$46),0),COLUMNS($B$11:G$11)),"")</f>
        <v/>
      </c>
      <c r="H56" s="140" t="str">
        <f t="array" ref="H56">IFERROR(INDEX(施設用作成シート!$B$18:$P$46,MATCH(LARGE((施設用作成シート!$C$18:$C$46=$D$8)*1/ROW(施設用作成シート!$B$18:$B$46),ROWS($B$12:$B56)),1/ROW(施設用作成シート!$B$18:$B$46),0),COLUMNS($B$11:H$11)),"")</f>
        <v/>
      </c>
      <c r="I56" s="127" t="str">
        <f t="array" ref="I56">IFERROR(INDEX(施設用作成シート!$B$18:$P$46,MATCH(LARGE((施設用作成シート!$C$18:$C$46=$D$8)*1/ROW(施設用作成シート!$B$18:$B$46),ROWS($B$12:$B56)),1/ROW(施設用作成シート!$B$18:$B$46),0),COLUMNS($B$11:I$11)),"")</f>
        <v/>
      </c>
      <c r="J56" s="131" t="str">
        <f t="array" ref="J56">IFERROR(INDEX(施設用作成シート!$B$18:$P$46,MATCH(LARGE((施設用作成シート!$C$18:$C$46=$D$8)*1/ROW(施設用作成シート!$B$18:$B$46),ROWS($B$12:$B56)),1/ROW(施設用作成シート!$B$18:$B$46),0),COLUMNS($B$11:J$11)),"")</f>
        <v/>
      </c>
      <c r="K56" s="127" t="str">
        <f t="array" ref="K56">IFERROR(INDEX(施設用作成シート!$B$18:$P$46,MATCH(LARGE((施設用作成シート!$C$18:$C$46=$D$8)*1/ROW(施設用作成シート!$B$18:$B$46),ROWS($B$12:$B56)),1/ROW(施設用作成シート!$B$18:$B$46),0),COLUMNS($B$11:K$11)),"")</f>
        <v/>
      </c>
      <c r="L56" s="127" t="str">
        <f t="array" ref="L56">IFERROR(INDEX(施設用作成シート!$B$18:$P$46,MATCH(LARGE((施設用作成シート!$C$18:$C$46=$D$8)*1/ROW(施設用作成シート!$B$18:$B$46),ROWS($B$12:$B56)),1/ROW(施設用作成シート!$B$18:$B$46),0),COLUMNS($B$11:L$11)),"")</f>
        <v/>
      </c>
      <c r="M56" s="127" t="str">
        <f t="array" ref="M56">IFERROR(INDEX(施設用作成シート!$B$18:$P$46,MATCH(LARGE((施設用作成シート!$C$18:$C$46=$D$8)*1/ROW(施設用作成シート!$B$18:$B$46),ROWS($B$12:$B56)),1/ROW(施設用作成シート!$B$18:$B$46),0),COLUMNS($B$11:M$11)),"")</f>
        <v/>
      </c>
      <c r="N56" s="127" t="str">
        <f t="array" ref="N56">IFERROR(INDEX(施設用作成シート!$B$18:$P$46,MATCH(LARGE((施設用作成シート!$C$18:$C$46=$D$8)*1/ROW(施設用作成シート!$B$18:$B$46),ROWS($B$12:$B56)),1/ROW(施設用作成シート!$B$18:$B$46),0),COLUMNS($B$11:N$11)),"")</f>
        <v/>
      </c>
      <c r="O56" s="140" t="str">
        <f t="array" ref="O56">IFERROR(INDEX(施設用作成シート!$B$18:$P$46,MATCH(LARGE((施設用作成シート!$C$18:$C$46=$D$8)*1/ROW(施設用作成シート!$B$18:$B$46),ROWS($B$12:$B56)),1/ROW(施設用作成シート!$B$18:$B$46),0),COLUMNS($B$11:O$11)),"")</f>
        <v/>
      </c>
    </row>
    <row r="57" spans="2:15" ht="20">
      <c r="B57" s="127" t="str">
        <f t="array" ref="B57">IFERROR(INDEX(施設用作成シート!$B$18:$P$46,MATCH(LARGE((施設用作成シート!$C$18:$C$46=$D$8)*1/ROW(施設用作成シート!$B$18:$B$46),ROWS($B$12:$B57)),1/ROW(施設用作成シート!$B$18:$B$46),0),COLUMNS($B$11:B$11)),"")</f>
        <v/>
      </c>
      <c r="C57" s="127" t="str">
        <f t="array" ref="C57">IFERROR(INDEX(施設用作成シート!$B$18:$P$46,MATCH(LARGE((施設用作成シート!$C$18:$C$46=$D$8)*1/ROW(施設用作成シート!$B$18:$B$46),ROWS($B$12:$B57)),1/ROW(施設用作成シート!$B$18:$B$46),0),COLUMNS($B$11:C$11)),"")</f>
        <v/>
      </c>
      <c r="D57" s="127" t="str">
        <f t="array" ref="D57">IFERROR(INDEX(施設用作成シート!$B$18:$P$46,MATCH(LARGE((施設用作成シート!$C$18:$C$46=$D$8)*1/ROW(施設用作成シート!$B$18:$B$46),ROWS($B$12:$B57)),1/ROW(施設用作成シート!$B$18:$B$46),0),COLUMNS($B$11:D$11)),"")</f>
        <v/>
      </c>
      <c r="E57" s="146" t="str">
        <f t="array" ref="E57">IFERROR(INDEX(施設用作成シート!$B$18:$P$46,MATCH(LARGE((施設用作成シート!$C$18:$C$46=$D$8)*1/ROW(施設用作成シート!$B$18:$B$46),ROWS($B$12:$B57)),1/ROW(施設用作成シート!$B$18:$B$46),0),COLUMNS($B$11:E$11)),"")</f>
        <v/>
      </c>
      <c r="F57" s="140" t="str">
        <f t="array" ref="F57">IFERROR(INDEX(施設用作成シート!$B$18:$P$46,MATCH(LARGE((施設用作成シート!$C$18:$C$46=$D$8)*1/ROW(施設用作成シート!$B$18:$B$46),ROWS($B$12:$B57)),1/ROW(施設用作成シート!$B$18:$B$46),0),COLUMNS($B$11:F$11)),"")</f>
        <v/>
      </c>
      <c r="G57" s="140" t="str">
        <f t="array" ref="G57">IFERROR(INDEX(施設用作成シート!$B$18:$P$46,MATCH(LARGE((施設用作成シート!$C$18:$C$46=$D$8)*1/ROW(施設用作成シート!$B$18:$B$46),ROWS($B$12:$B57)),1/ROW(施設用作成シート!$B$18:$B$46),0),COLUMNS($B$11:G$11)),"")</f>
        <v/>
      </c>
      <c r="H57" s="140" t="str">
        <f t="array" ref="H57">IFERROR(INDEX(施設用作成シート!$B$18:$P$46,MATCH(LARGE((施設用作成シート!$C$18:$C$46=$D$8)*1/ROW(施設用作成シート!$B$18:$B$46),ROWS($B$12:$B57)),1/ROW(施設用作成シート!$B$18:$B$46),0),COLUMNS($B$11:H$11)),"")</f>
        <v/>
      </c>
      <c r="I57" s="127" t="str">
        <f t="array" ref="I57">IFERROR(INDEX(施設用作成シート!$B$18:$P$46,MATCH(LARGE((施設用作成シート!$C$18:$C$46=$D$8)*1/ROW(施設用作成シート!$B$18:$B$46),ROWS($B$12:$B57)),1/ROW(施設用作成シート!$B$18:$B$46),0),COLUMNS($B$11:I$11)),"")</f>
        <v/>
      </c>
      <c r="J57" s="131" t="str">
        <f t="array" ref="J57">IFERROR(INDEX(施設用作成シート!$B$18:$P$46,MATCH(LARGE((施設用作成シート!$C$18:$C$46=$D$8)*1/ROW(施設用作成シート!$B$18:$B$46),ROWS($B$12:$B57)),1/ROW(施設用作成シート!$B$18:$B$46),0),COLUMNS($B$11:J$11)),"")</f>
        <v/>
      </c>
      <c r="K57" s="127" t="str">
        <f t="array" ref="K57">IFERROR(INDEX(施設用作成シート!$B$18:$P$46,MATCH(LARGE((施設用作成シート!$C$18:$C$46=$D$8)*1/ROW(施設用作成シート!$B$18:$B$46),ROWS($B$12:$B57)),1/ROW(施設用作成シート!$B$18:$B$46),0),COLUMNS($B$11:K$11)),"")</f>
        <v/>
      </c>
      <c r="L57" s="127" t="str">
        <f t="array" ref="L57">IFERROR(INDEX(施設用作成シート!$B$18:$P$46,MATCH(LARGE((施設用作成シート!$C$18:$C$46=$D$8)*1/ROW(施設用作成シート!$B$18:$B$46),ROWS($B$12:$B57)),1/ROW(施設用作成シート!$B$18:$B$46),0),COLUMNS($B$11:L$11)),"")</f>
        <v/>
      </c>
      <c r="M57" s="127" t="str">
        <f t="array" ref="M57">IFERROR(INDEX(施設用作成シート!$B$18:$P$46,MATCH(LARGE((施設用作成シート!$C$18:$C$46=$D$8)*1/ROW(施設用作成シート!$B$18:$B$46),ROWS($B$12:$B57)),1/ROW(施設用作成シート!$B$18:$B$46),0),COLUMNS($B$11:M$11)),"")</f>
        <v/>
      </c>
      <c r="N57" s="127" t="str">
        <f t="array" ref="N57">IFERROR(INDEX(施設用作成シート!$B$18:$P$46,MATCH(LARGE((施設用作成シート!$C$18:$C$46=$D$8)*1/ROW(施設用作成シート!$B$18:$B$46),ROWS($B$12:$B57)),1/ROW(施設用作成シート!$B$18:$B$46),0),COLUMNS($B$11:N$11)),"")</f>
        <v/>
      </c>
      <c r="O57" s="140" t="str">
        <f t="array" ref="O57">IFERROR(INDEX(施設用作成シート!$B$18:$P$46,MATCH(LARGE((施設用作成シート!$C$18:$C$46=$D$8)*1/ROW(施設用作成シート!$B$18:$B$46),ROWS($B$12:$B57)),1/ROW(施設用作成シート!$B$18:$B$46),0),COLUMNS($B$11:O$11)),"")</f>
        <v/>
      </c>
    </row>
    <row r="58" spans="2:15" ht="20">
      <c r="B58" s="127" t="str">
        <f t="array" ref="B58">IFERROR(INDEX(施設用作成シート!$B$18:$P$46,MATCH(LARGE((施設用作成シート!$C$18:$C$46=$D$8)*1/ROW(施設用作成シート!$B$18:$B$46),ROWS($B$12:$B58)),1/ROW(施設用作成シート!$B$18:$B$46),0),COLUMNS($B$11:B$11)),"")</f>
        <v/>
      </c>
      <c r="C58" s="127" t="str">
        <f t="array" ref="C58">IFERROR(INDEX(施設用作成シート!$B$18:$P$46,MATCH(LARGE((施設用作成シート!$C$18:$C$46=$D$8)*1/ROW(施設用作成シート!$B$18:$B$46),ROWS($B$12:$B58)),1/ROW(施設用作成シート!$B$18:$B$46),0),COLUMNS($B$11:C$11)),"")</f>
        <v/>
      </c>
      <c r="D58" s="127" t="str">
        <f t="array" ref="D58">IFERROR(INDEX(施設用作成シート!$B$18:$P$46,MATCH(LARGE((施設用作成シート!$C$18:$C$46=$D$8)*1/ROW(施設用作成シート!$B$18:$B$46),ROWS($B$12:$B58)),1/ROW(施設用作成シート!$B$18:$B$46),0),COLUMNS($B$11:D$11)),"")</f>
        <v/>
      </c>
      <c r="E58" s="146" t="str">
        <f t="array" ref="E58">IFERROR(INDEX(施設用作成シート!$B$18:$P$46,MATCH(LARGE((施設用作成シート!$C$18:$C$46=$D$8)*1/ROW(施設用作成シート!$B$18:$B$46),ROWS($B$12:$B58)),1/ROW(施設用作成シート!$B$18:$B$46),0),COLUMNS($B$11:E$11)),"")</f>
        <v/>
      </c>
      <c r="F58" s="140" t="str">
        <f t="array" ref="F58">IFERROR(INDEX(施設用作成シート!$B$18:$P$46,MATCH(LARGE((施設用作成シート!$C$18:$C$46=$D$8)*1/ROW(施設用作成シート!$B$18:$B$46),ROWS($B$12:$B58)),1/ROW(施設用作成シート!$B$18:$B$46),0),COLUMNS($B$11:F$11)),"")</f>
        <v/>
      </c>
      <c r="G58" s="140" t="str">
        <f t="array" ref="G58">IFERROR(INDEX(施設用作成シート!$B$18:$P$46,MATCH(LARGE((施設用作成シート!$C$18:$C$46=$D$8)*1/ROW(施設用作成シート!$B$18:$B$46),ROWS($B$12:$B58)),1/ROW(施設用作成シート!$B$18:$B$46),0),COLUMNS($B$11:G$11)),"")</f>
        <v/>
      </c>
      <c r="H58" s="140" t="str">
        <f t="array" ref="H58">IFERROR(INDEX(施設用作成シート!$B$18:$P$46,MATCH(LARGE((施設用作成シート!$C$18:$C$46=$D$8)*1/ROW(施設用作成シート!$B$18:$B$46),ROWS($B$12:$B58)),1/ROW(施設用作成シート!$B$18:$B$46),0),COLUMNS($B$11:H$11)),"")</f>
        <v/>
      </c>
      <c r="I58" s="127" t="str">
        <f t="array" ref="I58">IFERROR(INDEX(施設用作成シート!$B$18:$P$46,MATCH(LARGE((施設用作成シート!$C$18:$C$46=$D$8)*1/ROW(施設用作成シート!$B$18:$B$46),ROWS($B$12:$B58)),1/ROW(施設用作成シート!$B$18:$B$46),0),COLUMNS($B$11:I$11)),"")</f>
        <v/>
      </c>
      <c r="J58" s="131" t="str">
        <f t="array" ref="J58">IFERROR(INDEX(施設用作成シート!$B$18:$P$46,MATCH(LARGE((施設用作成シート!$C$18:$C$46=$D$8)*1/ROW(施設用作成シート!$B$18:$B$46),ROWS($B$12:$B58)),1/ROW(施設用作成シート!$B$18:$B$46),0),COLUMNS($B$11:J$11)),"")</f>
        <v/>
      </c>
      <c r="K58" s="127" t="str">
        <f t="array" ref="K58">IFERROR(INDEX(施設用作成シート!$B$18:$P$46,MATCH(LARGE((施設用作成シート!$C$18:$C$46=$D$8)*1/ROW(施設用作成シート!$B$18:$B$46),ROWS($B$12:$B58)),1/ROW(施設用作成シート!$B$18:$B$46),0),COLUMNS($B$11:K$11)),"")</f>
        <v/>
      </c>
      <c r="L58" s="127" t="str">
        <f t="array" ref="L58">IFERROR(INDEX(施設用作成シート!$B$18:$P$46,MATCH(LARGE((施設用作成シート!$C$18:$C$46=$D$8)*1/ROW(施設用作成シート!$B$18:$B$46),ROWS($B$12:$B58)),1/ROW(施設用作成シート!$B$18:$B$46),0),COLUMNS($B$11:L$11)),"")</f>
        <v/>
      </c>
      <c r="M58" s="127" t="str">
        <f t="array" ref="M58">IFERROR(INDEX(施設用作成シート!$B$18:$P$46,MATCH(LARGE((施設用作成シート!$C$18:$C$46=$D$8)*1/ROW(施設用作成シート!$B$18:$B$46),ROWS($B$12:$B58)),1/ROW(施設用作成シート!$B$18:$B$46),0),COLUMNS($B$11:M$11)),"")</f>
        <v/>
      </c>
      <c r="N58" s="127" t="str">
        <f t="array" ref="N58">IFERROR(INDEX(施設用作成シート!$B$18:$P$46,MATCH(LARGE((施設用作成シート!$C$18:$C$46=$D$8)*1/ROW(施設用作成シート!$B$18:$B$46),ROWS($B$12:$B58)),1/ROW(施設用作成シート!$B$18:$B$46),0),COLUMNS($B$11:N$11)),"")</f>
        <v/>
      </c>
      <c r="O58" s="140" t="str">
        <f t="array" ref="O58">IFERROR(INDEX(施設用作成シート!$B$18:$P$46,MATCH(LARGE((施設用作成シート!$C$18:$C$46=$D$8)*1/ROW(施設用作成シート!$B$18:$B$46),ROWS($B$12:$B58)),1/ROW(施設用作成シート!$B$18:$B$46),0),COLUMNS($B$11:O$11)),"")</f>
        <v/>
      </c>
    </row>
    <row r="59" spans="2:15" ht="20">
      <c r="B59" s="127" t="str">
        <f t="array" ref="B59">IFERROR(INDEX(施設用作成シート!$B$18:$P$46,MATCH(LARGE((施設用作成シート!$C$18:$C$46=$D$8)*1/ROW(施設用作成シート!$B$18:$B$46),ROWS($B$12:$B59)),1/ROW(施設用作成シート!$B$18:$B$46),0),COLUMNS($B$11:B$11)),"")</f>
        <v/>
      </c>
      <c r="C59" s="127" t="str">
        <f t="array" ref="C59">IFERROR(INDEX(施設用作成シート!$B$18:$P$46,MATCH(LARGE((施設用作成シート!$C$18:$C$46=$D$8)*1/ROW(施設用作成シート!$B$18:$B$46),ROWS($B$12:$B59)),1/ROW(施設用作成シート!$B$18:$B$46),0),COLUMNS($B$11:C$11)),"")</f>
        <v/>
      </c>
      <c r="D59" s="127" t="str">
        <f t="array" ref="D59">IFERROR(INDEX(施設用作成シート!$B$18:$P$46,MATCH(LARGE((施設用作成シート!$C$18:$C$46=$D$8)*1/ROW(施設用作成シート!$B$18:$B$46),ROWS($B$12:$B59)),1/ROW(施設用作成シート!$B$18:$B$46),0),COLUMNS($B$11:D$11)),"")</f>
        <v/>
      </c>
      <c r="E59" s="146" t="str">
        <f t="array" ref="E59">IFERROR(INDEX(施設用作成シート!$B$18:$P$46,MATCH(LARGE((施設用作成シート!$C$18:$C$46=$D$8)*1/ROW(施設用作成シート!$B$18:$B$46),ROWS($B$12:$B59)),1/ROW(施設用作成シート!$B$18:$B$46),0),COLUMNS($B$11:E$11)),"")</f>
        <v/>
      </c>
      <c r="F59" s="140" t="str">
        <f t="array" ref="F59">IFERROR(INDEX(施設用作成シート!$B$18:$P$46,MATCH(LARGE((施設用作成シート!$C$18:$C$46=$D$8)*1/ROW(施設用作成シート!$B$18:$B$46),ROWS($B$12:$B59)),1/ROW(施設用作成シート!$B$18:$B$46),0),COLUMNS($B$11:F$11)),"")</f>
        <v/>
      </c>
      <c r="G59" s="140" t="str">
        <f t="array" ref="G59">IFERROR(INDEX(施設用作成シート!$B$18:$P$46,MATCH(LARGE((施設用作成シート!$C$18:$C$46=$D$8)*1/ROW(施設用作成シート!$B$18:$B$46),ROWS($B$12:$B59)),1/ROW(施設用作成シート!$B$18:$B$46),0),COLUMNS($B$11:G$11)),"")</f>
        <v/>
      </c>
      <c r="H59" s="140" t="str">
        <f t="array" ref="H59">IFERROR(INDEX(施設用作成シート!$B$18:$P$46,MATCH(LARGE((施設用作成シート!$C$18:$C$46=$D$8)*1/ROW(施設用作成シート!$B$18:$B$46),ROWS($B$12:$B59)),1/ROW(施設用作成シート!$B$18:$B$46),0),COLUMNS($B$11:H$11)),"")</f>
        <v/>
      </c>
      <c r="I59" s="127" t="str">
        <f t="array" ref="I59">IFERROR(INDEX(施設用作成シート!$B$18:$P$46,MATCH(LARGE((施設用作成シート!$C$18:$C$46=$D$8)*1/ROW(施設用作成シート!$B$18:$B$46),ROWS($B$12:$B59)),1/ROW(施設用作成シート!$B$18:$B$46),0),COLUMNS($B$11:I$11)),"")</f>
        <v/>
      </c>
      <c r="J59" s="131" t="str">
        <f t="array" ref="J59">IFERROR(INDEX(施設用作成シート!$B$18:$P$46,MATCH(LARGE((施設用作成シート!$C$18:$C$46=$D$8)*1/ROW(施設用作成シート!$B$18:$B$46),ROWS($B$12:$B59)),1/ROW(施設用作成シート!$B$18:$B$46),0),COLUMNS($B$11:J$11)),"")</f>
        <v/>
      </c>
      <c r="K59" s="127" t="str">
        <f t="array" ref="K59">IFERROR(INDEX(施設用作成シート!$B$18:$P$46,MATCH(LARGE((施設用作成シート!$C$18:$C$46=$D$8)*1/ROW(施設用作成シート!$B$18:$B$46),ROWS($B$12:$B59)),1/ROW(施設用作成シート!$B$18:$B$46),0),COLUMNS($B$11:K$11)),"")</f>
        <v/>
      </c>
      <c r="L59" s="127" t="str">
        <f t="array" ref="L59">IFERROR(INDEX(施設用作成シート!$B$18:$P$46,MATCH(LARGE((施設用作成シート!$C$18:$C$46=$D$8)*1/ROW(施設用作成シート!$B$18:$B$46),ROWS($B$12:$B59)),1/ROW(施設用作成シート!$B$18:$B$46),0),COLUMNS($B$11:L$11)),"")</f>
        <v/>
      </c>
      <c r="M59" s="127" t="str">
        <f t="array" ref="M59">IFERROR(INDEX(施設用作成シート!$B$18:$P$46,MATCH(LARGE((施設用作成シート!$C$18:$C$46=$D$8)*1/ROW(施設用作成シート!$B$18:$B$46),ROWS($B$12:$B59)),1/ROW(施設用作成シート!$B$18:$B$46),0),COLUMNS($B$11:M$11)),"")</f>
        <v/>
      </c>
      <c r="N59" s="127" t="str">
        <f t="array" ref="N59">IFERROR(INDEX(施設用作成シート!$B$18:$P$46,MATCH(LARGE((施設用作成シート!$C$18:$C$46=$D$8)*1/ROW(施設用作成シート!$B$18:$B$46),ROWS($B$12:$B59)),1/ROW(施設用作成シート!$B$18:$B$46),0),COLUMNS($B$11:N$11)),"")</f>
        <v/>
      </c>
      <c r="O59" s="140" t="str">
        <f t="array" ref="O59">IFERROR(INDEX(施設用作成シート!$B$18:$P$46,MATCH(LARGE((施設用作成シート!$C$18:$C$46=$D$8)*1/ROW(施設用作成シート!$B$18:$B$46),ROWS($B$12:$B59)),1/ROW(施設用作成シート!$B$18:$B$46),0),COLUMNS($B$11:O$11)),"")</f>
        <v/>
      </c>
    </row>
    <row r="60" spans="2:15" ht="20">
      <c r="B60" s="127" t="str">
        <f t="array" ref="B60">IFERROR(INDEX(施設用作成シート!$B$18:$P$46,MATCH(LARGE((施設用作成シート!$C$18:$C$46=$D$8)*1/ROW(施設用作成シート!$B$18:$B$46),ROWS($B$12:$B60)),1/ROW(施設用作成シート!$B$18:$B$46),0),COLUMNS($B$11:B$11)),"")</f>
        <v/>
      </c>
      <c r="C60" s="127" t="str">
        <f t="array" ref="C60">IFERROR(INDEX(施設用作成シート!$B$18:$P$46,MATCH(LARGE((施設用作成シート!$C$18:$C$46=$D$8)*1/ROW(施設用作成シート!$B$18:$B$46),ROWS($B$12:$B60)),1/ROW(施設用作成シート!$B$18:$B$46),0),COLUMNS($B$11:C$11)),"")</f>
        <v/>
      </c>
      <c r="D60" s="127" t="str">
        <f t="array" ref="D60">IFERROR(INDEX(施設用作成シート!$B$18:$P$46,MATCH(LARGE((施設用作成シート!$C$18:$C$46=$D$8)*1/ROW(施設用作成シート!$B$18:$B$46),ROWS($B$12:$B60)),1/ROW(施設用作成シート!$B$18:$B$46),0),COLUMNS($B$11:D$11)),"")</f>
        <v/>
      </c>
      <c r="E60" s="146" t="str">
        <f t="array" ref="E60">IFERROR(INDEX(施設用作成シート!$B$18:$P$46,MATCH(LARGE((施設用作成シート!$C$18:$C$46=$D$8)*1/ROW(施設用作成シート!$B$18:$B$46),ROWS($B$12:$B60)),1/ROW(施設用作成シート!$B$18:$B$46),0),COLUMNS($B$11:E$11)),"")</f>
        <v/>
      </c>
      <c r="F60" s="140" t="str">
        <f t="array" ref="F60">IFERROR(INDEX(施設用作成シート!$B$18:$P$46,MATCH(LARGE((施設用作成シート!$C$18:$C$46=$D$8)*1/ROW(施設用作成シート!$B$18:$B$46),ROWS($B$12:$B60)),1/ROW(施設用作成シート!$B$18:$B$46),0),COLUMNS($B$11:F$11)),"")</f>
        <v/>
      </c>
      <c r="G60" s="140" t="str">
        <f t="array" ref="G60">IFERROR(INDEX(施設用作成シート!$B$18:$P$46,MATCH(LARGE((施設用作成シート!$C$18:$C$46=$D$8)*1/ROW(施設用作成シート!$B$18:$B$46),ROWS($B$12:$B60)),1/ROW(施設用作成シート!$B$18:$B$46),0),COLUMNS($B$11:G$11)),"")</f>
        <v/>
      </c>
      <c r="H60" s="140" t="str">
        <f t="array" ref="H60">IFERROR(INDEX(施設用作成シート!$B$18:$P$46,MATCH(LARGE((施設用作成シート!$C$18:$C$46=$D$8)*1/ROW(施設用作成シート!$B$18:$B$46),ROWS($B$12:$B60)),1/ROW(施設用作成シート!$B$18:$B$46),0),COLUMNS($B$11:H$11)),"")</f>
        <v/>
      </c>
      <c r="I60" s="127" t="str">
        <f t="array" ref="I60">IFERROR(INDEX(施設用作成シート!$B$18:$P$46,MATCH(LARGE((施設用作成シート!$C$18:$C$46=$D$8)*1/ROW(施設用作成シート!$B$18:$B$46),ROWS($B$12:$B60)),1/ROW(施設用作成シート!$B$18:$B$46),0),COLUMNS($B$11:I$11)),"")</f>
        <v/>
      </c>
      <c r="J60" s="131" t="str">
        <f t="array" ref="J60">IFERROR(INDEX(施設用作成シート!$B$18:$P$46,MATCH(LARGE((施設用作成シート!$C$18:$C$46=$D$8)*1/ROW(施設用作成シート!$B$18:$B$46),ROWS($B$12:$B60)),1/ROW(施設用作成シート!$B$18:$B$46),0),COLUMNS($B$11:J$11)),"")</f>
        <v/>
      </c>
      <c r="K60" s="127" t="str">
        <f t="array" ref="K60">IFERROR(INDEX(施設用作成シート!$B$18:$P$46,MATCH(LARGE((施設用作成シート!$C$18:$C$46=$D$8)*1/ROW(施設用作成シート!$B$18:$B$46),ROWS($B$12:$B60)),1/ROW(施設用作成シート!$B$18:$B$46),0),COLUMNS($B$11:K$11)),"")</f>
        <v/>
      </c>
      <c r="L60" s="127" t="str">
        <f t="array" ref="L60">IFERROR(INDEX(施設用作成シート!$B$18:$P$46,MATCH(LARGE((施設用作成シート!$C$18:$C$46=$D$8)*1/ROW(施設用作成シート!$B$18:$B$46),ROWS($B$12:$B60)),1/ROW(施設用作成シート!$B$18:$B$46),0),COLUMNS($B$11:L$11)),"")</f>
        <v/>
      </c>
      <c r="M60" s="127" t="str">
        <f t="array" ref="M60">IFERROR(INDEX(施設用作成シート!$B$18:$P$46,MATCH(LARGE((施設用作成シート!$C$18:$C$46=$D$8)*1/ROW(施設用作成シート!$B$18:$B$46),ROWS($B$12:$B60)),1/ROW(施設用作成シート!$B$18:$B$46),0),COLUMNS($B$11:M$11)),"")</f>
        <v/>
      </c>
      <c r="N60" s="127" t="str">
        <f t="array" ref="N60">IFERROR(INDEX(施設用作成シート!$B$18:$P$46,MATCH(LARGE((施設用作成シート!$C$18:$C$46=$D$8)*1/ROW(施設用作成シート!$B$18:$B$46),ROWS($B$12:$B60)),1/ROW(施設用作成シート!$B$18:$B$46),0),COLUMNS($B$11:N$11)),"")</f>
        <v/>
      </c>
      <c r="O60" s="140" t="str">
        <f t="array" ref="O60">IFERROR(INDEX(施設用作成シート!$B$18:$P$46,MATCH(LARGE((施設用作成シート!$C$18:$C$46=$D$8)*1/ROW(施設用作成シート!$B$18:$B$46),ROWS($B$12:$B60)),1/ROW(施設用作成シート!$B$18:$B$46),0),COLUMNS($B$11:O$11)),"")</f>
        <v/>
      </c>
    </row>
    <row r="61" spans="2:15" ht="20">
      <c r="B61" s="127" t="str">
        <f t="array" ref="B61">IFERROR(INDEX(施設用作成シート!$B$18:$P$46,MATCH(LARGE((施設用作成シート!$C$18:$C$46=$D$8)*1/ROW(施設用作成シート!$B$18:$B$46),ROWS($B$12:$B61)),1/ROW(施設用作成シート!$B$18:$B$46),0),COLUMNS($B$11:B$11)),"")</f>
        <v/>
      </c>
      <c r="C61" s="127" t="str">
        <f t="array" ref="C61">IFERROR(INDEX(施設用作成シート!$B$18:$P$46,MATCH(LARGE((施設用作成シート!$C$18:$C$46=$D$8)*1/ROW(施設用作成シート!$B$18:$B$46),ROWS($B$12:$B61)),1/ROW(施設用作成シート!$B$18:$B$46),0),COLUMNS($B$11:C$11)),"")</f>
        <v/>
      </c>
      <c r="D61" s="127" t="str">
        <f t="array" ref="D61">IFERROR(INDEX(施設用作成シート!$B$18:$P$46,MATCH(LARGE((施設用作成シート!$C$18:$C$46=$D$8)*1/ROW(施設用作成シート!$B$18:$B$46),ROWS($B$12:$B61)),1/ROW(施設用作成シート!$B$18:$B$46),0),COLUMNS($B$11:D$11)),"")</f>
        <v/>
      </c>
      <c r="E61" s="146" t="str">
        <f t="array" ref="E61">IFERROR(INDEX(施設用作成シート!$B$18:$P$46,MATCH(LARGE((施設用作成シート!$C$18:$C$46=$D$8)*1/ROW(施設用作成シート!$B$18:$B$46),ROWS($B$12:$B61)),1/ROW(施設用作成シート!$B$18:$B$46),0),COLUMNS($B$11:E$11)),"")</f>
        <v/>
      </c>
      <c r="F61" s="140" t="str">
        <f t="array" ref="F61">IFERROR(INDEX(施設用作成シート!$B$18:$P$46,MATCH(LARGE((施設用作成シート!$C$18:$C$46=$D$8)*1/ROW(施設用作成シート!$B$18:$B$46),ROWS($B$12:$B61)),1/ROW(施設用作成シート!$B$18:$B$46),0),COLUMNS($B$11:F$11)),"")</f>
        <v/>
      </c>
      <c r="G61" s="140" t="str">
        <f t="array" ref="G61">IFERROR(INDEX(施設用作成シート!$B$18:$P$46,MATCH(LARGE((施設用作成シート!$C$18:$C$46=$D$8)*1/ROW(施設用作成シート!$B$18:$B$46),ROWS($B$12:$B61)),1/ROW(施設用作成シート!$B$18:$B$46),0),COLUMNS($B$11:G$11)),"")</f>
        <v/>
      </c>
      <c r="H61" s="140" t="str">
        <f t="array" ref="H61">IFERROR(INDEX(施設用作成シート!$B$18:$P$46,MATCH(LARGE((施設用作成シート!$C$18:$C$46=$D$8)*1/ROW(施設用作成シート!$B$18:$B$46),ROWS($B$12:$B61)),1/ROW(施設用作成シート!$B$18:$B$46),0),COLUMNS($B$11:H$11)),"")</f>
        <v/>
      </c>
      <c r="I61" s="127" t="str">
        <f t="array" ref="I61">IFERROR(INDEX(施設用作成シート!$B$18:$P$46,MATCH(LARGE((施設用作成シート!$C$18:$C$46=$D$8)*1/ROW(施設用作成シート!$B$18:$B$46),ROWS($B$12:$B61)),1/ROW(施設用作成シート!$B$18:$B$46),0),COLUMNS($B$11:I$11)),"")</f>
        <v/>
      </c>
      <c r="J61" s="131" t="str">
        <f t="array" ref="J61">IFERROR(INDEX(施設用作成シート!$B$18:$P$46,MATCH(LARGE((施設用作成シート!$C$18:$C$46=$D$8)*1/ROW(施設用作成シート!$B$18:$B$46),ROWS($B$12:$B61)),1/ROW(施設用作成シート!$B$18:$B$46),0),COLUMNS($B$11:J$11)),"")</f>
        <v/>
      </c>
      <c r="K61" s="127" t="str">
        <f t="array" ref="K61">IFERROR(INDEX(施設用作成シート!$B$18:$P$46,MATCH(LARGE((施設用作成シート!$C$18:$C$46=$D$8)*1/ROW(施設用作成シート!$B$18:$B$46),ROWS($B$12:$B61)),1/ROW(施設用作成シート!$B$18:$B$46),0),COLUMNS($B$11:K$11)),"")</f>
        <v/>
      </c>
      <c r="L61" s="127" t="str">
        <f t="array" ref="L61">IFERROR(INDEX(施設用作成シート!$B$18:$P$46,MATCH(LARGE((施設用作成シート!$C$18:$C$46=$D$8)*1/ROW(施設用作成シート!$B$18:$B$46),ROWS($B$12:$B61)),1/ROW(施設用作成シート!$B$18:$B$46),0),COLUMNS($B$11:L$11)),"")</f>
        <v/>
      </c>
      <c r="M61" s="127" t="str">
        <f t="array" ref="M61">IFERROR(INDEX(施設用作成シート!$B$18:$P$46,MATCH(LARGE((施設用作成シート!$C$18:$C$46=$D$8)*1/ROW(施設用作成シート!$B$18:$B$46),ROWS($B$12:$B61)),1/ROW(施設用作成シート!$B$18:$B$46),0),COLUMNS($B$11:M$11)),"")</f>
        <v/>
      </c>
      <c r="N61" s="127" t="str">
        <f t="array" ref="N61">IFERROR(INDEX(施設用作成シート!$B$18:$P$46,MATCH(LARGE((施設用作成シート!$C$18:$C$46=$D$8)*1/ROW(施設用作成シート!$B$18:$B$46),ROWS($B$12:$B61)),1/ROW(施設用作成シート!$B$18:$B$46),0),COLUMNS($B$11:N$11)),"")</f>
        <v/>
      </c>
      <c r="O61" s="140" t="str">
        <f t="array" ref="O61">IFERROR(INDEX(施設用作成シート!$B$18:$P$46,MATCH(LARGE((施設用作成シート!$C$18:$C$46=$D$8)*1/ROW(施設用作成シート!$B$18:$B$46),ROWS($B$12:$B61)),1/ROW(施設用作成シート!$B$18:$B$46),0),COLUMNS($B$11:O$11)),"")</f>
        <v/>
      </c>
    </row>
    <row r="62" spans="2:15" ht="20">
      <c r="B62" s="127" t="str">
        <f t="array" ref="B62">IFERROR(INDEX(施設用作成シート!$B$18:$P$46,MATCH(LARGE((施設用作成シート!$C$18:$C$46=$D$8)*1/ROW(施設用作成シート!$B$18:$B$46),ROWS($B$12:$B62)),1/ROW(施設用作成シート!$B$18:$B$46),0),COLUMNS($B$11:B$11)),"")</f>
        <v/>
      </c>
      <c r="C62" s="127" t="str">
        <f t="array" ref="C62">IFERROR(INDEX(施設用作成シート!$B$18:$P$46,MATCH(LARGE((施設用作成シート!$C$18:$C$46=$D$8)*1/ROW(施設用作成シート!$B$18:$B$46),ROWS($B$12:$B62)),1/ROW(施設用作成シート!$B$18:$B$46),0),COLUMNS($B$11:C$11)),"")</f>
        <v/>
      </c>
      <c r="D62" s="127" t="str">
        <f t="array" ref="D62">IFERROR(INDEX(施設用作成シート!$B$18:$P$46,MATCH(LARGE((施設用作成シート!$C$18:$C$46=$D$8)*1/ROW(施設用作成シート!$B$18:$B$46),ROWS($B$12:$B62)),1/ROW(施設用作成シート!$B$18:$B$46),0),COLUMNS($B$11:D$11)),"")</f>
        <v/>
      </c>
      <c r="E62" s="146" t="str">
        <f t="array" ref="E62">IFERROR(INDEX(施設用作成シート!$B$18:$P$46,MATCH(LARGE((施設用作成シート!$C$18:$C$46=$D$8)*1/ROW(施設用作成シート!$B$18:$B$46),ROWS($B$12:$B62)),1/ROW(施設用作成シート!$B$18:$B$46),0),COLUMNS($B$11:E$11)),"")</f>
        <v/>
      </c>
      <c r="F62" s="140" t="str">
        <f t="array" ref="F62">IFERROR(INDEX(施設用作成シート!$B$18:$P$46,MATCH(LARGE((施設用作成シート!$C$18:$C$46=$D$8)*1/ROW(施設用作成シート!$B$18:$B$46),ROWS($B$12:$B62)),1/ROW(施設用作成シート!$B$18:$B$46),0),COLUMNS($B$11:F$11)),"")</f>
        <v/>
      </c>
      <c r="G62" s="140" t="str">
        <f t="array" ref="G62">IFERROR(INDEX(施設用作成シート!$B$18:$P$46,MATCH(LARGE((施設用作成シート!$C$18:$C$46=$D$8)*1/ROW(施設用作成シート!$B$18:$B$46),ROWS($B$12:$B62)),1/ROW(施設用作成シート!$B$18:$B$46),0),COLUMNS($B$11:G$11)),"")</f>
        <v/>
      </c>
      <c r="H62" s="140" t="str">
        <f t="array" ref="H62">IFERROR(INDEX(施設用作成シート!$B$18:$P$46,MATCH(LARGE((施設用作成シート!$C$18:$C$46=$D$8)*1/ROW(施設用作成シート!$B$18:$B$46),ROWS($B$12:$B62)),1/ROW(施設用作成シート!$B$18:$B$46),0),COLUMNS($B$11:H$11)),"")</f>
        <v/>
      </c>
      <c r="I62" s="127" t="str">
        <f t="array" ref="I62">IFERROR(INDEX(施設用作成シート!$B$18:$P$46,MATCH(LARGE((施設用作成シート!$C$18:$C$46=$D$8)*1/ROW(施設用作成シート!$B$18:$B$46),ROWS($B$12:$B62)),1/ROW(施設用作成シート!$B$18:$B$46),0),COLUMNS($B$11:I$11)),"")</f>
        <v/>
      </c>
      <c r="J62" s="131" t="str">
        <f t="array" ref="J62">IFERROR(INDEX(施設用作成シート!$B$18:$P$46,MATCH(LARGE((施設用作成シート!$C$18:$C$46=$D$8)*1/ROW(施設用作成シート!$B$18:$B$46),ROWS($B$12:$B62)),1/ROW(施設用作成シート!$B$18:$B$46),0),COLUMNS($B$11:J$11)),"")</f>
        <v/>
      </c>
      <c r="K62" s="127" t="str">
        <f t="array" ref="K62">IFERROR(INDEX(施設用作成シート!$B$18:$P$46,MATCH(LARGE((施設用作成シート!$C$18:$C$46=$D$8)*1/ROW(施設用作成シート!$B$18:$B$46),ROWS($B$12:$B62)),1/ROW(施設用作成シート!$B$18:$B$46),0),COLUMNS($B$11:K$11)),"")</f>
        <v/>
      </c>
      <c r="L62" s="127" t="str">
        <f t="array" ref="L62">IFERROR(INDEX(施設用作成シート!$B$18:$P$46,MATCH(LARGE((施設用作成シート!$C$18:$C$46=$D$8)*1/ROW(施設用作成シート!$B$18:$B$46),ROWS($B$12:$B62)),1/ROW(施設用作成シート!$B$18:$B$46),0),COLUMNS($B$11:L$11)),"")</f>
        <v/>
      </c>
      <c r="M62" s="127" t="str">
        <f t="array" ref="M62">IFERROR(INDEX(施設用作成シート!$B$18:$P$46,MATCH(LARGE((施設用作成シート!$C$18:$C$46=$D$8)*1/ROW(施設用作成シート!$B$18:$B$46),ROWS($B$12:$B62)),1/ROW(施設用作成シート!$B$18:$B$46),0),COLUMNS($B$11:M$11)),"")</f>
        <v/>
      </c>
      <c r="N62" s="127" t="str">
        <f t="array" ref="N62">IFERROR(INDEX(施設用作成シート!$B$18:$P$46,MATCH(LARGE((施設用作成シート!$C$18:$C$46=$D$8)*1/ROW(施設用作成シート!$B$18:$B$46),ROWS($B$12:$B62)),1/ROW(施設用作成シート!$B$18:$B$46),0),COLUMNS($B$11:N$11)),"")</f>
        <v/>
      </c>
      <c r="O62" s="140" t="str">
        <f t="array" ref="O62">IFERROR(INDEX(施設用作成シート!$B$18:$P$46,MATCH(LARGE((施設用作成シート!$C$18:$C$46=$D$8)*1/ROW(施設用作成シート!$B$18:$B$46),ROWS($B$12:$B62)),1/ROW(施設用作成シート!$B$18:$B$46),0),COLUMNS($B$11:O$11)),"")</f>
        <v/>
      </c>
    </row>
    <row r="63" spans="2:15" ht="20">
      <c r="B63" s="127" t="str">
        <f t="array" ref="B63">IFERROR(INDEX(施設用作成シート!$B$18:$P$46,MATCH(LARGE((施設用作成シート!$C$18:$C$46=$D$8)*1/ROW(施設用作成シート!$B$18:$B$46),ROWS($B$12:$B63)),1/ROW(施設用作成シート!$B$18:$B$46),0),COLUMNS($B$11:B$11)),"")</f>
        <v/>
      </c>
      <c r="C63" s="127" t="str">
        <f t="array" ref="C63">IFERROR(INDEX(施設用作成シート!$B$18:$P$46,MATCH(LARGE((施設用作成シート!$C$18:$C$46=$D$8)*1/ROW(施設用作成シート!$B$18:$B$46),ROWS($B$12:$B63)),1/ROW(施設用作成シート!$B$18:$B$46),0),COLUMNS($B$11:C$11)),"")</f>
        <v/>
      </c>
      <c r="D63" s="127" t="str">
        <f t="array" ref="D63">IFERROR(INDEX(施設用作成シート!$B$18:$P$46,MATCH(LARGE((施設用作成シート!$C$18:$C$46=$D$8)*1/ROW(施設用作成シート!$B$18:$B$46),ROWS($B$12:$B63)),1/ROW(施設用作成シート!$B$18:$B$46),0),COLUMNS($B$11:D$11)),"")</f>
        <v/>
      </c>
      <c r="E63" s="146" t="str">
        <f t="array" ref="E63">IFERROR(INDEX(施設用作成シート!$B$18:$P$46,MATCH(LARGE((施設用作成シート!$C$18:$C$46=$D$8)*1/ROW(施設用作成シート!$B$18:$B$46),ROWS($B$12:$B63)),1/ROW(施設用作成シート!$B$18:$B$46),0),COLUMNS($B$11:E$11)),"")</f>
        <v/>
      </c>
      <c r="F63" s="140" t="str">
        <f t="array" ref="F63">IFERROR(INDEX(施設用作成シート!$B$18:$P$46,MATCH(LARGE((施設用作成シート!$C$18:$C$46=$D$8)*1/ROW(施設用作成シート!$B$18:$B$46),ROWS($B$12:$B63)),1/ROW(施設用作成シート!$B$18:$B$46),0),COLUMNS($B$11:F$11)),"")</f>
        <v/>
      </c>
      <c r="G63" s="140" t="str">
        <f t="array" ref="G63">IFERROR(INDEX(施設用作成シート!$B$18:$P$46,MATCH(LARGE((施設用作成シート!$C$18:$C$46=$D$8)*1/ROW(施設用作成シート!$B$18:$B$46),ROWS($B$12:$B63)),1/ROW(施設用作成シート!$B$18:$B$46),0),COLUMNS($B$11:G$11)),"")</f>
        <v/>
      </c>
      <c r="H63" s="140" t="str">
        <f t="array" ref="H63">IFERROR(INDEX(施設用作成シート!$B$18:$P$46,MATCH(LARGE((施設用作成シート!$C$18:$C$46=$D$8)*1/ROW(施設用作成シート!$B$18:$B$46),ROWS($B$12:$B63)),1/ROW(施設用作成シート!$B$18:$B$46),0),COLUMNS($B$11:H$11)),"")</f>
        <v/>
      </c>
      <c r="I63" s="127" t="str">
        <f t="array" ref="I63">IFERROR(INDEX(施設用作成シート!$B$18:$P$46,MATCH(LARGE((施設用作成シート!$C$18:$C$46=$D$8)*1/ROW(施設用作成シート!$B$18:$B$46),ROWS($B$12:$B63)),1/ROW(施設用作成シート!$B$18:$B$46),0),COLUMNS($B$11:I$11)),"")</f>
        <v/>
      </c>
      <c r="J63" s="131" t="str">
        <f t="array" ref="J63">IFERROR(INDEX(施設用作成シート!$B$18:$P$46,MATCH(LARGE((施設用作成シート!$C$18:$C$46=$D$8)*1/ROW(施設用作成シート!$B$18:$B$46),ROWS($B$12:$B63)),1/ROW(施設用作成シート!$B$18:$B$46),0),COLUMNS($B$11:J$11)),"")</f>
        <v/>
      </c>
      <c r="K63" s="127" t="str">
        <f t="array" ref="K63">IFERROR(INDEX(施設用作成シート!$B$18:$P$46,MATCH(LARGE((施設用作成シート!$C$18:$C$46=$D$8)*1/ROW(施設用作成シート!$B$18:$B$46),ROWS($B$12:$B63)),1/ROW(施設用作成シート!$B$18:$B$46),0),COLUMNS($B$11:K$11)),"")</f>
        <v/>
      </c>
      <c r="L63" s="127" t="str">
        <f t="array" ref="L63">IFERROR(INDEX(施設用作成シート!$B$18:$P$46,MATCH(LARGE((施設用作成シート!$C$18:$C$46=$D$8)*1/ROW(施設用作成シート!$B$18:$B$46),ROWS($B$12:$B63)),1/ROW(施設用作成シート!$B$18:$B$46),0),COLUMNS($B$11:L$11)),"")</f>
        <v/>
      </c>
      <c r="M63" s="127" t="str">
        <f t="array" ref="M63">IFERROR(INDEX(施設用作成シート!$B$18:$P$46,MATCH(LARGE((施設用作成シート!$C$18:$C$46=$D$8)*1/ROW(施設用作成シート!$B$18:$B$46),ROWS($B$12:$B63)),1/ROW(施設用作成シート!$B$18:$B$46),0),COLUMNS($B$11:M$11)),"")</f>
        <v/>
      </c>
      <c r="N63" s="127" t="str">
        <f t="array" ref="N63">IFERROR(INDEX(施設用作成シート!$B$18:$P$46,MATCH(LARGE((施設用作成シート!$C$18:$C$46=$D$8)*1/ROW(施設用作成シート!$B$18:$B$46),ROWS($B$12:$B63)),1/ROW(施設用作成シート!$B$18:$B$46),0),COLUMNS($B$11:N$11)),"")</f>
        <v/>
      </c>
      <c r="O63" s="140" t="str">
        <f t="array" ref="O63">IFERROR(INDEX(施設用作成シート!$B$18:$P$46,MATCH(LARGE((施設用作成シート!$C$18:$C$46=$D$8)*1/ROW(施設用作成シート!$B$18:$B$46),ROWS($B$12:$B63)),1/ROW(施設用作成シート!$B$18:$B$46),0),COLUMNS($B$11:O$11)),"")</f>
        <v/>
      </c>
    </row>
    <row r="64" spans="2:15" ht="20">
      <c r="B64" s="127" t="str">
        <f t="array" ref="B64">IFERROR(INDEX(施設用作成シート!$B$18:$P$46,MATCH(LARGE((施設用作成シート!$C$18:$C$46=$D$8)*1/ROW(施設用作成シート!$B$18:$B$46),ROWS($B$12:$B64)),1/ROW(施設用作成シート!$B$18:$B$46),0),COLUMNS($B$11:B$11)),"")</f>
        <v/>
      </c>
      <c r="C64" s="127" t="str">
        <f t="array" ref="C64">IFERROR(INDEX(施設用作成シート!$B$18:$P$46,MATCH(LARGE((施設用作成シート!$C$18:$C$46=$D$8)*1/ROW(施設用作成シート!$B$18:$B$46),ROWS($B$12:$B64)),1/ROW(施設用作成シート!$B$18:$B$46),0),COLUMNS($B$11:C$11)),"")</f>
        <v/>
      </c>
      <c r="D64" s="127" t="str">
        <f t="array" ref="D64">IFERROR(INDEX(施設用作成シート!$B$18:$P$46,MATCH(LARGE((施設用作成シート!$C$18:$C$46=$D$8)*1/ROW(施設用作成シート!$B$18:$B$46),ROWS($B$12:$B64)),1/ROW(施設用作成シート!$B$18:$B$46),0),COLUMNS($B$11:D$11)),"")</f>
        <v/>
      </c>
      <c r="E64" s="146" t="str">
        <f t="array" ref="E64">IFERROR(INDEX(施設用作成シート!$B$18:$P$46,MATCH(LARGE((施設用作成シート!$C$18:$C$46=$D$8)*1/ROW(施設用作成シート!$B$18:$B$46),ROWS($B$12:$B64)),1/ROW(施設用作成シート!$B$18:$B$46),0),COLUMNS($B$11:E$11)),"")</f>
        <v/>
      </c>
      <c r="F64" s="140" t="str">
        <f t="array" ref="F64">IFERROR(INDEX(施設用作成シート!$B$18:$P$46,MATCH(LARGE((施設用作成シート!$C$18:$C$46=$D$8)*1/ROW(施設用作成シート!$B$18:$B$46),ROWS($B$12:$B64)),1/ROW(施設用作成シート!$B$18:$B$46),0),COLUMNS($B$11:F$11)),"")</f>
        <v/>
      </c>
      <c r="G64" s="140" t="str">
        <f t="array" ref="G64">IFERROR(INDEX(施設用作成シート!$B$18:$P$46,MATCH(LARGE((施設用作成シート!$C$18:$C$46=$D$8)*1/ROW(施設用作成シート!$B$18:$B$46),ROWS($B$12:$B64)),1/ROW(施設用作成シート!$B$18:$B$46),0),COLUMNS($B$11:G$11)),"")</f>
        <v/>
      </c>
      <c r="H64" s="140" t="str">
        <f t="array" ref="H64">IFERROR(INDEX(施設用作成シート!$B$18:$P$46,MATCH(LARGE((施設用作成シート!$C$18:$C$46=$D$8)*1/ROW(施設用作成シート!$B$18:$B$46),ROWS($B$12:$B64)),1/ROW(施設用作成シート!$B$18:$B$46),0),COLUMNS($B$11:H$11)),"")</f>
        <v/>
      </c>
      <c r="I64" s="127" t="str">
        <f t="array" ref="I64">IFERROR(INDEX(施設用作成シート!$B$18:$P$46,MATCH(LARGE((施設用作成シート!$C$18:$C$46=$D$8)*1/ROW(施設用作成シート!$B$18:$B$46),ROWS($B$12:$B64)),1/ROW(施設用作成シート!$B$18:$B$46),0),COLUMNS($B$11:I$11)),"")</f>
        <v/>
      </c>
      <c r="J64" s="131" t="str">
        <f t="array" ref="J64">IFERROR(INDEX(施設用作成シート!$B$18:$P$46,MATCH(LARGE((施設用作成シート!$C$18:$C$46=$D$8)*1/ROW(施設用作成シート!$B$18:$B$46),ROWS($B$12:$B64)),1/ROW(施設用作成シート!$B$18:$B$46),0),COLUMNS($B$11:J$11)),"")</f>
        <v/>
      </c>
      <c r="K64" s="127" t="str">
        <f t="array" ref="K64">IFERROR(INDEX(施設用作成シート!$B$18:$P$46,MATCH(LARGE((施設用作成シート!$C$18:$C$46=$D$8)*1/ROW(施設用作成シート!$B$18:$B$46),ROWS($B$12:$B64)),1/ROW(施設用作成シート!$B$18:$B$46),0),COLUMNS($B$11:K$11)),"")</f>
        <v/>
      </c>
      <c r="L64" s="127" t="str">
        <f t="array" ref="L64">IFERROR(INDEX(施設用作成シート!$B$18:$P$46,MATCH(LARGE((施設用作成シート!$C$18:$C$46=$D$8)*1/ROW(施設用作成シート!$B$18:$B$46),ROWS($B$12:$B64)),1/ROW(施設用作成シート!$B$18:$B$46),0),COLUMNS($B$11:L$11)),"")</f>
        <v/>
      </c>
      <c r="M64" s="127" t="str">
        <f t="array" ref="M64">IFERROR(INDEX(施設用作成シート!$B$18:$P$46,MATCH(LARGE((施設用作成シート!$C$18:$C$46=$D$8)*1/ROW(施設用作成シート!$B$18:$B$46),ROWS($B$12:$B64)),1/ROW(施設用作成シート!$B$18:$B$46),0),COLUMNS($B$11:M$11)),"")</f>
        <v/>
      </c>
      <c r="N64" s="127" t="str">
        <f t="array" ref="N64">IFERROR(INDEX(施設用作成シート!$B$18:$P$46,MATCH(LARGE((施設用作成シート!$C$18:$C$46=$D$8)*1/ROW(施設用作成シート!$B$18:$B$46),ROWS($B$12:$B64)),1/ROW(施設用作成シート!$B$18:$B$46),0),COLUMNS($B$11:N$11)),"")</f>
        <v/>
      </c>
      <c r="O64" s="140" t="str">
        <f t="array" ref="O64">IFERROR(INDEX(施設用作成シート!$B$18:$P$46,MATCH(LARGE((施設用作成シート!$C$18:$C$46=$D$8)*1/ROW(施設用作成シート!$B$18:$B$46),ROWS($B$12:$B64)),1/ROW(施設用作成シート!$B$18:$B$46),0),COLUMNS($B$11:O$11)),"")</f>
        <v/>
      </c>
    </row>
    <row r="65" spans="2:15" ht="20">
      <c r="B65" s="127" t="str">
        <f t="array" ref="B65">IFERROR(INDEX(施設用作成シート!$B$18:$P$46,MATCH(LARGE((施設用作成シート!$C$18:$C$46=$D$8)*1/ROW(施設用作成シート!$B$18:$B$46),ROWS($B$12:$B65)),1/ROW(施設用作成シート!$B$18:$B$46),0),COLUMNS($B$11:B$11)),"")</f>
        <v/>
      </c>
      <c r="C65" s="127" t="str">
        <f t="array" ref="C65">IFERROR(INDEX(施設用作成シート!$B$18:$P$46,MATCH(LARGE((施設用作成シート!$C$18:$C$46=$D$8)*1/ROW(施設用作成シート!$B$18:$B$46),ROWS($B$12:$B65)),1/ROW(施設用作成シート!$B$18:$B$46),0),COLUMNS($B$11:C$11)),"")</f>
        <v/>
      </c>
      <c r="D65" s="127" t="str">
        <f t="array" ref="D65">IFERROR(INDEX(施設用作成シート!$B$18:$P$46,MATCH(LARGE((施設用作成シート!$C$18:$C$46=$D$8)*1/ROW(施設用作成シート!$B$18:$B$46),ROWS($B$12:$B65)),1/ROW(施設用作成シート!$B$18:$B$46),0),COLUMNS($B$11:D$11)),"")</f>
        <v/>
      </c>
      <c r="E65" s="146" t="str">
        <f t="array" ref="E65">IFERROR(INDEX(施設用作成シート!$B$18:$P$46,MATCH(LARGE((施設用作成シート!$C$18:$C$46=$D$8)*1/ROW(施設用作成シート!$B$18:$B$46),ROWS($B$12:$B65)),1/ROW(施設用作成シート!$B$18:$B$46),0),COLUMNS($B$11:E$11)),"")</f>
        <v/>
      </c>
      <c r="F65" s="140" t="str">
        <f t="array" ref="F65">IFERROR(INDEX(施設用作成シート!$B$18:$P$46,MATCH(LARGE((施設用作成シート!$C$18:$C$46=$D$8)*1/ROW(施設用作成シート!$B$18:$B$46),ROWS($B$12:$B65)),1/ROW(施設用作成シート!$B$18:$B$46),0),COLUMNS($B$11:F$11)),"")</f>
        <v/>
      </c>
      <c r="G65" s="140" t="str">
        <f t="array" ref="G65">IFERROR(INDEX(施設用作成シート!$B$18:$P$46,MATCH(LARGE((施設用作成シート!$C$18:$C$46=$D$8)*1/ROW(施設用作成シート!$B$18:$B$46),ROWS($B$12:$B65)),1/ROW(施設用作成シート!$B$18:$B$46),0),COLUMNS($B$11:G$11)),"")</f>
        <v/>
      </c>
      <c r="H65" s="140" t="str">
        <f t="array" ref="H65">IFERROR(INDEX(施設用作成シート!$B$18:$P$46,MATCH(LARGE((施設用作成シート!$C$18:$C$46=$D$8)*1/ROW(施設用作成シート!$B$18:$B$46),ROWS($B$12:$B65)),1/ROW(施設用作成シート!$B$18:$B$46),0),COLUMNS($B$11:H$11)),"")</f>
        <v/>
      </c>
      <c r="I65" s="127" t="str">
        <f t="array" ref="I65">IFERROR(INDEX(施設用作成シート!$B$18:$P$46,MATCH(LARGE((施設用作成シート!$C$18:$C$46=$D$8)*1/ROW(施設用作成シート!$B$18:$B$46),ROWS($B$12:$B65)),1/ROW(施設用作成シート!$B$18:$B$46),0),COLUMNS($B$11:I$11)),"")</f>
        <v/>
      </c>
      <c r="J65" s="131" t="str">
        <f t="array" ref="J65">IFERROR(INDEX(施設用作成シート!$B$18:$P$46,MATCH(LARGE((施設用作成シート!$C$18:$C$46=$D$8)*1/ROW(施設用作成シート!$B$18:$B$46),ROWS($B$12:$B65)),1/ROW(施設用作成シート!$B$18:$B$46),0),COLUMNS($B$11:J$11)),"")</f>
        <v/>
      </c>
      <c r="K65" s="127" t="str">
        <f t="array" ref="K65">IFERROR(INDEX(施設用作成シート!$B$18:$P$46,MATCH(LARGE((施設用作成シート!$C$18:$C$46=$D$8)*1/ROW(施設用作成シート!$B$18:$B$46),ROWS($B$12:$B65)),1/ROW(施設用作成シート!$B$18:$B$46),0),COLUMNS($B$11:K$11)),"")</f>
        <v/>
      </c>
      <c r="L65" s="127" t="str">
        <f t="array" ref="L65">IFERROR(INDEX(施設用作成シート!$B$18:$P$46,MATCH(LARGE((施設用作成シート!$C$18:$C$46=$D$8)*1/ROW(施設用作成シート!$B$18:$B$46),ROWS($B$12:$B65)),1/ROW(施設用作成シート!$B$18:$B$46),0),COLUMNS($B$11:L$11)),"")</f>
        <v/>
      </c>
      <c r="M65" s="127" t="str">
        <f t="array" ref="M65">IFERROR(INDEX(施設用作成シート!$B$18:$P$46,MATCH(LARGE((施設用作成シート!$C$18:$C$46=$D$8)*1/ROW(施設用作成シート!$B$18:$B$46),ROWS($B$12:$B65)),1/ROW(施設用作成シート!$B$18:$B$46),0),COLUMNS($B$11:M$11)),"")</f>
        <v/>
      </c>
      <c r="N65" s="127" t="str">
        <f t="array" ref="N65">IFERROR(INDEX(施設用作成シート!$B$18:$P$46,MATCH(LARGE((施設用作成シート!$C$18:$C$46=$D$8)*1/ROW(施設用作成シート!$B$18:$B$46),ROWS($B$12:$B65)),1/ROW(施設用作成シート!$B$18:$B$46),0),COLUMNS($B$11:N$11)),"")</f>
        <v/>
      </c>
      <c r="O65" s="140" t="str">
        <f t="array" ref="O65">IFERROR(INDEX(施設用作成シート!$B$18:$P$46,MATCH(LARGE((施設用作成シート!$C$18:$C$46=$D$8)*1/ROW(施設用作成シート!$B$18:$B$46),ROWS($B$12:$B65)),1/ROW(施設用作成シート!$B$18:$B$46),0),COLUMNS($B$11:O$11)),"")</f>
        <v/>
      </c>
    </row>
    <row r="66" spans="2:15" ht="20">
      <c r="B66" s="127" t="str">
        <f t="array" ref="B66">IFERROR(INDEX(施設用作成シート!$B$18:$P$46,MATCH(LARGE((施設用作成シート!$C$18:$C$46=$D$8)*1/ROW(施設用作成シート!$B$18:$B$46),ROWS($B$12:$B66)),1/ROW(施設用作成シート!$B$18:$B$46),0),COLUMNS($B$11:B$11)),"")</f>
        <v/>
      </c>
      <c r="C66" s="127" t="str">
        <f t="array" ref="C66">IFERROR(INDEX(施設用作成シート!$B$18:$P$46,MATCH(LARGE((施設用作成シート!$C$18:$C$46=$D$8)*1/ROW(施設用作成シート!$B$18:$B$46),ROWS($B$12:$B66)),1/ROW(施設用作成シート!$B$18:$B$46),0),COLUMNS($B$11:C$11)),"")</f>
        <v/>
      </c>
      <c r="D66" s="127" t="str">
        <f t="array" ref="D66">IFERROR(INDEX(施設用作成シート!$B$18:$P$46,MATCH(LARGE((施設用作成シート!$C$18:$C$46=$D$8)*1/ROW(施設用作成シート!$B$18:$B$46),ROWS($B$12:$B66)),1/ROW(施設用作成シート!$B$18:$B$46),0),COLUMNS($B$11:D$11)),"")</f>
        <v/>
      </c>
      <c r="E66" s="146" t="str">
        <f t="array" ref="E66">IFERROR(INDEX(施設用作成シート!$B$18:$P$46,MATCH(LARGE((施設用作成シート!$C$18:$C$46=$D$8)*1/ROW(施設用作成シート!$B$18:$B$46),ROWS($B$12:$B66)),1/ROW(施設用作成シート!$B$18:$B$46),0),COLUMNS($B$11:E$11)),"")</f>
        <v/>
      </c>
      <c r="F66" s="140" t="str">
        <f t="array" ref="F66">IFERROR(INDEX(施設用作成シート!$B$18:$P$46,MATCH(LARGE((施設用作成シート!$C$18:$C$46=$D$8)*1/ROW(施設用作成シート!$B$18:$B$46),ROWS($B$12:$B66)),1/ROW(施設用作成シート!$B$18:$B$46),0),COLUMNS($B$11:F$11)),"")</f>
        <v/>
      </c>
      <c r="G66" s="140" t="str">
        <f t="array" ref="G66">IFERROR(INDEX(施設用作成シート!$B$18:$P$46,MATCH(LARGE((施設用作成シート!$C$18:$C$46=$D$8)*1/ROW(施設用作成シート!$B$18:$B$46),ROWS($B$12:$B66)),1/ROW(施設用作成シート!$B$18:$B$46),0),COLUMNS($B$11:G$11)),"")</f>
        <v/>
      </c>
      <c r="H66" s="140" t="str">
        <f t="array" ref="H66">IFERROR(INDEX(施設用作成シート!$B$18:$P$46,MATCH(LARGE((施設用作成シート!$C$18:$C$46=$D$8)*1/ROW(施設用作成シート!$B$18:$B$46),ROWS($B$12:$B66)),1/ROW(施設用作成シート!$B$18:$B$46),0),COLUMNS($B$11:H$11)),"")</f>
        <v/>
      </c>
      <c r="I66" s="127" t="str">
        <f t="array" ref="I66">IFERROR(INDEX(施設用作成シート!$B$18:$P$46,MATCH(LARGE((施設用作成シート!$C$18:$C$46=$D$8)*1/ROW(施設用作成シート!$B$18:$B$46),ROWS($B$12:$B66)),1/ROW(施設用作成シート!$B$18:$B$46),0),COLUMNS($B$11:I$11)),"")</f>
        <v/>
      </c>
      <c r="J66" s="131" t="str">
        <f t="array" ref="J66">IFERROR(INDEX(施設用作成シート!$B$18:$P$46,MATCH(LARGE((施設用作成シート!$C$18:$C$46=$D$8)*1/ROW(施設用作成シート!$B$18:$B$46),ROWS($B$12:$B66)),1/ROW(施設用作成シート!$B$18:$B$46),0),COLUMNS($B$11:J$11)),"")</f>
        <v/>
      </c>
      <c r="K66" s="127" t="str">
        <f t="array" ref="K66">IFERROR(INDEX(施設用作成シート!$B$18:$P$46,MATCH(LARGE((施設用作成シート!$C$18:$C$46=$D$8)*1/ROW(施設用作成シート!$B$18:$B$46),ROWS($B$12:$B66)),1/ROW(施設用作成シート!$B$18:$B$46),0),COLUMNS($B$11:K$11)),"")</f>
        <v/>
      </c>
      <c r="L66" s="127" t="str">
        <f t="array" ref="L66">IFERROR(INDEX(施設用作成シート!$B$18:$P$46,MATCH(LARGE((施設用作成シート!$C$18:$C$46=$D$8)*1/ROW(施設用作成シート!$B$18:$B$46),ROWS($B$12:$B66)),1/ROW(施設用作成シート!$B$18:$B$46),0),COLUMNS($B$11:L$11)),"")</f>
        <v/>
      </c>
      <c r="M66" s="127" t="str">
        <f t="array" ref="M66">IFERROR(INDEX(施設用作成シート!$B$18:$P$46,MATCH(LARGE((施設用作成シート!$C$18:$C$46=$D$8)*1/ROW(施設用作成シート!$B$18:$B$46),ROWS($B$12:$B66)),1/ROW(施設用作成シート!$B$18:$B$46),0),COLUMNS($B$11:M$11)),"")</f>
        <v/>
      </c>
      <c r="N66" s="127" t="str">
        <f t="array" ref="N66">IFERROR(INDEX(施設用作成シート!$B$18:$P$46,MATCH(LARGE((施設用作成シート!$C$18:$C$46=$D$8)*1/ROW(施設用作成シート!$B$18:$B$46),ROWS($B$12:$B66)),1/ROW(施設用作成シート!$B$18:$B$46),0),COLUMNS($B$11:N$11)),"")</f>
        <v/>
      </c>
      <c r="O66" s="140" t="str">
        <f t="array" ref="O66">IFERROR(INDEX(施設用作成シート!$B$18:$P$46,MATCH(LARGE((施設用作成シート!$C$18:$C$46=$D$8)*1/ROW(施設用作成シート!$B$18:$B$46),ROWS($B$12:$B66)),1/ROW(施設用作成シート!$B$18:$B$46),0),COLUMNS($B$11:O$11)),"")</f>
        <v/>
      </c>
    </row>
    <row r="67" spans="2:15" ht="20">
      <c r="B67" s="127" t="str">
        <f t="array" ref="B67">IFERROR(INDEX(施設用作成シート!$B$18:$P$46,MATCH(LARGE((施設用作成シート!$C$18:$C$46=$D$8)*1/ROW(施設用作成シート!$B$18:$B$46),ROWS($B$12:$B67)),1/ROW(施設用作成シート!$B$18:$B$46),0),COLUMNS($B$11:B$11)),"")</f>
        <v/>
      </c>
      <c r="C67" s="127" t="str">
        <f t="array" ref="C67">IFERROR(INDEX(施設用作成シート!$B$18:$P$46,MATCH(LARGE((施設用作成シート!$C$18:$C$46=$D$8)*1/ROW(施設用作成シート!$B$18:$B$46),ROWS($B$12:$B67)),1/ROW(施設用作成シート!$B$18:$B$46),0),COLUMNS($B$11:C$11)),"")</f>
        <v/>
      </c>
      <c r="D67" s="127" t="str">
        <f t="array" ref="D67">IFERROR(INDEX(施設用作成シート!$B$18:$P$46,MATCH(LARGE((施設用作成シート!$C$18:$C$46=$D$8)*1/ROW(施設用作成シート!$B$18:$B$46),ROWS($B$12:$B67)),1/ROW(施設用作成シート!$B$18:$B$46),0),COLUMNS($B$11:D$11)),"")</f>
        <v/>
      </c>
      <c r="E67" s="146" t="str">
        <f t="array" ref="E67">IFERROR(INDEX(施設用作成シート!$B$18:$P$46,MATCH(LARGE((施設用作成シート!$C$18:$C$46=$D$8)*1/ROW(施設用作成シート!$B$18:$B$46),ROWS($B$12:$B67)),1/ROW(施設用作成シート!$B$18:$B$46),0),COLUMNS($B$11:E$11)),"")</f>
        <v/>
      </c>
      <c r="F67" s="140" t="str">
        <f t="array" ref="F67">IFERROR(INDEX(施設用作成シート!$B$18:$P$46,MATCH(LARGE((施設用作成シート!$C$18:$C$46=$D$8)*1/ROW(施設用作成シート!$B$18:$B$46),ROWS($B$12:$B67)),1/ROW(施設用作成シート!$B$18:$B$46),0),COLUMNS($B$11:F$11)),"")</f>
        <v/>
      </c>
      <c r="G67" s="140" t="str">
        <f t="array" ref="G67">IFERROR(INDEX(施設用作成シート!$B$18:$P$46,MATCH(LARGE((施設用作成シート!$C$18:$C$46=$D$8)*1/ROW(施設用作成シート!$B$18:$B$46),ROWS($B$12:$B67)),1/ROW(施設用作成シート!$B$18:$B$46),0),COLUMNS($B$11:G$11)),"")</f>
        <v/>
      </c>
      <c r="H67" s="140" t="str">
        <f t="array" ref="H67">IFERROR(INDEX(施設用作成シート!$B$18:$P$46,MATCH(LARGE((施設用作成シート!$C$18:$C$46=$D$8)*1/ROW(施設用作成シート!$B$18:$B$46),ROWS($B$12:$B67)),1/ROW(施設用作成シート!$B$18:$B$46),0),COLUMNS($B$11:H$11)),"")</f>
        <v/>
      </c>
      <c r="I67" s="127" t="str">
        <f t="array" ref="I67">IFERROR(INDEX(施設用作成シート!$B$18:$P$46,MATCH(LARGE((施設用作成シート!$C$18:$C$46=$D$8)*1/ROW(施設用作成シート!$B$18:$B$46),ROWS($B$12:$B67)),1/ROW(施設用作成シート!$B$18:$B$46),0),COLUMNS($B$11:I$11)),"")</f>
        <v/>
      </c>
      <c r="J67" s="131" t="str">
        <f t="array" ref="J67">IFERROR(INDEX(施設用作成シート!$B$18:$P$46,MATCH(LARGE((施設用作成シート!$C$18:$C$46=$D$8)*1/ROW(施設用作成シート!$B$18:$B$46),ROWS($B$12:$B67)),1/ROW(施設用作成シート!$B$18:$B$46),0),COLUMNS($B$11:J$11)),"")</f>
        <v/>
      </c>
      <c r="K67" s="127" t="str">
        <f t="array" ref="K67">IFERROR(INDEX(施設用作成シート!$B$18:$P$46,MATCH(LARGE((施設用作成シート!$C$18:$C$46=$D$8)*1/ROW(施設用作成シート!$B$18:$B$46),ROWS($B$12:$B67)),1/ROW(施設用作成シート!$B$18:$B$46),0),COLUMNS($B$11:K$11)),"")</f>
        <v/>
      </c>
      <c r="L67" s="127" t="str">
        <f t="array" ref="L67">IFERROR(INDEX(施設用作成シート!$B$18:$P$46,MATCH(LARGE((施設用作成シート!$C$18:$C$46=$D$8)*1/ROW(施設用作成シート!$B$18:$B$46),ROWS($B$12:$B67)),1/ROW(施設用作成シート!$B$18:$B$46),0),COLUMNS($B$11:L$11)),"")</f>
        <v/>
      </c>
      <c r="M67" s="127" t="str">
        <f t="array" ref="M67">IFERROR(INDEX(施設用作成シート!$B$18:$P$46,MATCH(LARGE((施設用作成シート!$C$18:$C$46=$D$8)*1/ROW(施設用作成シート!$B$18:$B$46),ROWS($B$12:$B67)),1/ROW(施設用作成シート!$B$18:$B$46),0),COLUMNS($B$11:M$11)),"")</f>
        <v/>
      </c>
      <c r="N67" s="127" t="str">
        <f t="array" ref="N67">IFERROR(INDEX(施設用作成シート!$B$18:$P$46,MATCH(LARGE((施設用作成シート!$C$18:$C$46=$D$8)*1/ROW(施設用作成シート!$B$18:$B$46),ROWS($B$12:$B67)),1/ROW(施設用作成シート!$B$18:$B$46),0),COLUMNS($B$11:N$11)),"")</f>
        <v/>
      </c>
      <c r="O67" s="140" t="str">
        <f t="array" ref="O67">IFERROR(INDEX(施設用作成シート!$B$18:$P$46,MATCH(LARGE((施設用作成シート!$C$18:$C$46=$D$8)*1/ROW(施設用作成シート!$B$18:$B$46),ROWS($B$12:$B67)),1/ROW(施設用作成シート!$B$18:$B$46),0),COLUMNS($B$11:O$11)),"")</f>
        <v/>
      </c>
    </row>
    <row r="68" spans="2:15" ht="20">
      <c r="B68" s="127" t="str">
        <f t="array" ref="B68">IFERROR(INDEX(施設用作成シート!$B$18:$P$46,MATCH(LARGE((施設用作成シート!$C$18:$C$46=$D$8)*1/ROW(施設用作成シート!$B$18:$B$46),ROWS($B$12:$B68)),1/ROW(施設用作成シート!$B$18:$B$46),0),COLUMNS($B$11:B$11)),"")</f>
        <v/>
      </c>
      <c r="C68" s="127" t="str">
        <f t="array" ref="C68">IFERROR(INDEX(施設用作成シート!$B$18:$P$46,MATCH(LARGE((施設用作成シート!$C$18:$C$46=$D$8)*1/ROW(施設用作成シート!$B$18:$B$46),ROWS($B$12:$B68)),1/ROW(施設用作成シート!$B$18:$B$46),0),COLUMNS($B$11:C$11)),"")</f>
        <v/>
      </c>
      <c r="D68" s="127" t="str">
        <f t="array" ref="D68">IFERROR(INDEX(施設用作成シート!$B$18:$P$46,MATCH(LARGE((施設用作成シート!$C$18:$C$46=$D$8)*1/ROW(施設用作成シート!$B$18:$B$46),ROWS($B$12:$B68)),1/ROW(施設用作成シート!$B$18:$B$46),0),COLUMNS($B$11:D$11)),"")</f>
        <v/>
      </c>
      <c r="E68" s="146" t="str">
        <f t="array" ref="E68">IFERROR(INDEX(施設用作成シート!$B$18:$P$46,MATCH(LARGE((施設用作成シート!$C$18:$C$46=$D$8)*1/ROW(施設用作成シート!$B$18:$B$46),ROWS($B$12:$B68)),1/ROW(施設用作成シート!$B$18:$B$46),0),COLUMNS($B$11:E$11)),"")</f>
        <v/>
      </c>
      <c r="F68" s="140" t="str">
        <f t="array" ref="F68">IFERROR(INDEX(施設用作成シート!$B$18:$P$46,MATCH(LARGE((施設用作成シート!$C$18:$C$46=$D$8)*1/ROW(施設用作成シート!$B$18:$B$46),ROWS($B$12:$B68)),1/ROW(施設用作成シート!$B$18:$B$46),0),COLUMNS($B$11:F$11)),"")</f>
        <v/>
      </c>
      <c r="G68" s="140" t="str">
        <f t="array" ref="G68">IFERROR(INDEX(施設用作成シート!$B$18:$P$46,MATCH(LARGE((施設用作成シート!$C$18:$C$46=$D$8)*1/ROW(施設用作成シート!$B$18:$B$46),ROWS($B$12:$B68)),1/ROW(施設用作成シート!$B$18:$B$46),0),COLUMNS($B$11:G$11)),"")</f>
        <v/>
      </c>
      <c r="H68" s="140" t="str">
        <f t="array" ref="H68">IFERROR(INDEX(施設用作成シート!$B$18:$P$46,MATCH(LARGE((施設用作成シート!$C$18:$C$46=$D$8)*1/ROW(施設用作成シート!$B$18:$B$46),ROWS($B$12:$B68)),1/ROW(施設用作成シート!$B$18:$B$46),0),COLUMNS($B$11:H$11)),"")</f>
        <v/>
      </c>
      <c r="I68" s="127" t="str">
        <f t="array" ref="I68">IFERROR(INDEX(施設用作成シート!$B$18:$P$46,MATCH(LARGE((施設用作成シート!$C$18:$C$46=$D$8)*1/ROW(施設用作成シート!$B$18:$B$46),ROWS($B$12:$B68)),1/ROW(施設用作成シート!$B$18:$B$46),0),COLUMNS($B$11:I$11)),"")</f>
        <v/>
      </c>
      <c r="J68" s="131" t="str">
        <f t="array" ref="J68">IFERROR(INDEX(施設用作成シート!$B$18:$P$46,MATCH(LARGE((施設用作成シート!$C$18:$C$46=$D$8)*1/ROW(施設用作成シート!$B$18:$B$46),ROWS($B$12:$B68)),1/ROW(施設用作成シート!$B$18:$B$46),0),COLUMNS($B$11:J$11)),"")</f>
        <v/>
      </c>
      <c r="K68" s="127" t="str">
        <f t="array" ref="K68">IFERROR(INDEX(施設用作成シート!$B$18:$P$46,MATCH(LARGE((施設用作成シート!$C$18:$C$46=$D$8)*1/ROW(施設用作成シート!$B$18:$B$46),ROWS($B$12:$B68)),1/ROW(施設用作成シート!$B$18:$B$46),0),COLUMNS($B$11:K$11)),"")</f>
        <v/>
      </c>
      <c r="L68" s="127" t="str">
        <f t="array" ref="L68">IFERROR(INDEX(施設用作成シート!$B$18:$P$46,MATCH(LARGE((施設用作成シート!$C$18:$C$46=$D$8)*1/ROW(施設用作成シート!$B$18:$B$46),ROWS($B$12:$B68)),1/ROW(施設用作成シート!$B$18:$B$46),0),COLUMNS($B$11:L$11)),"")</f>
        <v/>
      </c>
      <c r="M68" s="127" t="str">
        <f t="array" ref="M68">IFERROR(INDEX(施設用作成シート!$B$18:$P$46,MATCH(LARGE((施設用作成シート!$C$18:$C$46=$D$8)*1/ROW(施設用作成シート!$B$18:$B$46),ROWS($B$12:$B68)),1/ROW(施設用作成シート!$B$18:$B$46),0),COLUMNS($B$11:M$11)),"")</f>
        <v/>
      </c>
      <c r="N68" s="127" t="str">
        <f t="array" ref="N68">IFERROR(INDEX(施設用作成シート!$B$18:$P$46,MATCH(LARGE((施設用作成シート!$C$18:$C$46=$D$8)*1/ROW(施設用作成シート!$B$18:$B$46),ROWS($B$12:$B68)),1/ROW(施設用作成シート!$B$18:$B$46),0),COLUMNS($B$11:N$11)),"")</f>
        <v/>
      </c>
      <c r="O68" s="140" t="str">
        <f t="array" ref="O68">IFERROR(INDEX(施設用作成シート!$B$18:$P$46,MATCH(LARGE((施設用作成シート!$C$18:$C$46=$D$8)*1/ROW(施設用作成シート!$B$18:$B$46),ROWS($B$12:$B68)),1/ROW(施設用作成シート!$B$18:$B$46),0),COLUMNS($B$11:O$11)),"")</f>
        <v/>
      </c>
    </row>
    <row r="69" spans="2:15" ht="20">
      <c r="B69" s="127" t="str">
        <f t="array" ref="B69">IFERROR(INDEX(施設用作成シート!$B$18:$P$46,MATCH(LARGE((施設用作成シート!$C$18:$C$46=$D$8)*1/ROW(施設用作成シート!$B$18:$B$46),ROWS($B$12:$B69)),1/ROW(施設用作成シート!$B$18:$B$46),0),COLUMNS($B$11:B$11)),"")</f>
        <v/>
      </c>
      <c r="C69" s="127" t="str">
        <f t="array" ref="C69">IFERROR(INDEX(施設用作成シート!$B$18:$P$46,MATCH(LARGE((施設用作成シート!$C$18:$C$46=$D$8)*1/ROW(施設用作成シート!$B$18:$B$46),ROWS($B$12:$B69)),1/ROW(施設用作成シート!$B$18:$B$46),0),COLUMNS($B$11:C$11)),"")</f>
        <v/>
      </c>
      <c r="D69" s="127" t="str">
        <f t="array" ref="D69">IFERROR(INDEX(施設用作成シート!$B$18:$P$46,MATCH(LARGE((施設用作成シート!$C$18:$C$46=$D$8)*1/ROW(施設用作成シート!$B$18:$B$46),ROWS($B$12:$B69)),1/ROW(施設用作成シート!$B$18:$B$46),0),COLUMNS($B$11:D$11)),"")</f>
        <v/>
      </c>
      <c r="E69" s="146" t="str">
        <f t="array" ref="E69">IFERROR(INDEX(施設用作成シート!$B$18:$P$46,MATCH(LARGE((施設用作成シート!$C$18:$C$46=$D$8)*1/ROW(施設用作成シート!$B$18:$B$46),ROWS($B$12:$B69)),1/ROW(施設用作成シート!$B$18:$B$46),0),COLUMNS($B$11:E$11)),"")</f>
        <v/>
      </c>
      <c r="F69" s="140" t="str">
        <f t="array" ref="F69">IFERROR(INDEX(施設用作成シート!$B$18:$P$46,MATCH(LARGE((施設用作成シート!$C$18:$C$46=$D$8)*1/ROW(施設用作成シート!$B$18:$B$46),ROWS($B$12:$B69)),1/ROW(施設用作成シート!$B$18:$B$46),0),COLUMNS($B$11:F$11)),"")</f>
        <v/>
      </c>
      <c r="G69" s="140" t="str">
        <f t="array" ref="G69">IFERROR(INDEX(施設用作成シート!$B$18:$P$46,MATCH(LARGE((施設用作成シート!$C$18:$C$46=$D$8)*1/ROW(施設用作成シート!$B$18:$B$46),ROWS($B$12:$B69)),1/ROW(施設用作成シート!$B$18:$B$46),0),COLUMNS($B$11:G$11)),"")</f>
        <v/>
      </c>
      <c r="H69" s="140" t="str">
        <f t="array" ref="H69">IFERROR(INDEX(施設用作成シート!$B$18:$P$46,MATCH(LARGE((施設用作成シート!$C$18:$C$46=$D$8)*1/ROW(施設用作成シート!$B$18:$B$46),ROWS($B$12:$B69)),1/ROW(施設用作成シート!$B$18:$B$46),0),COLUMNS($B$11:H$11)),"")</f>
        <v/>
      </c>
      <c r="I69" s="127" t="str">
        <f t="array" ref="I69">IFERROR(INDEX(施設用作成シート!$B$18:$P$46,MATCH(LARGE((施設用作成シート!$C$18:$C$46=$D$8)*1/ROW(施設用作成シート!$B$18:$B$46),ROWS($B$12:$B69)),1/ROW(施設用作成シート!$B$18:$B$46),0),COLUMNS($B$11:I$11)),"")</f>
        <v/>
      </c>
      <c r="J69" s="131" t="str">
        <f t="array" ref="J69">IFERROR(INDEX(施設用作成シート!$B$18:$P$46,MATCH(LARGE((施設用作成シート!$C$18:$C$46=$D$8)*1/ROW(施設用作成シート!$B$18:$B$46),ROWS($B$12:$B69)),1/ROW(施設用作成シート!$B$18:$B$46),0),COLUMNS($B$11:J$11)),"")</f>
        <v/>
      </c>
      <c r="K69" s="127" t="str">
        <f t="array" ref="K69">IFERROR(INDEX(施設用作成シート!$B$18:$P$46,MATCH(LARGE((施設用作成シート!$C$18:$C$46=$D$8)*1/ROW(施設用作成シート!$B$18:$B$46),ROWS($B$12:$B69)),1/ROW(施設用作成シート!$B$18:$B$46),0),COLUMNS($B$11:K$11)),"")</f>
        <v/>
      </c>
      <c r="L69" s="127" t="str">
        <f t="array" ref="L69">IFERROR(INDEX(施設用作成シート!$B$18:$P$46,MATCH(LARGE((施設用作成シート!$C$18:$C$46=$D$8)*1/ROW(施設用作成シート!$B$18:$B$46),ROWS($B$12:$B69)),1/ROW(施設用作成シート!$B$18:$B$46),0),COLUMNS($B$11:L$11)),"")</f>
        <v/>
      </c>
      <c r="M69" s="127" t="str">
        <f t="array" ref="M69">IFERROR(INDEX(施設用作成シート!$B$18:$P$46,MATCH(LARGE((施設用作成シート!$C$18:$C$46=$D$8)*1/ROW(施設用作成シート!$B$18:$B$46),ROWS($B$12:$B69)),1/ROW(施設用作成シート!$B$18:$B$46),0),COLUMNS($B$11:M$11)),"")</f>
        <v/>
      </c>
      <c r="N69" s="127" t="str">
        <f t="array" ref="N69">IFERROR(INDEX(施設用作成シート!$B$18:$P$46,MATCH(LARGE((施設用作成シート!$C$18:$C$46=$D$8)*1/ROW(施設用作成シート!$B$18:$B$46),ROWS($B$12:$B69)),1/ROW(施設用作成シート!$B$18:$B$46),0),COLUMNS($B$11:N$11)),"")</f>
        <v/>
      </c>
      <c r="O69" s="140" t="str">
        <f t="array" ref="O69">IFERROR(INDEX(施設用作成シート!$B$18:$P$46,MATCH(LARGE((施設用作成シート!$C$18:$C$46=$D$8)*1/ROW(施設用作成シート!$B$18:$B$46),ROWS($B$12:$B69)),1/ROW(施設用作成シート!$B$18:$B$46),0),COLUMNS($B$11:O$11)),"")</f>
        <v/>
      </c>
    </row>
    <row r="70" spans="2:15" ht="20">
      <c r="B70" s="127" t="str">
        <f t="array" ref="B70">IFERROR(INDEX(施設用作成シート!$B$18:$P$46,MATCH(LARGE((施設用作成シート!$C$18:$C$46=$D$8)*1/ROW(施設用作成シート!$B$18:$B$46),ROWS($B$12:$B70)),1/ROW(施設用作成シート!$B$18:$B$46),0),COLUMNS($B$11:B$11)),"")</f>
        <v/>
      </c>
      <c r="C70" s="127" t="str">
        <f t="array" ref="C70">IFERROR(INDEX(施設用作成シート!$B$18:$P$46,MATCH(LARGE((施設用作成シート!$C$18:$C$46=$D$8)*1/ROW(施設用作成シート!$B$18:$B$46),ROWS($B$12:$B70)),1/ROW(施設用作成シート!$B$18:$B$46),0),COLUMNS($B$11:C$11)),"")</f>
        <v/>
      </c>
      <c r="D70" s="127" t="str">
        <f t="array" ref="D70">IFERROR(INDEX(施設用作成シート!$B$18:$P$46,MATCH(LARGE((施設用作成シート!$C$18:$C$46=$D$8)*1/ROW(施設用作成シート!$B$18:$B$46),ROWS($B$12:$B70)),1/ROW(施設用作成シート!$B$18:$B$46),0),COLUMNS($B$11:D$11)),"")</f>
        <v/>
      </c>
      <c r="E70" s="146" t="str">
        <f t="array" ref="E70">IFERROR(INDEX(施設用作成シート!$B$18:$P$46,MATCH(LARGE((施設用作成シート!$C$18:$C$46=$D$8)*1/ROW(施設用作成シート!$B$18:$B$46),ROWS($B$12:$B70)),1/ROW(施設用作成シート!$B$18:$B$46),0),COLUMNS($B$11:E$11)),"")</f>
        <v/>
      </c>
      <c r="F70" s="140" t="str">
        <f t="array" ref="F70">IFERROR(INDEX(施設用作成シート!$B$18:$P$46,MATCH(LARGE((施設用作成シート!$C$18:$C$46=$D$8)*1/ROW(施設用作成シート!$B$18:$B$46),ROWS($B$12:$B70)),1/ROW(施設用作成シート!$B$18:$B$46),0),COLUMNS($B$11:F$11)),"")</f>
        <v/>
      </c>
      <c r="G70" s="140" t="str">
        <f t="array" ref="G70">IFERROR(INDEX(施設用作成シート!$B$18:$P$46,MATCH(LARGE((施設用作成シート!$C$18:$C$46=$D$8)*1/ROW(施設用作成シート!$B$18:$B$46),ROWS($B$12:$B70)),1/ROW(施設用作成シート!$B$18:$B$46),0),COLUMNS($B$11:G$11)),"")</f>
        <v/>
      </c>
      <c r="H70" s="140" t="str">
        <f t="array" ref="H70">IFERROR(INDEX(施設用作成シート!$B$18:$P$46,MATCH(LARGE((施設用作成シート!$C$18:$C$46=$D$8)*1/ROW(施設用作成シート!$B$18:$B$46),ROWS($B$12:$B70)),1/ROW(施設用作成シート!$B$18:$B$46),0),COLUMNS($B$11:H$11)),"")</f>
        <v/>
      </c>
      <c r="I70" s="127" t="str">
        <f t="array" ref="I70">IFERROR(INDEX(施設用作成シート!$B$18:$P$46,MATCH(LARGE((施設用作成シート!$C$18:$C$46=$D$8)*1/ROW(施設用作成シート!$B$18:$B$46),ROWS($B$12:$B70)),1/ROW(施設用作成シート!$B$18:$B$46),0),COLUMNS($B$11:I$11)),"")</f>
        <v/>
      </c>
      <c r="J70" s="131" t="str">
        <f t="array" ref="J70">IFERROR(INDEX(施設用作成シート!$B$18:$P$46,MATCH(LARGE((施設用作成シート!$C$18:$C$46=$D$8)*1/ROW(施設用作成シート!$B$18:$B$46),ROWS($B$12:$B70)),1/ROW(施設用作成シート!$B$18:$B$46),0),COLUMNS($B$11:J$11)),"")</f>
        <v/>
      </c>
      <c r="K70" s="127" t="str">
        <f t="array" ref="K70">IFERROR(INDEX(施設用作成シート!$B$18:$P$46,MATCH(LARGE((施設用作成シート!$C$18:$C$46=$D$8)*1/ROW(施設用作成シート!$B$18:$B$46),ROWS($B$12:$B70)),1/ROW(施設用作成シート!$B$18:$B$46),0),COLUMNS($B$11:K$11)),"")</f>
        <v/>
      </c>
      <c r="L70" s="127" t="str">
        <f t="array" ref="L70">IFERROR(INDEX(施設用作成シート!$B$18:$P$46,MATCH(LARGE((施設用作成シート!$C$18:$C$46=$D$8)*1/ROW(施設用作成シート!$B$18:$B$46),ROWS($B$12:$B70)),1/ROW(施設用作成シート!$B$18:$B$46),0),COLUMNS($B$11:L$11)),"")</f>
        <v/>
      </c>
      <c r="M70" s="127" t="str">
        <f t="array" ref="M70">IFERROR(INDEX(施設用作成シート!$B$18:$P$46,MATCH(LARGE((施設用作成シート!$C$18:$C$46=$D$8)*1/ROW(施設用作成シート!$B$18:$B$46),ROWS($B$12:$B70)),1/ROW(施設用作成シート!$B$18:$B$46),0),COLUMNS($B$11:M$11)),"")</f>
        <v/>
      </c>
      <c r="N70" s="127" t="str">
        <f t="array" ref="N70">IFERROR(INDEX(施設用作成シート!$B$18:$P$46,MATCH(LARGE((施設用作成シート!$C$18:$C$46=$D$8)*1/ROW(施設用作成シート!$B$18:$B$46),ROWS($B$12:$B70)),1/ROW(施設用作成シート!$B$18:$B$46),0),COLUMNS($B$11:N$11)),"")</f>
        <v/>
      </c>
      <c r="O70" s="140" t="str">
        <f t="array" ref="O70">IFERROR(INDEX(施設用作成シート!$B$18:$P$46,MATCH(LARGE((施設用作成シート!$C$18:$C$46=$D$8)*1/ROW(施設用作成シート!$B$18:$B$46),ROWS($B$12:$B70)),1/ROW(施設用作成シート!$B$18:$B$46),0),COLUMNS($B$11:O$11)),"")</f>
        <v/>
      </c>
    </row>
    <row r="71" spans="2:15" ht="20">
      <c r="B71" s="127" t="str">
        <f t="array" ref="B71">IFERROR(INDEX(施設用作成シート!$B$18:$P$46,MATCH(LARGE((施設用作成シート!$C$18:$C$46=$D$8)*1/ROW(施設用作成シート!$B$18:$B$46),ROWS($B$12:$B71)),1/ROW(施設用作成シート!$B$18:$B$46),0),COLUMNS($B$11:B$11)),"")</f>
        <v/>
      </c>
      <c r="C71" s="127" t="str">
        <f t="array" ref="C71">IFERROR(INDEX(施設用作成シート!$B$18:$P$46,MATCH(LARGE((施設用作成シート!$C$18:$C$46=$D$8)*1/ROW(施設用作成シート!$B$18:$B$46),ROWS($B$12:$B71)),1/ROW(施設用作成シート!$B$18:$B$46),0),COLUMNS($B$11:C$11)),"")</f>
        <v/>
      </c>
      <c r="D71" s="127" t="str">
        <f t="array" ref="D71">IFERROR(INDEX(施設用作成シート!$B$18:$P$46,MATCH(LARGE((施設用作成シート!$C$18:$C$46=$D$8)*1/ROW(施設用作成シート!$B$18:$B$46),ROWS($B$12:$B71)),1/ROW(施設用作成シート!$B$18:$B$46),0),COLUMNS($B$11:D$11)),"")</f>
        <v/>
      </c>
      <c r="E71" s="146" t="str">
        <f t="array" ref="E71">IFERROR(INDEX(施設用作成シート!$B$18:$P$46,MATCH(LARGE((施設用作成シート!$C$18:$C$46=$D$8)*1/ROW(施設用作成シート!$B$18:$B$46),ROWS($B$12:$B71)),1/ROW(施設用作成シート!$B$18:$B$46),0),COLUMNS($B$11:E$11)),"")</f>
        <v/>
      </c>
      <c r="F71" s="140" t="str">
        <f t="array" ref="F71">IFERROR(INDEX(施設用作成シート!$B$18:$P$46,MATCH(LARGE((施設用作成シート!$C$18:$C$46=$D$8)*1/ROW(施設用作成シート!$B$18:$B$46),ROWS($B$12:$B71)),1/ROW(施設用作成シート!$B$18:$B$46),0),COLUMNS($B$11:F$11)),"")</f>
        <v/>
      </c>
      <c r="G71" s="140" t="str">
        <f t="array" ref="G71">IFERROR(INDEX(施設用作成シート!$B$18:$P$46,MATCH(LARGE((施設用作成シート!$C$18:$C$46=$D$8)*1/ROW(施設用作成シート!$B$18:$B$46),ROWS($B$12:$B71)),1/ROW(施設用作成シート!$B$18:$B$46),0),COLUMNS($B$11:G$11)),"")</f>
        <v/>
      </c>
      <c r="H71" s="140" t="str">
        <f t="array" ref="H71">IFERROR(INDEX(施設用作成シート!$B$18:$P$46,MATCH(LARGE((施設用作成シート!$C$18:$C$46=$D$8)*1/ROW(施設用作成シート!$B$18:$B$46),ROWS($B$12:$B71)),1/ROW(施設用作成シート!$B$18:$B$46),0),COLUMNS($B$11:H$11)),"")</f>
        <v/>
      </c>
      <c r="I71" s="127" t="str">
        <f t="array" ref="I71">IFERROR(INDEX(施設用作成シート!$B$18:$P$46,MATCH(LARGE((施設用作成シート!$C$18:$C$46=$D$8)*1/ROW(施設用作成シート!$B$18:$B$46),ROWS($B$12:$B71)),1/ROW(施設用作成シート!$B$18:$B$46),0),COLUMNS($B$11:I$11)),"")</f>
        <v/>
      </c>
      <c r="J71" s="131" t="str">
        <f t="array" ref="J71">IFERROR(INDEX(施設用作成シート!$B$18:$P$46,MATCH(LARGE((施設用作成シート!$C$18:$C$46=$D$8)*1/ROW(施設用作成シート!$B$18:$B$46),ROWS($B$12:$B71)),1/ROW(施設用作成シート!$B$18:$B$46),0),COLUMNS($B$11:J$11)),"")</f>
        <v/>
      </c>
      <c r="K71" s="127" t="str">
        <f t="array" ref="K71">IFERROR(INDEX(施設用作成シート!$B$18:$P$46,MATCH(LARGE((施設用作成シート!$C$18:$C$46=$D$8)*1/ROW(施設用作成シート!$B$18:$B$46),ROWS($B$12:$B71)),1/ROW(施設用作成シート!$B$18:$B$46),0),COLUMNS($B$11:K$11)),"")</f>
        <v/>
      </c>
      <c r="L71" s="127" t="str">
        <f t="array" ref="L71">IFERROR(INDEX(施設用作成シート!$B$18:$P$46,MATCH(LARGE((施設用作成シート!$C$18:$C$46=$D$8)*1/ROW(施設用作成シート!$B$18:$B$46),ROWS($B$12:$B71)),1/ROW(施設用作成シート!$B$18:$B$46),0),COLUMNS($B$11:L$11)),"")</f>
        <v/>
      </c>
      <c r="M71" s="127" t="str">
        <f t="array" ref="M71">IFERROR(INDEX(施設用作成シート!$B$18:$P$46,MATCH(LARGE((施設用作成シート!$C$18:$C$46=$D$8)*1/ROW(施設用作成シート!$B$18:$B$46),ROWS($B$12:$B71)),1/ROW(施設用作成シート!$B$18:$B$46),0),COLUMNS($B$11:M$11)),"")</f>
        <v/>
      </c>
      <c r="N71" s="127" t="str">
        <f t="array" ref="N71">IFERROR(INDEX(施設用作成シート!$B$18:$P$46,MATCH(LARGE((施設用作成シート!$C$18:$C$46=$D$8)*1/ROW(施設用作成シート!$B$18:$B$46),ROWS($B$12:$B71)),1/ROW(施設用作成シート!$B$18:$B$46),0),COLUMNS($B$11:N$11)),"")</f>
        <v/>
      </c>
      <c r="O71" s="140" t="str">
        <f t="array" ref="O71">IFERROR(INDEX(施設用作成シート!$B$18:$P$46,MATCH(LARGE((施設用作成シート!$C$18:$C$46=$D$8)*1/ROW(施設用作成シート!$B$18:$B$46),ROWS($B$12:$B71)),1/ROW(施設用作成シート!$B$18:$B$46),0),COLUMNS($B$11:O$11)),"")</f>
        <v/>
      </c>
    </row>
    <row r="72" spans="2:15" ht="20">
      <c r="B72" s="127" t="str">
        <f t="array" ref="B72">IFERROR(INDEX(施設用作成シート!$B$18:$P$46,MATCH(LARGE((施設用作成シート!$C$18:$C$46=$D$8)*1/ROW(施設用作成シート!$B$18:$B$46),ROWS($B$12:$B72)),1/ROW(施設用作成シート!$B$18:$B$46),0),COLUMNS($B$11:B$11)),"")</f>
        <v/>
      </c>
      <c r="C72" s="127" t="str">
        <f t="array" ref="C72">IFERROR(INDEX(施設用作成シート!$B$18:$P$46,MATCH(LARGE((施設用作成シート!$C$18:$C$46=$D$8)*1/ROW(施設用作成シート!$B$18:$B$46),ROWS($B$12:$B72)),1/ROW(施設用作成シート!$B$18:$B$46),0),COLUMNS($B$11:C$11)),"")</f>
        <v/>
      </c>
      <c r="D72" s="127" t="str">
        <f t="array" ref="D72">IFERROR(INDEX(施設用作成シート!$B$18:$P$46,MATCH(LARGE((施設用作成シート!$C$18:$C$46=$D$8)*1/ROW(施設用作成シート!$B$18:$B$46),ROWS($B$12:$B72)),1/ROW(施設用作成シート!$B$18:$B$46),0),COLUMNS($B$11:D$11)),"")</f>
        <v/>
      </c>
      <c r="E72" s="146" t="str">
        <f t="array" ref="E72">IFERROR(INDEX(施設用作成シート!$B$18:$P$46,MATCH(LARGE((施設用作成シート!$C$18:$C$46=$D$8)*1/ROW(施設用作成シート!$B$18:$B$46),ROWS($B$12:$B72)),1/ROW(施設用作成シート!$B$18:$B$46),0),COLUMNS($B$11:E$11)),"")</f>
        <v/>
      </c>
      <c r="F72" s="140" t="str">
        <f t="array" ref="F72">IFERROR(INDEX(施設用作成シート!$B$18:$P$46,MATCH(LARGE((施設用作成シート!$C$18:$C$46=$D$8)*1/ROW(施設用作成シート!$B$18:$B$46),ROWS($B$12:$B72)),1/ROW(施設用作成シート!$B$18:$B$46),0),COLUMNS($B$11:F$11)),"")</f>
        <v/>
      </c>
      <c r="G72" s="140" t="str">
        <f t="array" ref="G72">IFERROR(INDEX(施設用作成シート!$B$18:$P$46,MATCH(LARGE((施設用作成シート!$C$18:$C$46=$D$8)*1/ROW(施設用作成シート!$B$18:$B$46),ROWS($B$12:$B72)),1/ROW(施設用作成シート!$B$18:$B$46),0),COLUMNS($B$11:G$11)),"")</f>
        <v/>
      </c>
      <c r="H72" s="140" t="str">
        <f t="array" ref="H72">IFERROR(INDEX(施設用作成シート!$B$18:$P$46,MATCH(LARGE((施設用作成シート!$C$18:$C$46=$D$8)*1/ROW(施設用作成シート!$B$18:$B$46),ROWS($B$12:$B72)),1/ROW(施設用作成シート!$B$18:$B$46),0),COLUMNS($B$11:H$11)),"")</f>
        <v/>
      </c>
      <c r="I72" s="127" t="str">
        <f t="array" ref="I72">IFERROR(INDEX(施設用作成シート!$B$18:$P$46,MATCH(LARGE((施設用作成シート!$C$18:$C$46=$D$8)*1/ROW(施設用作成シート!$B$18:$B$46),ROWS($B$12:$B72)),1/ROW(施設用作成シート!$B$18:$B$46),0),COLUMNS($B$11:I$11)),"")</f>
        <v/>
      </c>
      <c r="J72" s="131" t="str">
        <f t="array" ref="J72">IFERROR(INDEX(施設用作成シート!$B$18:$P$46,MATCH(LARGE((施設用作成シート!$C$18:$C$46=$D$8)*1/ROW(施設用作成シート!$B$18:$B$46),ROWS($B$12:$B72)),1/ROW(施設用作成シート!$B$18:$B$46),0),COLUMNS($B$11:J$11)),"")</f>
        <v/>
      </c>
      <c r="K72" s="127" t="str">
        <f t="array" ref="K72">IFERROR(INDEX(施設用作成シート!$B$18:$P$46,MATCH(LARGE((施設用作成シート!$C$18:$C$46=$D$8)*1/ROW(施設用作成シート!$B$18:$B$46),ROWS($B$12:$B72)),1/ROW(施設用作成シート!$B$18:$B$46),0),COLUMNS($B$11:K$11)),"")</f>
        <v/>
      </c>
      <c r="L72" s="127" t="str">
        <f t="array" ref="L72">IFERROR(INDEX(施設用作成シート!$B$18:$P$46,MATCH(LARGE((施設用作成シート!$C$18:$C$46=$D$8)*1/ROW(施設用作成シート!$B$18:$B$46),ROWS($B$12:$B72)),1/ROW(施設用作成シート!$B$18:$B$46),0),COLUMNS($B$11:L$11)),"")</f>
        <v/>
      </c>
      <c r="M72" s="127" t="str">
        <f t="array" ref="M72">IFERROR(INDEX(施設用作成シート!$B$18:$P$46,MATCH(LARGE((施設用作成シート!$C$18:$C$46=$D$8)*1/ROW(施設用作成シート!$B$18:$B$46),ROWS($B$12:$B72)),1/ROW(施設用作成シート!$B$18:$B$46),0),COLUMNS($B$11:M$11)),"")</f>
        <v/>
      </c>
      <c r="N72" s="127" t="str">
        <f t="array" ref="N72">IFERROR(INDEX(施設用作成シート!$B$18:$P$46,MATCH(LARGE((施設用作成シート!$C$18:$C$46=$D$8)*1/ROW(施設用作成シート!$B$18:$B$46),ROWS($B$12:$B72)),1/ROW(施設用作成シート!$B$18:$B$46),0),COLUMNS($B$11:N$11)),"")</f>
        <v/>
      </c>
      <c r="O72" s="140" t="str">
        <f t="array" ref="O72">IFERROR(INDEX(施設用作成シート!$B$18:$P$46,MATCH(LARGE((施設用作成シート!$C$18:$C$46=$D$8)*1/ROW(施設用作成シート!$B$18:$B$46),ROWS($B$12:$B72)),1/ROW(施設用作成シート!$B$18:$B$46),0),COLUMNS($B$11:O$11)),"")</f>
        <v/>
      </c>
    </row>
    <row r="73" spans="2:15" ht="20">
      <c r="B73" s="127" t="str">
        <f t="array" ref="B73">IFERROR(INDEX(施設用作成シート!$B$18:$P$46,MATCH(LARGE((施設用作成シート!$C$18:$C$46=$D$8)*1/ROW(施設用作成シート!$B$18:$B$46),ROWS($B$12:$B73)),1/ROW(施設用作成シート!$B$18:$B$46),0),COLUMNS($B$11:B$11)),"")</f>
        <v/>
      </c>
      <c r="C73" s="127" t="str">
        <f t="array" ref="C73">IFERROR(INDEX(施設用作成シート!$B$18:$P$46,MATCH(LARGE((施設用作成シート!$C$18:$C$46=$D$8)*1/ROW(施設用作成シート!$B$18:$B$46),ROWS($B$12:$B73)),1/ROW(施設用作成シート!$B$18:$B$46),0),COLUMNS($B$11:C$11)),"")</f>
        <v/>
      </c>
      <c r="D73" s="127" t="str">
        <f t="array" ref="D73">IFERROR(INDEX(施設用作成シート!$B$18:$P$46,MATCH(LARGE((施設用作成シート!$C$18:$C$46=$D$8)*1/ROW(施設用作成シート!$B$18:$B$46),ROWS($B$12:$B73)),1/ROW(施設用作成シート!$B$18:$B$46),0),COLUMNS($B$11:D$11)),"")</f>
        <v/>
      </c>
      <c r="E73" s="146" t="str">
        <f t="array" ref="E73">IFERROR(INDEX(施設用作成シート!$B$18:$P$46,MATCH(LARGE((施設用作成シート!$C$18:$C$46=$D$8)*1/ROW(施設用作成シート!$B$18:$B$46),ROWS($B$12:$B73)),1/ROW(施設用作成シート!$B$18:$B$46),0),COLUMNS($B$11:E$11)),"")</f>
        <v/>
      </c>
      <c r="F73" s="140" t="str">
        <f t="array" ref="F73">IFERROR(INDEX(施設用作成シート!$B$18:$P$46,MATCH(LARGE((施設用作成シート!$C$18:$C$46=$D$8)*1/ROW(施設用作成シート!$B$18:$B$46),ROWS($B$12:$B73)),1/ROW(施設用作成シート!$B$18:$B$46),0),COLUMNS($B$11:F$11)),"")</f>
        <v/>
      </c>
      <c r="G73" s="140" t="str">
        <f t="array" ref="G73">IFERROR(INDEX(施設用作成シート!$B$18:$P$46,MATCH(LARGE((施設用作成シート!$C$18:$C$46=$D$8)*1/ROW(施設用作成シート!$B$18:$B$46),ROWS($B$12:$B73)),1/ROW(施設用作成シート!$B$18:$B$46),0),COLUMNS($B$11:G$11)),"")</f>
        <v/>
      </c>
      <c r="H73" s="140" t="str">
        <f t="array" ref="H73">IFERROR(INDEX(施設用作成シート!$B$18:$P$46,MATCH(LARGE((施設用作成シート!$C$18:$C$46=$D$8)*1/ROW(施設用作成シート!$B$18:$B$46),ROWS($B$12:$B73)),1/ROW(施設用作成シート!$B$18:$B$46),0),COLUMNS($B$11:H$11)),"")</f>
        <v/>
      </c>
      <c r="I73" s="127" t="str">
        <f t="array" ref="I73">IFERROR(INDEX(施設用作成シート!$B$18:$P$46,MATCH(LARGE((施設用作成シート!$C$18:$C$46=$D$8)*1/ROW(施設用作成シート!$B$18:$B$46),ROWS($B$12:$B73)),1/ROW(施設用作成シート!$B$18:$B$46),0),COLUMNS($B$11:I$11)),"")</f>
        <v/>
      </c>
      <c r="J73" s="131" t="str">
        <f t="array" ref="J73">IFERROR(INDEX(施設用作成シート!$B$18:$P$46,MATCH(LARGE((施設用作成シート!$C$18:$C$46=$D$8)*1/ROW(施設用作成シート!$B$18:$B$46),ROWS($B$12:$B73)),1/ROW(施設用作成シート!$B$18:$B$46),0),COLUMNS($B$11:J$11)),"")</f>
        <v/>
      </c>
      <c r="K73" s="127" t="str">
        <f t="array" ref="K73">IFERROR(INDEX(施設用作成シート!$B$18:$P$46,MATCH(LARGE((施設用作成シート!$C$18:$C$46=$D$8)*1/ROW(施設用作成シート!$B$18:$B$46),ROWS($B$12:$B73)),1/ROW(施設用作成シート!$B$18:$B$46),0),COLUMNS($B$11:K$11)),"")</f>
        <v/>
      </c>
      <c r="L73" s="127" t="str">
        <f t="array" ref="L73">IFERROR(INDEX(施設用作成シート!$B$18:$P$46,MATCH(LARGE((施設用作成シート!$C$18:$C$46=$D$8)*1/ROW(施設用作成シート!$B$18:$B$46),ROWS($B$12:$B73)),1/ROW(施設用作成シート!$B$18:$B$46),0),COLUMNS($B$11:L$11)),"")</f>
        <v/>
      </c>
      <c r="M73" s="127" t="str">
        <f t="array" ref="M73">IFERROR(INDEX(施設用作成シート!$B$18:$P$46,MATCH(LARGE((施設用作成シート!$C$18:$C$46=$D$8)*1/ROW(施設用作成シート!$B$18:$B$46),ROWS($B$12:$B73)),1/ROW(施設用作成シート!$B$18:$B$46),0),COLUMNS($B$11:M$11)),"")</f>
        <v/>
      </c>
      <c r="N73" s="127" t="str">
        <f t="array" ref="N73">IFERROR(INDEX(施設用作成シート!$B$18:$P$46,MATCH(LARGE((施設用作成シート!$C$18:$C$46=$D$8)*1/ROW(施設用作成シート!$B$18:$B$46),ROWS($B$12:$B73)),1/ROW(施設用作成シート!$B$18:$B$46),0),COLUMNS($B$11:N$11)),"")</f>
        <v/>
      </c>
      <c r="O73" s="140" t="str">
        <f t="array" ref="O73">IFERROR(INDEX(施設用作成シート!$B$18:$P$46,MATCH(LARGE((施設用作成シート!$C$18:$C$46=$D$8)*1/ROW(施設用作成シート!$B$18:$B$46),ROWS($B$12:$B73)),1/ROW(施設用作成シート!$B$18:$B$46),0),COLUMNS($B$11:O$11)),"")</f>
        <v/>
      </c>
    </row>
    <row r="74" spans="2:15" ht="20">
      <c r="B74" s="127" t="str">
        <f t="array" ref="B74">IFERROR(INDEX(施設用作成シート!$B$18:$P$46,MATCH(LARGE((施設用作成シート!$C$18:$C$46=$D$8)*1/ROW(施設用作成シート!$B$18:$B$46),ROWS($B$12:$B74)),1/ROW(施設用作成シート!$B$18:$B$46),0),COLUMNS($B$11:B$11)),"")</f>
        <v/>
      </c>
      <c r="C74" s="127" t="str">
        <f t="array" ref="C74">IFERROR(INDEX(施設用作成シート!$B$18:$P$46,MATCH(LARGE((施設用作成シート!$C$18:$C$46=$D$8)*1/ROW(施設用作成シート!$B$18:$B$46),ROWS($B$12:$B74)),1/ROW(施設用作成シート!$B$18:$B$46),0),COLUMNS($B$11:C$11)),"")</f>
        <v/>
      </c>
      <c r="D74" s="127" t="str">
        <f t="array" ref="D74">IFERROR(INDEX(施設用作成シート!$B$18:$P$46,MATCH(LARGE((施設用作成シート!$C$18:$C$46=$D$8)*1/ROW(施設用作成シート!$B$18:$B$46),ROWS($B$12:$B74)),1/ROW(施設用作成シート!$B$18:$B$46),0),COLUMNS($B$11:D$11)),"")</f>
        <v/>
      </c>
      <c r="E74" s="146" t="str">
        <f t="array" ref="E74">IFERROR(INDEX(施設用作成シート!$B$18:$P$46,MATCH(LARGE((施設用作成シート!$C$18:$C$46=$D$8)*1/ROW(施設用作成シート!$B$18:$B$46),ROWS($B$12:$B74)),1/ROW(施設用作成シート!$B$18:$B$46),0),COLUMNS($B$11:E$11)),"")</f>
        <v/>
      </c>
      <c r="F74" s="140" t="str">
        <f t="array" ref="F74">IFERROR(INDEX(施設用作成シート!$B$18:$P$46,MATCH(LARGE((施設用作成シート!$C$18:$C$46=$D$8)*1/ROW(施設用作成シート!$B$18:$B$46),ROWS($B$12:$B74)),1/ROW(施設用作成シート!$B$18:$B$46),0),COLUMNS($B$11:F$11)),"")</f>
        <v/>
      </c>
      <c r="G74" s="140" t="str">
        <f t="array" ref="G74">IFERROR(INDEX(施設用作成シート!$B$18:$P$46,MATCH(LARGE((施設用作成シート!$C$18:$C$46=$D$8)*1/ROW(施設用作成シート!$B$18:$B$46),ROWS($B$12:$B74)),1/ROW(施設用作成シート!$B$18:$B$46),0),COLUMNS($B$11:G$11)),"")</f>
        <v/>
      </c>
      <c r="H74" s="140" t="str">
        <f t="array" ref="H74">IFERROR(INDEX(施設用作成シート!$B$18:$P$46,MATCH(LARGE((施設用作成シート!$C$18:$C$46=$D$8)*1/ROW(施設用作成シート!$B$18:$B$46),ROWS($B$12:$B74)),1/ROW(施設用作成シート!$B$18:$B$46),0),COLUMNS($B$11:H$11)),"")</f>
        <v/>
      </c>
      <c r="I74" s="127" t="str">
        <f t="array" ref="I74">IFERROR(INDEX(施設用作成シート!$B$18:$P$46,MATCH(LARGE((施設用作成シート!$C$18:$C$46=$D$8)*1/ROW(施設用作成シート!$B$18:$B$46),ROWS($B$12:$B74)),1/ROW(施設用作成シート!$B$18:$B$46),0),COLUMNS($B$11:I$11)),"")</f>
        <v/>
      </c>
      <c r="J74" s="131" t="str">
        <f t="array" ref="J74">IFERROR(INDEX(施設用作成シート!$B$18:$P$46,MATCH(LARGE((施設用作成シート!$C$18:$C$46=$D$8)*1/ROW(施設用作成シート!$B$18:$B$46),ROWS($B$12:$B74)),1/ROW(施設用作成シート!$B$18:$B$46),0),COLUMNS($B$11:J$11)),"")</f>
        <v/>
      </c>
      <c r="K74" s="127" t="str">
        <f t="array" ref="K74">IFERROR(INDEX(施設用作成シート!$B$18:$P$46,MATCH(LARGE((施設用作成シート!$C$18:$C$46=$D$8)*1/ROW(施設用作成シート!$B$18:$B$46),ROWS($B$12:$B74)),1/ROW(施設用作成シート!$B$18:$B$46),0),COLUMNS($B$11:K$11)),"")</f>
        <v/>
      </c>
      <c r="L74" s="127" t="str">
        <f t="array" ref="L74">IFERROR(INDEX(施設用作成シート!$B$18:$P$46,MATCH(LARGE((施設用作成シート!$C$18:$C$46=$D$8)*1/ROW(施設用作成シート!$B$18:$B$46),ROWS($B$12:$B74)),1/ROW(施設用作成シート!$B$18:$B$46),0),COLUMNS($B$11:L$11)),"")</f>
        <v/>
      </c>
      <c r="M74" s="127" t="str">
        <f t="array" ref="M74">IFERROR(INDEX(施設用作成シート!$B$18:$P$46,MATCH(LARGE((施設用作成シート!$C$18:$C$46=$D$8)*1/ROW(施設用作成シート!$B$18:$B$46),ROWS($B$12:$B74)),1/ROW(施設用作成シート!$B$18:$B$46),0),COLUMNS($B$11:M$11)),"")</f>
        <v/>
      </c>
      <c r="N74" s="127" t="str">
        <f t="array" ref="N74">IFERROR(INDEX(施設用作成シート!$B$18:$P$46,MATCH(LARGE((施設用作成シート!$C$18:$C$46=$D$8)*1/ROW(施設用作成シート!$B$18:$B$46),ROWS($B$12:$B74)),1/ROW(施設用作成シート!$B$18:$B$46),0),COLUMNS($B$11:N$11)),"")</f>
        <v/>
      </c>
      <c r="O74" s="140" t="str">
        <f t="array" ref="O74">IFERROR(INDEX(施設用作成シート!$B$18:$P$46,MATCH(LARGE((施設用作成シート!$C$18:$C$46=$D$8)*1/ROW(施設用作成シート!$B$18:$B$46),ROWS($B$12:$B74)),1/ROW(施設用作成シート!$B$18:$B$46),0),COLUMNS($B$11:O$11)),"")</f>
        <v/>
      </c>
    </row>
    <row r="75" spans="2:15" ht="20">
      <c r="B75" s="127" t="str">
        <f t="array" ref="B75">IFERROR(INDEX(施設用作成シート!$B$18:$P$46,MATCH(LARGE((施設用作成シート!$C$18:$C$46=$D$8)*1/ROW(施設用作成シート!$B$18:$B$46),ROWS($B$12:$B75)),1/ROW(施設用作成シート!$B$18:$B$46),0),COLUMNS($B$11:B$11)),"")</f>
        <v/>
      </c>
      <c r="C75" s="127" t="str">
        <f t="array" ref="C75">IFERROR(INDEX(施設用作成シート!$B$18:$P$46,MATCH(LARGE((施設用作成シート!$C$18:$C$46=$D$8)*1/ROW(施設用作成シート!$B$18:$B$46),ROWS($B$12:$B75)),1/ROW(施設用作成シート!$B$18:$B$46),0),COLUMNS($B$11:C$11)),"")</f>
        <v/>
      </c>
      <c r="D75" s="127" t="str">
        <f t="array" ref="D75">IFERROR(INDEX(施設用作成シート!$B$18:$P$46,MATCH(LARGE((施設用作成シート!$C$18:$C$46=$D$8)*1/ROW(施設用作成シート!$B$18:$B$46),ROWS($B$12:$B75)),1/ROW(施設用作成シート!$B$18:$B$46),0),COLUMNS($B$11:D$11)),"")</f>
        <v/>
      </c>
      <c r="E75" s="146" t="str">
        <f t="array" ref="E75">IFERROR(INDEX(施設用作成シート!$B$18:$P$46,MATCH(LARGE((施設用作成シート!$C$18:$C$46=$D$8)*1/ROW(施設用作成シート!$B$18:$B$46),ROWS($B$12:$B75)),1/ROW(施設用作成シート!$B$18:$B$46),0),COLUMNS($B$11:E$11)),"")</f>
        <v/>
      </c>
      <c r="F75" s="140" t="str">
        <f t="array" ref="F75">IFERROR(INDEX(施設用作成シート!$B$18:$P$46,MATCH(LARGE((施設用作成シート!$C$18:$C$46=$D$8)*1/ROW(施設用作成シート!$B$18:$B$46),ROWS($B$12:$B75)),1/ROW(施設用作成シート!$B$18:$B$46),0),COLUMNS($B$11:F$11)),"")</f>
        <v/>
      </c>
      <c r="G75" s="140" t="str">
        <f t="array" ref="G75">IFERROR(INDEX(施設用作成シート!$B$18:$P$46,MATCH(LARGE((施設用作成シート!$C$18:$C$46=$D$8)*1/ROW(施設用作成シート!$B$18:$B$46),ROWS($B$12:$B75)),1/ROW(施設用作成シート!$B$18:$B$46),0),COLUMNS($B$11:G$11)),"")</f>
        <v/>
      </c>
      <c r="H75" s="140" t="str">
        <f t="array" ref="H75">IFERROR(INDEX(施設用作成シート!$B$18:$P$46,MATCH(LARGE((施設用作成シート!$C$18:$C$46=$D$8)*1/ROW(施設用作成シート!$B$18:$B$46),ROWS($B$12:$B75)),1/ROW(施設用作成シート!$B$18:$B$46),0),COLUMNS($B$11:H$11)),"")</f>
        <v/>
      </c>
      <c r="I75" s="127" t="str">
        <f t="array" ref="I75">IFERROR(INDEX(施設用作成シート!$B$18:$P$46,MATCH(LARGE((施設用作成シート!$C$18:$C$46=$D$8)*1/ROW(施設用作成シート!$B$18:$B$46),ROWS($B$12:$B75)),1/ROW(施設用作成シート!$B$18:$B$46),0),COLUMNS($B$11:I$11)),"")</f>
        <v/>
      </c>
      <c r="J75" s="131" t="str">
        <f t="array" ref="J75">IFERROR(INDEX(施設用作成シート!$B$18:$P$46,MATCH(LARGE((施設用作成シート!$C$18:$C$46=$D$8)*1/ROW(施設用作成シート!$B$18:$B$46),ROWS($B$12:$B75)),1/ROW(施設用作成シート!$B$18:$B$46),0),COLUMNS($B$11:J$11)),"")</f>
        <v/>
      </c>
      <c r="K75" s="127" t="str">
        <f t="array" ref="K75">IFERROR(INDEX(施設用作成シート!$B$18:$P$46,MATCH(LARGE((施設用作成シート!$C$18:$C$46=$D$8)*1/ROW(施設用作成シート!$B$18:$B$46),ROWS($B$12:$B75)),1/ROW(施設用作成シート!$B$18:$B$46),0),COLUMNS($B$11:K$11)),"")</f>
        <v/>
      </c>
      <c r="L75" s="127" t="str">
        <f t="array" ref="L75">IFERROR(INDEX(施設用作成シート!$B$18:$P$46,MATCH(LARGE((施設用作成シート!$C$18:$C$46=$D$8)*1/ROW(施設用作成シート!$B$18:$B$46),ROWS($B$12:$B75)),1/ROW(施設用作成シート!$B$18:$B$46),0),COLUMNS($B$11:L$11)),"")</f>
        <v/>
      </c>
      <c r="M75" s="127" t="str">
        <f t="array" ref="M75">IFERROR(INDEX(施設用作成シート!$B$18:$P$46,MATCH(LARGE((施設用作成シート!$C$18:$C$46=$D$8)*1/ROW(施設用作成シート!$B$18:$B$46),ROWS($B$12:$B75)),1/ROW(施設用作成シート!$B$18:$B$46),0),COLUMNS($B$11:M$11)),"")</f>
        <v/>
      </c>
      <c r="N75" s="127" t="str">
        <f t="array" ref="N75">IFERROR(INDEX(施設用作成シート!$B$18:$P$46,MATCH(LARGE((施設用作成シート!$C$18:$C$46=$D$8)*1/ROW(施設用作成シート!$B$18:$B$46),ROWS($B$12:$B75)),1/ROW(施設用作成シート!$B$18:$B$46),0),COLUMNS($B$11:N$11)),"")</f>
        <v/>
      </c>
      <c r="O75" s="140" t="str">
        <f t="array" ref="O75">IFERROR(INDEX(施設用作成シート!$B$18:$P$46,MATCH(LARGE((施設用作成シート!$C$18:$C$46=$D$8)*1/ROW(施設用作成シート!$B$18:$B$46),ROWS($B$12:$B75)),1/ROW(施設用作成シート!$B$18:$B$46),0),COLUMNS($B$11:O$11)),"")</f>
        <v/>
      </c>
    </row>
    <row r="76" spans="2:15" ht="20">
      <c r="B76" s="127" t="str">
        <f t="array" ref="B76">IFERROR(INDEX(施設用作成シート!$B$18:$P$46,MATCH(LARGE((施設用作成シート!$C$18:$C$46=$D$8)*1/ROW(施設用作成シート!$B$18:$B$46),ROWS($B$12:$B76)),1/ROW(施設用作成シート!$B$18:$B$46),0),COLUMNS($B$11:B$11)),"")</f>
        <v/>
      </c>
      <c r="C76" s="127" t="str">
        <f t="array" ref="C76">IFERROR(INDEX(施設用作成シート!$B$18:$P$46,MATCH(LARGE((施設用作成シート!$C$18:$C$46=$D$8)*1/ROW(施設用作成シート!$B$18:$B$46),ROWS($B$12:$B76)),1/ROW(施設用作成シート!$B$18:$B$46),0),COLUMNS($B$11:C$11)),"")</f>
        <v/>
      </c>
      <c r="D76" s="127" t="str">
        <f t="array" ref="D76">IFERROR(INDEX(施設用作成シート!$B$18:$P$46,MATCH(LARGE((施設用作成シート!$C$18:$C$46=$D$8)*1/ROW(施設用作成シート!$B$18:$B$46),ROWS($B$12:$B76)),1/ROW(施設用作成シート!$B$18:$B$46),0),COLUMNS($B$11:D$11)),"")</f>
        <v/>
      </c>
      <c r="E76" s="146" t="str">
        <f t="array" ref="E76">IFERROR(INDEX(施設用作成シート!$B$18:$P$46,MATCH(LARGE((施設用作成シート!$C$18:$C$46=$D$8)*1/ROW(施設用作成シート!$B$18:$B$46),ROWS($B$12:$B76)),1/ROW(施設用作成シート!$B$18:$B$46),0),COLUMNS($B$11:E$11)),"")</f>
        <v/>
      </c>
      <c r="F76" s="140" t="str">
        <f t="array" ref="F76">IFERROR(INDEX(施設用作成シート!$B$18:$P$46,MATCH(LARGE((施設用作成シート!$C$18:$C$46=$D$8)*1/ROW(施設用作成シート!$B$18:$B$46),ROWS($B$12:$B76)),1/ROW(施設用作成シート!$B$18:$B$46),0),COLUMNS($B$11:F$11)),"")</f>
        <v/>
      </c>
      <c r="G76" s="140" t="str">
        <f t="array" ref="G76">IFERROR(INDEX(施設用作成シート!$B$18:$P$46,MATCH(LARGE((施設用作成シート!$C$18:$C$46=$D$8)*1/ROW(施設用作成シート!$B$18:$B$46),ROWS($B$12:$B76)),1/ROW(施設用作成シート!$B$18:$B$46),0),COLUMNS($B$11:G$11)),"")</f>
        <v/>
      </c>
      <c r="H76" s="140" t="str">
        <f t="array" ref="H76">IFERROR(INDEX(施設用作成シート!$B$18:$P$46,MATCH(LARGE((施設用作成シート!$C$18:$C$46=$D$8)*1/ROW(施設用作成シート!$B$18:$B$46),ROWS($B$12:$B76)),1/ROW(施設用作成シート!$B$18:$B$46),0),COLUMNS($B$11:H$11)),"")</f>
        <v/>
      </c>
      <c r="I76" s="127" t="str">
        <f t="array" ref="I76">IFERROR(INDEX(施設用作成シート!$B$18:$P$46,MATCH(LARGE((施設用作成シート!$C$18:$C$46=$D$8)*1/ROW(施設用作成シート!$B$18:$B$46),ROWS($B$12:$B76)),1/ROW(施設用作成シート!$B$18:$B$46),0),COLUMNS($B$11:I$11)),"")</f>
        <v/>
      </c>
      <c r="J76" s="131" t="str">
        <f t="array" ref="J76">IFERROR(INDEX(施設用作成シート!$B$18:$P$46,MATCH(LARGE((施設用作成シート!$C$18:$C$46=$D$8)*1/ROW(施設用作成シート!$B$18:$B$46),ROWS($B$12:$B76)),1/ROW(施設用作成シート!$B$18:$B$46),0),COLUMNS($B$11:J$11)),"")</f>
        <v/>
      </c>
      <c r="K76" s="127" t="str">
        <f t="array" ref="K76">IFERROR(INDEX(施設用作成シート!$B$18:$P$46,MATCH(LARGE((施設用作成シート!$C$18:$C$46=$D$8)*1/ROW(施設用作成シート!$B$18:$B$46),ROWS($B$12:$B76)),1/ROW(施設用作成シート!$B$18:$B$46),0),COLUMNS($B$11:K$11)),"")</f>
        <v/>
      </c>
      <c r="L76" s="127" t="str">
        <f t="array" ref="L76">IFERROR(INDEX(施設用作成シート!$B$18:$P$46,MATCH(LARGE((施設用作成シート!$C$18:$C$46=$D$8)*1/ROW(施設用作成シート!$B$18:$B$46),ROWS($B$12:$B76)),1/ROW(施設用作成シート!$B$18:$B$46),0),COLUMNS($B$11:L$11)),"")</f>
        <v/>
      </c>
      <c r="M76" s="127" t="str">
        <f t="array" ref="M76">IFERROR(INDEX(施設用作成シート!$B$18:$P$46,MATCH(LARGE((施設用作成シート!$C$18:$C$46=$D$8)*1/ROW(施設用作成シート!$B$18:$B$46),ROWS($B$12:$B76)),1/ROW(施設用作成シート!$B$18:$B$46),0),COLUMNS($B$11:M$11)),"")</f>
        <v/>
      </c>
      <c r="N76" s="127" t="str">
        <f t="array" ref="N76">IFERROR(INDEX(施設用作成シート!$B$18:$P$46,MATCH(LARGE((施設用作成シート!$C$18:$C$46=$D$8)*1/ROW(施設用作成シート!$B$18:$B$46),ROWS($B$12:$B76)),1/ROW(施設用作成シート!$B$18:$B$46),0),COLUMNS($B$11:N$11)),"")</f>
        <v/>
      </c>
      <c r="O76" s="140" t="str">
        <f t="array" ref="O76">IFERROR(INDEX(施設用作成シート!$B$18:$P$46,MATCH(LARGE((施設用作成シート!$C$18:$C$46=$D$8)*1/ROW(施設用作成シート!$B$18:$B$46),ROWS($B$12:$B76)),1/ROW(施設用作成シート!$B$18:$B$46),0),COLUMNS($B$11:O$11)),"")</f>
        <v/>
      </c>
    </row>
    <row r="77" spans="2:15" ht="20">
      <c r="B77" s="127" t="str">
        <f t="array" ref="B77">IFERROR(INDEX(施設用作成シート!$B$18:$P$46,MATCH(LARGE((施設用作成シート!$C$18:$C$46=$D$8)*1/ROW(施設用作成シート!$B$18:$B$46),ROWS($B$12:$B77)),1/ROW(施設用作成シート!$B$18:$B$46),0),COLUMNS($B$11:B$11)),"")</f>
        <v/>
      </c>
      <c r="C77" s="127" t="str">
        <f t="array" ref="C77">IFERROR(INDEX(施設用作成シート!$B$18:$P$46,MATCH(LARGE((施設用作成シート!$C$18:$C$46=$D$8)*1/ROW(施設用作成シート!$B$18:$B$46),ROWS($B$12:$B77)),1/ROW(施設用作成シート!$B$18:$B$46),0),COLUMNS($B$11:C$11)),"")</f>
        <v/>
      </c>
      <c r="D77" s="127" t="str">
        <f t="array" ref="D77">IFERROR(INDEX(施設用作成シート!$B$18:$P$46,MATCH(LARGE((施設用作成シート!$C$18:$C$46=$D$8)*1/ROW(施設用作成シート!$B$18:$B$46),ROWS($B$12:$B77)),1/ROW(施設用作成シート!$B$18:$B$46),0),COLUMNS($B$11:D$11)),"")</f>
        <v/>
      </c>
      <c r="E77" s="146" t="str">
        <f t="array" ref="E77">IFERROR(INDEX(施設用作成シート!$B$18:$P$46,MATCH(LARGE((施設用作成シート!$C$18:$C$46=$D$8)*1/ROW(施設用作成シート!$B$18:$B$46),ROWS($B$12:$B77)),1/ROW(施設用作成シート!$B$18:$B$46),0),COLUMNS($B$11:E$11)),"")</f>
        <v/>
      </c>
      <c r="F77" s="140" t="str">
        <f t="array" ref="F77">IFERROR(INDEX(施設用作成シート!$B$18:$P$46,MATCH(LARGE((施設用作成シート!$C$18:$C$46=$D$8)*1/ROW(施設用作成シート!$B$18:$B$46),ROWS($B$12:$B77)),1/ROW(施設用作成シート!$B$18:$B$46),0),COLUMNS($B$11:F$11)),"")</f>
        <v/>
      </c>
      <c r="G77" s="140" t="str">
        <f t="array" ref="G77">IFERROR(INDEX(施設用作成シート!$B$18:$P$46,MATCH(LARGE((施設用作成シート!$C$18:$C$46=$D$8)*1/ROW(施設用作成シート!$B$18:$B$46),ROWS($B$12:$B77)),1/ROW(施設用作成シート!$B$18:$B$46),0),COLUMNS($B$11:G$11)),"")</f>
        <v/>
      </c>
      <c r="H77" s="140" t="str">
        <f t="array" ref="H77">IFERROR(INDEX(施設用作成シート!$B$18:$P$46,MATCH(LARGE((施設用作成シート!$C$18:$C$46=$D$8)*1/ROW(施設用作成シート!$B$18:$B$46),ROWS($B$12:$B77)),1/ROW(施設用作成シート!$B$18:$B$46),0),COLUMNS($B$11:H$11)),"")</f>
        <v/>
      </c>
      <c r="I77" s="127" t="str">
        <f t="array" ref="I77">IFERROR(INDEX(施設用作成シート!$B$18:$P$46,MATCH(LARGE((施設用作成シート!$C$18:$C$46=$D$8)*1/ROW(施設用作成シート!$B$18:$B$46),ROWS($B$12:$B77)),1/ROW(施設用作成シート!$B$18:$B$46),0),COLUMNS($B$11:I$11)),"")</f>
        <v/>
      </c>
      <c r="J77" s="131" t="str">
        <f t="array" ref="J77">IFERROR(INDEX(施設用作成シート!$B$18:$P$46,MATCH(LARGE((施設用作成シート!$C$18:$C$46=$D$8)*1/ROW(施設用作成シート!$B$18:$B$46),ROWS($B$12:$B77)),1/ROW(施設用作成シート!$B$18:$B$46),0),COLUMNS($B$11:J$11)),"")</f>
        <v/>
      </c>
      <c r="K77" s="127" t="str">
        <f t="array" ref="K77">IFERROR(INDEX(施設用作成シート!$B$18:$P$46,MATCH(LARGE((施設用作成シート!$C$18:$C$46=$D$8)*1/ROW(施設用作成シート!$B$18:$B$46),ROWS($B$12:$B77)),1/ROW(施設用作成シート!$B$18:$B$46),0),COLUMNS($B$11:K$11)),"")</f>
        <v/>
      </c>
      <c r="L77" s="127" t="str">
        <f t="array" ref="L77">IFERROR(INDEX(施設用作成シート!$B$18:$P$46,MATCH(LARGE((施設用作成シート!$C$18:$C$46=$D$8)*1/ROW(施設用作成シート!$B$18:$B$46),ROWS($B$12:$B77)),1/ROW(施設用作成シート!$B$18:$B$46),0),COLUMNS($B$11:L$11)),"")</f>
        <v/>
      </c>
      <c r="M77" s="127" t="str">
        <f t="array" ref="M77">IFERROR(INDEX(施設用作成シート!$B$18:$P$46,MATCH(LARGE((施設用作成シート!$C$18:$C$46=$D$8)*1/ROW(施設用作成シート!$B$18:$B$46),ROWS($B$12:$B77)),1/ROW(施設用作成シート!$B$18:$B$46),0),COLUMNS($B$11:M$11)),"")</f>
        <v/>
      </c>
      <c r="N77" s="127" t="str">
        <f t="array" ref="N77">IFERROR(INDEX(施設用作成シート!$B$18:$P$46,MATCH(LARGE((施設用作成シート!$C$18:$C$46=$D$8)*1/ROW(施設用作成シート!$B$18:$B$46),ROWS($B$12:$B77)),1/ROW(施設用作成シート!$B$18:$B$46),0),COLUMNS($B$11:N$11)),"")</f>
        <v/>
      </c>
      <c r="O77" s="140" t="str">
        <f t="array" ref="O77">IFERROR(INDEX(施設用作成シート!$B$18:$P$46,MATCH(LARGE((施設用作成シート!$C$18:$C$46=$D$8)*1/ROW(施設用作成シート!$B$18:$B$46),ROWS($B$12:$B77)),1/ROW(施設用作成シート!$B$18:$B$46),0),COLUMNS($B$11:O$11)),"")</f>
        <v/>
      </c>
    </row>
    <row r="78" spans="2:15" ht="20">
      <c r="B78" s="127" t="str">
        <f t="array" ref="B78">IFERROR(INDEX(施設用作成シート!$B$18:$P$46,MATCH(LARGE((施設用作成シート!$C$18:$C$46=$D$8)*1/ROW(施設用作成シート!$B$18:$B$46),ROWS($B$12:$B78)),1/ROW(施設用作成シート!$B$18:$B$46),0),COLUMNS($B$11:B$11)),"")</f>
        <v/>
      </c>
      <c r="C78" s="127" t="str">
        <f t="array" ref="C78">IFERROR(INDEX(施設用作成シート!$B$18:$P$46,MATCH(LARGE((施設用作成シート!$C$18:$C$46=$D$8)*1/ROW(施設用作成シート!$B$18:$B$46),ROWS($B$12:$B78)),1/ROW(施設用作成シート!$B$18:$B$46),0),COLUMNS($B$11:C$11)),"")</f>
        <v/>
      </c>
      <c r="D78" s="127" t="str">
        <f t="array" ref="D78">IFERROR(INDEX(施設用作成シート!$B$18:$P$46,MATCH(LARGE((施設用作成シート!$C$18:$C$46=$D$8)*1/ROW(施設用作成シート!$B$18:$B$46),ROWS($B$12:$B78)),1/ROW(施設用作成シート!$B$18:$B$46),0),COLUMNS($B$11:D$11)),"")</f>
        <v/>
      </c>
      <c r="E78" s="146" t="str">
        <f t="array" ref="E78">IFERROR(INDEX(施設用作成シート!$B$18:$P$46,MATCH(LARGE((施設用作成シート!$C$18:$C$46=$D$8)*1/ROW(施設用作成シート!$B$18:$B$46),ROWS($B$12:$B78)),1/ROW(施設用作成シート!$B$18:$B$46),0),COLUMNS($B$11:E$11)),"")</f>
        <v/>
      </c>
      <c r="F78" s="140" t="str">
        <f t="array" ref="F78">IFERROR(INDEX(施設用作成シート!$B$18:$P$46,MATCH(LARGE((施設用作成シート!$C$18:$C$46=$D$8)*1/ROW(施設用作成シート!$B$18:$B$46),ROWS($B$12:$B78)),1/ROW(施設用作成シート!$B$18:$B$46),0),COLUMNS($B$11:F$11)),"")</f>
        <v/>
      </c>
      <c r="G78" s="140" t="str">
        <f t="array" ref="G78">IFERROR(INDEX(施設用作成シート!$B$18:$P$46,MATCH(LARGE((施設用作成シート!$C$18:$C$46=$D$8)*1/ROW(施設用作成シート!$B$18:$B$46),ROWS($B$12:$B78)),1/ROW(施設用作成シート!$B$18:$B$46),0),COLUMNS($B$11:G$11)),"")</f>
        <v/>
      </c>
      <c r="H78" s="140" t="str">
        <f t="array" ref="H78">IFERROR(INDEX(施設用作成シート!$B$18:$P$46,MATCH(LARGE((施設用作成シート!$C$18:$C$46=$D$8)*1/ROW(施設用作成シート!$B$18:$B$46),ROWS($B$12:$B78)),1/ROW(施設用作成シート!$B$18:$B$46),0),COLUMNS($B$11:H$11)),"")</f>
        <v/>
      </c>
      <c r="I78" s="127" t="str">
        <f t="array" ref="I78">IFERROR(INDEX(施設用作成シート!$B$18:$P$46,MATCH(LARGE((施設用作成シート!$C$18:$C$46=$D$8)*1/ROW(施設用作成シート!$B$18:$B$46),ROWS($B$12:$B78)),1/ROW(施設用作成シート!$B$18:$B$46),0),COLUMNS($B$11:I$11)),"")</f>
        <v/>
      </c>
      <c r="J78" s="131" t="str">
        <f t="array" ref="J78">IFERROR(INDEX(施設用作成シート!$B$18:$P$46,MATCH(LARGE((施設用作成シート!$C$18:$C$46=$D$8)*1/ROW(施設用作成シート!$B$18:$B$46),ROWS($B$12:$B78)),1/ROW(施設用作成シート!$B$18:$B$46),0),COLUMNS($B$11:J$11)),"")</f>
        <v/>
      </c>
      <c r="K78" s="127" t="str">
        <f t="array" ref="K78">IFERROR(INDEX(施設用作成シート!$B$18:$P$46,MATCH(LARGE((施設用作成シート!$C$18:$C$46=$D$8)*1/ROW(施設用作成シート!$B$18:$B$46),ROWS($B$12:$B78)),1/ROW(施設用作成シート!$B$18:$B$46),0),COLUMNS($B$11:K$11)),"")</f>
        <v/>
      </c>
      <c r="L78" s="127" t="str">
        <f t="array" ref="L78">IFERROR(INDEX(施設用作成シート!$B$18:$P$46,MATCH(LARGE((施設用作成シート!$C$18:$C$46=$D$8)*1/ROW(施設用作成シート!$B$18:$B$46),ROWS($B$12:$B78)),1/ROW(施設用作成シート!$B$18:$B$46),0),COLUMNS($B$11:L$11)),"")</f>
        <v/>
      </c>
      <c r="M78" s="127" t="str">
        <f t="array" ref="M78">IFERROR(INDEX(施設用作成シート!$B$18:$P$46,MATCH(LARGE((施設用作成シート!$C$18:$C$46=$D$8)*1/ROW(施設用作成シート!$B$18:$B$46),ROWS($B$12:$B78)),1/ROW(施設用作成シート!$B$18:$B$46),0),COLUMNS($B$11:M$11)),"")</f>
        <v/>
      </c>
      <c r="N78" s="127" t="str">
        <f t="array" ref="N78">IFERROR(INDEX(施設用作成シート!$B$18:$P$46,MATCH(LARGE((施設用作成シート!$C$18:$C$46=$D$8)*1/ROW(施設用作成シート!$B$18:$B$46),ROWS($B$12:$B78)),1/ROW(施設用作成シート!$B$18:$B$46),0),COLUMNS($B$11:N$11)),"")</f>
        <v/>
      </c>
      <c r="O78" s="140" t="str">
        <f t="array" ref="O78">IFERROR(INDEX(施設用作成シート!$B$18:$P$46,MATCH(LARGE((施設用作成シート!$C$18:$C$46=$D$8)*1/ROW(施設用作成シート!$B$18:$B$46),ROWS($B$12:$B78)),1/ROW(施設用作成シート!$B$18:$B$46),0),COLUMNS($B$11:O$11)),"")</f>
        <v/>
      </c>
    </row>
    <row r="79" spans="2:15" ht="20">
      <c r="B79" s="127" t="str">
        <f t="array" ref="B79">IFERROR(INDEX(施設用作成シート!$B$18:$P$46,MATCH(LARGE((施設用作成シート!$C$18:$C$46=$D$8)*1/ROW(施設用作成シート!$B$18:$B$46),ROWS($B$12:$B79)),1/ROW(施設用作成シート!$B$18:$B$46),0),COLUMNS($B$11:B$11)),"")</f>
        <v/>
      </c>
      <c r="C79" s="127" t="str">
        <f t="array" ref="C79">IFERROR(INDEX(施設用作成シート!$B$18:$P$46,MATCH(LARGE((施設用作成シート!$C$18:$C$46=$D$8)*1/ROW(施設用作成シート!$B$18:$B$46),ROWS($B$12:$B79)),1/ROW(施設用作成シート!$B$18:$B$46),0),COLUMNS($B$11:C$11)),"")</f>
        <v/>
      </c>
      <c r="D79" s="127" t="str">
        <f t="array" ref="D79">IFERROR(INDEX(施設用作成シート!$B$18:$P$46,MATCH(LARGE((施設用作成シート!$C$18:$C$46=$D$8)*1/ROW(施設用作成シート!$B$18:$B$46),ROWS($B$12:$B79)),1/ROW(施設用作成シート!$B$18:$B$46),0),COLUMNS($B$11:D$11)),"")</f>
        <v/>
      </c>
      <c r="E79" s="146" t="str">
        <f t="array" ref="E79">IFERROR(INDEX(施設用作成シート!$B$18:$P$46,MATCH(LARGE((施設用作成シート!$C$18:$C$46=$D$8)*1/ROW(施設用作成シート!$B$18:$B$46),ROWS($B$12:$B79)),1/ROW(施設用作成シート!$B$18:$B$46),0),COLUMNS($B$11:E$11)),"")</f>
        <v/>
      </c>
      <c r="F79" s="140" t="str">
        <f t="array" ref="F79">IFERROR(INDEX(施設用作成シート!$B$18:$P$46,MATCH(LARGE((施設用作成シート!$C$18:$C$46=$D$8)*1/ROW(施設用作成シート!$B$18:$B$46),ROWS($B$12:$B79)),1/ROW(施設用作成シート!$B$18:$B$46),0),COLUMNS($B$11:F$11)),"")</f>
        <v/>
      </c>
      <c r="G79" s="140" t="str">
        <f t="array" ref="G79">IFERROR(INDEX(施設用作成シート!$B$18:$P$46,MATCH(LARGE((施設用作成シート!$C$18:$C$46=$D$8)*1/ROW(施設用作成シート!$B$18:$B$46),ROWS($B$12:$B79)),1/ROW(施設用作成シート!$B$18:$B$46),0),COLUMNS($B$11:G$11)),"")</f>
        <v/>
      </c>
      <c r="H79" s="140" t="str">
        <f t="array" ref="H79">IFERROR(INDEX(施設用作成シート!$B$18:$P$46,MATCH(LARGE((施設用作成シート!$C$18:$C$46=$D$8)*1/ROW(施設用作成シート!$B$18:$B$46),ROWS($B$12:$B79)),1/ROW(施設用作成シート!$B$18:$B$46),0),COLUMNS($B$11:H$11)),"")</f>
        <v/>
      </c>
      <c r="I79" s="127" t="str">
        <f t="array" ref="I79">IFERROR(INDEX(施設用作成シート!$B$18:$P$46,MATCH(LARGE((施設用作成シート!$C$18:$C$46=$D$8)*1/ROW(施設用作成シート!$B$18:$B$46),ROWS($B$12:$B79)),1/ROW(施設用作成シート!$B$18:$B$46),0),COLUMNS($B$11:I$11)),"")</f>
        <v/>
      </c>
      <c r="J79" s="131" t="str">
        <f t="array" ref="J79">IFERROR(INDEX(施設用作成シート!$B$18:$P$46,MATCH(LARGE((施設用作成シート!$C$18:$C$46=$D$8)*1/ROW(施設用作成シート!$B$18:$B$46),ROWS($B$12:$B79)),1/ROW(施設用作成シート!$B$18:$B$46),0),COLUMNS($B$11:J$11)),"")</f>
        <v/>
      </c>
      <c r="K79" s="127" t="str">
        <f t="array" ref="K79">IFERROR(INDEX(施設用作成シート!$B$18:$P$46,MATCH(LARGE((施設用作成シート!$C$18:$C$46=$D$8)*1/ROW(施設用作成シート!$B$18:$B$46),ROWS($B$12:$B79)),1/ROW(施設用作成シート!$B$18:$B$46),0),COLUMNS($B$11:K$11)),"")</f>
        <v/>
      </c>
      <c r="L79" s="127" t="str">
        <f t="array" ref="L79">IFERROR(INDEX(施設用作成シート!$B$18:$P$46,MATCH(LARGE((施設用作成シート!$C$18:$C$46=$D$8)*1/ROW(施設用作成シート!$B$18:$B$46),ROWS($B$12:$B79)),1/ROW(施設用作成シート!$B$18:$B$46),0),COLUMNS($B$11:L$11)),"")</f>
        <v/>
      </c>
      <c r="M79" s="127" t="str">
        <f t="array" ref="M79">IFERROR(INDEX(施設用作成シート!$B$18:$P$46,MATCH(LARGE((施設用作成シート!$C$18:$C$46=$D$8)*1/ROW(施設用作成シート!$B$18:$B$46),ROWS($B$12:$B79)),1/ROW(施設用作成シート!$B$18:$B$46),0),COLUMNS($B$11:M$11)),"")</f>
        <v/>
      </c>
      <c r="N79" s="127" t="str">
        <f t="array" ref="N79">IFERROR(INDEX(施設用作成シート!$B$18:$P$46,MATCH(LARGE((施設用作成シート!$C$18:$C$46=$D$8)*1/ROW(施設用作成シート!$B$18:$B$46),ROWS($B$12:$B79)),1/ROW(施設用作成シート!$B$18:$B$46),0),COLUMNS($B$11:N$11)),"")</f>
        <v/>
      </c>
      <c r="O79" s="140" t="str">
        <f t="array" ref="O79">IFERROR(INDEX(施設用作成シート!$B$18:$P$46,MATCH(LARGE((施設用作成シート!$C$18:$C$46=$D$8)*1/ROW(施設用作成シート!$B$18:$B$46),ROWS($B$12:$B79)),1/ROW(施設用作成シート!$B$18:$B$46),0),COLUMNS($B$11:O$11)),"")</f>
        <v/>
      </c>
    </row>
    <row r="80" spans="2:15" ht="20">
      <c r="B80" s="127" t="str">
        <f t="array" ref="B80">IFERROR(INDEX(施設用作成シート!$B$18:$P$46,MATCH(LARGE((施設用作成シート!$C$18:$C$46=$D$8)*1/ROW(施設用作成シート!$B$18:$B$46),ROWS($B$12:$B80)),1/ROW(施設用作成シート!$B$18:$B$46),0),COLUMNS($B$11:B$11)),"")</f>
        <v/>
      </c>
      <c r="C80" s="127" t="str">
        <f t="array" ref="C80">IFERROR(INDEX(施設用作成シート!$B$18:$P$46,MATCH(LARGE((施設用作成シート!$C$18:$C$46=$D$8)*1/ROW(施設用作成シート!$B$18:$B$46),ROWS($B$12:$B80)),1/ROW(施設用作成シート!$B$18:$B$46),0),COLUMNS($B$11:C$11)),"")</f>
        <v/>
      </c>
      <c r="D80" s="127" t="str">
        <f t="array" ref="D80">IFERROR(INDEX(施設用作成シート!$B$18:$P$46,MATCH(LARGE((施設用作成シート!$C$18:$C$46=$D$8)*1/ROW(施設用作成シート!$B$18:$B$46),ROWS($B$12:$B80)),1/ROW(施設用作成シート!$B$18:$B$46),0),COLUMNS($B$11:D$11)),"")</f>
        <v/>
      </c>
      <c r="E80" s="146" t="str">
        <f t="array" ref="E80">IFERROR(INDEX(施設用作成シート!$B$18:$P$46,MATCH(LARGE((施設用作成シート!$C$18:$C$46=$D$8)*1/ROW(施設用作成シート!$B$18:$B$46),ROWS($B$12:$B80)),1/ROW(施設用作成シート!$B$18:$B$46),0),COLUMNS($B$11:E$11)),"")</f>
        <v/>
      </c>
      <c r="F80" s="140" t="str">
        <f t="array" ref="F80">IFERROR(INDEX(施設用作成シート!$B$18:$P$46,MATCH(LARGE((施設用作成シート!$C$18:$C$46=$D$8)*1/ROW(施設用作成シート!$B$18:$B$46),ROWS($B$12:$B80)),1/ROW(施設用作成シート!$B$18:$B$46),0),COLUMNS($B$11:F$11)),"")</f>
        <v/>
      </c>
      <c r="G80" s="140" t="str">
        <f t="array" ref="G80">IFERROR(INDEX(施設用作成シート!$B$18:$P$46,MATCH(LARGE((施設用作成シート!$C$18:$C$46=$D$8)*1/ROW(施設用作成シート!$B$18:$B$46),ROWS($B$12:$B80)),1/ROW(施設用作成シート!$B$18:$B$46),0),COLUMNS($B$11:G$11)),"")</f>
        <v/>
      </c>
      <c r="H80" s="140" t="str">
        <f t="array" ref="H80">IFERROR(INDEX(施設用作成シート!$B$18:$P$46,MATCH(LARGE((施設用作成シート!$C$18:$C$46=$D$8)*1/ROW(施設用作成シート!$B$18:$B$46),ROWS($B$12:$B80)),1/ROW(施設用作成シート!$B$18:$B$46),0),COLUMNS($B$11:H$11)),"")</f>
        <v/>
      </c>
      <c r="I80" s="127" t="str">
        <f t="array" ref="I80">IFERROR(INDEX(施設用作成シート!$B$18:$P$46,MATCH(LARGE((施設用作成シート!$C$18:$C$46=$D$8)*1/ROW(施設用作成シート!$B$18:$B$46),ROWS($B$12:$B80)),1/ROW(施設用作成シート!$B$18:$B$46),0),COLUMNS($B$11:I$11)),"")</f>
        <v/>
      </c>
      <c r="J80" s="131" t="str">
        <f t="array" ref="J80">IFERROR(INDEX(施設用作成シート!$B$18:$P$46,MATCH(LARGE((施設用作成シート!$C$18:$C$46=$D$8)*1/ROW(施設用作成シート!$B$18:$B$46),ROWS($B$12:$B80)),1/ROW(施設用作成シート!$B$18:$B$46),0),COLUMNS($B$11:J$11)),"")</f>
        <v/>
      </c>
      <c r="K80" s="127" t="str">
        <f t="array" ref="K80">IFERROR(INDEX(施設用作成シート!$B$18:$P$46,MATCH(LARGE((施設用作成シート!$C$18:$C$46=$D$8)*1/ROW(施設用作成シート!$B$18:$B$46),ROWS($B$12:$B80)),1/ROW(施設用作成シート!$B$18:$B$46),0),COLUMNS($B$11:K$11)),"")</f>
        <v/>
      </c>
      <c r="L80" s="127" t="str">
        <f t="array" ref="L80">IFERROR(INDEX(施設用作成シート!$B$18:$P$46,MATCH(LARGE((施設用作成シート!$C$18:$C$46=$D$8)*1/ROW(施設用作成シート!$B$18:$B$46),ROWS($B$12:$B80)),1/ROW(施設用作成シート!$B$18:$B$46),0),COLUMNS($B$11:L$11)),"")</f>
        <v/>
      </c>
      <c r="M80" s="127" t="str">
        <f t="array" ref="M80">IFERROR(INDEX(施設用作成シート!$B$18:$P$46,MATCH(LARGE((施設用作成シート!$C$18:$C$46=$D$8)*1/ROW(施設用作成シート!$B$18:$B$46),ROWS($B$12:$B80)),1/ROW(施設用作成シート!$B$18:$B$46),0),COLUMNS($B$11:M$11)),"")</f>
        <v/>
      </c>
      <c r="N80" s="127" t="str">
        <f t="array" ref="N80">IFERROR(INDEX(施設用作成シート!$B$18:$P$46,MATCH(LARGE((施設用作成シート!$C$18:$C$46=$D$8)*1/ROW(施設用作成シート!$B$18:$B$46),ROWS($B$12:$B80)),1/ROW(施設用作成シート!$B$18:$B$46),0),COLUMNS($B$11:N$11)),"")</f>
        <v/>
      </c>
      <c r="O80" s="140" t="str">
        <f t="array" ref="O80">IFERROR(INDEX(施設用作成シート!$B$18:$P$46,MATCH(LARGE((施設用作成シート!$C$18:$C$46=$D$8)*1/ROW(施設用作成シート!$B$18:$B$46),ROWS($B$12:$B80)),1/ROW(施設用作成シート!$B$18:$B$46),0),COLUMNS($B$11:O$11)),"")</f>
        <v/>
      </c>
    </row>
    <row r="81" spans="2:15" ht="20">
      <c r="B81" s="127" t="str">
        <f t="array" ref="B81">IFERROR(INDEX(施設用作成シート!$B$18:$P$46,MATCH(LARGE((施設用作成シート!$C$18:$C$46=$D$8)*1/ROW(施設用作成シート!$B$18:$B$46),ROWS($B$12:$B81)),1/ROW(施設用作成シート!$B$18:$B$46),0),COLUMNS($B$11:B$11)),"")</f>
        <v/>
      </c>
      <c r="C81" s="127" t="str">
        <f t="array" ref="C81">IFERROR(INDEX(施設用作成シート!$B$18:$P$46,MATCH(LARGE((施設用作成シート!$C$18:$C$46=$D$8)*1/ROW(施設用作成シート!$B$18:$B$46),ROWS($B$12:$B81)),1/ROW(施設用作成シート!$B$18:$B$46),0),COLUMNS($B$11:C$11)),"")</f>
        <v/>
      </c>
      <c r="D81" s="127" t="str">
        <f t="array" ref="D81">IFERROR(INDEX(施設用作成シート!$B$18:$P$46,MATCH(LARGE((施設用作成シート!$C$18:$C$46=$D$8)*1/ROW(施設用作成シート!$B$18:$B$46),ROWS($B$12:$B81)),1/ROW(施設用作成シート!$B$18:$B$46),0),COLUMNS($B$11:D$11)),"")</f>
        <v/>
      </c>
      <c r="E81" s="146" t="str">
        <f t="array" ref="E81">IFERROR(INDEX(施設用作成シート!$B$18:$P$46,MATCH(LARGE((施設用作成シート!$C$18:$C$46=$D$8)*1/ROW(施設用作成シート!$B$18:$B$46),ROWS($B$12:$B81)),1/ROW(施設用作成シート!$B$18:$B$46),0),COLUMNS($B$11:E$11)),"")</f>
        <v/>
      </c>
      <c r="F81" s="140" t="str">
        <f t="array" ref="F81">IFERROR(INDEX(施設用作成シート!$B$18:$P$46,MATCH(LARGE((施設用作成シート!$C$18:$C$46=$D$8)*1/ROW(施設用作成シート!$B$18:$B$46),ROWS($B$12:$B81)),1/ROW(施設用作成シート!$B$18:$B$46),0),COLUMNS($B$11:F$11)),"")</f>
        <v/>
      </c>
      <c r="G81" s="140" t="str">
        <f t="array" ref="G81">IFERROR(INDEX(施設用作成シート!$B$18:$P$46,MATCH(LARGE((施設用作成シート!$C$18:$C$46=$D$8)*1/ROW(施設用作成シート!$B$18:$B$46),ROWS($B$12:$B81)),1/ROW(施設用作成シート!$B$18:$B$46),0),COLUMNS($B$11:G$11)),"")</f>
        <v/>
      </c>
      <c r="H81" s="140" t="str">
        <f t="array" ref="H81">IFERROR(INDEX(施設用作成シート!$B$18:$P$46,MATCH(LARGE((施設用作成シート!$C$18:$C$46=$D$8)*1/ROW(施設用作成シート!$B$18:$B$46),ROWS($B$12:$B81)),1/ROW(施設用作成シート!$B$18:$B$46),0),COLUMNS($B$11:H$11)),"")</f>
        <v/>
      </c>
      <c r="I81" s="127" t="str">
        <f t="array" ref="I81">IFERROR(INDEX(施設用作成シート!$B$18:$P$46,MATCH(LARGE((施設用作成シート!$C$18:$C$46=$D$8)*1/ROW(施設用作成シート!$B$18:$B$46),ROWS($B$12:$B81)),1/ROW(施設用作成シート!$B$18:$B$46),0),COLUMNS($B$11:I$11)),"")</f>
        <v/>
      </c>
      <c r="J81" s="131" t="str">
        <f t="array" ref="J81">IFERROR(INDEX(施設用作成シート!$B$18:$P$46,MATCH(LARGE((施設用作成シート!$C$18:$C$46=$D$8)*1/ROW(施設用作成シート!$B$18:$B$46),ROWS($B$12:$B81)),1/ROW(施設用作成シート!$B$18:$B$46),0),COLUMNS($B$11:J$11)),"")</f>
        <v/>
      </c>
      <c r="K81" s="127" t="str">
        <f t="array" ref="K81">IFERROR(INDEX(施設用作成シート!$B$18:$P$46,MATCH(LARGE((施設用作成シート!$C$18:$C$46=$D$8)*1/ROW(施設用作成シート!$B$18:$B$46),ROWS($B$12:$B81)),1/ROW(施設用作成シート!$B$18:$B$46),0),COLUMNS($B$11:K$11)),"")</f>
        <v/>
      </c>
      <c r="L81" s="127" t="str">
        <f t="array" ref="L81">IFERROR(INDEX(施設用作成シート!$B$18:$P$46,MATCH(LARGE((施設用作成シート!$C$18:$C$46=$D$8)*1/ROW(施設用作成シート!$B$18:$B$46),ROWS($B$12:$B81)),1/ROW(施設用作成シート!$B$18:$B$46),0),COLUMNS($B$11:L$11)),"")</f>
        <v/>
      </c>
      <c r="M81" s="127" t="str">
        <f t="array" ref="M81">IFERROR(INDEX(施設用作成シート!$B$18:$P$46,MATCH(LARGE((施設用作成シート!$C$18:$C$46=$D$8)*1/ROW(施設用作成シート!$B$18:$B$46),ROWS($B$12:$B81)),1/ROW(施設用作成シート!$B$18:$B$46),0),COLUMNS($B$11:M$11)),"")</f>
        <v/>
      </c>
      <c r="N81" s="127" t="str">
        <f t="array" ref="N81">IFERROR(INDEX(施設用作成シート!$B$18:$P$46,MATCH(LARGE((施設用作成シート!$C$18:$C$46=$D$8)*1/ROW(施設用作成シート!$B$18:$B$46),ROWS($B$12:$B81)),1/ROW(施設用作成シート!$B$18:$B$46),0),COLUMNS($B$11:N$11)),"")</f>
        <v/>
      </c>
      <c r="O81" s="140" t="str">
        <f t="array" ref="O81">IFERROR(INDEX(施設用作成シート!$B$18:$P$46,MATCH(LARGE((施設用作成シート!$C$18:$C$46=$D$8)*1/ROW(施設用作成シート!$B$18:$B$46),ROWS($B$12:$B81)),1/ROW(施設用作成シート!$B$18:$B$46),0),COLUMNS($B$11:O$11)),"")</f>
        <v/>
      </c>
    </row>
    <row r="82" spans="2:15" ht="20">
      <c r="B82" s="127" t="str">
        <f t="array" ref="B82">IFERROR(INDEX(施設用作成シート!$B$18:$P$46,MATCH(LARGE((施設用作成シート!$C$18:$C$46=$D$8)*1/ROW(施設用作成シート!$B$18:$B$46),ROWS($B$12:$B82)),1/ROW(施設用作成シート!$B$18:$B$46),0),COLUMNS($B$11:B$11)),"")</f>
        <v/>
      </c>
      <c r="C82" s="127" t="str">
        <f t="array" ref="C82">IFERROR(INDEX(施設用作成シート!$B$18:$P$46,MATCH(LARGE((施設用作成シート!$C$18:$C$46=$D$8)*1/ROW(施設用作成シート!$B$18:$B$46),ROWS($B$12:$B82)),1/ROW(施設用作成シート!$B$18:$B$46),0),COLUMNS($B$11:C$11)),"")</f>
        <v/>
      </c>
      <c r="D82" s="127" t="str">
        <f t="array" ref="D82">IFERROR(INDEX(施設用作成シート!$B$18:$P$46,MATCH(LARGE((施設用作成シート!$C$18:$C$46=$D$8)*1/ROW(施設用作成シート!$B$18:$B$46),ROWS($B$12:$B82)),1/ROW(施設用作成シート!$B$18:$B$46),0),COLUMNS($B$11:D$11)),"")</f>
        <v/>
      </c>
      <c r="E82" s="146" t="str">
        <f t="array" ref="E82">IFERROR(INDEX(施設用作成シート!$B$18:$P$46,MATCH(LARGE((施設用作成シート!$C$18:$C$46=$D$8)*1/ROW(施設用作成シート!$B$18:$B$46),ROWS($B$12:$B82)),1/ROW(施設用作成シート!$B$18:$B$46),0),COLUMNS($B$11:E$11)),"")</f>
        <v/>
      </c>
      <c r="F82" s="140" t="str">
        <f t="array" ref="F82">IFERROR(INDEX(施設用作成シート!$B$18:$P$46,MATCH(LARGE((施設用作成シート!$C$18:$C$46=$D$8)*1/ROW(施設用作成シート!$B$18:$B$46),ROWS($B$12:$B82)),1/ROW(施設用作成シート!$B$18:$B$46),0),COLUMNS($B$11:F$11)),"")</f>
        <v/>
      </c>
      <c r="G82" s="140" t="str">
        <f t="array" ref="G82">IFERROR(INDEX(施設用作成シート!$B$18:$P$46,MATCH(LARGE((施設用作成シート!$C$18:$C$46=$D$8)*1/ROW(施設用作成シート!$B$18:$B$46),ROWS($B$12:$B82)),1/ROW(施設用作成シート!$B$18:$B$46),0),COLUMNS($B$11:G$11)),"")</f>
        <v/>
      </c>
      <c r="H82" s="140" t="str">
        <f t="array" ref="H82">IFERROR(INDEX(施設用作成シート!$B$18:$P$46,MATCH(LARGE((施設用作成シート!$C$18:$C$46=$D$8)*1/ROW(施設用作成シート!$B$18:$B$46),ROWS($B$12:$B82)),1/ROW(施設用作成シート!$B$18:$B$46),0),COLUMNS($B$11:H$11)),"")</f>
        <v/>
      </c>
      <c r="I82" s="127" t="str">
        <f t="array" ref="I82">IFERROR(INDEX(施設用作成シート!$B$18:$P$46,MATCH(LARGE((施設用作成シート!$C$18:$C$46=$D$8)*1/ROW(施設用作成シート!$B$18:$B$46),ROWS($B$12:$B82)),1/ROW(施設用作成シート!$B$18:$B$46),0),COLUMNS($B$11:I$11)),"")</f>
        <v/>
      </c>
      <c r="J82" s="131" t="str">
        <f t="array" ref="J82">IFERROR(INDEX(施設用作成シート!$B$18:$P$46,MATCH(LARGE((施設用作成シート!$C$18:$C$46=$D$8)*1/ROW(施設用作成シート!$B$18:$B$46),ROWS($B$12:$B82)),1/ROW(施設用作成シート!$B$18:$B$46),0),COLUMNS($B$11:J$11)),"")</f>
        <v/>
      </c>
      <c r="K82" s="127" t="str">
        <f t="array" ref="K82">IFERROR(INDEX(施設用作成シート!$B$18:$P$46,MATCH(LARGE((施設用作成シート!$C$18:$C$46=$D$8)*1/ROW(施設用作成シート!$B$18:$B$46),ROWS($B$12:$B82)),1/ROW(施設用作成シート!$B$18:$B$46),0),COLUMNS($B$11:K$11)),"")</f>
        <v/>
      </c>
      <c r="L82" s="127" t="str">
        <f t="array" ref="L82">IFERROR(INDEX(施設用作成シート!$B$18:$P$46,MATCH(LARGE((施設用作成シート!$C$18:$C$46=$D$8)*1/ROW(施設用作成シート!$B$18:$B$46),ROWS($B$12:$B82)),1/ROW(施設用作成シート!$B$18:$B$46),0),COLUMNS($B$11:L$11)),"")</f>
        <v/>
      </c>
      <c r="M82" s="127" t="str">
        <f t="array" ref="M82">IFERROR(INDEX(施設用作成シート!$B$18:$P$46,MATCH(LARGE((施設用作成シート!$C$18:$C$46=$D$8)*1/ROW(施設用作成シート!$B$18:$B$46),ROWS($B$12:$B82)),1/ROW(施設用作成シート!$B$18:$B$46),0),COLUMNS($B$11:M$11)),"")</f>
        <v/>
      </c>
      <c r="N82" s="127" t="str">
        <f t="array" ref="N82">IFERROR(INDEX(施設用作成シート!$B$18:$P$46,MATCH(LARGE((施設用作成シート!$C$18:$C$46=$D$8)*1/ROW(施設用作成シート!$B$18:$B$46),ROWS($B$12:$B82)),1/ROW(施設用作成シート!$B$18:$B$46),0),COLUMNS($B$11:N$11)),"")</f>
        <v/>
      </c>
      <c r="O82" s="140" t="str">
        <f t="array" ref="O82">IFERROR(INDEX(施設用作成シート!$B$18:$P$46,MATCH(LARGE((施設用作成シート!$C$18:$C$46=$D$8)*1/ROW(施設用作成シート!$B$18:$B$46),ROWS($B$12:$B82)),1/ROW(施設用作成シート!$B$18:$B$46),0),COLUMNS($B$11:O$11)),"")</f>
        <v/>
      </c>
    </row>
    <row r="83" spans="2:15" ht="20">
      <c r="B83" s="127" t="str">
        <f t="array" ref="B83">IFERROR(INDEX(施設用作成シート!$B$18:$P$46,MATCH(LARGE((施設用作成シート!$C$18:$C$46=$D$8)*1/ROW(施設用作成シート!$B$18:$B$46),ROWS($B$12:$B83)),1/ROW(施設用作成シート!$B$18:$B$46),0),COLUMNS($B$11:B$11)),"")</f>
        <v/>
      </c>
      <c r="C83" s="127" t="str">
        <f t="array" ref="C83">IFERROR(INDEX(施設用作成シート!$B$18:$P$46,MATCH(LARGE((施設用作成シート!$C$18:$C$46=$D$8)*1/ROW(施設用作成シート!$B$18:$B$46),ROWS($B$12:$B83)),1/ROW(施設用作成シート!$B$18:$B$46),0),COLUMNS($B$11:C$11)),"")</f>
        <v/>
      </c>
      <c r="D83" s="127" t="str">
        <f t="array" ref="D83">IFERROR(INDEX(施設用作成シート!$B$18:$P$46,MATCH(LARGE((施設用作成シート!$C$18:$C$46=$D$8)*1/ROW(施設用作成シート!$B$18:$B$46),ROWS($B$12:$B83)),1/ROW(施設用作成シート!$B$18:$B$46),0),COLUMNS($B$11:D$11)),"")</f>
        <v/>
      </c>
      <c r="E83" s="146" t="str">
        <f t="array" ref="E83">IFERROR(INDEX(施設用作成シート!$B$18:$P$46,MATCH(LARGE((施設用作成シート!$C$18:$C$46=$D$8)*1/ROW(施設用作成シート!$B$18:$B$46),ROWS($B$12:$B83)),1/ROW(施設用作成シート!$B$18:$B$46),0),COLUMNS($B$11:E$11)),"")</f>
        <v/>
      </c>
      <c r="F83" s="140" t="str">
        <f t="array" ref="F83">IFERROR(INDEX(施設用作成シート!$B$18:$P$46,MATCH(LARGE((施設用作成シート!$C$18:$C$46=$D$8)*1/ROW(施設用作成シート!$B$18:$B$46),ROWS($B$12:$B83)),1/ROW(施設用作成シート!$B$18:$B$46),0),COLUMNS($B$11:F$11)),"")</f>
        <v/>
      </c>
      <c r="G83" s="140" t="str">
        <f t="array" ref="G83">IFERROR(INDEX(施設用作成シート!$B$18:$P$46,MATCH(LARGE((施設用作成シート!$C$18:$C$46=$D$8)*1/ROW(施設用作成シート!$B$18:$B$46),ROWS($B$12:$B83)),1/ROW(施設用作成シート!$B$18:$B$46),0),COLUMNS($B$11:G$11)),"")</f>
        <v/>
      </c>
      <c r="H83" s="140" t="str">
        <f t="array" ref="H83">IFERROR(INDEX(施設用作成シート!$B$18:$P$46,MATCH(LARGE((施設用作成シート!$C$18:$C$46=$D$8)*1/ROW(施設用作成シート!$B$18:$B$46),ROWS($B$12:$B83)),1/ROW(施設用作成シート!$B$18:$B$46),0),COLUMNS($B$11:H$11)),"")</f>
        <v/>
      </c>
      <c r="I83" s="127" t="str">
        <f t="array" ref="I83">IFERROR(INDEX(施設用作成シート!$B$18:$P$46,MATCH(LARGE((施設用作成シート!$C$18:$C$46=$D$8)*1/ROW(施設用作成シート!$B$18:$B$46),ROWS($B$12:$B83)),1/ROW(施設用作成シート!$B$18:$B$46),0),COLUMNS($B$11:I$11)),"")</f>
        <v/>
      </c>
      <c r="J83" s="131" t="str">
        <f t="array" ref="J83">IFERROR(INDEX(施設用作成シート!$B$18:$P$46,MATCH(LARGE((施設用作成シート!$C$18:$C$46=$D$8)*1/ROW(施設用作成シート!$B$18:$B$46),ROWS($B$12:$B83)),1/ROW(施設用作成シート!$B$18:$B$46),0),COLUMNS($B$11:J$11)),"")</f>
        <v/>
      </c>
      <c r="K83" s="127" t="str">
        <f t="array" ref="K83">IFERROR(INDEX(施設用作成シート!$B$18:$P$46,MATCH(LARGE((施設用作成シート!$C$18:$C$46=$D$8)*1/ROW(施設用作成シート!$B$18:$B$46),ROWS($B$12:$B83)),1/ROW(施設用作成シート!$B$18:$B$46),0),COLUMNS($B$11:K$11)),"")</f>
        <v/>
      </c>
      <c r="L83" s="127" t="str">
        <f t="array" ref="L83">IFERROR(INDEX(施設用作成シート!$B$18:$P$46,MATCH(LARGE((施設用作成シート!$C$18:$C$46=$D$8)*1/ROW(施設用作成シート!$B$18:$B$46),ROWS($B$12:$B83)),1/ROW(施設用作成シート!$B$18:$B$46),0),COLUMNS($B$11:L$11)),"")</f>
        <v/>
      </c>
      <c r="M83" s="127" t="str">
        <f t="array" ref="M83">IFERROR(INDEX(施設用作成シート!$B$18:$P$46,MATCH(LARGE((施設用作成シート!$C$18:$C$46=$D$8)*1/ROW(施設用作成シート!$B$18:$B$46),ROWS($B$12:$B83)),1/ROW(施設用作成シート!$B$18:$B$46),0),COLUMNS($B$11:M$11)),"")</f>
        <v/>
      </c>
      <c r="N83" s="127" t="str">
        <f t="array" ref="N83">IFERROR(INDEX(施設用作成シート!$B$18:$P$46,MATCH(LARGE((施設用作成シート!$C$18:$C$46=$D$8)*1/ROW(施設用作成シート!$B$18:$B$46),ROWS($B$12:$B83)),1/ROW(施設用作成シート!$B$18:$B$46),0),COLUMNS($B$11:N$11)),"")</f>
        <v/>
      </c>
      <c r="O83" s="140" t="str">
        <f t="array" ref="O83">IFERROR(INDEX(施設用作成シート!$B$18:$P$46,MATCH(LARGE((施設用作成シート!$C$18:$C$46=$D$8)*1/ROW(施設用作成シート!$B$18:$B$46),ROWS($B$12:$B83)),1/ROW(施設用作成シート!$B$18:$B$46),0),COLUMNS($B$11:O$11)),"")</f>
        <v/>
      </c>
    </row>
    <row r="84" spans="2:15" ht="20">
      <c r="B84" s="127" t="str">
        <f t="array" ref="B84">IFERROR(INDEX(施設用作成シート!$B$18:$P$46,MATCH(LARGE((施設用作成シート!$C$18:$C$46=$D$8)*1/ROW(施設用作成シート!$B$18:$B$46),ROWS($B$12:$B84)),1/ROW(施設用作成シート!$B$18:$B$46),0),COLUMNS($B$11:B$11)),"")</f>
        <v/>
      </c>
      <c r="C84" s="127" t="str">
        <f t="array" ref="C84">IFERROR(INDEX(施設用作成シート!$B$18:$P$46,MATCH(LARGE((施設用作成シート!$C$18:$C$46=$D$8)*1/ROW(施設用作成シート!$B$18:$B$46),ROWS($B$12:$B84)),1/ROW(施設用作成シート!$B$18:$B$46),0),COLUMNS($B$11:C$11)),"")</f>
        <v/>
      </c>
      <c r="D84" s="127" t="str">
        <f t="array" ref="D84">IFERROR(INDEX(施設用作成シート!$B$18:$P$46,MATCH(LARGE((施設用作成シート!$C$18:$C$46=$D$8)*1/ROW(施設用作成シート!$B$18:$B$46),ROWS($B$12:$B84)),1/ROW(施設用作成シート!$B$18:$B$46),0),COLUMNS($B$11:D$11)),"")</f>
        <v/>
      </c>
      <c r="E84" s="146" t="str">
        <f t="array" ref="E84">IFERROR(INDEX(施設用作成シート!$B$18:$P$46,MATCH(LARGE((施設用作成シート!$C$18:$C$46=$D$8)*1/ROW(施設用作成シート!$B$18:$B$46),ROWS($B$12:$B84)),1/ROW(施設用作成シート!$B$18:$B$46),0),COLUMNS($B$11:E$11)),"")</f>
        <v/>
      </c>
      <c r="F84" s="140" t="str">
        <f t="array" ref="F84">IFERROR(INDEX(施設用作成シート!$B$18:$P$46,MATCH(LARGE((施設用作成シート!$C$18:$C$46=$D$8)*1/ROW(施設用作成シート!$B$18:$B$46),ROWS($B$12:$B84)),1/ROW(施設用作成シート!$B$18:$B$46),0),COLUMNS($B$11:F$11)),"")</f>
        <v/>
      </c>
      <c r="G84" s="140" t="str">
        <f t="array" ref="G84">IFERROR(INDEX(施設用作成シート!$B$18:$P$46,MATCH(LARGE((施設用作成シート!$C$18:$C$46=$D$8)*1/ROW(施設用作成シート!$B$18:$B$46),ROWS($B$12:$B84)),1/ROW(施設用作成シート!$B$18:$B$46),0),COLUMNS($B$11:G$11)),"")</f>
        <v/>
      </c>
      <c r="H84" s="140" t="str">
        <f t="array" ref="H84">IFERROR(INDEX(施設用作成シート!$B$18:$P$46,MATCH(LARGE((施設用作成シート!$C$18:$C$46=$D$8)*1/ROW(施設用作成シート!$B$18:$B$46),ROWS($B$12:$B84)),1/ROW(施設用作成シート!$B$18:$B$46),0),COLUMNS($B$11:H$11)),"")</f>
        <v/>
      </c>
      <c r="I84" s="127" t="str">
        <f t="array" ref="I84">IFERROR(INDEX(施設用作成シート!$B$18:$P$46,MATCH(LARGE((施設用作成シート!$C$18:$C$46=$D$8)*1/ROW(施設用作成シート!$B$18:$B$46),ROWS($B$12:$B84)),1/ROW(施設用作成シート!$B$18:$B$46),0),COLUMNS($B$11:I$11)),"")</f>
        <v/>
      </c>
      <c r="J84" s="131" t="str">
        <f t="array" ref="J84">IFERROR(INDEX(施設用作成シート!$B$18:$P$46,MATCH(LARGE((施設用作成シート!$C$18:$C$46=$D$8)*1/ROW(施設用作成シート!$B$18:$B$46),ROWS($B$12:$B84)),1/ROW(施設用作成シート!$B$18:$B$46),0),COLUMNS($B$11:J$11)),"")</f>
        <v/>
      </c>
      <c r="K84" s="127" t="str">
        <f t="array" ref="K84">IFERROR(INDEX(施設用作成シート!$B$18:$P$46,MATCH(LARGE((施設用作成シート!$C$18:$C$46=$D$8)*1/ROW(施設用作成シート!$B$18:$B$46),ROWS($B$12:$B84)),1/ROW(施設用作成シート!$B$18:$B$46),0),COLUMNS($B$11:K$11)),"")</f>
        <v/>
      </c>
      <c r="L84" s="127" t="str">
        <f t="array" ref="L84">IFERROR(INDEX(施設用作成シート!$B$18:$P$46,MATCH(LARGE((施設用作成シート!$C$18:$C$46=$D$8)*1/ROW(施設用作成シート!$B$18:$B$46),ROWS($B$12:$B84)),1/ROW(施設用作成シート!$B$18:$B$46),0),COLUMNS($B$11:L$11)),"")</f>
        <v/>
      </c>
      <c r="M84" s="127" t="str">
        <f t="array" ref="M84">IFERROR(INDEX(施設用作成シート!$B$18:$P$46,MATCH(LARGE((施設用作成シート!$C$18:$C$46=$D$8)*1/ROW(施設用作成シート!$B$18:$B$46),ROWS($B$12:$B84)),1/ROW(施設用作成シート!$B$18:$B$46),0),COLUMNS($B$11:M$11)),"")</f>
        <v/>
      </c>
      <c r="N84" s="127" t="str">
        <f t="array" ref="N84">IFERROR(INDEX(施設用作成シート!$B$18:$P$46,MATCH(LARGE((施設用作成シート!$C$18:$C$46=$D$8)*1/ROW(施設用作成シート!$B$18:$B$46),ROWS($B$12:$B84)),1/ROW(施設用作成シート!$B$18:$B$46),0),COLUMNS($B$11:N$11)),"")</f>
        <v/>
      </c>
      <c r="O84" s="140" t="str">
        <f t="array" ref="O84">IFERROR(INDEX(施設用作成シート!$B$18:$P$46,MATCH(LARGE((施設用作成シート!$C$18:$C$46=$D$8)*1/ROW(施設用作成シート!$B$18:$B$46),ROWS($B$12:$B84)),1/ROW(施設用作成シート!$B$18:$B$46),0),COLUMNS($B$11:O$11)),"")</f>
        <v/>
      </c>
    </row>
    <row r="85" spans="2:15" ht="20">
      <c r="B85" s="127" t="str">
        <f t="array" ref="B85">IFERROR(INDEX(施設用作成シート!$B$18:$P$46,MATCH(LARGE((施設用作成シート!$C$18:$C$46=$D$8)*1/ROW(施設用作成シート!$B$18:$B$46),ROWS($B$12:$B85)),1/ROW(施設用作成シート!$B$18:$B$46),0),COLUMNS($B$11:B$11)),"")</f>
        <v/>
      </c>
      <c r="C85" s="127" t="str">
        <f t="array" ref="C85">IFERROR(INDEX(施設用作成シート!$B$18:$P$46,MATCH(LARGE((施設用作成シート!$C$18:$C$46=$D$8)*1/ROW(施設用作成シート!$B$18:$B$46),ROWS($B$12:$B85)),1/ROW(施設用作成シート!$B$18:$B$46),0),COLUMNS($B$11:C$11)),"")</f>
        <v/>
      </c>
      <c r="D85" s="127" t="str">
        <f t="array" ref="D85">IFERROR(INDEX(施設用作成シート!$B$18:$P$46,MATCH(LARGE((施設用作成シート!$C$18:$C$46=$D$8)*1/ROW(施設用作成シート!$B$18:$B$46),ROWS($B$12:$B85)),1/ROW(施設用作成シート!$B$18:$B$46),0),COLUMNS($B$11:D$11)),"")</f>
        <v/>
      </c>
      <c r="E85" s="146" t="str">
        <f t="array" ref="E85">IFERROR(INDEX(施設用作成シート!$B$18:$P$46,MATCH(LARGE((施設用作成シート!$C$18:$C$46=$D$8)*1/ROW(施設用作成シート!$B$18:$B$46),ROWS($B$12:$B85)),1/ROW(施設用作成シート!$B$18:$B$46),0),COLUMNS($B$11:E$11)),"")</f>
        <v/>
      </c>
      <c r="F85" s="140" t="str">
        <f t="array" ref="F85">IFERROR(INDEX(施設用作成シート!$B$18:$P$46,MATCH(LARGE((施設用作成シート!$C$18:$C$46=$D$8)*1/ROW(施設用作成シート!$B$18:$B$46),ROWS($B$12:$B85)),1/ROW(施設用作成シート!$B$18:$B$46),0),COLUMNS($B$11:F$11)),"")</f>
        <v/>
      </c>
      <c r="G85" s="140" t="str">
        <f t="array" ref="G85">IFERROR(INDEX(施設用作成シート!$B$18:$P$46,MATCH(LARGE((施設用作成シート!$C$18:$C$46=$D$8)*1/ROW(施設用作成シート!$B$18:$B$46),ROWS($B$12:$B85)),1/ROW(施設用作成シート!$B$18:$B$46),0),COLUMNS($B$11:G$11)),"")</f>
        <v/>
      </c>
      <c r="H85" s="140" t="str">
        <f t="array" ref="H85">IFERROR(INDEX(施設用作成シート!$B$18:$P$46,MATCH(LARGE((施設用作成シート!$C$18:$C$46=$D$8)*1/ROW(施設用作成シート!$B$18:$B$46),ROWS($B$12:$B85)),1/ROW(施設用作成シート!$B$18:$B$46),0),COLUMNS($B$11:H$11)),"")</f>
        <v/>
      </c>
      <c r="I85" s="127" t="str">
        <f t="array" ref="I85">IFERROR(INDEX(施設用作成シート!$B$18:$P$46,MATCH(LARGE((施設用作成シート!$C$18:$C$46=$D$8)*1/ROW(施設用作成シート!$B$18:$B$46),ROWS($B$12:$B85)),1/ROW(施設用作成シート!$B$18:$B$46),0),COLUMNS($B$11:I$11)),"")</f>
        <v/>
      </c>
      <c r="J85" s="131" t="str">
        <f t="array" ref="J85">IFERROR(INDEX(施設用作成シート!$B$18:$P$46,MATCH(LARGE((施設用作成シート!$C$18:$C$46=$D$8)*1/ROW(施設用作成シート!$B$18:$B$46),ROWS($B$12:$B85)),1/ROW(施設用作成シート!$B$18:$B$46),0),COLUMNS($B$11:J$11)),"")</f>
        <v/>
      </c>
      <c r="K85" s="127" t="str">
        <f t="array" ref="K85">IFERROR(INDEX(施設用作成シート!$B$18:$P$46,MATCH(LARGE((施設用作成シート!$C$18:$C$46=$D$8)*1/ROW(施設用作成シート!$B$18:$B$46),ROWS($B$12:$B85)),1/ROW(施設用作成シート!$B$18:$B$46),0),COLUMNS($B$11:K$11)),"")</f>
        <v/>
      </c>
      <c r="L85" s="127" t="str">
        <f t="array" ref="L85">IFERROR(INDEX(施設用作成シート!$B$18:$P$46,MATCH(LARGE((施設用作成シート!$C$18:$C$46=$D$8)*1/ROW(施設用作成シート!$B$18:$B$46),ROWS($B$12:$B85)),1/ROW(施設用作成シート!$B$18:$B$46),0),COLUMNS($B$11:L$11)),"")</f>
        <v/>
      </c>
      <c r="M85" s="127" t="str">
        <f t="array" ref="M85">IFERROR(INDEX(施設用作成シート!$B$18:$P$46,MATCH(LARGE((施設用作成シート!$C$18:$C$46=$D$8)*1/ROW(施設用作成シート!$B$18:$B$46),ROWS($B$12:$B85)),1/ROW(施設用作成シート!$B$18:$B$46),0),COLUMNS($B$11:M$11)),"")</f>
        <v/>
      </c>
      <c r="N85" s="127" t="str">
        <f t="array" ref="N85">IFERROR(INDEX(施設用作成シート!$B$18:$P$46,MATCH(LARGE((施設用作成シート!$C$18:$C$46=$D$8)*1/ROW(施設用作成シート!$B$18:$B$46),ROWS($B$12:$B85)),1/ROW(施設用作成シート!$B$18:$B$46),0),COLUMNS($B$11:N$11)),"")</f>
        <v/>
      </c>
      <c r="O85" s="140" t="str">
        <f t="array" ref="O85">IFERROR(INDEX(施設用作成シート!$B$18:$P$46,MATCH(LARGE((施設用作成シート!$C$18:$C$46=$D$8)*1/ROW(施設用作成シート!$B$18:$B$46),ROWS($B$12:$B85)),1/ROW(施設用作成シート!$B$18:$B$46),0),COLUMNS($B$11:O$11)),"")</f>
        <v/>
      </c>
    </row>
    <row r="86" spans="2:15" ht="20">
      <c r="B86" s="127" t="str">
        <f t="array" ref="B86">IFERROR(INDEX(施設用作成シート!$B$18:$P$46,MATCH(LARGE((施設用作成シート!$C$18:$C$46=$D$8)*1/ROW(施設用作成シート!$B$18:$B$46),ROWS($B$12:$B86)),1/ROW(施設用作成シート!$B$18:$B$46),0),COLUMNS($B$11:B$11)),"")</f>
        <v/>
      </c>
      <c r="C86" s="127" t="str">
        <f t="array" ref="C86">IFERROR(INDEX(施設用作成シート!$B$18:$P$46,MATCH(LARGE((施設用作成シート!$C$18:$C$46=$D$8)*1/ROW(施設用作成シート!$B$18:$B$46),ROWS($B$12:$B86)),1/ROW(施設用作成シート!$B$18:$B$46),0),COLUMNS($B$11:C$11)),"")</f>
        <v/>
      </c>
      <c r="D86" s="127" t="str">
        <f t="array" ref="D86">IFERROR(INDEX(施設用作成シート!$B$18:$P$46,MATCH(LARGE((施設用作成シート!$C$18:$C$46=$D$8)*1/ROW(施設用作成シート!$B$18:$B$46),ROWS($B$12:$B86)),1/ROW(施設用作成シート!$B$18:$B$46),0),COLUMNS($B$11:D$11)),"")</f>
        <v/>
      </c>
      <c r="E86" s="146" t="str">
        <f t="array" ref="E86">IFERROR(INDEX(施設用作成シート!$B$18:$P$46,MATCH(LARGE((施設用作成シート!$C$18:$C$46=$D$8)*1/ROW(施設用作成シート!$B$18:$B$46),ROWS($B$12:$B86)),1/ROW(施設用作成シート!$B$18:$B$46),0),COLUMNS($B$11:E$11)),"")</f>
        <v/>
      </c>
      <c r="F86" s="140" t="str">
        <f t="array" ref="F86">IFERROR(INDEX(施設用作成シート!$B$18:$P$46,MATCH(LARGE((施設用作成シート!$C$18:$C$46=$D$8)*1/ROW(施設用作成シート!$B$18:$B$46),ROWS($B$12:$B86)),1/ROW(施設用作成シート!$B$18:$B$46),0),COLUMNS($B$11:F$11)),"")</f>
        <v/>
      </c>
      <c r="G86" s="140" t="str">
        <f t="array" ref="G86">IFERROR(INDEX(施設用作成シート!$B$18:$P$46,MATCH(LARGE((施設用作成シート!$C$18:$C$46=$D$8)*1/ROW(施設用作成シート!$B$18:$B$46),ROWS($B$12:$B86)),1/ROW(施設用作成シート!$B$18:$B$46),0),COLUMNS($B$11:G$11)),"")</f>
        <v/>
      </c>
      <c r="H86" s="140" t="str">
        <f t="array" ref="H86">IFERROR(INDEX(施設用作成シート!$B$18:$P$46,MATCH(LARGE((施設用作成シート!$C$18:$C$46=$D$8)*1/ROW(施設用作成シート!$B$18:$B$46),ROWS($B$12:$B86)),1/ROW(施設用作成シート!$B$18:$B$46),0),COLUMNS($B$11:H$11)),"")</f>
        <v/>
      </c>
      <c r="I86" s="127" t="str">
        <f t="array" ref="I86">IFERROR(INDEX(施設用作成シート!$B$18:$P$46,MATCH(LARGE((施設用作成シート!$C$18:$C$46=$D$8)*1/ROW(施設用作成シート!$B$18:$B$46),ROWS($B$12:$B86)),1/ROW(施設用作成シート!$B$18:$B$46),0),COLUMNS($B$11:I$11)),"")</f>
        <v/>
      </c>
      <c r="J86" s="131" t="str">
        <f t="array" ref="J86">IFERROR(INDEX(施設用作成シート!$B$18:$P$46,MATCH(LARGE((施設用作成シート!$C$18:$C$46=$D$8)*1/ROW(施設用作成シート!$B$18:$B$46),ROWS($B$12:$B86)),1/ROW(施設用作成シート!$B$18:$B$46),0),COLUMNS($B$11:J$11)),"")</f>
        <v/>
      </c>
      <c r="K86" s="127" t="str">
        <f t="array" ref="K86">IFERROR(INDEX(施設用作成シート!$B$18:$P$46,MATCH(LARGE((施設用作成シート!$C$18:$C$46=$D$8)*1/ROW(施設用作成シート!$B$18:$B$46),ROWS($B$12:$B86)),1/ROW(施設用作成シート!$B$18:$B$46),0),COLUMNS($B$11:K$11)),"")</f>
        <v/>
      </c>
      <c r="L86" s="127" t="str">
        <f t="array" ref="L86">IFERROR(INDEX(施設用作成シート!$B$18:$P$46,MATCH(LARGE((施設用作成シート!$C$18:$C$46=$D$8)*1/ROW(施設用作成シート!$B$18:$B$46),ROWS($B$12:$B86)),1/ROW(施設用作成シート!$B$18:$B$46),0),COLUMNS($B$11:L$11)),"")</f>
        <v/>
      </c>
      <c r="M86" s="127" t="str">
        <f t="array" ref="M86">IFERROR(INDEX(施設用作成シート!$B$18:$P$46,MATCH(LARGE((施設用作成シート!$C$18:$C$46=$D$8)*1/ROW(施設用作成シート!$B$18:$B$46),ROWS($B$12:$B86)),1/ROW(施設用作成シート!$B$18:$B$46),0),COLUMNS($B$11:M$11)),"")</f>
        <v/>
      </c>
      <c r="N86" s="127" t="str">
        <f t="array" ref="N86">IFERROR(INDEX(施設用作成シート!$B$18:$P$46,MATCH(LARGE((施設用作成シート!$C$18:$C$46=$D$8)*1/ROW(施設用作成シート!$B$18:$B$46),ROWS($B$12:$B86)),1/ROW(施設用作成シート!$B$18:$B$46),0),COLUMNS($B$11:N$11)),"")</f>
        <v/>
      </c>
      <c r="O86" s="140" t="str">
        <f t="array" ref="O86">IFERROR(INDEX(施設用作成シート!$B$18:$P$46,MATCH(LARGE((施設用作成シート!$C$18:$C$46=$D$8)*1/ROW(施設用作成シート!$B$18:$B$46),ROWS($B$12:$B86)),1/ROW(施設用作成シート!$B$18:$B$46),0),COLUMNS($B$11:O$11)),"")</f>
        <v/>
      </c>
    </row>
    <row r="87" spans="2:15" ht="20">
      <c r="B87" s="127" t="str">
        <f t="array" ref="B87">IFERROR(INDEX(施設用作成シート!$B$18:$P$46,MATCH(LARGE((施設用作成シート!$C$18:$C$46=$D$8)*1/ROW(施設用作成シート!$B$18:$B$46),ROWS($B$12:$B87)),1/ROW(施設用作成シート!$B$18:$B$46),0),COLUMNS($B$11:B$11)),"")</f>
        <v/>
      </c>
      <c r="C87" s="127" t="str">
        <f t="array" ref="C87">IFERROR(INDEX(施設用作成シート!$B$18:$P$46,MATCH(LARGE((施設用作成シート!$C$18:$C$46=$D$8)*1/ROW(施設用作成シート!$B$18:$B$46),ROWS($B$12:$B87)),1/ROW(施設用作成シート!$B$18:$B$46),0),COLUMNS($B$11:C$11)),"")</f>
        <v/>
      </c>
      <c r="D87" s="127" t="str">
        <f t="array" ref="D87">IFERROR(INDEX(施設用作成シート!$B$18:$P$46,MATCH(LARGE((施設用作成シート!$C$18:$C$46=$D$8)*1/ROW(施設用作成シート!$B$18:$B$46),ROWS($B$12:$B87)),1/ROW(施設用作成シート!$B$18:$B$46),0),COLUMNS($B$11:D$11)),"")</f>
        <v/>
      </c>
      <c r="E87" s="146" t="str">
        <f t="array" ref="E87">IFERROR(INDEX(施設用作成シート!$B$18:$P$46,MATCH(LARGE((施設用作成シート!$C$18:$C$46=$D$8)*1/ROW(施設用作成シート!$B$18:$B$46),ROWS($B$12:$B87)),1/ROW(施設用作成シート!$B$18:$B$46),0),COLUMNS($B$11:E$11)),"")</f>
        <v/>
      </c>
      <c r="F87" s="140" t="str">
        <f t="array" ref="F87">IFERROR(INDEX(施設用作成シート!$B$18:$P$46,MATCH(LARGE((施設用作成シート!$C$18:$C$46=$D$8)*1/ROW(施設用作成シート!$B$18:$B$46),ROWS($B$12:$B87)),1/ROW(施設用作成シート!$B$18:$B$46),0),COLUMNS($B$11:F$11)),"")</f>
        <v/>
      </c>
      <c r="G87" s="140" t="str">
        <f t="array" ref="G87">IFERROR(INDEX(施設用作成シート!$B$18:$P$46,MATCH(LARGE((施設用作成シート!$C$18:$C$46=$D$8)*1/ROW(施設用作成シート!$B$18:$B$46),ROWS($B$12:$B87)),1/ROW(施設用作成シート!$B$18:$B$46),0),COLUMNS($B$11:G$11)),"")</f>
        <v/>
      </c>
      <c r="H87" s="140" t="str">
        <f t="array" ref="H87">IFERROR(INDEX(施設用作成シート!$B$18:$P$46,MATCH(LARGE((施設用作成シート!$C$18:$C$46=$D$8)*1/ROW(施設用作成シート!$B$18:$B$46),ROWS($B$12:$B87)),1/ROW(施設用作成シート!$B$18:$B$46),0),COLUMNS($B$11:H$11)),"")</f>
        <v/>
      </c>
      <c r="I87" s="127" t="str">
        <f t="array" ref="I87">IFERROR(INDEX(施設用作成シート!$B$18:$P$46,MATCH(LARGE((施設用作成シート!$C$18:$C$46=$D$8)*1/ROW(施設用作成シート!$B$18:$B$46),ROWS($B$12:$B87)),1/ROW(施設用作成シート!$B$18:$B$46),0),COLUMNS($B$11:I$11)),"")</f>
        <v/>
      </c>
      <c r="J87" s="131" t="str">
        <f t="array" ref="J87">IFERROR(INDEX(施設用作成シート!$B$18:$P$46,MATCH(LARGE((施設用作成シート!$C$18:$C$46=$D$8)*1/ROW(施設用作成シート!$B$18:$B$46),ROWS($B$12:$B87)),1/ROW(施設用作成シート!$B$18:$B$46),0),COLUMNS($B$11:J$11)),"")</f>
        <v/>
      </c>
      <c r="K87" s="127" t="str">
        <f t="array" ref="K87">IFERROR(INDEX(施設用作成シート!$B$18:$P$46,MATCH(LARGE((施設用作成シート!$C$18:$C$46=$D$8)*1/ROW(施設用作成シート!$B$18:$B$46),ROWS($B$12:$B87)),1/ROW(施設用作成シート!$B$18:$B$46),0),COLUMNS($B$11:K$11)),"")</f>
        <v/>
      </c>
      <c r="L87" s="127" t="str">
        <f t="array" ref="L87">IFERROR(INDEX(施設用作成シート!$B$18:$P$46,MATCH(LARGE((施設用作成シート!$C$18:$C$46=$D$8)*1/ROW(施設用作成シート!$B$18:$B$46),ROWS($B$12:$B87)),1/ROW(施設用作成シート!$B$18:$B$46),0),COLUMNS($B$11:L$11)),"")</f>
        <v/>
      </c>
      <c r="M87" s="127" t="str">
        <f t="array" ref="M87">IFERROR(INDEX(施設用作成シート!$B$18:$P$46,MATCH(LARGE((施設用作成シート!$C$18:$C$46=$D$8)*1/ROW(施設用作成シート!$B$18:$B$46),ROWS($B$12:$B87)),1/ROW(施設用作成シート!$B$18:$B$46),0),COLUMNS($B$11:M$11)),"")</f>
        <v/>
      </c>
      <c r="N87" s="127" t="str">
        <f t="array" ref="N87">IFERROR(INDEX(施設用作成シート!$B$18:$P$46,MATCH(LARGE((施設用作成シート!$C$18:$C$46=$D$8)*1/ROW(施設用作成シート!$B$18:$B$46),ROWS($B$12:$B87)),1/ROW(施設用作成シート!$B$18:$B$46),0),COLUMNS($B$11:N$11)),"")</f>
        <v/>
      </c>
      <c r="O87" s="140" t="str">
        <f t="array" ref="O87">IFERROR(INDEX(施設用作成シート!$B$18:$P$46,MATCH(LARGE((施設用作成シート!$C$18:$C$46=$D$8)*1/ROW(施設用作成シート!$B$18:$B$46),ROWS($B$12:$B87)),1/ROW(施設用作成シート!$B$18:$B$46),0),COLUMNS($B$11:O$11)),"")</f>
        <v/>
      </c>
    </row>
    <row r="88" spans="2:15" ht="20">
      <c r="B88" s="127" t="str">
        <f t="array" ref="B88">IFERROR(INDEX(施設用作成シート!$B$18:$P$46,MATCH(LARGE((施設用作成シート!$C$18:$C$46=$D$8)*1/ROW(施設用作成シート!$B$18:$B$46),ROWS($B$12:$B88)),1/ROW(施設用作成シート!$B$18:$B$46),0),COLUMNS($B$11:B$11)),"")</f>
        <v/>
      </c>
      <c r="C88" s="127" t="str">
        <f t="array" ref="C88">IFERROR(INDEX(施設用作成シート!$B$18:$P$46,MATCH(LARGE((施設用作成シート!$C$18:$C$46=$D$8)*1/ROW(施設用作成シート!$B$18:$B$46),ROWS($B$12:$B88)),1/ROW(施設用作成シート!$B$18:$B$46),0),COLUMNS($B$11:C$11)),"")</f>
        <v/>
      </c>
      <c r="D88" s="127" t="str">
        <f t="array" ref="D88">IFERROR(INDEX(施設用作成シート!$B$18:$P$46,MATCH(LARGE((施設用作成シート!$C$18:$C$46=$D$8)*1/ROW(施設用作成シート!$B$18:$B$46),ROWS($B$12:$B88)),1/ROW(施設用作成シート!$B$18:$B$46),0),COLUMNS($B$11:D$11)),"")</f>
        <v/>
      </c>
      <c r="E88" s="146" t="str">
        <f t="array" ref="E88">IFERROR(INDEX(施設用作成シート!$B$18:$P$46,MATCH(LARGE((施設用作成シート!$C$18:$C$46=$D$8)*1/ROW(施設用作成シート!$B$18:$B$46),ROWS($B$12:$B88)),1/ROW(施設用作成シート!$B$18:$B$46),0),COLUMNS($B$11:E$11)),"")</f>
        <v/>
      </c>
      <c r="F88" s="140" t="str">
        <f t="array" ref="F88">IFERROR(INDEX(施設用作成シート!$B$18:$P$46,MATCH(LARGE((施設用作成シート!$C$18:$C$46=$D$8)*1/ROW(施設用作成シート!$B$18:$B$46),ROWS($B$12:$B88)),1/ROW(施設用作成シート!$B$18:$B$46),0),COLUMNS($B$11:F$11)),"")</f>
        <v/>
      </c>
      <c r="G88" s="140" t="str">
        <f t="array" ref="G88">IFERROR(INDEX(施設用作成シート!$B$18:$P$46,MATCH(LARGE((施設用作成シート!$C$18:$C$46=$D$8)*1/ROW(施設用作成シート!$B$18:$B$46),ROWS($B$12:$B88)),1/ROW(施設用作成シート!$B$18:$B$46),0),COLUMNS($B$11:G$11)),"")</f>
        <v/>
      </c>
      <c r="H88" s="140" t="str">
        <f t="array" ref="H88">IFERROR(INDEX(施設用作成シート!$B$18:$P$46,MATCH(LARGE((施設用作成シート!$C$18:$C$46=$D$8)*1/ROW(施設用作成シート!$B$18:$B$46),ROWS($B$12:$B88)),1/ROW(施設用作成シート!$B$18:$B$46),0),COLUMNS($B$11:H$11)),"")</f>
        <v/>
      </c>
      <c r="I88" s="127" t="str">
        <f t="array" ref="I88">IFERROR(INDEX(施設用作成シート!$B$18:$P$46,MATCH(LARGE((施設用作成シート!$C$18:$C$46=$D$8)*1/ROW(施設用作成シート!$B$18:$B$46),ROWS($B$12:$B88)),1/ROW(施設用作成シート!$B$18:$B$46),0),COLUMNS($B$11:I$11)),"")</f>
        <v/>
      </c>
      <c r="J88" s="131" t="str">
        <f t="array" ref="J88">IFERROR(INDEX(施設用作成シート!$B$18:$P$46,MATCH(LARGE((施設用作成シート!$C$18:$C$46=$D$8)*1/ROW(施設用作成シート!$B$18:$B$46),ROWS($B$12:$B88)),1/ROW(施設用作成シート!$B$18:$B$46),0),COLUMNS($B$11:J$11)),"")</f>
        <v/>
      </c>
      <c r="K88" s="127" t="str">
        <f t="array" ref="K88">IFERROR(INDEX(施設用作成シート!$B$18:$P$46,MATCH(LARGE((施設用作成シート!$C$18:$C$46=$D$8)*1/ROW(施設用作成シート!$B$18:$B$46),ROWS($B$12:$B88)),1/ROW(施設用作成シート!$B$18:$B$46),0),COLUMNS($B$11:K$11)),"")</f>
        <v/>
      </c>
      <c r="L88" s="127" t="str">
        <f t="array" ref="L88">IFERROR(INDEX(施設用作成シート!$B$18:$P$46,MATCH(LARGE((施設用作成シート!$C$18:$C$46=$D$8)*1/ROW(施設用作成シート!$B$18:$B$46),ROWS($B$12:$B88)),1/ROW(施設用作成シート!$B$18:$B$46),0),COLUMNS($B$11:L$11)),"")</f>
        <v/>
      </c>
      <c r="M88" s="127" t="str">
        <f t="array" ref="M88">IFERROR(INDEX(施設用作成シート!$B$18:$P$46,MATCH(LARGE((施設用作成シート!$C$18:$C$46=$D$8)*1/ROW(施設用作成シート!$B$18:$B$46),ROWS($B$12:$B88)),1/ROW(施設用作成シート!$B$18:$B$46),0),COLUMNS($B$11:M$11)),"")</f>
        <v/>
      </c>
      <c r="N88" s="127" t="str">
        <f t="array" ref="N88">IFERROR(INDEX(施設用作成シート!$B$18:$P$46,MATCH(LARGE((施設用作成シート!$C$18:$C$46=$D$8)*1/ROW(施設用作成シート!$B$18:$B$46),ROWS($B$12:$B88)),1/ROW(施設用作成シート!$B$18:$B$46),0),COLUMNS($B$11:N$11)),"")</f>
        <v/>
      </c>
      <c r="O88" s="140" t="str">
        <f t="array" ref="O88">IFERROR(INDEX(施設用作成シート!$B$18:$P$46,MATCH(LARGE((施設用作成シート!$C$18:$C$46=$D$8)*1/ROW(施設用作成シート!$B$18:$B$46),ROWS($B$12:$B88)),1/ROW(施設用作成シート!$B$18:$B$46),0),COLUMNS($B$11:O$11)),"")</f>
        <v/>
      </c>
    </row>
    <row r="89" spans="2:15" ht="20">
      <c r="B89" s="127" t="str">
        <f t="array" ref="B89">IFERROR(INDEX(施設用作成シート!$B$18:$P$46,MATCH(LARGE((施設用作成シート!$C$18:$C$46=$D$8)*1/ROW(施設用作成シート!$B$18:$B$46),ROWS($B$12:$B89)),1/ROW(施設用作成シート!$B$18:$B$46),0),COLUMNS($B$11:B$11)),"")</f>
        <v/>
      </c>
      <c r="C89" s="127" t="str">
        <f t="array" ref="C89">IFERROR(INDEX(施設用作成シート!$B$18:$P$46,MATCH(LARGE((施設用作成シート!$C$18:$C$46=$D$8)*1/ROW(施設用作成シート!$B$18:$B$46),ROWS($B$12:$B89)),1/ROW(施設用作成シート!$B$18:$B$46),0),COLUMNS($B$11:C$11)),"")</f>
        <v/>
      </c>
      <c r="D89" s="127" t="str">
        <f t="array" ref="D89">IFERROR(INDEX(施設用作成シート!$B$18:$P$46,MATCH(LARGE((施設用作成シート!$C$18:$C$46=$D$8)*1/ROW(施設用作成シート!$B$18:$B$46),ROWS($B$12:$B89)),1/ROW(施設用作成シート!$B$18:$B$46),0),COLUMNS($B$11:D$11)),"")</f>
        <v/>
      </c>
      <c r="E89" s="146" t="str">
        <f t="array" ref="E89">IFERROR(INDEX(施設用作成シート!$B$18:$P$46,MATCH(LARGE((施設用作成シート!$C$18:$C$46=$D$8)*1/ROW(施設用作成シート!$B$18:$B$46),ROWS($B$12:$B89)),1/ROW(施設用作成シート!$B$18:$B$46),0),COLUMNS($B$11:E$11)),"")</f>
        <v/>
      </c>
      <c r="F89" s="140" t="str">
        <f t="array" ref="F89">IFERROR(INDEX(施設用作成シート!$B$18:$P$46,MATCH(LARGE((施設用作成シート!$C$18:$C$46=$D$8)*1/ROW(施設用作成シート!$B$18:$B$46),ROWS($B$12:$B89)),1/ROW(施設用作成シート!$B$18:$B$46),0),COLUMNS($B$11:F$11)),"")</f>
        <v/>
      </c>
      <c r="G89" s="140" t="str">
        <f t="array" ref="G89">IFERROR(INDEX(施設用作成シート!$B$18:$P$46,MATCH(LARGE((施設用作成シート!$C$18:$C$46=$D$8)*1/ROW(施設用作成シート!$B$18:$B$46),ROWS($B$12:$B89)),1/ROW(施設用作成シート!$B$18:$B$46),0),COLUMNS($B$11:G$11)),"")</f>
        <v/>
      </c>
      <c r="H89" s="140" t="str">
        <f t="array" ref="H89">IFERROR(INDEX(施設用作成シート!$B$18:$P$46,MATCH(LARGE((施設用作成シート!$C$18:$C$46=$D$8)*1/ROW(施設用作成シート!$B$18:$B$46),ROWS($B$12:$B89)),1/ROW(施設用作成シート!$B$18:$B$46),0),COLUMNS($B$11:H$11)),"")</f>
        <v/>
      </c>
      <c r="I89" s="127" t="str">
        <f t="array" ref="I89">IFERROR(INDEX(施設用作成シート!$B$18:$P$46,MATCH(LARGE((施設用作成シート!$C$18:$C$46=$D$8)*1/ROW(施設用作成シート!$B$18:$B$46),ROWS($B$12:$B89)),1/ROW(施設用作成シート!$B$18:$B$46),0),COLUMNS($B$11:I$11)),"")</f>
        <v/>
      </c>
      <c r="J89" s="131" t="str">
        <f t="array" ref="J89">IFERROR(INDEX(施設用作成シート!$B$18:$P$46,MATCH(LARGE((施設用作成シート!$C$18:$C$46=$D$8)*1/ROW(施設用作成シート!$B$18:$B$46),ROWS($B$12:$B89)),1/ROW(施設用作成シート!$B$18:$B$46),0),COLUMNS($B$11:J$11)),"")</f>
        <v/>
      </c>
      <c r="K89" s="127" t="str">
        <f t="array" ref="K89">IFERROR(INDEX(施設用作成シート!$B$18:$P$46,MATCH(LARGE((施設用作成シート!$C$18:$C$46=$D$8)*1/ROW(施設用作成シート!$B$18:$B$46),ROWS($B$12:$B89)),1/ROW(施設用作成シート!$B$18:$B$46),0),COLUMNS($B$11:K$11)),"")</f>
        <v/>
      </c>
      <c r="L89" s="127" t="str">
        <f t="array" ref="L89">IFERROR(INDEX(施設用作成シート!$B$18:$P$46,MATCH(LARGE((施設用作成シート!$C$18:$C$46=$D$8)*1/ROW(施設用作成シート!$B$18:$B$46),ROWS($B$12:$B89)),1/ROW(施設用作成シート!$B$18:$B$46),0),COLUMNS($B$11:L$11)),"")</f>
        <v/>
      </c>
      <c r="M89" s="127" t="str">
        <f t="array" ref="M89">IFERROR(INDEX(施設用作成シート!$B$18:$P$46,MATCH(LARGE((施設用作成シート!$C$18:$C$46=$D$8)*1/ROW(施設用作成シート!$B$18:$B$46),ROWS($B$12:$B89)),1/ROW(施設用作成シート!$B$18:$B$46),0),COLUMNS($B$11:M$11)),"")</f>
        <v/>
      </c>
      <c r="N89" s="127" t="str">
        <f t="array" ref="N89">IFERROR(INDEX(施設用作成シート!$B$18:$P$46,MATCH(LARGE((施設用作成シート!$C$18:$C$46=$D$8)*1/ROW(施設用作成シート!$B$18:$B$46),ROWS($B$12:$B89)),1/ROW(施設用作成シート!$B$18:$B$46),0),COLUMNS($B$11:N$11)),"")</f>
        <v/>
      </c>
      <c r="O89" s="140" t="str">
        <f t="array" ref="O89">IFERROR(INDEX(施設用作成シート!$B$18:$P$46,MATCH(LARGE((施設用作成シート!$C$18:$C$46=$D$8)*1/ROW(施設用作成シート!$B$18:$B$46),ROWS($B$12:$B89)),1/ROW(施設用作成シート!$B$18:$B$46),0),COLUMNS($B$11:O$11)),"")</f>
        <v/>
      </c>
    </row>
    <row r="90" spans="2:15" ht="20">
      <c r="B90" s="127" t="str">
        <f t="array" ref="B90">IFERROR(INDEX(施設用作成シート!$B$18:$P$46,MATCH(LARGE((施設用作成シート!$C$18:$C$46=$D$8)*1/ROW(施設用作成シート!$B$18:$B$46),ROWS($B$12:$B90)),1/ROW(施設用作成シート!$B$18:$B$46),0),COLUMNS($B$11:B$11)),"")</f>
        <v/>
      </c>
      <c r="C90" s="127" t="str">
        <f t="array" ref="C90">IFERROR(INDEX(施設用作成シート!$B$18:$P$46,MATCH(LARGE((施設用作成シート!$C$18:$C$46=$D$8)*1/ROW(施設用作成シート!$B$18:$B$46),ROWS($B$12:$B90)),1/ROW(施設用作成シート!$B$18:$B$46),0),COLUMNS($B$11:C$11)),"")</f>
        <v/>
      </c>
      <c r="D90" s="127" t="str">
        <f t="array" ref="D90">IFERROR(INDEX(施設用作成シート!$B$18:$P$46,MATCH(LARGE((施設用作成シート!$C$18:$C$46=$D$8)*1/ROW(施設用作成シート!$B$18:$B$46),ROWS($B$12:$B90)),1/ROW(施設用作成シート!$B$18:$B$46),0),COLUMNS($B$11:D$11)),"")</f>
        <v/>
      </c>
      <c r="E90" s="146" t="str">
        <f t="array" ref="E90">IFERROR(INDEX(施設用作成シート!$B$18:$P$46,MATCH(LARGE((施設用作成シート!$C$18:$C$46=$D$8)*1/ROW(施設用作成シート!$B$18:$B$46),ROWS($B$12:$B90)),1/ROW(施設用作成シート!$B$18:$B$46),0),COLUMNS($B$11:E$11)),"")</f>
        <v/>
      </c>
      <c r="F90" s="140" t="str">
        <f t="array" ref="F90">IFERROR(INDEX(施設用作成シート!$B$18:$P$46,MATCH(LARGE((施設用作成シート!$C$18:$C$46=$D$8)*1/ROW(施設用作成シート!$B$18:$B$46),ROWS($B$12:$B90)),1/ROW(施設用作成シート!$B$18:$B$46),0),COLUMNS($B$11:F$11)),"")</f>
        <v/>
      </c>
      <c r="G90" s="140" t="str">
        <f t="array" ref="G90">IFERROR(INDEX(施設用作成シート!$B$18:$P$46,MATCH(LARGE((施設用作成シート!$C$18:$C$46=$D$8)*1/ROW(施設用作成シート!$B$18:$B$46),ROWS($B$12:$B90)),1/ROW(施設用作成シート!$B$18:$B$46),0),COLUMNS($B$11:G$11)),"")</f>
        <v/>
      </c>
      <c r="H90" s="140" t="str">
        <f t="array" ref="H90">IFERROR(INDEX(施設用作成シート!$B$18:$P$46,MATCH(LARGE((施設用作成シート!$C$18:$C$46=$D$8)*1/ROW(施設用作成シート!$B$18:$B$46),ROWS($B$12:$B90)),1/ROW(施設用作成シート!$B$18:$B$46),0),COLUMNS($B$11:H$11)),"")</f>
        <v/>
      </c>
      <c r="I90" s="127" t="str">
        <f t="array" ref="I90">IFERROR(INDEX(施設用作成シート!$B$18:$P$46,MATCH(LARGE((施設用作成シート!$C$18:$C$46=$D$8)*1/ROW(施設用作成シート!$B$18:$B$46),ROWS($B$12:$B90)),1/ROW(施設用作成シート!$B$18:$B$46),0),COLUMNS($B$11:I$11)),"")</f>
        <v/>
      </c>
      <c r="J90" s="131" t="str">
        <f t="array" ref="J90">IFERROR(INDEX(施設用作成シート!$B$18:$P$46,MATCH(LARGE((施設用作成シート!$C$18:$C$46=$D$8)*1/ROW(施設用作成シート!$B$18:$B$46),ROWS($B$12:$B90)),1/ROW(施設用作成シート!$B$18:$B$46),0),COLUMNS($B$11:J$11)),"")</f>
        <v/>
      </c>
      <c r="K90" s="127" t="str">
        <f t="array" ref="K90">IFERROR(INDEX(施設用作成シート!$B$18:$P$46,MATCH(LARGE((施設用作成シート!$C$18:$C$46=$D$8)*1/ROW(施設用作成シート!$B$18:$B$46),ROWS($B$12:$B90)),1/ROW(施設用作成シート!$B$18:$B$46),0),COLUMNS($B$11:K$11)),"")</f>
        <v/>
      </c>
      <c r="L90" s="127" t="str">
        <f t="array" ref="L90">IFERROR(INDEX(施設用作成シート!$B$18:$P$46,MATCH(LARGE((施設用作成シート!$C$18:$C$46=$D$8)*1/ROW(施設用作成シート!$B$18:$B$46),ROWS($B$12:$B90)),1/ROW(施設用作成シート!$B$18:$B$46),0),COLUMNS($B$11:L$11)),"")</f>
        <v/>
      </c>
      <c r="M90" s="127" t="str">
        <f t="array" ref="M90">IFERROR(INDEX(施設用作成シート!$B$18:$P$46,MATCH(LARGE((施設用作成シート!$C$18:$C$46=$D$8)*1/ROW(施設用作成シート!$B$18:$B$46),ROWS($B$12:$B90)),1/ROW(施設用作成シート!$B$18:$B$46),0),COLUMNS($B$11:M$11)),"")</f>
        <v/>
      </c>
      <c r="N90" s="127" t="str">
        <f t="array" ref="N90">IFERROR(INDEX(施設用作成シート!$B$18:$P$46,MATCH(LARGE((施設用作成シート!$C$18:$C$46=$D$8)*1/ROW(施設用作成シート!$B$18:$B$46),ROWS($B$12:$B90)),1/ROW(施設用作成シート!$B$18:$B$46),0),COLUMNS($B$11:N$11)),"")</f>
        <v/>
      </c>
      <c r="O90" s="140" t="str">
        <f t="array" ref="O90">IFERROR(INDEX(施設用作成シート!$B$18:$P$46,MATCH(LARGE((施設用作成シート!$C$18:$C$46=$D$8)*1/ROW(施設用作成シート!$B$18:$B$46),ROWS($B$12:$B90)),1/ROW(施設用作成シート!$B$18:$B$46),0),COLUMNS($B$11:O$11)),"")</f>
        <v/>
      </c>
    </row>
    <row r="91" spans="2:15" ht="20">
      <c r="B91" s="127" t="str">
        <f t="array" ref="B91">IFERROR(INDEX(施設用作成シート!$B$18:$P$46,MATCH(LARGE((施設用作成シート!$C$18:$C$46=$D$8)*1/ROW(施設用作成シート!$B$18:$B$46),ROWS($B$12:$B91)),1/ROW(施設用作成シート!$B$18:$B$46),0),COLUMNS($B$11:B$11)),"")</f>
        <v/>
      </c>
      <c r="C91" s="127" t="str">
        <f t="array" ref="C91">IFERROR(INDEX(施設用作成シート!$B$18:$P$46,MATCH(LARGE((施設用作成シート!$C$18:$C$46=$D$8)*1/ROW(施設用作成シート!$B$18:$B$46),ROWS($B$12:$B91)),1/ROW(施設用作成シート!$B$18:$B$46),0),COLUMNS($B$11:C$11)),"")</f>
        <v/>
      </c>
      <c r="D91" s="127" t="str">
        <f t="array" ref="D91">IFERROR(INDEX(施設用作成シート!$B$18:$P$46,MATCH(LARGE((施設用作成シート!$C$18:$C$46=$D$8)*1/ROW(施設用作成シート!$B$18:$B$46),ROWS($B$12:$B91)),1/ROW(施設用作成シート!$B$18:$B$46),0),COLUMNS($B$11:D$11)),"")</f>
        <v/>
      </c>
      <c r="E91" s="146" t="str">
        <f t="array" ref="E91">IFERROR(INDEX(施設用作成シート!$B$18:$P$46,MATCH(LARGE((施設用作成シート!$C$18:$C$46=$D$8)*1/ROW(施設用作成シート!$B$18:$B$46),ROWS($B$12:$B91)),1/ROW(施設用作成シート!$B$18:$B$46),0),COLUMNS($B$11:E$11)),"")</f>
        <v/>
      </c>
      <c r="F91" s="140" t="str">
        <f t="array" ref="F91">IFERROR(INDEX(施設用作成シート!$B$18:$P$46,MATCH(LARGE((施設用作成シート!$C$18:$C$46=$D$8)*1/ROW(施設用作成シート!$B$18:$B$46),ROWS($B$12:$B91)),1/ROW(施設用作成シート!$B$18:$B$46),0),COLUMNS($B$11:F$11)),"")</f>
        <v/>
      </c>
      <c r="G91" s="140" t="str">
        <f t="array" ref="G91">IFERROR(INDEX(施設用作成シート!$B$18:$P$46,MATCH(LARGE((施設用作成シート!$C$18:$C$46=$D$8)*1/ROW(施設用作成シート!$B$18:$B$46),ROWS($B$12:$B91)),1/ROW(施設用作成シート!$B$18:$B$46),0),COLUMNS($B$11:G$11)),"")</f>
        <v/>
      </c>
      <c r="H91" s="140" t="str">
        <f t="array" ref="H91">IFERROR(INDEX(施設用作成シート!$B$18:$P$46,MATCH(LARGE((施設用作成シート!$C$18:$C$46=$D$8)*1/ROW(施設用作成シート!$B$18:$B$46),ROWS($B$12:$B91)),1/ROW(施設用作成シート!$B$18:$B$46),0),COLUMNS($B$11:H$11)),"")</f>
        <v/>
      </c>
      <c r="I91" s="127" t="str">
        <f t="array" ref="I91">IFERROR(INDEX(施設用作成シート!$B$18:$P$46,MATCH(LARGE((施設用作成シート!$C$18:$C$46=$D$8)*1/ROW(施設用作成シート!$B$18:$B$46),ROWS($B$12:$B91)),1/ROW(施設用作成シート!$B$18:$B$46),0),COLUMNS($B$11:I$11)),"")</f>
        <v/>
      </c>
      <c r="J91" s="131" t="str">
        <f t="array" ref="J91">IFERROR(INDEX(施設用作成シート!$B$18:$P$46,MATCH(LARGE((施設用作成シート!$C$18:$C$46=$D$8)*1/ROW(施設用作成シート!$B$18:$B$46),ROWS($B$12:$B91)),1/ROW(施設用作成シート!$B$18:$B$46),0),COLUMNS($B$11:J$11)),"")</f>
        <v/>
      </c>
      <c r="K91" s="127" t="str">
        <f t="array" ref="K91">IFERROR(INDEX(施設用作成シート!$B$18:$P$46,MATCH(LARGE((施設用作成シート!$C$18:$C$46=$D$8)*1/ROW(施設用作成シート!$B$18:$B$46),ROWS($B$12:$B91)),1/ROW(施設用作成シート!$B$18:$B$46),0),COLUMNS($B$11:K$11)),"")</f>
        <v/>
      </c>
      <c r="L91" s="127" t="str">
        <f t="array" ref="L91">IFERROR(INDEX(施設用作成シート!$B$18:$P$46,MATCH(LARGE((施設用作成シート!$C$18:$C$46=$D$8)*1/ROW(施設用作成シート!$B$18:$B$46),ROWS($B$12:$B91)),1/ROW(施設用作成シート!$B$18:$B$46),0),COLUMNS($B$11:L$11)),"")</f>
        <v/>
      </c>
      <c r="M91" s="127" t="str">
        <f t="array" ref="M91">IFERROR(INDEX(施設用作成シート!$B$18:$P$46,MATCH(LARGE((施設用作成シート!$C$18:$C$46=$D$8)*1/ROW(施設用作成シート!$B$18:$B$46),ROWS($B$12:$B91)),1/ROW(施設用作成シート!$B$18:$B$46),0),COLUMNS($B$11:M$11)),"")</f>
        <v/>
      </c>
      <c r="N91" s="127" t="str">
        <f t="array" ref="N91">IFERROR(INDEX(施設用作成シート!$B$18:$P$46,MATCH(LARGE((施設用作成シート!$C$18:$C$46=$D$8)*1/ROW(施設用作成シート!$B$18:$B$46),ROWS($B$12:$B91)),1/ROW(施設用作成シート!$B$18:$B$46),0),COLUMNS($B$11:N$11)),"")</f>
        <v/>
      </c>
      <c r="O91" s="140" t="str">
        <f t="array" ref="O91">IFERROR(INDEX(施設用作成シート!$B$18:$P$46,MATCH(LARGE((施設用作成シート!$C$18:$C$46=$D$8)*1/ROW(施設用作成シート!$B$18:$B$46),ROWS($B$12:$B91)),1/ROW(施設用作成シート!$B$18:$B$46),0),COLUMNS($B$11:O$11)),"")</f>
        <v/>
      </c>
    </row>
    <row r="92" spans="2:15" ht="20">
      <c r="B92" s="127" t="str">
        <f t="array" ref="B92">IFERROR(INDEX(施設用作成シート!$B$18:$P$46,MATCH(LARGE((施設用作成シート!$C$18:$C$46=$D$8)*1/ROW(施設用作成シート!$B$18:$B$46),ROWS($B$12:$B92)),1/ROW(施設用作成シート!$B$18:$B$46),0),COLUMNS($B$11:B$11)),"")</f>
        <v/>
      </c>
      <c r="C92" s="127" t="str">
        <f t="array" ref="C92">IFERROR(INDEX(施設用作成シート!$B$18:$P$46,MATCH(LARGE((施設用作成シート!$C$18:$C$46=$D$8)*1/ROW(施設用作成シート!$B$18:$B$46),ROWS($B$12:$B92)),1/ROW(施設用作成シート!$B$18:$B$46),0),COLUMNS($B$11:C$11)),"")</f>
        <v/>
      </c>
      <c r="D92" s="127" t="str">
        <f t="array" ref="D92">IFERROR(INDEX(施設用作成シート!$B$18:$P$46,MATCH(LARGE((施設用作成シート!$C$18:$C$46=$D$8)*1/ROW(施設用作成シート!$B$18:$B$46),ROWS($B$12:$B92)),1/ROW(施設用作成シート!$B$18:$B$46),0),COLUMNS($B$11:D$11)),"")</f>
        <v/>
      </c>
      <c r="E92" s="146" t="str">
        <f t="array" ref="E92">IFERROR(INDEX(施設用作成シート!$B$18:$P$46,MATCH(LARGE((施設用作成シート!$C$18:$C$46=$D$8)*1/ROW(施設用作成シート!$B$18:$B$46),ROWS($B$12:$B92)),1/ROW(施設用作成シート!$B$18:$B$46),0),COLUMNS($B$11:E$11)),"")</f>
        <v/>
      </c>
      <c r="F92" s="140" t="str">
        <f t="array" ref="F92">IFERROR(INDEX(施設用作成シート!$B$18:$P$46,MATCH(LARGE((施設用作成シート!$C$18:$C$46=$D$8)*1/ROW(施設用作成シート!$B$18:$B$46),ROWS($B$12:$B92)),1/ROW(施設用作成シート!$B$18:$B$46),0),COLUMNS($B$11:F$11)),"")</f>
        <v/>
      </c>
      <c r="G92" s="140" t="str">
        <f t="array" ref="G92">IFERROR(INDEX(施設用作成シート!$B$18:$P$46,MATCH(LARGE((施設用作成シート!$C$18:$C$46=$D$8)*1/ROW(施設用作成シート!$B$18:$B$46),ROWS($B$12:$B92)),1/ROW(施設用作成シート!$B$18:$B$46),0),COLUMNS($B$11:G$11)),"")</f>
        <v/>
      </c>
      <c r="H92" s="140" t="str">
        <f t="array" ref="H92">IFERROR(INDEX(施設用作成シート!$B$18:$P$46,MATCH(LARGE((施設用作成シート!$C$18:$C$46=$D$8)*1/ROW(施設用作成シート!$B$18:$B$46),ROWS($B$12:$B92)),1/ROW(施設用作成シート!$B$18:$B$46),0),COLUMNS($B$11:H$11)),"")</f>
        <v/>
      </c>
      <c r="I92" s="127" t="str">
        <f t="array" ref="I92">IFERROR(INDEX(施設用作成シート!$B$18:$P$46,MATCH(LARGE((施設用作成シート!$C$18:$C$46=$D$8)*1/ROW(施設用作成シート!$B$18:$B$46),ROWS($B$12:$B92)),1/ROW(施設用作成シート!$B$18:$B$46),0),COLUMNS($B$11:I$11)),"")</f>
        <v/>
      </c>
      <c r="J92" s="131" t="str">
        <f t="array" ref="J92">IFERROR(INDEX(施設用作成シート!$B$18:$P$46,MATCH(LARGE((施設用作成シート!$C$18:$C$46=$D$8)*1/ROW(施設用作成シート!$B$18:$B$46),ROWS($B$12:$B92)),1/ROW(施設用作成シート!$B$18:$B$46),0),COLUMNS($B$11:J$11)),"")</f>
        <v/>
      </c>
      <c r="K92" s="127" t="str">
        <f t="array" ref="K92">IFERROR(INDEX(施設用作成シート!$B$18:$P$46,MATCH(LARGE((施設用作成シート!$C$18:$C$46=$D$8)*1/ROW(施設用作成シート!$B$18:$B$46),ROWS($B$12:$B92)),1/ROW(施設用作成シート!$B$18:$B$46),0),COLUMNS($B$11:K$11)),"")</f>
        <v/>
      </c>
      <c r="L92" s="127" t="str">
        <f t="array" ref="L92">IFERROR(INDEX(施設用作成シート!$B$18:$P$46,MATCH(LARGE((施設用作成シート!$C$18:$C$46=$D$8)*1/ROW(施設用作成シート!$B$18:$B$46),ROWS($B$12:$B92)),1/ROW(施設用作成シート!$B$18:$B$46),0),COLUMNS($B$11:L$11)),"")</f>
        <v/>
      </c>
      <c r="M92" s="127" t="str">
        <f t="array" ref="M92">IFERROR(INDEX(施設用作成シート!$B$18:$P$46,MATCH(LARGE((施設用作成シート!$C$18:$C$46=$D$8)*1/ROW(施設用作成シート!$B$18:$B$46),ROWS($B$12:$B92)),1/ROW(施設用作成シート!$B$18:$B$46),0),COLUMNS($B$11:M$11)),"")</f>
        <v/>
      </c>
      <c r="N92" s="127" t="str">
        <f t="array" ref="N92">IFERROR(INDEX(施設用作成シート!$B$18:$P$46,MATCH(LARGE((施設用作成シート!$C$18:$C$46=$D$8)*1/ROW(施設用作成シート!$B$18:$B$46),ROWS($B$12:$B92)),1/ROW(施設用作成シート!$B$18:$B$46),0),COLUMNS($B$11:N$11)),"")</f>
        <v/>
      </c>
      <c r="O92" s="140" t="str">
        <f t="array" ref="O92">IFERROR(INDEX(施設用作成シート!$B$18:$P$46,MATCH(LARGE((施設用作成シート!$C$18:$C$46=$D$8)*1/ROW(施設用作成シート!$B$18:$B$46),ROWS($B$12:$B92)),1/ROW(施設用作成シート!$B$18:$B$46),0),COLUMNS($B$11:O$11)),"")</f>
        <v/>
      </c>
    </row>
    <row r="93" spans="2:15" ht="20">
      <c r="B93" s="127" t="str">
        <f t="array" ref="B93">IFERROR(INDEX(施設用作成シート!$B$18:$P$46,MATCH(LARGE((施設用作成シート!$C$18:$C$46=$D$8)*1/ROW(施設用作成シート!$B$18:$B$46),ROWS($B$12:$B93)),1/ROW(施設用作成シート!$B$18:$B$46),0),COLUMNS($B$11:B$11)),"")</f>
        <v/>
      </c>
      <c r="C93" s="127" t="str">
        <f t="array" ref="C93">IFERROR(INDEX(施設用作成シート!$B$18:$P$46,MATCH(LARGE((施設用作成シート!$C$18:$C$46=$D$8)*1/ROW(施設用作成シート!$B$18:$B$46),ROWS($B$12:$B93)),1/ROW(施設用作成シート!$B$18:$B$46),0),COLUMNS($B$11:C$11)),"")</f>
        <v/>
      </c>
      <c r="D93" s="127" t="str">
        <f t="array" ref="D93">IFERROR(INDEX(施設用作成シート!$B$18:$P$46,MATCH(LARGE((施設用作成シート!$C$18:$C$46=$D$8)*1/ROW(施設用作成シート!$B$18:$B$46),ROWS($B$12:$B93)),1/ROW(施設用作成シート!$B$18:$B$46),0),COLUMNS($B$11:D$11)),"")</f>
        <v/>
      </c>
      <c r="E93" s="146" t="str">
        <f t="array" ref="E93">IFERROR(INDEX(施設用作成シート!$B$18:$P$46,MATCH(LARGE((施設用作成シート!$C$18:$C$46=$D$8)*1/ROW(施設用作成シート!$B$18:$B$46),ROWS($B$12:$B93)),1/ROW(施設用作成シート!$B$18:$B$46),0),COLUMNS($B$11:E$11)),"")</f>
        <v/>
      </c>
      <c r="F93" s="140" t="str">
        <f t="array" ref="F93">IFERROR(INDEX(施設用作成シート!$B$18:$P$46,MATCH(LARGE((施設用作成シート!$C$18:$C$46=$D$8)*1/ROW(施設用作成シート!$B$18:$B$46),ROWS($B$12:$B93)),1/ROW(施設用作成シート!$B$18:$B$46),0),COLUMNS($B$11:F$11)),"")</f>
        <v/>
      </c>
      <c r="G93" s="140" t="str">
        <f t="array" ref="G93">IFERROR(INDEX(施設用作成シート!$B$18:$P$46,MATCH(LARGE((施設用作成シート!$C$18:$C$46=$D$8)*1/ROW(施設用作成シート!$B$18:$B$46),ROWS($B$12:$B93)),1/ROW(施設用作成シート!$B$18:$B$46),0),COLUMNS($B$11:G$11)),"")</f>
        <v/>
      </c>
      <c r="H93" s="140" t="str">
        <f t="array" ref="H93">IFERROR(INDEX(施設用作成シート!$B$18:$P$46,MATCH(LARGE((施設用作成シート!$C$18:$C$46=$D$8)*1/ROW(施設用作成シート!$B$18:$B$46),ROWS($B$12:$B93)),1/ROW(施設用作成シート!$B$18:$B$46),0),COLUMNS($B$11:H$11)),"")</f>
        <v/>
      </c>
      <c r="I93" s="127" t="str">
        <f t="array" ref="I93">IFERROR(INDEX(施設用作成シート!$B$18:$P$46,MATCH(LARGE((施設用作成シート!$C$18:$C$46=$D$8)*1/ROW(施設用作成シート!$B$18:$B$46),ROWS($B$12:$B93)),1/ROW(施設用作成シート!$B$18:$B$46),0),COLUMNS($B$11:I$11)),"")</f>
        <v/>
      </c>
      <c r="J93" s="131" t="str">
        <f t="array" ref="J93">IFERROR(INDEX(施設用作成シート!$B$18:$P$46,MATCH(LARGE((施設用作成シート!$C$18:$C$46=$D$8)*1/ROW(施設用作成シート!$B$18:$B$46),ROWS($B$12:$B93)),1/ROW(施設用作成シート!$B$18:$B$46),0),COLUMNS($B$11:J$11)),"")</f>
        <v/>
      </c>
      <c r="K93" s="127" t="str">
        <f t="array" ref="K93">IFERROR(INDEX(施設用作成シート!$B$18:$P$46,MATCH(LARGE((施設用作成シート!$C$18:$C$46=$D$8)*1/ROW(施設用作成シート!$B$18:$B$46),ROWS($B$12:$B93)),1/ROW(施設用作成シート!$B$18:$B$46),0),COLUMNS($B$11:K$11)),"")</f>
        <v/>
      </c>
      <c r="L93" s="127" t="str">
        <f t="array" ref="L93">IFERROR(INDEX(施設用作成シート!$B$18:$P$46,MATCH(LARGE((施設用作成シート!$C$18:$C$46=$D$8)*1/ROW(施設用作成シート!$B$18:$B$46),ROWS($B$12:$B93)),1/ROW(施設用作成シート!$B$18:$B$46),0),COLUMNS($B$11:L$11)),"")</f>
        <v/>
      </c>
      <c r="M93" s="127" t="str">
        <f t="array" ref="M93">IFERROR(INDEX(施設用作成シート!$B$18:$P$46,MATCH(LARGE((施設用作成シート!$C$18:$C$46=$D$8)*1/ROW(施設用作成シート!$B$18:$B$46),ROWS($B$12:$B93)),1/ROW(施設用作成シート!$B$18:$B$46),0),COLUMNS($B$11:M$11)),"")</f>
        <v/>
      </c>
      <c r="N93" s="127" t="str">
        <f t="array" ref="N93">IFERROR(INDEX(施設用作成シート!$B$18:$P$46,MATCH(LARGE((施設用作成シート!$C$18:$C$46=$D$8)*1/ROW(施設用作成シート!$B$18:$B$46),ROWS($B$12:$B93)),1/ROW(施設用作成シート!$B$18:$B$46),0),COLUMNS($B$11:N$11)),"")</f>
        <v/>
      </c>
      <c r="O93" s="140" t="str">
        <f t="array" ref="O93">IFERROR(INDEX(施設用作成シート!$B$18:$P$46,MATCH(LARGE((施設用作成シート!$C$18:$C$46=$D$8)*1/ROW(施設用作成シート!$B$18:$B$46),ROWS($B$12:$B93)),1/ROW(施設用作成シート!$B$18:$B$46),0),COLUMNS($B$11:O$11)),"")</f>
        <v/>
      </c>
    </row>
    <row r="94" spans="2:15" ht="20">
      <c r="B94" s="127" t="str">
        <f t="array" ref="B94">IFERROR(INDEX(施設用作成シート!$B$18:$P$46,MATCH(LARGE((施設用作成シート!$C$18:$C$46=$D$8)*1/ROW(施設用作成シート!$B$18:$B$46),ROWS($B$12:$B94)),1/ROW(施設用作成シート!$B$18:$B$46),0),COLUMNS($B$11:B$11)),"")</f>
        <v/>
      </c>
      <c r="C94" s="127" t="str">
        <f t="array" ref="C94">IFERROR(INDEX(施設用作成シート!$B$18:$P$46,MATCH(LARGE((施設用作成シート!$C$18:$C$46=$D$8)*1/ROW(施設用作成シート!$B$18:$B$46),ROWS($B$12:$B94)),1/ROW(施設用作成シート!$B$18:$B$46),0),COLUMNS($B$11:C$11)),"")</f>
        <v/>
      </c>
      <c r="D94" s="127" t="str">
        <f t="array" ref="D94">IFERROR(INDEX(施設用作成シート!$B$18:$P$46,MATCH(LARGE((施設用作成シート!$C$18:$C$46=$D$8)*1/ROW(施設用作成シート!$B$18:$B$46),ROWS($B$12:$B94)),1/ROW(施設用作成シート!$B$18:$B$46),0),COLUMNS($B$11:D$11)),"")</f>
        <v/>
      </c>
      <c r="E94" s="146" t="str">
        <f t="array" ref="E94">IFERROR(INDEX(施設用作成シート!$B$18:$P$46,MATCH(LARGE((施設用作成シート!$C$18:$C$46=$D$8)*1/ROW(施設用作成シート!$B$18:$B$46),ROWS($B$12:$B94)),1/ROW(施設用作成シート!$B$18:$B$46),0),COLUMNS($B$11:E$11)),"")</f>
        <v/>
      </c>
      <c r="F94" s="140" t="str">
        <f t="array" ref="F94">IFERROR(INDEX(施設用作成シート!$B$18:$P$46,MATCH(LARGE((施設用作成シート!$C$18:$C$46=$D$8)*1/ROW(施設用作成シート!$B$18:$B$46),ROWS($B$12:$B94)),1/ROW(施設用作成シート!$B$18:$B$46),0),COLUMNS($B$11:F$11)),"")</f>
        <v/>
      </c>
      <c r="G94" s="140" t="str">
        <f t="array" ref="G94">IFERROR(INDEX(施設用作成シート!$B$18:$P$46,MATCH(LARGE((施設用作成シート!$C$18:$C$46=$D$8)*1/ROW(施設用作成シート!$B$18:$B$46),ROWS($B$12:$B94)),1/ROW(施設用作成シート!$B$18:$B$46),0),COLUMNS($B$11:G$11)),"")</f>
        <v/>
      </c>
      <c r="H94" s="140" t="str">
        <f t="array" ref="H94">IFERROR(INDEX(施設用作成シート!$B$18:$P$46,MATCH(LARGE((施設用作成シート!$C$18:$C$46=$D$8)*1/ROW(施設用作成シート!$B$18:$B$46),ROWS($B$12:$B94)),1/ROW(施設用作成シート!$B$18:$B$46),0),COLUMNS($B$11:H$11)),"")</f>
        <v/>
      </c>
      <c r="I94" s="127" t="str">
        <f t="array" ref="I94">IFERROR(INDEX(施設用作成シート!$B$18:$P$46,MATCH(LARGE((施設用作成シート!$C$18:$C$46=$D$8)*1/ROW(施設用作成シート!$B$18:$B$46),ROWS($B$12:$B94)),1/ROW(施設用作成シート!$B$18:$B$46),0),COLUMNS($B$11:I$11)),"")</f>
        <v/>
      </c>
      <c r="J94" s="131" t="str">
        <f t="array" ref="J94">IFERROR(INDEX(施設用作成シート!$B$18:$P$46,MATCH(LARGE((施設用作成シート!$C$18:$C$46=$D$8)*1/ROW(施設用作成シート!$B$18:$B$46),ROWS($B$12:$B94)),1/ROW(施設用作成シート!$B$18:$B$46),0),COLUMNS($B$11:J$11)),"")</f>
        <v/>
      </c>
      <c r="K94" s="127" t="str">
        <f t="array" ref="K94">IFERROR(INDEX(施設用作成シート!$B$18:$P$46,MATCH(LARGE((施設用作成シート!$C$18:$C$46=$D$8)*1/ROW(施設用作成シート!$B$18:$B$46),ROWS($B$12:$B94)),1/ROW(施設用作成シート!$B$18:$B$46),0),COLUMNS($B$11:K$11)),"")</f>
        <v/>
      </c>
      <c r="L94" s="127" t="str">
        <f t="array" ref="L94">IFERROR(INDEX(施設用作成シート!$B$18:$P$46,MATCH(LARGE((施設用作成シート!$C$18:$C$46=$D$8)*1/ROW(施設用作成シート!$B$18:$B$46),ROWS($B$12:$B94)),1/ROW(施設用作成シート!$B$18:$B$46),0),COLUMNS($B$11:L$11)),"")</f>
        <v/>
      </c>
      <c r="M94" s="127" t="str">
        <f t="array" ref="M94">IFERROR(INDEX(施設用作成シート!$B$18:$P$46,MATCH(LARGE((施設用作成シート!$C$18:$C$46=$D$8)*1/ROW(施設用作成シート!$B$18:$B$46),ROWS($B$12:$B94)),1/ROW(施設用作成シート!$B$18:$B$46),0),COLUMNS($B$11:M$11)),"")</f>
        <v/>
      </c>
      <c r="N94" s="127" t="str">
        <f t="array" ref="N94">IFERROR(INDEX(施設用作成シート!$B$18:$P$46,MATCH(LARGE((施設用作成シート!$C$18:$C$46=$D$8)*1/ROW(施設用作成シート!$B$18:$B$46),ROWS($B$12:$B94)),1/ROW(施設用作成シート!$B$18:$B$46),0),COLUMNS($B$11:N$11)),"")</f>
        <v/>
      </c>
      <c r="O94" s="140" t="str">
        <f t="array" ref="O94">IFERROR(INDEX(施設用作成シート!$B$18:$P$46,MATCH(LARGE((施設用作成シート!$C$18:$C$46=$D$8)*1/ROW(施設用作成シート!$B$18:$B$46),ROWS($B$12:$B94)),1/ROW(施設用作成シート!$B$18:$B$46),0),COLUMNS($B$11:O$11)),"")</f>
        <v/>
      </c>
    </row>
    <row r="95" spans="2:15" ht="20">
      <c r="B95" s="127" t="str">
        <f t="array" ref="B95">IFERROR(INDEX(施設用作成シート!$B$18:$P$46,MATCH(LARGE((施設用作成シート!$C$18:$C$46=$D$8)*1/ROW(施設用作成シート!$B$18:$B$46),ROWS($B$12:$B95)),1/ROW(施設用作成シート!$B$18:$B$46),0),COLUMNS($B$11:B$11)),"")</f>
        <v/>
      </c>
      <c r="C95" s="127" t="str">
        <f t="array" ref="C95">IFERROR(INDEX(施設用作成シート!$B$18:$P$46,MATCH(LARGE((施設用作成シート!$C$18:$C$46=$D$8)*1/ROW(施設用作成シート!$B$18:$B$46),ROWS($B$12:$B95)),1/ROW(施設用作成シート!$B$18:$B$46),0),COLUMNS($B$11:C$11)),"")</f>
        <v/>
      </c>
      <c r="D95" s="127" t="str">
        <f t="array" ref="D95">IFERROR(INDEX(施設用作成シート!$B$18:$P$46,MATCH(LARGE((施設用作成シート!$C$18:$C$46=$D$8)*1/ROW(施設用作成シート!$B$18:$B$46),ROWS($B$12:$B95)),1/ROW(施設用作成シート!$B$18:$B$46),0),COLUMNS($B$11:D$11)),"")</f>
        <v/>
      </c>
      <c r="E95" s="146" t="str">
        <f t="array" ref="E95">IFERROR(INDEX(施設用作成シート!$B$18:$P$46,MATCH(LARGE((施設用作成シート!$C$18:$C$46=$D$8)*1/ROW(施設用作成シート!$B$18:$B$46),ROWS($B$12:$B95)),1/ROW(施設用作成シート!$B$18:$B$46),0),COLUMNS($B$11:E$11)),"")</f>
        <v/>
      </c>
      <c r="F95" s="140" t="str">
        <f t="array" ref="F95">IFERROR(INDEX(施設用作成シート!$B$18:$P$46,MATCH(LARGE((施設用作成シート!$C$18:$C$46=$D$8)*1/ROW(施設用作成シート!$B$18:$B$46),ROWS($B$12:$B95)),1/ROW(施設用作成シート!$B$18:$B$46),0),COLUMNS($B$11:F$11)),"")</f>
        <v/>
      </c>
      <c r="G95" s="140" t="str">
        <f t="array" ref="G95">IFERROR(INDEX(施設用作成シート!$B$18:$P$46,MATCH(LARGE((施設用作成シート!$C$18:$C$46=$D$8)*1/ROW(施設用作成シート!$B$18:$B$46),ROWS($B$12:$B95)),1/ROW(施設用作成シート!$B$18:$B$46),0),COLUMNS($B$11:G$11)),"")</f>
        <v/>
      </c>
      <c r="H95" s="140" t="str">
        <f t="array" ref="H95">IFERROR(INDEX(施設用作成シート!$B$18:$P$46,MATCH(LARGE((施設用作成シート!$C$18:$C$46=$D$8)*1/ROW(施設用作成シート!$B$18:$B$46),ROWS($B$12:$B95)),1/ROW(施設用作成シート!$B$18:$B$46),0),COLUMNS($B$11:H$11)),"")</f>
        <v/>
      </c>
      <c r="I95" s="127" t="str">
        <f t="array" ref="I95">IFERROR(INDEX(施設用作成シート!$B$18:$P$46,MATCH(LARGE((施設用作成シート!$C$18:$C$46=$D$8)*1/ROW(施設用作成シート!$B$18:$B$46),ROWS($B$12:$B95)),1/ROW(施設用作成シート!$B$18:$B$46),0),COLUMNS($B$11:I$11)),"")</f>
        <v/>
      </c>
      <c r="J95" s="131" t="str">
        <f t="array" ref="J95">IFERROR(INDEX(施設用作成シート!$B$18:$P$46,MATCH(LARGE((施設用作成シート!$C$18:$C$46=$D$8)*1/ROW(施設用作成シート!$B$18:$B$46),ROWS($B$12:$B95)),1/ROW(施設用作成シート!$B$18:$B$46),0),COLUMNS($B$11:J$11)),"")</f>
        <v/>
      </c>
      <c r="K95" s="127" t="str">
        <f t="array" ref="K95">IFERROR(INDEX(施設用作成シート!$B$18:$P$46,MATCH(LARGE((施設用作成シート!$C$18:$C$46=$D$8)*1/ROW(施設用作成シート!$B$18:$B$46),ROWS($B$12:$B95)),1/ROW(施設用作成シート!$B$18:$B$46),0),COLUMNS($B$11:K$11)),"")</f>
        <v/>
      </c>
      <c r="L95" s="127" t="str">
        <f t="array" ref="L95">IFERROR(INDEX(施設用作成シート!$B$18:$P$46,MATCH(LARGE((施設用作成シート!$C$18:$C$46=$D$8)*1/ROW(施設用作成シート!$B$18:$B$46),ROWS($B$12:$B95)),1/ROW(施設用作成シート!$B$18:$B$46),0),COLUMNS($B$11:L$11)),"")</f>
        <v/>
      </c>
      <c r="M95" s="127" t="str">
        <f t="array" ref="M95">IFERROR(INDEX(施設用作成シート!$B$18:$P$46,MATCH(LARGE((施設用作成シート!$C$18:$C$46=$D$8)*1/ROW(施設用作成シート!$B$18:$B$46),ROWS($B$12:$B95)),1/ROW(施設用作成シート!$B$18:$B$46),0),COLUMNS($B$11:M$11)),"")</f>
        <v/>
      </c>
      <c r="N95" s="127" t="str">
        <f t="array" ref="N95">IFERROR(INDEX(施設用作成シート!$B$18:$P$46,MATCH(LARGE((施設用作成シート!$C$18:$C$46=$D$8)*1/ROW(施設用作成シート!$B$18:$B$46),ROWS($B$12:$B95)),1/ROW(施設用作成シート!$B$18:$B$46),0),COLUMNS($B$11:N$11)),"")</f>
        <v/>
      </c>
      <c r="O95" s="140" t="str">
        <f t="array" ref="O95">IFERROR(INDEX(施設用作成シート!$B$18:$P$46,MATCH(LARGE((施設用作成シート!$C$18:$C$46=$D$8)*1/ROW(施設用作成シート!$B$18:$B$46),ROWS($B$12:$B95)),1/ROW(施設用作成シート!$B$18:$B$46),0),COLUMNS($B$11:O$11)),"")</f>
        <v/>
      </c>
    </row>
    <row r="96" spans="2:15" ht="20">
      <c r="B96" s="127" t="str">
        <f t="array" ref="B96">IFERROR(INDEX(施設用作成シート!$B$18:$P$46,MATCH(LARGE((施設用作成シート!$C$18:$C$46=$D$8)*1/ROW(施設用作成シート!$B$18:$B$46),ROWS($B$12:$B96)),1/ROW(施設用作成シート!$B$18:$B$46),0),COLUMNS($B$11:B$11)),"")</f>
        <v/>
      </c>
      <c r="C96" s="127" t="str">
        <f t="array" ref="C96">IFERROR(INDEX(施設用作成シート!$B$18:$P$46,MATCH(LARGE((施設用作成シート!$C$18:$C$46=$D$8)*1/ROW(施設用作成シート!$B$18:$B$46),ROWS($B$12:$B96)),1/ROW(施設用作成シート!$B$18:$B$46),0),COLUMNS($B$11:C$11)),"")</f>
        <v/>
      </c>
      <c r="D96" s="127" t="str">
        <f t="array" ref="D96">IFERROR(INDEX(施設用作成シート!$B$18:$P$46,MATCH(LARGE((施設用作成シート!$C$18:$C$46=$D$8)*1/ROW(施設用作成シート!$B$18:$B$46),ROWS($B$12:$B96)),1/ROW(施設用作成シート!$B$18:$B$46),0),COLUMNS($B$11:D$11)),"")</f>
        <v/>
      </c>
      <c r="E96" s="146" t="str">
        <f t="array" ref="E96">IFERROR(INDEX(施設用作成シート!$B$18:$P$46,MATCH(LARGE((施設用作成シート!$C$18:$C$46=$D$8)*1/ROW(施設用作成シート!$B$18:$B$46),ROWS($B$12:$B96)),1/ROW(施設用作成シート!$B$18:$B$46),0),COLUMNS($B$11:E$11)),"")</f>
        <v/>
      </c>
      <c r="F96" s="140" t="str">
        <f t="array" ref="F96">IFERROR(INDEX(施設用作成シート!$B$18:$P$46,MATCH(LARGE((施設用作成シート!$C$18:$C$46=$D$8)*1/ROW(施設用作成シート!$B$18:$B$46),ROWS($B$12:$B96)),1/ROW(施設用作成シート!$B$18:$B$46),0),COLUMNS($B$11:F$11)),"")</f>
        <v/>
      </c>
      <c r="G96" s="140" t="str">
        <f t="array" ref="G96">IFERROR(INDEX(施設用作成シート!$B$18:$P$46,MATCH(LARGE((施設用作成シート!$C$18:$C$46=$D$8)*1/ROW(施設用作成シート!$B$18:$B$46),ROWS($B$12:$B96)),1/ROW(施設用作成シート!$B$18:$B$46),0),COLUMNS($B$11:G$11)),"")</f>
        <v/>
      </c>
      <c r="H96" s="140" t="str">
        <f t="array" ref="H96">IFERROR(INDEX(施設用作成シート!$B$18:$P$46,MATCH(LARGE((施設用作成シート!$C$18:$C$46=$D$8)*1/ROW(施設用作成シート!$B$18:$B$46),ROWS($B$12:$B96)),1/ROW(施設用作成シート!$B$18:$B$46),0),COLUMNS($B$11:H$11)),"")</f>
        <v/>
      </c>
      <c r="I96" s="127" t="str">
        <f t="array" ref="I96">IFERROR(INDEX(施設用作成シート!$B$18:$P$46,MATCH(LARGE((施設用作成シート!$C$18:$C$46=$D$8)*1/ROW(施設用作成シート!$B$18:$B$46),ROWS($B$12:$B96)),1/ROW(施設用作成シート!$B$18:$B$46),0),COLUMNS($B$11:I$11)),"")</f>
        <v/>
      </c>
      <c r="J96" s="131" t="str">
        <f t="array" ref="J96">IFERROR(INDEX(施設用作成シート!$B$18:$P$46,MATCH(LARGE((施設用作成シート!$C$18:$C$46=$D$8)*1/ROW(施設用作成シート!$B$18:$B$46),ROWS($B$12:$B96)),1/ROW(施設用作成シート!$B$18:$B$46),0),COLUMNS($B$11:J$11)),"")</f>
        <v/>
      </c>
      <c r="K96" s="127" t="str">
        <f t="array" ref="K96">IFERROR(INDEX(施設用作成シート!$B$18:$P$46,MATCH(LARGE((施設用作成シート!$C$18:$C$46=$D$8)*1/ROW(施設用作成シート!$B$18:$B$46),ROWS($B$12:$B96)),1/ROW(施設用作成シート!$B$18:$B$46),0),COLUMNS($B$11:K$11)),"")</f>
        <v/>
      </c>
      <c r="L96" s="127" t="str">
        <f t="array" ref="L96">IFERROR(INDEX(施設用作成シート!$B$18:$P$46,MATCH(LARGE((施設用作成シート!$C$18:$C$46=$D$8)*1/ROW(施設用作成シート!$B$18:$B$46),ROWS($B$12:$B96)),1/ROW(施設用作成シート!$B$18:$B$46),0),COLUMNS($B$11:L$11)),"")</f>
        <v/>
      </c>
      <c r="M96" s="127" t="str">
        <f t="array" ref="M96">IFERROR(INDEX(施設用作成シート!$B$18:$P$46,MATCH(LARGE((施設用作成シート!$C$18:$C$46=$D$8)*1/ROW(施設用作成シート!$B$18:$B$46),ROWS($B$12:$B96)),1/ROW(施設用作成シート!$B$18:$B$46),0),COLUMNS($B$11:M$11)),"")</f>
        <v/>
      </c>
      <c r="N96" s="127" t="str">
        <f t="array" ref="N96">IFERROR(INDEX(施設用作成シート!$B$18:$P$46,MATCH(LARGE((施設用作成シート!$C$18:$C$46=$D$8)*1/ROW(施設用作成シート!$B$18:$B$46),ROWS($B$12:$B96)),1/ROW(施設用作成シート!$B$18:$B$46),0),COLUMNS($B$11:N$11)),"")</f>
        <v/>
      </c>
      <c r="O96" s="140" t="str">
        <f t="array" ref="O96">IFERROR(INDEX(施設用作成シート!$B$18:$P$46,MATCH(LARGE((施設用作成シート!$C$18:$C$46=$D$8)*1/ROW(施設用作成シート!$B$18:$B$46),ROWS($B$12:$B96)),1/ROW(施設用作成シート!$B$18:$B$46),0),COLUMNS($B$11:O$11)),"")</f>
        <v/>
      </c>
    </row>
    <row r="97" spans="2:15" ht="20">
      <c r="B97" s="127" t="str">
        <f t="array" ref="B97">IFERROR(INDEX(施設用作成シート!$B$18:$P$46,MATCH(LARGE((施設用作成シート!$C$18:$C$46=$D$8)*1/ROW(施設用作成シート!$B$18:$B$46),ROWS($B$12:$B97)),1/ROW(施設用作成シート!$B$18:$B$46),0),COLUMNS($B$11:B$11)),"")</f>
        <v/>
      </c>
      <c r="C97" s="127" t="str">
        <f t="array" ref="C97">IFERROR(INDEX(施設用作成シート!$B$18:$P$46,MATCH(LARGE((施設用作成シート!$C$18:$C$46=$D$8)*1/ROW(施設用作成シート!$B$18:$B$46),ROWS($B$12:$B97)),1/ROW(施設用作成シート!$B$18:$B$46),0),COLUMNS($B$11:C$11)),"")</f>
        <v/>
      </c>
      <c r="D97" s="127" t="str">
        <f t="array" ref="D97">IFERROR(INDEX(施設用作成シート!$B$18:$P$46,MATCH(LARGE((施設用作成シート!$C$18:$C$46=$D$8)*1/ROW(施設用作成シート!$B$18:$B$46),ROWS($B$12:$B97)),1/ROW(施設用作成シート!$B$18:$B$46),0),COLUMNS($B$11:D$11)),"")</f>
        <v/>
      </c>
      <c r="E97" s="146" t="str">
        <f t="array" ref="E97">IFERROR(INDEX(施設用作成シート!$B$18:$P$46,MATCH(LARGE((施設用作成シート!$C$18:$C$46=$D$8)*1/ROW(施設用作成シート!$B$18:$B$46),ROWS($B$12:$B97)),1/ROW(施設用作成シート!$B$18:$B$46),0),COLUMNS($B$11:E$11)),"")</f>
        <v/>
      </c>
      <c r="F97" s="140"/>
      <c r="G97" s="140" t="str">
        <f t="array" ref="G97">IFERROR(INDEX(施設用作成シート!$B$18:$P$46,MATCH(LARGE((施設用作成シート!$C$18:$C$46=$D$8)*1/ROW(施設用作成シート!$B$18:$B$46),ROWS($B$12:$B97)),1/ROW(施設用作成シート!$B$18:$B$46),0),COLUMNS($B$11:G$11)),"")</f>
        <v/>
      </c>
      <c r="H97" s="140" t="str">
        <f t="array" ref="H97">IFERROR(INDEX(施設用作成シート!$B$18:$P$46,MATCH(LARGE((施設用作成シート!$C$18:$C$46=$D$8)*1/ROW(施設用作成シート!$B$18:$B$46),ROWS($B$12:$B97)),1/ROW(施設用作成シート!$B$18:$B$46),0),COLUMNS($B$11:H$11)),"")</f>
        <v/>
      </c>
      <c r="I97" s="127" t="str">
        <f t="array" ref="I97">IFERROR(INDEX(施設用作成シート!$B$18:$P$46,MATCH(LARGE((施設用作成シート!$C$18:$C$46=$D$8)*1/ROW(施設用作成シート!$B$18:$B$46),ROWS($B$12:$B97)),1/ROW(施設用作成シート!$B$18:$B$46),0),COLUMNS($B$11:I$11)),"")</f>
        <v/>
      </c>
      <c r="J97" s="131" t="str">
        <f t="array" ref="J97">IFERROR(INDEX(施設用作成シート!$B$18:$P$46,MATCH(LARGE((施設用作成シート!$C$18:$C$46=$D$8)*1/ROW(施設用作成シート!$B$18:$B$46),ROWS($B$12:$B97)),1/ROW(施設用作成シート!$B$18:$B$46),0),COLUMNS($B$11:J$11)),"")</f>
        <v/>
      </c>
      <c r="K97" s="127" t="str">
        <f t="array" ref="K97">IFERROR(INDEX(施設用作成シート!$B$18:$P$46,MATCH(LARGE((施設用作成シート!$C$18:$C$46=$D$8)*1/ROW(施設用作成シート!$B$18:$B$46),ROWS($B$12:$B97)),1/ROW(施設用作成シート!$B$18:$B$46),0),COLUMNS($B$11:K$11)),"")</f>
        <v/>
      </c>
      <c r="L97" s="127" t="str">
        <f t="array" ref="L97">IFERROR(INDEX(施設用作成シート!$B$18:$P$46,MATCH(LARGE((施設用作成シート!$C$18:$C$46=$D$8)*1/ROW(施設用作成シート!$B$18:$B$46),ROWS($B$12:$B97)),1/ROW(施設用作成シート!$B$18:$B$46),0),COLUMNS($B$11:L$11)),"")</f>
        <v/>
      </c>
      <c r="M97" s="127" t="str">
        <f t="array" ref="M97">IFERROR(INDEX(施設用作成シート!$B$18:$P$46,MATCH(LARGE((施設用作成シート!$C$18:$C$46=$D$8)*1/ROW(施設用作成シート!$B$18:$B$46),ROWS($B$12:$B97)),1/ROW(施設用作成シート!$B$18:$B$46),0),COLUMNS($B$11:M$11)),"")</f>
        <v/>
      </c>
      <c r="N97" s="127" t="str">
        <f t="array" ref="N97">IFERROR(INDEX(施設用作成シート!$B$18:$P$46,MATCH(LARGE((施設用作成シート!$C$18:$C$46=$D$8)*1/ROW(施設用作成シート!$B$18:$B$46),ROWS($B$12:$B97)),1/ROW(施設用作成シート!$B$18:$B$46),0),COLUMNS($B$11:N$11)),"")</f>
        <v/>
      </c>
      <c r="O97" s="140" t="str">
        <f t="array" ref="O97">IFERROR(INDEX(施設用作成シート!$B$18:$P$46,MATCH(LARGE((施設用作成シート!$C$18:$C$46=$D$8)*1/ROW(施設用作成シート!$B$18:$B$46),ROWS($B$12:$B97)),1/ROW(施設用作成シート!$B$18:$B$46),0),COLUMNS($B$11:O$11)),"")</f>
        <v/>
      </c>
    </row>
    <row r="98" spans="2:15" ht="20">
      <c r="B98" s="127" t="str">
        <f t="array" ref="B98">IFERROR(INDEX(施設用作成シート!$B$18:$P$46,MATCH(LARGE((施設用作成シート!$C$18:$C$46=$D$8)*1/ROW(施設用作成シート!$B$18:$B$46),ROWS($B$12:$B98)),1/ROW(施設用作成シート!$B$18:$B$46),0),COLUMNS($B$11:B$11)),"")</f>
        <v/>
      </c>
      <c r="C98" s="127" t="str">
        <f t="array" ref="C98">IFERROR(INDEX(施設用作成シート!$B$18:$P$46,MATCH(LARGE((施設用作成シート!$C$18:$C$46=$D$8)*1/ROW(施設用作成シート!$B$18:$B$46),ROWS($B$12:$B98)),1/ROW(施設用作成シート!$B$18:$B$46),0),COLUMNS($B$11:C$11)),"")</f>
        <v/>
      </c>
      <c r="D98" s="127" t="str">
        <f t="array" ref="D98">IFERROR(INDEX(施設用作成シート!$B$18:$P$46,MATCH(LARGE((施設用作成シート!$C$18:$C$46=$D$8)*1/ROW(施設用作成シート!$B$18:$B$46),ROWS($B$12:$B98)),1/ROW(施設用作成シート!$B$18:$B$46),0),COLUMNS($B$11:D$11)),"")</f>
        <v/>
      </c>
      <c r="E98" s="146" t="str">
        <f t="array" ref="E98">IFERROR(INDEX(施設用作成シート!$B$18:$P$46,MATCH(LARGE((施設用作成シート!$C$18:$C$46=$D$8)*1/ROW(施設用作成シート!$B$18:$B$46),ROWS($B$12:$B98)),1/ROW(施設用作成シート!$B$18:$B$46),0),COLUMNS($B$11:E$11)),"")</f>
        <v/>
      </c>
      <c r="F98" s="140" t="str">
        <f t="array" ref="F98">IFERROR(INDEX(施設用作成シート!$B$18:$P$46,MATCH(LARGE((施設用作成シート!$C$18:$C$46=$D$8)*1/ROW(施設用作成シート!$B$18:$B$46),ROWS($B$12:$B98)),1/ROW(施設用作成シート!$B$18:$B$46),0),COLUMNS($B$11:F$11)),"")</f>
        <v/>
      </c>
      <c r="G98" s="140" t="str">
        <f t="array" ref="G98">IFERROR(INDEX(施設用作成シート!$B$18:$P$46,MATCH(LARGE((施設用作成シート!$C$18:$C$46=$D$8)*1/ROW(施設用作成シート!$B$18:$B$46),ROWS($B$12:$B98)),1/ROW(施設用作成シート!$B$18:$B$46),0),COLUMNS($B$11:G$11)),"")</f>
        <v/>
      </c>
      <c r="H98" s="140" t="str">
        <f t="array" ref="H98">IFERROR(INDEX(施設用作成シート!$B$18:$P$46,MATCH(LARGE((施設用作成シート!$C$18:$C$46=$D$8)*1/ROW(施設用作成シート!$B$18:$B$46),ROWS($B$12:$B98)),1/ROW(施設用作成シート!$B$18:$B$46),0),COLUMNS($B$11:H$11)),"")</f>
        <v/>
      </c>
      <c r="I98" s="127" t="str">
        <f t="array" ref="I98">IFERROR(INDEX(施設用作成シート!$B$18:$P$46,MATCH(LARGE((施設用作成シート!$C$18:$C$46=$D$8)*1/ROW(施設用作成シート!$B$18:$B$46),ROWS($B$12:$B98)),1/ROW(施設用作成シート!$B$18:$B$46),0),COLUMNS($B$11:I$11)),"")</f>
        <v/>
      </c>
      <c r="J98" s="131" t="str">
        <f t="array" ref="J98">IFERROR(INDEX(施設用作成シート!$B$18:$P$46,MATCH(LARGE((施設用作成シート!$C$18:$C$46=$D$8)*1/ROW(施設用作成シート!$B$18:$B$46),ROWS($B$12:$B98)),1/ROW(施設用作成シート!$B$18:$B$46),0),COLUMNS($B$11:J$11)),"")</f>
        <v/>
      </c>
      <c r="K98" s="127" t="str">
        <f t="array" ref="K98">IFERROR(INDEX(施設用作成シート!$B$18:$P$46,MATCH(LARGE((施設用作成シート!$C$18:$C$46=$D$8)*1/ROW(施設用作成シート!$B$18:$B$46),ROWS($B$12:$B98)),1/ROW(施設用作成シート!$B$18:$B$46),0),COLUMNS($B$11:K$11)),"")</f>
        <v/>
      </c>
      <c r="L98" s="127" t="str">
        <f t="array" ref="L98">IFERROR(INDEX(施設用作成シート!$B$18:$P$46,MATCH(LARGE((施設用作成シート!$C$18:$C$46=$D$8)*1/ROW(施設用作成シート!$B$18:$B$46),ROWS($B$12:$B98)),1/ROW(施設用作成シート!$B$18:$B$46),0),COLUMNS($B$11:L$11)),"")</f>
        <v/>
      </c>
      <c r="M98" s="127" t="str">
        <f t="array" ref="M98">IFERROR(INDEX(施設用作成シート!$B$18:$P$46,MATCH(LARGE((施設用作成シート!$C$18:$C$46=$D$8)*1/ROW(施設用作成シート!$B$18:$B$46),ROWS($B$12:$B98)),1/ROW(施設用作成シート!$B$18:$B$46),0),COLUMNS($B$11:M$11)),"")</f>
        <v/>
      </c>
      <c r="N98" s="127" t="str">
        <f t="array" ref="N98">IFERROR(INDEX(施設用作成シート!$B$18:$P$46,MATCH(LARGE((施設用作成シート!$C$18:$C$46=$D$8)*1/ROW(施設用作成シート!$B$18:$B$46),ROWS($B$12:$B98)),1/ROW(施設用作成シート!$B$18:$B$46),0),COLUMNS($B$11:N$11)),"")</f>
        <v/>
      </c>
      <c r="O98" s="140" t="str">
        <f t="array" ref="O98">IFERROR(INDEX(施設用作成シート!$B$18:$P$46,MATCH(LARGE((施設用作成シート!$C$18:$C$46=$D$8)*1/ROW(施設用作成シート!$B$18:$B$46),ROWS($B$12:$B98)),1/ROW(施設用作成シート!$B$18:$B$46),0),COLUMNS($B$11:O$11)),"")</f>
        <v/>
      </c>
    </row>
    <row r="99" spans="2:15" ht="20">
      <c r="B99" s="127" t="str">
        <f t="array" ref="B99">IFERROR(INDEX(施設用作成シート!$B$18:$P$46,MATCH(LARGE((施設用作成シート!$C$18:$C$46=$D$8)*1/ROW(施設用作成シート!$B$18:$B$46),ROWS($B$12:$B99)),1/ROW(施設用作成シート!$B$18:$B$46),0),COLUMNS($B$11:B$11)),"")</f>
        <v/>
      </c>
      <c r="C99" s="127" t="str">
        <f t="array" ref="C99">IFERROR(INDEX(施設用作成シート!$B$18:$P$46,MATCH(LARGE((施設用作成シート!$C$18:$C$46=$D$8)*1/ROW(施設用作成シート!$B$18:$B$46),ROWS($B$12:$B99)),1/ROW(施設用作成シート!$B$18:$B$46),0),COLUMNS($B$11:C$11)),"")</f>
        <v/>
      </c>
      <c r="D99" s="127" t="str">
        <f t="array" ref="D99">IFERROR(INDEX(施設用作成シート!$B$18:$P$46,MATCH(LARGE((施設用作成シート!$C$18:$C$46=$D$8)*1/ROW(施設用作成シート!$B$18:$B$46),ROWS($B$12:$B99)),1/ROW(施設用作成シート!$B$18:$B$46),0),COLUMNS($B$11:D$11)),"")</f>
        <v/>
      </c>
      <c r="E99" s="146" t="str">
        <f t="array" ref="E99">IFERROR(INDEX(施設用作成シート!$B$18:$P$46,MATCH(LARGE((施設用作成シート!$C$18:$C$46=$D$8)*1/ROW(施設用作成シート!$B$18:$B$46),ROWS($B$12:$B99)),1/ROW(施設用作成シート!$B$18:$B$46),0),COLUMNS($B$11:E$11)),"")</f>
        <v/>
      </c>
      <c r="F99" s="140" t="str">
        <f t="array" ref="F99">IFERROR(INDEX(施設用作成シート!$B$18:$P$46,MATCH(LARGE((施設用作成シート!$C$18:$C$46=$D$8)*1/ROW(施設用作成シート!$B$18:$B$46),ROWS($B$12:$B99)),1/ROW(施設用作成シート!$B$18:$B$46),0),COLUMNS($B$11:F$11)),"")</f>
        <v/>
      </c>
      <c r="G99" s="140" t="str">
        <f t="array" ref="G99">IFERROR(INDEX(施設用作成シート!$B$18:$P$46,MATCH(LARGE((施設用作成シート!$C$18:$C$46=$D$8)*1/ROW(施設用作成シート!$B$18:$B$46),ROWS($B$12:$B99)),1/ROW(施設用作成シート!$B$18:$B$46),0),COLUMNS($B$11:G$11)),"")</f>
        <v/>
      </c>
      <c r="H99" s="140" t="str">
        <f t="array" ref="H99">IFERROR(INDEX(施設用作成シート!$B$18:$P$46,MATCH(LARGE((施設用作成シート!$C$18:$C$46=$D$8)*1/ROW(施設用作成シート!$B$18:$B$46),ROWS($B$12:$B99)),1/ROW(施設用作成シート!$B$18:$B$46),0),COLUMNS($B$11:H$11)),"")</f>
        <v/>
      </c>
      <c r="I99" s="127" t="str">
        <f t="array" ref="I99">IFERROR(INDEX(施設用作成シート!$B$18:$P$46,MATCH(LARGE((施設用作成シート!$C$18:$C$46=$D$8)*1/ROW(施設用作成シート!$B$18:$B$46),ROWS($B$12:$B99)),1/ROW(施設用作成シート!$B$18:$B$46),0),COLUMNS($B$11:I$11)),"")</f>
        <v/>
      </c>
      <c r="J99" s="131" t="str">
        <f t="array" ref="J99">IFERROR(INDEX(施設用作成シート!$B$18:$P$46,MATCH(LARGE((施設用作成シート!$C$18:$C$46=$D$8)*1/ROW(施設用作成シート!$B$18:$B$46),ROWS($B$12:$B99)),1/ROW(施設用作成シート!$B$18:$B$46),0),COLUMNS($B$11:J$11)),"")</f>
        <v/>
      </c>
      <c r="K99" s="127" t="str">
        <f t="array" ref="K99">IFERROR(INDEX(施設用作成シート!$B$18:$P$46,MATCH(LARGE((施設用作成シート!$C$18:$C$46=$D$8)*1/ROW(施設用作成シート!$B$18:$B$46),ROWS($B$12:$B99)),1/ROW(施設用作成シート!$B$18:$B$46),0),COLUMNS($B$11:K$11)),"")</f>
        <v/>
      </c>
      <c r="L99" s="127" t="str">
        <f t="array" ref="L99">IFERROR(INDEX(施設用作成シート!$B$18:$P$46,MATCH(LARGE((施設用作成シート!$C$18:$C$46=$D$8)*1/ROW(施設用作成シート!$B$18:$B$46),ROWS($B$12:$B99)),1/ROW(施設用作成シート!$B$18:$B$46),0),COLUMNS($B$11:L$11)),"")</f>
        <v/>
      </c>
      <c r="M99" s="127" t="str">
        <f t="array" ref="M99">IFERROR(INDEX(施設用作成シート!$B$18:$P$46,MATCH(LARGE((施設用作成シート!$C$18:$C$46=$D$8)*1/ROW(施設用作成シート!$B$18:$B$46),ROWS($B$12:$B99)),1/ROW(施設用作成シート!$B$18:$B$46),0),COLUMNS($B$11:M$11)),"")</f>
        <v/>
      </c>
      <c r="N99" s="127" t="str">
        <f t="array" ref="N99">IFERROR(INDEX(施設用作成シート!$B$18:$P$46,MATCH(LARGE((施設用作成シート!$C$18:$C$46=$D$8)*1/ROW(施設用作成シート!$B$18:$B$46),ROWS($B$12:$B99)),1/ROW(施設用作成シート!$B$18:$B$46),0),COLUMNS($B$11:N$11)),"")</f>
        <v/>
      </c>
      <c r="O99" s="140" t="str">
        <f t="array" ref="O99">IFERROR(INDEX(施設用作成シート!$B$18:$P$46,MATCH(LARGE((施設用作成シート!$C$18:$C$46=$D$8)*1/ROW(施設用作成シート!$B$18:$B$46),ROWS($B$12:$B99)),1/ROW(施設用作成シート!$B$18:$B$46),0),COLUMNS($B$11:O$11)),"")</f>
        <v/>
      </c>
    </row>
    <row r="100" spans="2:15" ht="20">
      <c r="B100" s="127" t="str">
        <f t="array" ref="B100">IFERROR(INDEX(施設用作成シート!$B$18:$P$46,MATCH(LARGE((施設用作成シート!$C$18:$C$46=$D$8)*1/ROW(施設用作成シート!$B$18:$B$46),ROWS($B$12:$B100)),1/ROW(施設用作成シート!$B$18:$B$46),0),COLUMNS($B$11:B$11)),"")</f>
        <v/>
      </c>
      <c r="C100" s="127" t="str">
        <f t="array" ref="C100">IFERROR(INDEX(施設用作成シート!$B$18:$P$46,MATCH(LARGE((施設用作成シート!$C$18:$C$46=$D$8)*1/ROW(施設用作成シート!$B$18:$B$46),ROWS($B$12:$B100)),1/ROW(施設用作成シート!$B$18:$B$46),0),COLUMNS($B$11:C$11)),"")</f>
        <v/>
      </c>
      <c r="D100" s="127" t="str">
        <f t="array" ref="D100">IFERROR(INDEX(施設用作成シート!$B$18:$P$46,MATCH(LARGE((施設用作成シート!$C$18:$C$46=$D$8)*1/ROW(施設用作成シート!$B$18:$B$46),ROWS($B$12:$B100)),1/ROW(施設用作成シート!$B$18:$B$46),0),COLUMNS($B$11:D$11)),"")</f>
        <v/>
      </c>
      <c r="E100" s="146" t="str">
        <f t="array" ref="E100">IFERROR(INDEX(施設用作成シート!$B$18:$P$46,MATCH(LARGE((施設用作成シート!$C$18:$C$46=$D$8)*1/ROW(施設用作成シート!$B$18:$B$46),ROWS($B$12:$B100)),1/ROW(施設用作成シート!$B$18:$B$46),0),COLUMNS($B$11:E$11)),"")</f>
        <v/>
      </c>
      <c r="F100" s="140" t="str">
        <f t="array" ref="F100">IFERROR(INDEX(施設用作成シート!$B$18:$P$46,MATCH(LARGE((施設用作成シート!$C$18:$C$46=$D$8)*1/ROW(施設用作成シート!$B$18:$B$46),ROWS($B$12:$B100)),1/ROW(施設用作成シート!$B$18:$B$46),0),COLUMNS($B$11:F$11)),"")</f>
        <v/>
      </c>
      <c r="G100" s="140" t="str">
        <f t="array" ref="G100">IFERROR(INDEX(施設用作成シート!$B$18:$P$46,MATCH(LARGE((施設用作成シート!$C$18:$C$46=$D$8)*1/ROW(施設用作成シート!$B$18:$B$46),ROWS($B$12:$B100)),1/ROW(施設用作成シート!$B$18:$B$46),0),COLUMNS($B$11:G$11)),"")</f>
        <v/>
      </c>
      <c r="H100" s="140" t="str">
        <f t="array" ref="H100">IFERROR(INDEX(施設用作成シート!$B$18:$P$46,MATCH(LARGE((施設用作成シート!$C$18:$C$46=$D$8)*1/ROW(施設用作成シート!$B$18:$B$46),ROWS($B$12:$B100)),1/ROW(施設用作成シート!$B$18:$B$46),0),COLUMNS($B$11:H$11)),"")</f>
        <v/>
      </c>
      <c r="I100" s="127" t="str">
        <f t="array" ref="I100">IFERROR(INDEX(施設用作成シート!$B$18:$P$46,MATCH(LARGE((施設用作成シート!$C$18:$C$46=$D$8)*1/ROW(施設用作成シート!$B$18:$B$46),ROWS($B$12:$B100)),1/ROW(施設用作成シート!$B$18:$B$46),0),COLUMNS($B$11:I$11)),"")</f>
        <v/>
      </c>
      <c r="J100" s="131" t="str">
        <f t="array" ref="J100">IFERROR(INDEX(施設用作成シート!$B$18:$P$46,MATCH(LARGE((施設用作成シート!$C$18:$C$46=$D$8)*1/ROW(施設用作成シート!$B$18:$B$46),ROWS($B$12:$B100)),1/ROW(施設用作成シート!$B$18:$B$46),0),COLUMNS($B$11:J$11)),"")</f>
        <v/>
      </c>
      <c r="K100" s="127" t="str">
        <f t="array" ref="K100">IFERROR(INDEX(施設用作成シート!$B$18:$P$46,MATCH(LARGE((施設用作成シート!$C$18:$C$46=$D$8)*1/ROW(施設用作成シート!$B$18:$B$46),ROWS($B$12:$B100)),1/ROW(施設用作成シート!$B$18:$B$46),0),COLUMNS($B$11:K$11)),"")</f>
        <v/>
      </c>
      <c r="L100" s="127" t="str">
        <f t="array" ref="L100">IFERROR(INDEX(施設用作成シート!$B$18:$P$46,MATCH(LARGE((施設用作成シート!$C$18:$C$46=$D$8)*1/ROW(施設用作成シート!$B$18:$B$46),ROWS($B$12:$B100)),1/ROW(施設用作成シート!$B$18:$B$46),0),COLUMNS($B$11:L$11)),"")</f>
        <v/>
      </c>
      <c r="M100" s="127" t="str">
        <f t="array" ref="M100">IFERROR(INDEX(施設用作成シート!$B$18:$P$46,MATCH(LARGE((施設用作成シート!$C$18:$C$46=$D$8)*1/ROW(施設用作成シート!$B$18:$B$46),ROWS($B$12:$B100)),1/ROW(施設用作成シート!$B$18:$B$46),0),COLUMNS($B$11:M$11)),"")</f>
        <v/>
      </c>
      <c r="N100" s="127" t="str">
        <f t="array" ref="N100">IFERROR(INDEX(施設用作成シート!$B$18:$P$46,MATCH(LARGE((施設用作成シート!$C$18:$C$46=$D$8)*1/ROW(施設用作成シート!$B$18:$B$46),ROWS($B$12:$B100)),1/ROW(施設用作成シート!$B$18:$B$46),0),COLUMNS($B$11:N$11)),"")</f>
        <v/>
      </c>
      <c r="O100" s="140" t="str">
        <f t="array" ref="O100">IFERROR(INDEX(施設用作成シート!$B$18:$P$46,MATCH(LARGE((施設用作成シート!$C$18:$C$46=$D$8)*1/ROW(施設用作成シート!$B$18:$B$46),ROWS($B$12:$B100)),1/ROW(施設用作成シート!$B$18:$B$46),0),COLUMNS($B$11:O$11)),"")</f>
        <v/>
      </c>
    </row>
    <row r="101" spans="2:15" ht="20">
      <c r="B101" s="127" t="str">
        <f t="array" ref="B101">IFERROR(INDEX(施設用作成シート!$B$18:$P$46,MATCH(LARGE((施設用作成シート!$C$18:$C$46=$D$8)*1/ROW(施設用作成シート!$B$18:$B$46),ROWS($B$12:$B101)),1/ROW(施設用作成シート!$B$18:$B$46),0),COLUMNS($B$11:B$11)),"")</f>
        <v/>
      </c>
      <c r="C101" s="127" t="str">
        <f t="array" ref="C101">IFERROR(INDEX(施設用作成シート!$B$18:$P$46,MATCH(LARGE((施設用作成シート!$C$18:$C$46=$D$8)*1/ROW(施設用作成シート!$B$18:$B$46),ROWS($B$12:$B101)),1/ROW(施設用作成シート!$B$18:$B$46),0),COLUMNS($B$11:C$11)),"")</f>
        <v/>
      </c>
      <c r="D101" s="127" t="str">
        <f t="array" ref="D101">IFERROR(INDEX(施設用作成シート!$B$18:$P$46,MATCH(LARGE((施設用作成シート!$C$18:$C$46=$D$8)*1/ROW(施設用作成シート!$B$18:$B$46),ROWS($B$12:$B101)),1/ROW(施設用作成シート!$B$18:$B$46),0),COLUMNS($B$11:D$11)),"")</f>
        <v/>
      </c>
      <c r="E101" s="146" t="str">
        <f t="array" ref="E101">IFERROR(INDEX(施設用作成シート!$B$18:$P$46,MATCH(LARGE((施設用作成シート!$C$18:$C$46=$D$8)*1/ROW(施設用作成シート!$B$18:$B$46),ROWS($B$12:$B101)),1/ROW(施設用作成シート!$B$18:$B$46),0),COLUMNS($B$11:E$11)),"")</f>
        <v/>
      </c>
      <c r="F101" s="140" t="str">
        <f t="array" ref="F101">IFERROR(INDEX(施設用作成シート!$B$18:$P$46,MATCH(LARGE((施設用作成シート!$C$18:$C$46=$D$8)*1/ROW(施設用作成シート!$B$18:$B$46),ROWS($B$12:$B101)),1/ROW(施設用作成シート!$B$18:$B$46),0),COLUMNS($B$11:F$11)),"")</f>
        <v/>
      </c>
      <c r="G101" s="140" t="str">
        <f t="array" ref="G101">IFERROR(INDEX(施設用作成シート!$B$18:$P$46,MATCH(LARGE((施設用作成シート!$C$18:$C$46=$D$8)*1/ROW(施設用作成シート!$B$18:$B$46),ROWS($B$12:$B101)),1/ROW(施設用作成シート!$B$18:$B$46),0),COLUMNS($B$11:G$11)),"")</f>
        <v/>
      </c>
      <c r="H101" s="140" t="str">
        <f t="array" ref="H101">IFERROR(INDEX(施設用作成シート!$B$18:$P$46,MATCH(LARGE((施設用作成シート!$C$18:$C$46=$D$8)*1/ROW(施設用作成シート!$B$18:$B$46),ROWS($B$12:$B101)),1/ROW(施設用作成シート!$B$18:$B$46),0),COLUMNS($B$11:H$11)),"")</f>
        <v/>
      </c>
      <c r="I101" s="127" t="str">
        <f t="array" ref="I101">IFERROR(INDEX(施設用作成シート!$B$18:$P$46,MATCH(LARGE((施設用作成シート!$C$18:$C$46=$D$8)*1/ROW(施設用作成シート!$B$18:$B$46),ROWS($B$12:$B101)),1/ROW(施設用作成シート!$B$18:$B$46),0),COLUMNS($B$11:I$11)),"")</f>
        <v/>
      </c>
      <c r="J101" s="131" t="str">
        <f t="array" ref="J101">IFERROR(INDEX(施設用作成シート!$B$18:$P$46,MATCH(LARGE((施設用作成シート!$C$18:$C$46=$D$8)*1/ROW(施設用作成シート!$B$18:$B$46),ROWS($B$12:$B101)),1/ROW(施設用作成シート!$B$18:$B$46),0),COLUMNS($B$11:J$11)),"")</f>
        <v/>
      </c>
      <c r="K101" s="127" t="str">
        <f t="array" ref="K101">IFERROR(INDEX(施設用作成シート!$B$18:$P$46,MATCH(LARGE((施設用作成シート!$C$18:$C$46=$D$8)*1/ROW(施設用作成シート!$B$18:$B$46),ROWS($B$12:$B101)),1/ROW(施設用作成シート!$B$18:$B$46),0),COLUMNS($B$11:K$11)),"")</f>
        <v/>
      </c>
      <c r="L101" s="127" t="str">
        <f t="array" ref="L101">IFERROR(INDEX(施設用作成シート!$B$18:$P$46,MATCH(LARGE((施設用作成シート!$C$18:$C$46=$D$8)*1/ROW(施設用作成シート!$B$18:$B$46),ROWS($B$12:$B101)),1/ROW(施設用作成シート!$B$18:$B$46),0),COLUMNS($B$11:L$11)),"")</f>
        <v/>
      </c>
      <c r="M101" s="127" t="str">
        <f t="array" ref="M101">IFERROR(INDEX(施設用作成シート!$B$18:$P$46,MATCH(LARGE((施設用作成シート!$C$18:$C$46=$D$8)*1/ROW(施設用作成シート!$B$18:$B$46),ROWS($B$12:$B101)),1/ROW(施設用作成シート!$B$18:$B$46),0),COLUMNS($B$11:M$11)),"")</f>
        <v/>
      </c>
      <c r="N101" s="127" t="str">
        <f t="array" ref="N101">IFERROR(INDEX(施設用作成シート!$B$18:$P$46,MATCH(LARGE((施設用作成シート!$C$18:$C$46=$D$8)*1/ROW(施設用作成シート!$B$18:$B$46),ROWS($B$12:$B101)),1/ROW(施設用作成シート!$B$18:$B$46),0),COLUMNS($B$11:N$11)),"")</f>
        <v/>
      </c>
      <c r="O101" s="140" t="str">
        <f t="array" ref="O101">IFERROR(INDEX(施設用作成シート!$B$18:$P$46,MATCH(LARGE((施設用作成シート!$C$18:$C$46=$D$8)*1/ROW(施設用作成シート!$B$18:$B$46),ROWS($B$12:$B101)),1/ROW(施設用作成シート!$B$18:$B$46),0),COLUMNS($B$11:O$11)),"")</f>
        <v/>
      </c>
    </row>
    <row r="102" spans="2:15" ht="20">
      <c r="B102" s="127" t="str">
        <f t="array" ref="B102">IFERROR(INDEX(施設用作成シート!$B$18:$P$46,MATCH(LARGE((施設用作成シート!$C$18:$C$46=$D$8)*1/ROW(施設用作成シート!$B$18:$B$46),ROWS($B$12:$B102)),1/ROW(施設用作成シート!$B$18:$B$46),0),COLUMNS($B$11:B$11)),"")</f>
        <v/>
      </c>
      <c r="C102" s="127" t="str">
        <f t="array" ref="C102">IFERROR(INDEX(施設用作成シート!$B$18:$P$46,MATCH(LARGE((施設用作成シート!$C$18:$C$46=$D$8)*1/ROW(施設用作成シート!$B$18:$B$46),ROWS($B$12:$B102)),1/ROW(施設用作成シート!$B$18:$B$46),0),COLUMNS($B$11:C$11)),"")</f>
        <v/>
      </c>
      <c r="D102" s="127" t="str">
        <f t="array" ref="D102">IFERROR(INDEX(施設用作成シート!$B$18:$P$46,MATCH(LARGE((施設用作成シート!$C$18:$C$46=$D$8)*1/ROW(施設用作成シート!$B$18:$B$46),ROWS($B$12:$B102)),1/ROW(施設用作成シート!$B$18:$B$46),0),COLUMNS($B$11:D$11)),"")</f>
        <v/>
      </c>
      <c r="E102" s="146" t="str">
        <f t="array" ref="E102">IFERROR(INDEX(施設用作成シート!$B$18:$P$46,MATCH(LARGE((施設用作成シート!$C$18:$C$46=$D$8)*1/ROW(施設用作成シート!$B$18:$B$46),ROWS($B$12:$B102)),1/ROW(施設用作成シート!$B$18:$B$46),0),COLUMNS($B$11:E$11)),"")</f>
        <v/>
      </c>
      <c r="F102" s="140" t="str">
        <f t="array" ref="F102">IFERROR(INDEX(施設用作成シート!$B$18:$P$46,MATCH(LARGE((施設用作成シート!$C$18:$C$46=$D$8)*1/ROW(施設用作成シート!$B$18:$B$46),ROWS($B$12:$B102)),1/ROW(施設用作成シート!$B$18:$B$46),0),COLUMNS($B$11:F$11)),"")</f>
        <v/>
      </c>
      <c r="G102" s="140" t="str">
        <f t="array" ref="G102">IFERROR(INDEX(施設用作成シート!$B$18:$P$46,MATCH(LARGE((施設用作成シート!$C$18:$C$46=$D$8)*1/ROW(施設用作成シート!$B$18:$B$46),ROWS($B$12:$B102)),1/ROW(施設用作成シート!$B$18:$B$46),0),COLUMNS($B$11:G$11)),"")</f>
        <v/>
      </c>
      <c r="H102" s="140" t="str">
        <f t="array" ref="H102">IFERROR(INDEX(施設用作成シート!$B$18:$P$46,MATCH(LARGE((施設用作成シート!$C$18:$C$46=$D$8)*1/ROW(施設用作成シート!$B$18:$B$46),ROWS($B$12:$B102)),1/ROW(施設用作成シート!$B$18:$B$46),0),COLUMNS($B$11:H$11)),"")</f>
        <v/>
      </c>
      <c r="I102" s="127" t="str">
        <f t="array" ref="I102">IFERROR(INDEX(施設用作成シート!$B$18:$P$46,MATCH(LARGE((施設用作成シート!$C$18:$C$46=$D$8)*1/ROW(施設用作成シート!$B$18:$B$46),ROWS($B$12:$B102)),1/ROW(施設用作成シート!$B$18:$B$46),0),COLUMNS($B$11:I$11)),"")</f>
        <v/>
      </c>
      <c r="J102" s="131" t="str">
        <f t="array" ref="J102">IFERROR(INDEX(施設用作成シート!$B$18:$P$46,MATCH(LARGE((施設用作成シート!$C$18:$C$46=$D$8)*1/ROW(施設用作成シート!$B$18:$B$46),ROWS($B$12:$B102)),1/ROW(施設用作成シート!$B$18:$B$46),0),COLUMNS($B$11:J$11)),"")</f>
        <v/>
      </c>
      <c r="K102" s="127" t="str">
        <f t="array" ref="K102">IFERROR(INDEX(施設用作成シート!$B$18:$P$46,MATCH(LARGE((施設用作成シート!$C$18:$C$46=$D$8)*1/ROW(施設用作成シート!$B$18:$B$46),ROWS($B$12:$B102)),1/ROW(施設用作成シート!$B$18:$B$46),0),COLUMNS($B$11:K$11)),"")</f>
        <v/>
      </c>
      <c r="L102" s="127" t="str">
        <f t="array" ref="L102">IFERROR(INDEX(施設用作成シート!$B$18:$P$46,MATCH(LARGE((施設用作成シート!$C$18:$C$46=$D$8)*1/ROW(施設用作成シート!$B$18:$B$46),ROWS($B$12:$B102)),1/ROW(施設用作成シート!$B$18:$B$46),0),COLUMNS($B$11:L$11)),"")</f>
        <v/>
      </c>
      <c r="M102" s="127" t="str">
        <f t="array" ref="M102">IFERROR(INDEX(施設用作成シート!$B$18:$P$46,MATCH(LARGE((施設用作成シート!$C$18:$C$46=$D$8)*1/ROW(施設用作成シート!$B$18:$B$46),ROWS($B$12:$B102)),1/ROW(施設用作成シート!$B$18:$B$46),0),COLUMNS($B$11:M$11)),"")</f>
        <v/>
      </c>
      <c r="N102" s="127" t="str">
        <f t="array" ref="N102">IFERROR(INDEX(施設用作成シート!$B$18:$P$46,MATCH(LARGE((施設用作成シート!$C$18:$C$46=$D$8)*1/ROW(施設用作成シート!$B$18:$B$46),ROWS($B$12:$B102)),1/ROW(施設用作成シート!$B$18:$B$46),0),COLUMNS($B$11:N$11)),"")</f>
        <v/>
      </c>
      <c r="O102" s="140" t="str">
        <f t="array" ref="O102">IFERROR(INDEX(施設用作成シート!$B$18:$P$46,MATCH(LARGE((施設用作成シート!$C$18:$C$46=$D$8)*1/ROW(施設用作成シート!$B$18:$B$46),ROWS($B$12:$B102)),1/ROW(施設用作成シート!$B$18:$B$46),0),COLUMNS($B$11:O$11)),"")</f>
        <v/>
      </c>
    </row>
    <row r="103" spans="2:15" ht="20">
      <c r="B103" s="127" t="str">
        <f t="array" ref="B103">IFERROR(INDEX(施設用作成シート!$B$18:$P$46,MATCH(LARGE((施設用作成シート!$C$18:$C$46=$D$8)*1/ROW(施設用作成シート!$B$18:$B$46),ROWS($B$12:$B103)),1/ROW(施設用作成シート!$B$18:$B$46),0),COLUMNS($B$11:B$11)),"")</f>
        <v/>
      </c>
      <c r="C103" s="127" t="str">
        <f t="array" ref="C103">IFERROR(INDEX(施設用作成シート!$B$18:$P$46,MATCH(LARGE((施設用作成シート!$C$18:$C$46=$D$8)*1/ROW(施設用作成シート!$B$18:$B$46),ROWS($B$12:$B103)),1/ROW(施設用作成シート!$B$18:$B$46),0),COLUMNS($B$11:C$11)),"")</f>
        <v/>
      </c>
      <c r="D103" s="127" t="str">
        <f t="array" ref="D103">IFERROR(INDEX(施設用作成シート!$B$18:$P$46,MATCH(LARGE((施設用作成シート!$C$18:$C$46=$D$8)*1/ROW(施設用作成シート!$B$18:$B$46),ROWS($B$12:$B103)),1/ROW(施設用作成シート!$B$18:$B$46),0),COLUMNS($B$11:D$11)),"")</f>
        <v/>
      </c>
      <c r="E103" s="146" t="str">
        <f t="array" ref="E103">IFERROR(INDEX(施設用作成シート!$B$18:$P$46,MATCH(LARGE((施設用作成シート!$C$18:$C$46=$D$8)*1/ROW(施設用作成シート!$B$18:$B$46),ROWS($B$12:$B103)),1/ROW(施設用作成シート!$B$18:$B$46),0),COLUMNS($B$11:E$11)),"")</f>
        <v/>
      </c>
      <c r="F103" s="140" t="str">
        <f t="array" ref="F103">IFERROR(INDEX(施設用作成シート!$B$18:$P$46,MATCH(LARGE((施設用作成シート!$C$18:$C$46=$D$8)*1/ROW(施設用作成シート!$B$18:$B$46),ROWS($B$12:$B103)),1/ROW(施設用作成シート!$B$18:$B$46),0),COLUMNS($B$11:F$11)),"")</f>
        <v/>
      </c>
      <c r="G103" s="140" t="str">
        <f t="array" ref="G103">IFERROR(INDEX(施設用作成シート!$B$18:$P$46,MATCH(LARGE((施設用作成シート!$C$18:$C$46=$D$8)*1/ROW(施設用作成シート!$B$18:$B$46),ROWS($B$12:$B103)),1/ROW(施設用作成シート!$B$18:$B$46),0),COLUMNS($B$11:G$11)),"")</f>
        <v/>
      </c>
      <c r="H103" s="140" t="str">
        <f t="array" ref="H103">IFERROR(INDEX(施設用作成シート!$B$18:$P$46,MATCH(LARGE((施設用作成シート!$C$18:$C$46=$D$8)*1/ROW(施設用作成シート!$B$18:$B$46),ROWS($B$12:$B103)),1/ROW(施設用作成シート!$B$18:$B$46),0),COLUMNS($B$11:H$11)),"")</f>
        <v/>
      </c>
      <c r="I103" s="127" t="str">
        <f t="array" ref="I103">IFERROR(INDEX(施設用作成シート!$B$18:$P$46,MATCH(LARGE((施設用作成シート!$C$18:$C$46=$D$8)*1/ROW(施設用作成シート!$B$18:$B$46),ROWS($B$12:$B103)),1/ROW(施設用作成シート!$B$18:$B$46),0),COLUMNS($B$11:I$11)),"")</f>
        <v/>
      </c>
      <c r="J103" s="131" t="str">
        <f t="array" ref="J103">IFERROR(INDEX(施設用作成シート!$B$18:$P$46,MATCH(LARGE((施設用作成シート!$C$18:$C$46=$D$8)*1/ROW(施設用作成シート!$B$18:$B$46),ROWS($B$12:$B103)),1/ROW(施設用作成シート!$B$18:$B$46),0),COLUMNS($B$11:J$11)),"")</f>
        <v/>
      </c>
      <c r="K103" s="127" t="str">
        <f t="array" ref="K103">IFERROR(INDEX(施設用作成シート!$B$18:$P$46,MATCH(LARGE((施設用作成シート!$C$18:$C$46=$D$8)*1/ROW(施設用作成シート!$B$18:$B$46),ROWS($B$12:$B103)),1/ROW(施設用作成シート!$B$18:$B$46),0),COLUMNS($B$11:K$11)),"")</f>
        <v/>
      </c>
      <c r="L103" s="127" t="str">
        <f t="array" ref="L103">IFERROR(INDEX(施設用作成シート!$B$18:$P$46,MATCH(LARGE((施設用作成シート!$C$18:$C$46=$D$8)*1/ROW(施設用作成シート!$B$18:$B$46),ROWS($B$12:$B103)),1/ROW(施設用作成シート!$B$18:$B$46),0),COLUMNS($B$11:L$11)),"")</f>
        <v/>
      </c>
      <c r="M103" s="127" t="str">
        <f t="array" ref="M103">IFERROR(INDEX(施設用作成シート!$B$18:$P$46,MATCH(LARGE((施設用作成シート!$C$18:$C$46=$D$8)*1/ROW(施設用作成シート!$B$18:$B$46),ROWS($B$12:$B103)),1/ROW(施設用作成シート!$B$18:$B$46),0),COLUMNS($B$11:M$11)),"")</f>
        <v/>
      </c>
      <c r="N103" s="127" t="str">
        <f t="array" ref="N103">IFERROR(INDEX(施設用作成シート!$B$18:$P$46,MATCH(LARGE((施設用作成シート!$C$18:$C$46=$D$8)*1/ROW(施設用作成シート!$B$18:$B$46),ROWS($B$12:$B103)),1/ROW(施設用作成シート!$B$18:$B$46),0),COLUMNS($B$11:N$11)),"")</f>
        <v/>
      </c>
      <c r="O103" s="140" t="str">
        <f t="array" ref="O103">IFERROR(INDEX(施設用作成シート!$B$18:$P$46,MATCH(LARGE((施設用作成シート!$C$18:$C$46=$D$8)*1/ROW(施設用作成シート!$B$18:$B$46),ROWS($B$12:$B103)),1/ROW(施設用作成シート!$B$18:$B$46),0),COLUMNS($B$11:O$11)),"")</f>
        <v/>
      </c>
    </row>
    <row r="104" spans="2:15" ht="20">
      <c r="B104" s="127" t="str">
        <f t="array" ref="B104">IFERROR(INDEX(施設用作成シート!$B$18:$P$46,MATCH(LARGE((施設用作成シート!$C$18:$C$46=$D$8)*1/ROW(施設用作成シート!$B$18:$B$46),ROWS($B$12:$B104)),1/ROW(施設用作成シート!$B$18:$B$46),0),COLUMNS($B$11:B$11)),"")</f>
        <v/>
      </c>
      <c r="C104" s="127" t="str">
        <f t="array" ref="C104">IFERROR(INDEX(施設用作成シート!$B$18:$P$46,MATCH(LARGE((施設用作成シート!$C$18:$C$46=$D$8)*1/ROW(施設用作成シート!$B$18:$B$46),ROWS($B$12:$B104)),1/ROW(施設用作成シート!$B$18:$B$46),0),COLUMNS($B$11:C$11)),"")</f>
        <v/>
      </c>
      <c r="D104" s="127" t="str">
        <f t="array" ref="D104">IFERROR(INDEX(施設用作成シート!$B$18:$P$46,MATCH(LARGE((施設用作成シート!$C$18:$C$46=$D$8)*1/ROW(施設用作成シート!$B$18:$B$46),ROWS($B$12:$B104)),1/ROW(施設用作成シート!$B$18:$B$46),0),COLUMNS($B$11:D$11)),"")</f>
        <v/>
      </c>
      <c r="E104" s="146" t="str">
        <f t="array" ref="E104">IFERROR(INDEX(施設用作成シート!$B$18:$P$46,MATCH(LARGE((施設用作成シート!$C$18:$C$46=$D$8)*1/ROW(施設用作成シート!$B$18:$B$46),ROWS($B$12:$B104)),1/ROW(施設用作成シート!$B$18:$B$46),0),COLUMNS($B$11:E$11)),"")</f>
        <v/>
      </c>
      <c r="F104" s="140" t="str">
        <f t="array" ref="F104">IFERROR(INDEX(施設用作成シート!$B$18:$P$46,MATCH(LARGE((施設用作成シート!$C$18:$C$46=$D$8)*1/ROW(施設用作成シート!$B$18:$B$46),ROWS($B$12:$B104)),1/ROW(施設用作成シート!$B$18:$B$46),0),COLUMNS($B$11:F$11)),"")</f>
        <v/>
      </c>
      <c r="G104" s="140" t="str">
        <f t="array" ref="G104">IFERROR(INDEX(施設用作成シート!$B$18:$P$46,MATCH(LARGE((施設用作成シート!$C$18:$C$46=$D$8)*1/ROW(施設用作成シート!$B$18:$B$46),ROWS($B$12:$B104)),1/ROW(施設用作成シート!$B$18:$B$46),0),COLUMNS($B$11:G$11)),"")</f>
        <v/>
      </c>
      <c r="H104" s="140" t="str">
        <f t="array" ref="H104">IFERROR(INDEX(施設用作成シート!$B$18:$P$46,MATCH(LARGE((施設用作成シート!$C$18:$C$46=$D$8)*1/ROW(施設用作成シート!$B$18:$B$46),ROWS($B$12:$B104)),1/ROW(施設用作成シート!$B$18:$B$46),0),COLUMNS($B$11:H$11)),"")</f>
        <v/>
      </c>
      <c r="I104" s="127" t="str">
        <f t="array" ref="I104">IFERROR(INDEX(施設用作成シート!$B$18:$P$46,MATCH(LARGE((施設用作成シート!$C$18:$C$46=$D$8)*1/ROW(施設用作成シート!$B$18:$B$46),ROWS($B$12:$B104)),1/ROW(施設用作成シート!$B$18:$B$46),0),COLUMNS($B$11:I$11)),"")</f>
        <v/>
      </c>
      <c r="J104" s="131" t="str">
        <f t="array" ref="J104">IFERROR(INDEX(施設用作成シート!$B$18:$P$46,MATCH(LARGE((施設用作成シート!$C$18:$C$46=$D$8)*1/ROW(施設用作成シート!$B$18:$B$46),ROWS($B$12:$B104)),1/ROW(施設用作成シート!$B$18:$B$46),0),COLUMNS($B$11:J$11)),"")</f>
        <v/>
      </c>
      <c r="K104" s="127" t="str">
        <f t="array" ref="K104">IFERROR(INDEX(施設用作成シート!$B$18:$P$46,MATCH(LARGE((施設用作成シート!$C$18:$C$46=$D$8)*1/ROW(施設用作成シート!$B$18:$B$46),ROWS($B$12:$B104)),1/ROW(施設用作成シート!$B$18:$B$46),0),COLUMNS($B$11:K$11)),"")</f>
        <v/>
      </c>
      <c r="L104" s="127" t="str">
        <f t="array" ref="L104">IFERROR(INDEX(施設用作成シート!$B$18:$P$46,MATCH(LARGE((施設用作成シート!$C$18:$C$46=$D$8)*1/ROW(施設用作成シート!$B$18:$B$46),ROWS($B$12:$B104)),1/ROW(施設用作成シート!$B$18:$B$46),0),COLUMNS($B$11:L$11)),"")</f>
        <v/>
      </c>
      <c r="M104" s="127" t="str">
        <f t="array" ref="M104">IFERROR(INDEX(施設用作成シート!$B$18:$P$46,MATCH(LARGE((施設用作成シート!$C$18:$C$46=$D$8)*1/ROW(施設用作成シート!$B$18:$B$46),ROWS($B$12:$B104)),1/ROW(施設用作成シート!$B$18:$B$46),0),COLUMNS($B$11:M$11)),"")</f>
        <v/>
      </c>
      <c r="N104" s="127" t="str">
        <f t="array" ref="N104">IFERROR(INDEX(施設用作成シート!$B$18:$P$46,MATCH(LARGE((施設用作成シート!$C$18:$C$46=$D$8)*1/ROW(施設用作成シート!$B$18:$B$46),ROWS($B$12:$B104)),1/ROW(施設用作成シート!$B$18:$B$46),0),COLUMNS($B$11:N$11)),"")</f>
        <v/>
      </c>
      <c r="O104" s="140" t="str">
        <f t="array" ref="O104">IFERROR(INDEX(施設用作成シート!$B$18:$P$46,MATCH(LARGE((施設用作成シート!$C$18:$C$46=$D$8)*1/ROW(施設用作成シート!$B$18:$B$46),ROWS($B$12:$B104)),1/ROW(施設用作成シート!$B$18:$B$46),0),COLUMNS($B$11:O$11)),"")</f>
        <v/>
      </c>
    </row>
    <row r="105" spans="2:15" ht="20">
      <c r="B105" s="127" t="str">
        <f t="array" ref="B105">IFERROR(INDEX(施設用作成シート!$B$18:$P$46,MATCH(LARGE((施設用作成シート!$C$18:$C$46=$D$8)*1/ROW(施設用作成シート!$B$18:$B$46),ROWS($B$12:$B105)),1/ROW(施設用作成シート!$B$18:$B$46),0),COLUMNS($B$11:B$11)),"")</f>
        <v/>
      </c>
      <c r="C105" s="127" t="str">
        <f t="array" ref="C105">IFERROR(INDEX(施設用作成シート!$B$18:$P$46,MATCH(LARGE((施設用作成シート!$C$18:$C$46=$D$8)*1/ROW(施設用作成シート!$B$18:$B$46),ROWS($B$12:$B105)),1/ROW(施設用作成シート!$B$18:$B$46),0),COLUMNS($B$11:C$11)),"")</f>
        <v/>
      </c>
      <c r="D105" s="127" t="str">
        <f t="array" ref="D105">IFERROR(INDEX(施設用作成シート!$B$18:$P$46,MATCH(LARGE((施設用作成シート!$C$18:$C$46=$D$8)*1/ROW(施設用作成シート!$B$18:$B$46),ROWS($B$12:$B105)),1/ROW(施設用作成シート!$B$18:$B$46),0),COLUMNS($B$11:D$11)),"")</f>
        <v/>
      </c>
      <c r="E105" s="146" t="str">
        <f t="array" ref="E105">IFERROR(INDEX(施設用作成シート!$B$18:$P$46,MATCH(LARGE((施設用作成シート!$C$18:$C$46=$D$8)*1/ROW(施設用作成シート!$B$18:$B$46),ROWS($B$12:$B105)),1/ROW(施設用作成シート!$B$18:$B$46),0),COLUMNS($B$11:E$11)),"")</f>
        <v/>
      </c>
      <c r="F105" s="140" t="str">
        <f t="array" ref="F105">IFERROR(INDEX(施設用作成シート!$B$18:$P$46,MATCH(LARGE((施設用作成シート!$C$18:$C$46=$D$8)*1/ROW(施設用作成シート!$B$18:$B$46),ROWS($B$12:$B105)),1/ROW(施設用作成シート!$B$18:$B$46),0),COLUMNS($B$11:F$11)),"")</f>
        <v/>
      </c>
      <c r="G105" s="140" t="str">
        <f t="array" ref="G105">IFERROR(INDEX(施設用作成シート!$B$18:$P$46,MATCH(LARGE((施設用作成シート!$C$18:$C$46=$D$8)*1/ROW(施設用作成シート!$B$18:$B$46),ROWS($B$12:$B105)),1/ROW(施設用作成シート!$B$18:$B$46),0),COLUMNS($B$11:G$11)),"")</f>
        <v/>
      </c>
      <c r="H105" s="140" t="str">
        <f t="array" ref="H105">IFERROR(INDEX(施設用作成シート!$B$18:$P$46,MATCH(LARGE((施設用作成シート!$C$18:$C$46=$D$8)*1/ROW(施設用作成シート!$B$18:$B$46),ROWS($B$12:$B105)),1/ROW(施設用作成シート!$B$18:$B$46),0),COLUMNS($B$11:H$11)),"")</f>
        <v/>
      </c>
      <c r="I105" s="127" t="str">
        <f t="array" ref="I105">IFERROR(INDEX(施設用作成シート!$B$18:$P$46,MATCH(LARGE((施設用作成シート!$C$18:$C$46=$D$8)*1/ROW(施設用作成シート!$B$18:$B$46),ROWS($B$12:$B105)),1/ROW(施設用作成シート!$B$18:$B$46),0),COLUMNS($B$11:I$11)),"")</f>
        <v/>
      </c>
      <c r="J105" s="131" t="str">
        <f t="array" ref="J105">IFERROR(INDEX(施設用作成シート!$B$18:$P$46,MATCH(LARGE((施設用作成シート!$C$18:$C$46=$D$8)*1/ROW(施設用作成シート!$B$18:$B$46),ROWS($B$12:$B105)),1/ROW(施設用作成シート!$B$18:$B$46),0),COLUMNS($B$11:J$11)),"")</f>
        <v/>
      </c>
      <c r="K105" s="127" t="str">
        <f t="array" ref="K105">IFERROR(INDEX(施設用作成シート!$B$18:$P$46,MATCH(LARGE((施設用作成シート!$C$18:$C$46=$D$8)*1/ROW(施設用作成シート!$B$18:$B$46),ROWS($B$12:$B105)),1/ROW(施設用作成シート!$B$18:$B$46),0),COLUMNS($B$11:K$11)),"")</f>
        <v/>
      </c>
      <c r="L105" s="127" t="str">
        <f t="array" ref="L105">IFERROR(INDEX(施設用作成シート!$B$18:$P$46,MATCH(LARGE((施設用作成シート!$C$18:$C$46=$D$8)*1/ROW(施設用作成シート!$B$18:$B$46),ROWS($B$12:$B105)),1/ROW(施設用作成シート!$B$18:$B$46),0),COLUMNS($B$11:L$11)),"")</f>
        <v/>
      </c>
      <c r="M105" s="127" t="str">
        <f t="array" ref="M105">IFERROR(INDEX(施設用作成シート!$B$18:$P$46,MATCH(LARGE((施設用作成シート!$C$18:$C$46=$D$8)*1/ROW(施設用作成シート!$B$18:$B$46),ROWS($B$12:$B105)),1/ROW(施設用作成シート!$B$18:$B$46),0),COLUMNS($B$11:M$11)),"")</f>
        <v/>
      </c>
      <c r="N105" s="127" t="str">
        <f t="array" ref="N105">IFERROR(INDEX(施設用作成シート!$B$18:$P$46,MATCH(LARGE((施設用作成シート!$C$18:$C$46=$D$8)*1/ROW(施設用作成シート!$B$18:$B$46),ROWS($B$12:$B105)),1/ROW(施設用作成シート!$B$18:$B$46),0),COLUMNS($B$11:N$11)),"")</f>
        <v/>
      </c>
      <c r="O105" s="140" t="str">
        <f t="array" ref="O105">IFERROR(INDEX(施設用作成シート!$B$18:$P$46,MATCH(LARGE((施設用作成シート!$C$18:$C$46=$D$8)*1/ROW(施設用作成シート!$B$18:$B$46),ROWS($B$12:$B105)),1/ROW(施設用作成シート!$B$18:$B$46),0),COLUMNS($B$11:O$11)),"")</f>
        <v/>
      </c>
    </row>
    <row r="106" spans="2:15" ht="20">
      <c r="B106" s="127" t="str">
        <f t="array" ref="B106">IFERROR(INDEX(施設用作成シート!$B$18:$P$46,MATCH(LARGE((施設用作成シート!$C$18:$C$46=$D$8)*1/ROW(施設用作成シート!$B$18:$B$46),ROWS($B$12:$B106)),1/ROW(施設用作成シート!$B$18:$B$46),0),COLUMNS($B$11:B$11)),"")</f>
        <v/>
      </c>
      <c r="C106" s="127" t="str">
        <f t="array" ref="C106">IFERROR(INDEX(施設用作成シート!$B$18:$P$46,MATCH(LARGE((施設用作成シート!$C$18:$C$46=$D$8)*1/ROW(施設用作成シート!$B$18:$B$46),ROWS($B$12:$B106)),1/ROW(施設用作成シート!$B$18:$B$46),0),COLUMNS($B$11:C$11)),"")</f>
        <v/>
      </c>
      <c r="D106" s="127" t="str">
        <f t="array" ref="D106">IFERROR(INDEX(施設用作成シート!$B$18:$P$46,MATCH(LARGE((施設用作成シート!$C$18:$C$46=$D$8)*1/ROW(施設用作成シート!$B$18:$B$46),ROWS($B$12:$B106)),1/ROW(施設用作成シート!$B$18:$B$46),0),COLUMNS($B$11:D$11)),"")</f>
        <v/>
      </c>
      <c r="E106" s="146" t="str">
        <f t="array" ref="E106">IFERROR(INDEX(施設用作成シート!$B$18:$P$46,MATCH(LARGE((施設用作成シート!$C$18:$C$46=$D$8)*1/ROW(施設用作成シート!$B$18:$B$46),ROWS($B$12:$B106)),1/ROW(施設用作成シート!$B$18:$B$46),0),COLUMNS($B$11:E$11)),"")</f>
        <v/>
      </c>
      <c r="F106" s="140" t="str">
        <f t="array" ref="F106">IFERROR(INDEX(施設用作成シート!$B$18:$P$46,MATCH(LARGE((施設用作成シート!$C$18:$C$46=$D$8)*1/ROW(施設用作成シート!$B$18:$B$46),ROWS($B$12:$B106)),1/ROW(施設用作成シート!$B$18:$B$46),0),COLUMNS($B$11:F$11)),"")</f>
        <v/>
      </c>
      <c r="G106" s="140" t="str">
        <f t="array" ref="G106">IFERROR(INDEX(施設用作成シート!$B$18:$P$46,MATCH(LARGE((施設用作成シート!$C$18:$C$46=$D$8)*1/ROW(施設用作成シート!$B$18:$B$46),ROWS($B$12:$B106)),1/ROW(施設用作成シート!$B$18:$B$46),0),COLUMNS($B$11:G$11)),"")</f>
        <v/>
      </c>
      <c r="H106" s="140" t="str">
        <f t="array" ref="H106">IFERROR(INDEX(施設用作成シート!$B$18:$P$46,MATCH(LARGE((施設用作成シート!$C$18:$C$46=$D$8)*1/ROW(施設用作成シート!$B$18:$B$46),ROWS($B$12:$B106)),1/ROW(施設用作成シート!$B$18:$B$46),0),COLUMNS($B$11:H$11)),"")</f>
        <v/>
      </c>
      <c r="I106" s="127" t="str">
        <f t="array" ref="I106">IFERROR(INDEX(施設用作成シート!$B$18:$P$46,MATCH(LARGE((施設用作成シート!$C$18:$C$46=$D$8)*1/ROW(施設用作成シート!$B$18:$B$46),ROWS($B$12:$B106)),1/ROW(施設用作成シート!$B$18:$B$46),0),COLUMNS($B$11:I$11)),"")</f>
        <v/>
      </c>
      <c r="J106" s="131" t="str">
        <f t="array" ref="J106">IFERROR(INDEX(施設用作成シート!$B$18:$P$46,MATCH(LARGE((施設用作成シート!$C$18:$C$46=$D$8)*1/ROW(施設用作成シート!$B$18:$B$46),ROWS($B$12:$B106)),1/ROW(施設用作成シート!$B$18:$B$46),0),COLUMNS($B$11:J$11)),"")</f>
        <v/>
      </c>
      <c r="K106" s="127" t="str">
        <f t="array" ref="K106">IFERROR(INDEX(施設用作成シート!$B$18:$P$46,MATCH(LARGE((施設用作成シート!$C$18:$C$46=$D$8)*1/ROW(施設用作成シート!$B$18:$B$46),ROWS($B$12:$B106)),1/ROW(施設用作成シート!$B$18:$B$46),0),COLUMNS($B$11:K$11)),"")</f>
        <v/>
      </c>
      <c r="L106" s="127" t="str">
        <f t="array" ref="L106">IFERROR(INDEX(施設用作成シート!$B$18:$P$46,MATCH(LARGE((施設用作成シート!$C$18:$C$46=$D$8)*1/ROW(施設用作成シート!$B$18:$B$46),ROWS($B$12:$B106)),1/ROW(施設用作成シート!$B$18:$B$46),0),COLUMNS($B$11:L$11)),"")</f>
        <v/>
      </c>
      <c r="M106" s="127" t="str">
        <f t="array" ref="M106">IFERROR(INDEX(施設用作成シート!$B$18:$P$46,MATCH(LARGE((施設用作成シート!$C$18:$C$46=$D$8)*1/ROW(施設用作成シート!$B$18:$B$46),ROWS($B$12:$B106)),1/ROW(施設用作成シート!$B$18:$B$46),0),COLUMNS($B$11:M$11)),"")</f>
        <v/>
      </c>
      <c r="N106" s="127" t="str">
        <f t="array" ref="N106">IFERROR(INDEX(施設用作成シート!$B$18:$P$46,MATCH(LARGE((施設用作成シート!$C$18:$C$46=$D$8)*1/ROW(施設用作成シート!$B$18:$B$46),ROWS($B$12:$B106)),1/ROW(施設用作成シート!$B$18:$B$46),0),COLUMNS($B$11:N$11)),"")</f>
        <v/>
      </c>
      <c r="O106" s="140" t="str">
        <f t="array" ref="O106">IFERROR(INDEX(施設用作成シート!$B$18:$P$46,MATCH(LARGE((施設用作成シート!$C$18:$C$46=$D$8)*1/ROW(施設用作成シート!$B$18:$B$46),ROWS($B$12:$B106)),1/ROW(施設用作成シート!$B$18:$B$46),0),COLUMNS($B$11:O$11)),"")</f>
        <v/>
      </c>
    </row>
    <row r="107" spans="2:15" ht="20">
      <c r="B107" s="127" t="str">
        <f t="array" ref="B107">IFERROR(INDEX(施設用作成シート!$B$18:$P$46,MATCH(LARGE((施設用作成シート!$C$18:$C$46=$D$8)*1/ROW(施設用作成シート!$B$18:$B$46),ROWS($B$12:$B107)),1/ROW(施設用作成シート!$B$18:$B$46),0),COLUMNS($B$11:B$11)),"")</f>
        <v/>
      </c>
      <c r="C107" s="127" t="str">
        <f t="array" ref="C107">IFERROR(INDEX(施設用作成シート!$B$18:$P$46,MATCH(LARGE((施設用作成シート!$C$18:$C$46=$D$8)*1/ROW(施設用作成シート!$B$18:$B$46),ROWS($B$12:$B107)),1/ROW(施設用作成シート!$B$18:$B$46),0),COLUMNS($B$11:C$11)),"")</f>
        <v/>
      </c>
      <c r="D107" s="127" t="str">
        <f t="array" ref="D107">IFERROR(INDEX(施設用作成シート!$B$18:$P$46,MATCH(LARGE((施設用作成シート!$C$18:$C$46=$D$8)*1/ROW(施設用作成シート!$B$18:$B$46),ROWS($B$12:$B107)),1/ROW(施設用作成シート!$B$18:$B$46),0),COLUMNS($B$11:D$11)),"")</f>
        <v/>
      </c>
      <c r="E107" s="146" t="str">
        <f t="array" ref="E107">IFERROR(INDEX(施設用作成シート!$B$18:$P$46,MATCH(LARGE((施設用作成シート!$C$18:$C$46=$D$8)*1/ROW(施設用作成シート!$B$18:$B$46),ROWS($B$12:$B107)),1/ROW(施設用作成シート!$B$18:$B$46),0),COLUMNS($B$11:E$11)),"")</f>
        <v/>
      </c>
      <c r="F107" s="140" t="str">
        <f t="array" ref="F107">IFERROR(INDEX(施設用作成シート!$B$18:$P$46,MATCH(LARGE((施設用作成シート!$C$18:$C$46=$D$8)*1/ROW(施設用作成シート!$B$18:$B$46),ROWS($B$12:$B107)),1/ROW(施設用作成シート!$B$18:$B$46),0),COLUMNS($B$11:F$11)),"")</f>
        <v/>
      </c>
      <c r="G107" s="140" t="str">
        <f t="array" ref="G107">IFERROR(INDEX(施設用作成シート!$B$18:$P$46,MATCH(LARGE((施設用作成シート!$C$18:$C$46=$D$8)*1/ROW(施設用作成シート!$B$18:$B$46),ROWS($B$12:$B107)),1/ROW(施設用作成シート!$B$18:$B$46),0),COLUMNS($B$11:G$11)),"")</f>
        <v/>
      </c>
      <c r="H107" s="140" t="str">
        <f t="array" ref="H107">IFERROR(INDEX(施設用作成シート!$B$18:$P$46,MATCH(LARGE((施設用作成シート!$C$18:$C$46=$D$8)*1/ROW(施設用作成シート!$B$18:$B$46),ROWS($B$12:$B107)),1/ROW(施設用作成シート!$B$18:$B$46),0),COLUMNS($B$11:H$11)),"")</f>
        <v/>
      </c>
      <c r="I107" s="127" t="str">
        <f t="array" ref="I107">IFERROR(INDEX(施設用作成シート!$B$18:$P$46,MATCH(LARGE((施設用作成シート!$C$18:$C$46=$D$8)*1/ROW(施設用作成シート!$B$18:$B$46),ROWS($B$12:$B107)),1/ROW(施設用作成シート!$B$18:$B$46),0),COLUMNS($B$11:I$11)),"")</f>
        <v/>
      </c>
      <c r="J107" s="131" t="str">
        <f t="array" ref="J107">IFERROR(INDEX(施設用作成シート!$B$18:$P$46,MATCH(LARGE((施設用作成シート!$C$18:$C$46=$D$8)*1/ROW(施設用作成シート!$B$18:$B$46),ROWS($B$12:$B107)),1/ROW(施設用作成シート!$B$18:$B$46),0),COLUMNS($B$11:J$11)),"")</f>
        <v/>
      </c>
      <c r="K107" s="127" t="str">
        <f t="array" ref="K107">IFERROR(INDEX(施設用作成シート!$B$18:$P$46,MATCH(LARGE((施設用作成シート!$C$18:$C$46=$D$8)*1/ROW(施設用作成シート!$B$18:$B$46),ROWS($B$12:$B107)),1/ROW(施設用作成シート!$B$18:$B$46),0),COLUMNS($B$11:K$11)),"")</f>
        <v/>
      </c>
      <c r="L107" s="127" t="str">
        <f t="array" ref="L107">IFERROR(INDEX(施設用作成シート!$B$18:$P$46,MATCH(LARGE((施設用作成シート!$C$18:$C$46=$D$8)*1/ROW(施設用作成シート!$B$18:$B$46),ROWS($B$12:$B107)),1/ROW(施設用作成シート!$B$18:$B$46),0),COLUMNS($B$11:L$11)),"")</f>
        <v/>
      </c>
      <c r="M107" s="127" t="str">
        <f t="array" ref="M107">IFERROR(INDEX(施設用作成シート!$B$18:$P$46,MATCH(LARGE((施設用作成シート!$C$18:$C$46=$D$8)*1/ROW(施設用作成シート!$B$18:$B$46),ROWS($B$12:$B107)),1/ROW(施設用作成シート!$B$18:$B$46),0),COLUMNS($B$11:M$11)),"")</f>
        <v/>
      </c>
      <c r="N107" s="127" t="str">
        <f t="array" ref="N107">IFERROR(INDEX(施設用作成シート!$B$18:$P$46,MATCH(LARGE((施設用作成シート!$C$18:$C$46=$D$8)*1/ROW(施設用作成シート!$B$18:$B$46),ROWS($B$12:$B107)),1/ROW(施設用作成シート!$B$18:$B$46),0),COLUMNS($B$11:N$11)),"")</f>
        <v/>
      </c>
      <c r="O107" s="140" t="str">
        <f t="array" ref="O107">IFERROR(INDEX(施設用作成シート!$B$18:$P$46,MATCH(LARGE((施設用作成シート!$C$18:$C$46=$D$8)*1/ROW(施設用作成シート!$B$18:$B$46),ROWS($B$12:$B107)),1/ROW(施設用作成シート!$B$18:$B$46),0),COLUMNS($B$11:O$11)),"")</f>
        <v/>
      </c>
    </row>
    <row r="108" spans="2:15" ht="20">
      <c r="B108" s="127" t="str">
        <f t="array" ref="B108">IFERROR(INDEX(施設用作成シート!$B$18:$P$46,MATCH(LARGE((施設用作成シート!$C$18:$C$46=$D$8)*1/ROW(施設用作成シート!$B$18:$B$46),ROWS($B$12:$B108)),1/ROW(施設用作成シート!$B$18:$B$46),0),COLUMNS($B$11:B$11)),"")</f>
        <v/>
      </c>
      <c r="C108" s="127" t="str">
        <f t="array" ref="C108">IFERROR(INDEX(施設用作成シート!$B$18:$P$46,MATCH(LARGE((施設用作成シート!$C$18:$C$46=$D$8)*1/ROW(施設用作成シート!$B$18:$B$46),ROWS($B$12:$B108)),1/ROW(施設用作成シート!$B$18:$B$46),0),COLUMNS($B$11:C$11)),"")</f>
        <v/>
      </c>
      <c r="D108" s="127" t="str">
        <f t="array" ref="D108">IFERROR(INDEX(施設用作成シート!$B$18:$P$46,MATCH(LARGE((施設用作成シート!$C$18:$C$46=$D$8)*1/ROW(施設用作成シート!$B$18:$B$46),ROWS($B$12:$B108)),1/ROW(施設用作成シート!$B$18:$B$46),0),COLUMNS($B$11:D$11)),"")</f>
        <v/>
      </c>
      <c r="E108" s="146" t="str">
        <f t="array" ref="E108">IFERROR(INDEX(施設用作成シート!$B$18:$P$46,MATCH(LARGE((施設用作成シート!$C$18:$C$46=$D$8)*1/ROW(施設用作成シート!$B$18:$B$46),ROWS($B$12:$B108)),1/ROW(施設用作成シート!$B$18:$B$46),0),COLUMNS($B$11:E$11)),"")</f>
        <v/>
      </c>
      <c r="F108" s="140" t="str">
        <f t="array" ref="F108">IFERROR(INDEX(施設用作成シート!$B$18:$P$46,MATCH(LARGE((施設用作成シート!$C$18:$C$46=$D$8)*1/ROW(施設用作成シート!$B$18:$B$46),ROWS($B$12:$B108)),1/ROW(施設用作成シート!$B$18:$B$46),0),COLUMNS($B$11:F$11)),"")</f>
        <v/>
      </c>
      <c r="G108" s="140" t="str">
        <f t="array" ref="G108">IFERROR(INDEX(施設用作成シート!$B$18:$P$46,MATCH(LARGE((施設用作成シート!$C$18:$C$46=$D$8)*1/ROW(施設用作成シート!$B$18:$B$46),ROWS($B$12:$B108)),1/ROW(施設用作成シート!$B$18:$B$46),0),COLUMNS($B$11:G$11)),"")</f>
        <v/>
      </c>
      <c r="H108" s="140" t="str">
        <f t="array" ref="H108">IFERROR(INDEX(施設用作成シート!$B$18:$P$46,MATCH(LARGE((施設用作成シート!$C$18:$C$46=$D$8)*1/ROW(施設用作成シート!$B$18:$B$46),ROWS($B$12:$B108)),1/ROW(施設用作成シート!$B$18:$B$46),0),COLUMNS($B$11:H$11)),"")</f>
        <v/>
      </c>
      <c r="I108" s="127" t="str">
        <f t="array" ref="I108">IFERROR(INDEX(施設用作成シート!$B$18:$P$46,MATCH(LARGE((施設用作成シート!$C$18:$C$46=$D$8)*1/ROW(施設用作成シート!$B$18:$B$46),ROWS($B$12:$B108)),1/ROW(施設用作成シート!$B$18:$B$46),0),COLUMNS($B$11:I$11)),"")</f>
        <v/>
      </c>
      <c r="J108" s="131" t="str">
        <f t="array" ref="J108">IFERROR(INDEX(施設用作成シート!$B$18:$P$46,MATCH(LARGE((施設用作成シート!$C$18:$C$46=$D$8)*1/ROW(施設用作成シート!$B$18:$B$46),ROWS($B$12:$B108)),1/ROW(施設用作成シート!$B$18:$B$46),0),COLUMNS($B$11:J$11)),"")</f>
        <v/>
      </c>
      <c r="K108" s="127" t="str">
        <f t="array" ref="K108">IFERROR(INDEX(施設用作成シート!$B$18:$P$46,MATCH(LARGE((施設用作成シート!$C$18:$C$46=$D$8)*1/ROW(施設用作成シート!$B$18:$B$46),ROWS($B$12:$B108)),1/ROW(施設用作成シート!$B$18:$B$46),0),COLUMNS($B$11:K$11)),"")</f>
        <v/>
      </c>
      <c r="L108" s="127" t="str">
        <f t="array" ref="L108">IFERROR(INDEX(施設用作成シート!$B$18:$P$46,MATCH(LARGE((施設用作成シート!$C$18:$C$46=$D$8)*1/ROW(施設用作成シート!$B$18:$B$46),ROWS($B$12:$B108)),1/ROW(施設用作成シート!$B$18:$B$46),0),COLUMNS($B$11:L$11)),"")</f>
        <v/>
      </c>
      <c r="M108" s="127" t="str">
        <f t="array" ref="M108">IFERROR(INDEX(施設用作成シート!$B$18:$P$46,MATCH(LARGE((施設用作成シート!$C$18:$C$46=$D$8)*1/ROW(施設用作成シート!$B$18:$B$46),ROWS($B$12:$B108)),1/ROW(施設用作成シート!$B$18:$B$46),0),COLUMNS($B$11:M$11)),"")</f>
        <v/>
      </c>
      <c r="N108" s="127" t="str">
        <f t="array" ref="N108">IFERROR(INDEX(施設用作成シート!$B$18:$P$46,MATCH(LARGE((施設用作成シート!$C$18:$C$46=$D$8)*1/ROW(施設用作成シート!$B$18:$B$46),ROWS($B$12:$B108)),1/ROW(施設用作成シート!$B$18:$B$46),0),COLUMNS($B$11:N$11)),"")</f>
        <v/>
      </c>
      <c r="O108" s="140" t="str">
        <f t="array" ref="O108">IFERROR(INDEX(施設用作成シート!$B$18:$P$46,MATCH(LARGE((施設用作成シート!$C$18:$C$46=$D$8)*1/ROW(施設用作成シート!$B$18:$B$46),ROWS($B$12:$B108)),1/ROW(施設用作成シート!$B$18:$B$46),0),COLUMNS($B$11:O$11)),"")</f>
        <v/>
      </c>
    </row>
    <row r="109" spans="2:15" ht="20">
      <c r="B109" s="127" t="str">
        <f t="array" ref="B109">IFERROR(INDEX(施設用作成シート!$B$18:$P$46,MATCH(LARGE((施設用作成シート!$C$18:$C$46=$D$8)*1/ROW(施設用作成シート!$B$18:$B$46),ROWS($B$12:$B109)),1/ROW(施設用作成シート!$B$18:$B$46),0),COLUMNS($B$11:B$11)),"")</f>
        <v/>
      </c>
      <c r="C109" s="127" t="str">
        <f t="array" ref="C109">IFERROR(INDEX(施設用作成シート!$B$18:$P$46,MATCH(LARGE((施設用作成シート!$C$18:$C$46=$D$8)*1/ROW(施設用作成シート!$B$18:$B$46),ROWS($B$12:$B109)),1/ROW(施設用作成シート!$B$18:$B$46),0),COLUMNS($B$11:C$11)),"")</f>
        <v/>
      </c>
      <c r="D109" s="127" t="str">
        <f t="array" ref="D109">IFERROR(INDEX(施設用作成シート!$B$18:$P$46,MATCH(LARGE((施設用作成シート!$C$18:$C$46=$D$8)*1/ROW(施設用作成シート!$B$18:$B$46),ROWS($B$12:$B109)),1/ROW(施設用作成シート!$B$18:$B$46),0),COLUMNS($B$11:D$11)),"")</f>
        <v/>
      </c>
      <c r="E109" s="146" t="str">
        <f t="array" ref="E109">IFERROR(INDEX(施設用作成シート!$B$18:$P$46,MATCH(LARGE((施設用作成シート!$C$18:$C$46=$D$8)*1/ROW(施設用作成シート!$B$18:$B$46),ROWS($B$12:$B109)),1/ROW(施設用作成シート!$B$18:$B$46),0),COLUMNS($B$11:E$11)),"")</f>
        <v/>
      </c>
      <c r="F109" s="140" t="str">
        <f t="array" ref="F109">IFERROR(INDEX(施設用作成シート!$B$18:$P$46,MATCH(LARGE((施設用作成シート!$C$18:$C$46=$D$8)*1/ROW(施設用作成シート!$B$18:$B$46),ROWS($B$12:$B109)),1/ROW(施設用作成シート!$B$18:$B$46),0),COLUMNS($B$11:F$11)),"")</f>
        <v/>
      </c>
      <c r="G109" s="140" t="str">
        <f t="array" ref="G109">IFERROR(INDEX(施設用作成シート!$B$18:$P$46,MATCH(LARGE((施設用作成シート!$C$18:$C$46=$D$8)*1/ROW(施設用作成シート!$B$18:$B$46),ROWS($B$12:$B109)),1/ROW(施設用作成シート!$B$18:$B$46),0),COLUMNS($B$11:G$11)),"")</f>
        <v/>
      </c>
      <c r="H109" s="140" t="str">
        <f t="array" ref="H109">IFERROR(INDEX(施設用作成シート!$B$18:$P$46,MATCH(LARGE((施設用作成シート!$C$18:$C$46=$D$8)*1/ROW(施設用作成シート!$B$18:$B$46),ROWS($B$12:$B109)),1/ROW(施設用作成シート!$B$18:$B$46),0),COLUMNS($B$11:H$11)),"")</f>
        <v/>
      </c>
      <c r="I109" s="127" t="str">
        <f t="array" ref="I109">IFERROR(INDEX(施設用作成シート!$B$18:$P$46,MATCH(LARGE((施設用作成シート!$C$18:$C$46=$D$8)*1/ROW(施設用作成シート!$B$18:$B$46),ROWS($B$12:$B109)),1/ROW(施設用作成シート!$B$18:$B$46),0),COLUMNS($B$11:I$11)),"")</f>
        <v/>
      </c>
      <c r="J109" s="131" t="str">
        <f t="array" ref="J109">IFERROR(INDEX(施設用作成シート!$B$18:$P$46,MATCH(LARGE((施設用作成シート!$C$18:$C$46=$D$8)*1/ROW(施設用作成シート!$B$18:$B$46),ROWS($B$12:$B109)),1/ROW(施設用作成シート!$B$18:$B$46),0),COLUMNS($B$11:J$11)),"")</f>
        <v/>
      </c>
      <c r="K109" s="127" t="str">
        <f t="array" ref="K109">IFERROR(INDEX(施設用作成シート!$B$18:$P$46,MATCH(LARGE((施設用作成シート!$C$18:$C$46=$D$8)*1/ROW(施設用作成シート!$B$18:$B$46),ROWS($B$12:$B109)),1/ROW(施設用作成シート!$B$18:$B$46),0),COLUMNS($B$11:K$11)),"")</f>
        <v/>
      </c>
      <c r="L109" s="127" t="str">
        <f t="array" ref="L109">IFERROR(INDEX(施設用作成シート!$B$18:$P$46,MATCH(LARGE((施設用作成シート!$C$18:$C$46=$D$8)*1/ROW(施設用作成シート!$B$18:$B$46),ROWS($B$12:$B109)),1/ROW(施設用作成シート!$B$18:$B$46),0),COLUMNS($B$11:L$11)),"")</f>
        <v/>
      </c>
      <c r="M109" s="127" t="str">
        <f t="array" ref="M109">IFERROR(INDEX(施設用作成シート!$B$18:$P$46,MATCH(LARGE((施設用作成シート!$C$18:$C$46=$D$8)*1/ROW(施設用作成シート!$B$18:$B$46),ROWS($B$12:$B109)),1/ROW(施設用作成シート!$B$18:$B$46),0),COLUMNS($B$11:M$11)),"")</f>
        <v/>
      </c>
      <c r="N109" s="127" t="str">
        <f t="array" ref="N109">IFERROR(INDEX(施設用作成シート!$B$18:$P$46,MATCH(LARGE((施設用作成シート!$C$18:$C$46=$D$8)*1/ROW(施設用作成シート!$B$18:$B$46),ROWS($B$12:$B109)),1/ROW(施設用作成シート!$B$18:$B$46),0),COLUMNS($B$11:N$11)),"")</f>
        <v/>
      </c>
      <c r="O109" s="140" t="str">
        <f t="array" ref="O109">IFERROR(INDEX(施設用作成シート!$B$18:$P$46,MATCH(LARGE((施設用作成シート!$C$18:$C$46=$D$8)*1/ROW(施設用作成シート!$B$18:$B$46),ROWS($B$12:$B109)),1/ROW(施設用作成シート!$B$18:$B$46),0),COLUMNS($B$11:O$11)),"")</f>
        <v/>
      </c>
    </row>
    <row r="110" spans="2:15" ht="20">
      <c r="B110" s="127" t="str">
        <f t="array" ref="B110">IFERROR(INDEX(施設用作成シート!$B$18:$P$46,MATCH(LARGE((施設用作成シート!$C$18:$C$46=$D$8)*1/ROW(施設用作成シート!$B$18:$B$46),ROWS($B$12:$B110)),1/ROW(施設用作成シート!$B$18:$B$46),0),COLUMNS($B$11:B$11)),"")</f>
        <v/>
      </c>
      <c r="C110" s="127" t="str">
        <f t="array" ref="C110">IFERROR(INDEX(施設用作成シート!$B$18:$P$46,MATCH(LARGE((施設用作成シート!$C$18:$C$46=$D$8)*1/ROW(施設用作成シート!$B$18:$B$46),ROWS($B$12:$B110)),1/ROW(施設用作成シート!$B$18:$B$46),0),COLUMNS($B$11:C$11)),"")</f>
        <v/>
      </c>
      <c r="D110" s="127" t="str">
        <f t="array" ref="D110">IFERROR(INDEX(施設用作成シート!$B$18:$P$46,MATCH(LARGE((施設用作成シート!$C$18:$C$46=$D$8)*1/ROW(施設用作成シート!$B$18:$B$46),ROWS($B$12:$B110)),1/ROW(施設用作成シート!$B$18:$B$46),0),COLUMNS($B$11:D$11)),"")</f>
        <v/>
      </c>
      <c r="E110" s="146" t="str">
        <f t="array" ref="E110">IFERROR(INDEX(施設用作成シート!$B$18:$P$46,MATCH(LARGE((施設用作成シート!$C$18:$C$46=$D$8)*1/ROW(施設用作成シート!$B$18:$B$46),ROWS($B$12:$B110)),1/ROW(施設用作成シート!$B$18:$B$46),0),COLUMNS($B$11:E$11)),"")</f>
        <v/>
      </c>
      <c r="F110" s="140" t="str">
        <f t="array" ref="F110">IFERROR(INDEX(施設用作成シート!$B$18:$P$46,MATCH(LARGE((施設用作成シート!$C$18:$C$46=$D$8)*1/ROW(施設用作成シート!$B$18:$B$46),ROWS($B$12:$B110)),1/ROW(施設用作成シート!$B$18:$B$46),0),COLUMNS($B$11:F$11)),"")</f>
        <v/>
      </c>
      <c r="G110" s="140" t="str">
        <f t="array" ref="G110">IFERROR(INDEX(施設用作成シート!$B$18:$P$46,MATCH(LARGE((施設用作成シート!$C$18:$C$46=$D$8)*1/ROW(施設用作成シート!$B$18:$B$46),ROWS($B$12:$B110)),1/ROW(施設用作成シート!$B$18:$B$46),0),COLUMNS($B$11:G$11)),"")</f>
        <v/>
      </c>
      <c r="H110" s="140" t="str">
        <f t="array" ref="H110">IFERROR(INDEX(施設用作成シート!$B$18:$P$46,MATCH(LARGE((施設用作成シート!$C$18:$C$46=$D$8)*1/ROW(施設用作成シート!$B$18:$B$46),ROWS($B$12:$B110)),1/ROW(施設用作成シート!$B$18:$B$46),0),COLUMNS($B$11:H$11)),"")</f>
        <v/>
      </c>
      <c r="I110" s="127" t="str">
        <f t="array" ref="I110">IFERROR(INDEX(施設用作成シート!$B$18:$P$46,MATCH(LARGE((施設用作成シート!$C$18:$C$46=$D$8)*1/ROW(施設用作成シート!$B$18:$B$46),ROWS($B$12:$B110)),1/ROW(施設用作成シート!$B$18:$B$46),0),COLUMNS($B$11:I$11)),"")</f>
        <v/>
      </c>
      <c r="J110" s="131" t="str">
        <f t="array" ref="J110">IFERROR(INDEX(施設用作成シート!$B$18:$P$46,MATCH(LARGE((施設用作成シート!$C$18:$C$46=$D$8)*1/ROW(施設用作成シート!$B$18:$B$46),ROWS($B$12:$B110)),1/ROW(施設用作成シート!$B$18:$B$46),0),COLUMNS($B$11:J$11)),"")</f>
        <v/>
      </c>
      <c r="K110" s="127" t="str">
        <f t="array" ref="K110">IFERROR(INDEX(施設用作成シート!$B$18:$P$46,MATCH(LARGE((施設用作成シート!$C$18:$C$46=$D$8)*1/ROW(施設用作成シート!$B$18:$B$46),ROWS($B$12:$B110)),1/ROW(施設用作成シート!$B$18:$B$46),0),COLUMNS($B$11:K$11)),"")</f>
        <v/>
      </c>
      <c r="L110" s="127" t="str">
        <f t="array" ref="L110">IFERROR(INDEX(施設用作成シート!$B$18:$P$46,MATCH(LARGE((施設用作成シート!$C$18:$C$46=$D$8)*1/ROW(施設用作成シート!$B$18:$B$46),ROWS($B$12:$B110)),1/ROW(施設用作成シート!$B$18:$B$46),0),COLUMNS($B$11:L$11)),"")</f>
        <v/>
      </c>
      <c r="M110" s="127" t="str">
        <f t="array" ref="M110">IFERROR(INDEX(施設用作成シート!$B$18:$P$46,MATCH(LARGE((施設用作成シート!$C$18:$C$46=$D$8)*1/ROW(施設用作成シート!$B$18:$B$46),ROWS($B$12:$B110)),1/ROW(施設用作成シート!$B$18:$B$46),0),COLUMNS($B$11:M$11)),"")</f>
        <v/>
      </c>
      <c r="N110" s="127" t="str">
        <f t="array" ref="N110">IFERROR(INDEX(施設用作成シート!$B$18:$P$46,MATCH(LARGE((施設用作成シート!$C$18:$C$46=$D$8)*1/ROW(施設用作成シート!$B$18:$B$46),ROWS($B$12:$B110)),1/ROW(施設用作成シート!$B$18:$B$46),0),COLUMNS($B$11:N$11)),"")</f>
        <v/>
      </c>
      <c r="O110" s="140" t="str">
        <f t="array" ref="O110">IFERROR(INDEX(施設用作成シート!$B$18:$P$46,MATCH(LARGE((施設用作成シート!$C$18:$C$46=$D$8)*1/ROW(施設用作成シート!$B$18:$B$46),ROWS($B$12:$B110)),1/ROW(施設用作成シート!$B$18:$B$46),0),COLUMNS($B$11:O$11)),"")</f>
        <v/>
      </c>
    </row>
    <row r="111" spans="2:15" ht="20">
      <c r="B111" s="127" t="str">
        <f t="array" ref="B111">IFERROR(INDEX(施設用作成シート!$B$18:$P$46,MATCH(LARGE((施設用作成シート!$C$18:$C$46=$D$8)*1/ROW(施設用作成シート!$B$18:$B$46),ROWS($B$12:$B111)),1/ROW(施設用作成シート!$B$18:$B$46),0),COLUMNS($B$11:B$11)),"")</f>
        <v/>
      </c>
      <c r="C111" s="127" t="str">
        <f t="array" ref="C111">IFERROR(INDEX(施設用作成シート!$B$18:$P$46,MATCH(LARGE((施設用作成シート!$C$18:$C$46=$D$8)*1/ROW(施設用作成シート!$B$18:$B$46),ROWS($B$12:$B111)),1/ROW(施設用作成シート!$B$18:$B$46),0),COLUMNS($B$11:C$11)),"")</f>
        <v/>
      </c>
      <c r="D111" s="127" t="str">
        <f t="array" ref="D111">IFERROR(INDEX(施設用作成シート!$B$18:$P$46,MATCH(LARGE((施設用作成シート!$C$18:$C$46=$D$8)*1/ROW(施設用作成シート!$B$18:$B$46),ROWS($B$12:$B111)),1/ROW(施設用作成シート!$B$18:$B$46),0),COLUMNS($B$11:D$11)),"")</f>
        <v/>
      </c>
      <c r="E111" s="146" t="str">
        <f t="array" ref="E111">IFERROR(INDEX(施設用作成シート!$B$18:$P$46,MATCH(LARGE((施設用作成シート!$C$18:$C$46=$D$8)*1/ROW(施設用作成シート!$B$18:$B$46),ROWS($B$12:$B111)),1/ROW(施設用作成シート!$B$18:$B$46),0),COLUMNS($B$11:E$11)),"")</f>
        <v/>
      </c>
      <c r="F111" s="140" t="str">
        <f t="array" ref="F111">IFERROR(INDEX(施設用作成シート!$B$18:$P$46,MATCH(LARGE((施設用作成シート!$C$18:$C$46=$D$8)*1/ROW(施設用作成シート!$B$18:$B$46),ROWS($B$12:$B111)),1/ROW(施設用作成シート!$B$18:$B$46),0),COLUMNS($B$11:F$11)),"")</f>
        <v/>
      </c>
      <c r="G111" s="140" t="str">
        <f t="array" ref="G111">IFERROR(INDEX(施設用作成シート!$B$18:$P$46,MATCH(LARGE((施設用作成シート!$C$18:$C$46=$D$8)*1/ROW(施設用作成シート!$B$18:$B$46),ROWS($B$12:$B111)),1/ROW(施設用作成シート!$B$18:$B$46),0),COLUMNS($B$11:G$11)),"")</f>
        <v/>
      </c>
      <c r="H111" s="140" t="str">
        <f t="array" ref="H111">IFERROR(INDEX(施設用作成シート!$B$18:$P$46,MATCH(LARGE((施設用作成シート!$C$18:$C$46=$D$8)*1/ROW(施設用作成シート!$B$18:$B$46),ROWS($B$12:$B111)),1/ROW(施設用作成シート!$B$18:$B$46),0),COLUMNS($B$11:H$11)),"")</f>
        <v/>
      </c>
      <c r="I111" s="127" t="str">
        <f t="array" ref="I111">IFERROR(INDEX(施設用作成シート!$B$18:$P$46,MATCH(LARGE((施設用作成シート!$C$18:$C$46=$D$8)*1/ROW(施設用作成シート!$B$18:$B$46),ROWS($B$12:$B111)),1/ROW(施設用作成シート!$B$18:$B$46),0),COLUMNS($B$11:I$11)),"")</f>
        <v/>
      </c>
      <c r="J111" s="131" t="str">
        <f t="array" ref="J111">IFERROR(INDEX(施設用作成シート!$B$18:$P$46,MATCH(LARGE((施設用作成シート!$C$18:$C$46=$D$8)*1/ROW(施設用作成シート!$B$18:$B$46),ROWS($B$12:$B111)),1/ROW(施設用作成シート!$B$18:$B$46),0),COLUMNS($B$11:J$11)),"")</f>
        <v/>
      </c>
      <c r="K111" s="127" t="str">
        <f t="array" ref="K111">IFERROR(INDEX(施設用作成シート!$B$18:$P$46,MATCH(LARGE((施設用作成シート!$C$18:$C$46=$D$8)*1/ROW(施設用作成シート!$B$18:$B$46),ROWS($B$12:$B111)),1/ROW(施設用作成シート!$B$18:$B$46),0),COLUMNS($B$11:K$11)),"")</f>
        <v/>
      </c>
      <c r="L111" s="127" t="str">
        <f t="array" ref="L111">IFERROR(INDEX(施設用作成シート!$B$18:$P$46,MATCH(LARGE((施設用作成シート!$C$18:$C$46=$D$8)*1/ROW(施設用作成シート!$B$18:$B$46),ROWS($B$12:$B111)),1/ROW(施設用作成シート!$B$18:$B$46),0),COLUMNS($B$11:L$11)),"")</f>
        <v/>
      </c>
      <c r="M111" s="127" t="str">
        <f t="array" ref="M111">IFERROR(INDEX(施設用作成シート!$B$18:$P$46,MATCH(LARGE((施設用作成シート!$C$18:$C$46=$D$8)*1/ROW(施設用作成シート!$B$18:$B$46),ROWS($B$12:$B111)),1/ROW(施設用作成シート!$B$18:$B$46),0),COLUMNS($B$11:M$11)),"")</f>
        <v/>
      </c>
      <c r="N111" s="127" t="str">
        <f t="array" ref="N111">IFERROR(INDEX(施設用作成シート!$B$18:$P$46,MATCH(LARGE((施設用作成シート!$C$18:$C$46=$D$8)*1/ROW(施設用作成シート!$B$18:$B$46),ROWS($B$12:$B111)),1/ROW(施設用作成シート!$B$18:$B$46),0),COLUMNS($B$11:N$11)),"")</f>
        <v/>
      </c>
      <c r="O111" s="140" t="str">
        <f t="array" ref="O111">IFERROR(INDEX(施設用作成シート!$B$18:$P$46,MATCH(LARGE((施設用作成シート!$C$18:$C$46=$D$8)*1/ROW(施設用作成シート!$B$18:$B$46),ROWS($B$12:$B111)),1/ROW(施設用作成シート!$B$18:$B$46),0),COLUMNS($B$11:O$11)),"")</f>
        <v/>
      </c>
    </row>
  </sheetData>
  <mergeCells count="7">
    <mergeCell ref="L2:L3"/>
    <mergeCell ref="M2:M3"/>
    <mergeCell ref="D8:E8"/>
    <mergeCell ref="F8:G8"/>
    <mergeCell ref="F10:G10"/>
    <mergeCell ref="H2:H3"/>
    <mergeCell ref="I2:I3"/>
  </mergeCells>
  <phoneticPr fontId="2"/>
  <pageMargins left="0.70866141732283472" right="0.70866141732283472" top="0.74803149606299213" bottom="0.74803149606299213" header="0.31496062992125984" footer="0.31496062992125984"/>
  <pageSetup paperSize="9" scale="80" fitToHeight="0" orientation="landscape" blackAndWhite="1" r:id="rId1"/>
  <headerFooter>
    <oddFooter>&amp;L
＊ 「開始日」及び「終了日」については、当該月に発生したもののみを記載すること。
＊ 「入院期間」については、当該月について、入院した当日及び退院した当日を除く実際に入院していた日数を記載すること。
＊ 当該月に入退院があった場合又は前月以前から入院が継続している場合、「委託事務費算定対象日数」には、当該月について、入院していない日（入院した当日及び退院した当日を含む）の数に、入院していた日数（６を超える場合は６）を加えた日数を記載すること。</oddFooter>
  </headerFooter>
  <rowBreaks count="3" manualBreakCount="3">
    <brk id="34" min="3" max="14" man="1"/>
    <brk id="64" min="3" max="14" man="1"/>
    <brk id="94" min="3" max="14"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リスト!$B$3:$B$32</xm:f>
          </x14:formula1>
          <xm:sqref>D8:E8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59999389629810485"/>
    <pageSetUpPr fitToPage="1"/>
  </sheetPr>
  <dimension ref="B2:O111"/>
  <sheetViews>
    <sheetView showGridLines="0" view="pageBreakPreview" zoomScaleNormal="100" zoomScaleSheetLayoutView="100" workbookViewId="0">
      <selection activeCell="F8" sqref="F8:G8"/>
    </sheetView>
  </sheetViews>
  <sheetFormatPr defaultRowHeight="18"/>
  <cols>
    <col min="2" max="2" width="4.75" bestFit="1" customWidth="1"/>
    <col min="3" max="3" width="13.25" bestFit="1" customWidth="1"/>
    <col min="4" max="5" width="14" customWidth="1"/>
    <col min="6" max="7" width="8.83203125" customWidth="1"/>
    <col min="8" max="14" width="12" customWidth="1"/>
    <col min="15" max="15" width="20.83203125" customWidth="1"/>
  </cols>
  <sheetData>
    <row r="2" spans="2:15" ht="20.25" customHeight="1">
      <c r="H2" s="245" t="s">
        <v>93</v>
      </c>
      <c r="I2" s="237" t="s">
        <v>35</v>
      </c>
      <c r="J2" s="135" t="s">
        <v>36</v>
      </c>
      <c r="K2" s="136"/>
      <c r="L2" s="239" t="s">
        <v>37</v>
      </c>
      <c r="M2" s="241" t="s">
        <v>39</v>
      </c>
      <c r="N2" s="143" t="s">
        <v>40</v>
      </c>
    </row>
    <row r="3" spans="2:15" ht="20.25" customHeight="1">
      <c r="H3" s="238"/>
      <c r="I3" s="238"/>
      <c r="J3" s="137" t="s">
        <v>43</v>
      </c>
      <c r="K3" s="137" t="s">
        <v>44</v>
      </c>
      <c r="L3" s="240"/>
      <c r="M3" s="242"/>
      <c r="N3" s="60" t="s">
        <v>45</v>
      </c>
    </row>
    <row r="4" spans="2:15" ht="28.5" customHeight="1">
      <c r="H4" s="149">
        <f>COUNTIF($C$12:$C$111,$D$8)</f>
        <v>0</v>
      </c>
      <c r="I4" s="150">
        <f>SUM($I$12:$I$111)</f>
        <v>0</v>
      </c>
      <c r="J4" s="149">
        <f>COUNTIF(J12:J111,リスト!$H$4)</f>
        <v>0</v>
      </c>
      <c r="K4" s="149">
        <f>COUNTIF(J12:J111,リスト!$H$5)</f>
        <v>0</v>
      </c>
      <c r="L4" s="148">
        <f>SUM(L12:L111)</f>
        <v>0</v>
      </c>
      <c r="M4" s="148">
        <f>SUM(M12:M111)</f>
        <v>0</v>
      </c>
      <c r="N4" s="149">
        <f>COUNTIF(N12:N111,リスト!$I$3)</f>
        <v>0</v>
      </c>
    </row>
    <row r="5" spans="2:15" ht="18.75" customHeight="1"/>
    <row r="6" spans="2:15" ht="33.75" customHeight="1">
      <c r="F6" s="138" t="s">
        <v>94</v>
      </c>
      <c r="G6" s="139"/>
      <c r="H6" s="139"/>
      <c r="I6" s="139"/>
      <c r="J6" s="139"/>
      <c r="K6" s="139"/>
      <c r="L6" s="139"/>
      <c r="M6" s="139"/>
      <c r="N6" s="139"/>
    </row>
    <row r="7" spans="2:15">
      <c r="D7" s="132" t="s">
        <v>95</v>
      </c>
      <c r="E7" s="132"/>
      <c r="F7" s="133" t="s">
        <v>96</v>
      </c>
      <c r="G7" s="134"/>
      <c r="O7" s="141" t="s">
        <v>97</v>
      </c>
    </row>
    <row r="8" spans="2:15" ht="20">
      <c r="D8" s="235" t="s">
        <v>72</v>
      </c>
      <c r="E8" s="236"/>
      <c r="F8" s="246" t="str">
        <f>施設用作成シート!$C$10&amp;"年"&amp;施設用作成シート!$D$10&amp;"月"</f>
        <v>2026年4月</v>
      </c>
      <c r="G8" s="247"/>
      <c r="O8" s="142" t="str">
        <f>リスト!E3</f>
        <v>リリーフ園生</v>
      </c>
    </row>
    <row r="10" spans="2:15">
      <c r="B10" s="4"/>
      <c r="C10" s="5"/>
      <c r="D10" s="5"/>
      <c r="E10" s="5"/>
      <c r="F10" s="243" t="s">
        <v>48</v>
      </c>
      <c r="G10" s="244"/>
      <c r="H10" s="5"/>
      <c r="I10" s="5" t="s">
        <v>49</v>
      </c>
      <c r="J10" s="75" t="s">
        <v>4</v>
      </c>
      <c r="K10" s="130" t="s">
        <v>4</v>
      </c>
      <c r="L10" s="6"/>
      <c r="M10" s="7"/>
      <c r="N10" s="7"/>
      <c r="O10" s="5"/>
    </row>
    <row r="11" spans="2:15">
      <c r="B11" s="128" t="s">
        <v>50</v>
      </c>
      <c r="C11" s="129" t="s">
        <v>51</v>
      </c>
      <c r="D11" s="9" t="s">
        <v>52</v>
      </c>
      <c r="E11" s="9" t="s">
        <v>53</v>
      </c>
      <c r="F11" s="55" t="s">
        <v>54</v>
      </c>
      <c r="G11" s="55" t="s">
        <v>55</v>
      </c>
      <c r="H11" s="11" t="s">
        <v>56</v>
      </c>
      <c r="I11" s="47" t="s">
        <v>57</v>
      </c>
      <c r="J11" s="59" t="s">
        <v>58</v>
      </c>
      <c r="K11" s="144" t="s">
        <v>59</v>
      </c>
      <c r="L11" s="11" t="s">
        <v>60</v>
      </c>
      <c r="M11" s="10" t="s">
        <v>61</v>
      </c>
      <c r="N11" s="54" t="s">
        <v>62</v>
      </c>
      <c r="O11" s="11" t="s">
        <v>63</v>
      </c>
    </row>
    <row r="12" spans="2:15" ht="20">
      <c r="B12" s="127" t="str">
        <f t="array" ref="B12">IFERROR(INDEX(施設用作成シート!$B$18:$P$46,MATCH(LARGE((施設用作成シート!$C$18:$C$46=$D$8)*1/ROW(施設用作成シート!$B$18:$B$46),ROWS($B$12:$B12)),1/ROW(施設用作成シート!$B$18:$B$46),0),COLUMNS($B$11:B$11)),"")</f>
        <v/>
      </c>
      <c r="C12" s="127" t="str">
        <f t="array" ref="C12">IFERROR(INDEX(施設用作成シート!$B$18:$P$46,MATCH(LARGE((施設用作成シート!$C$18:$C$46=$D$8)*1/ROW(施設用作成シート!$B$18:$B$46),ROWS($B$12:$B12)),1/ROW(施設用作成シート!$B$18:$B$46),0),COLUMNS($B$11:C$11)),"")</f>
        <v/>
      </c>
      <c r="D12" s="127" t="str">
        <f t="array" ref="D12">IFERROR(INDEX(施設用作成シート!$B$18:$P$46,MATCH(LARGE((施設用作成シート!$C$18:$C$46=$D$8)*1/ROW(施設用作成シート!$B$18:$B$46),ROWS($B$12:$B12)),1/ROW(施設用作成シート!$B$18:$B$46),0),COLUMNS($B$11:D$11)),"")</f>
        <v/>
      </c>
      <c r="E12" s="146" t="str">
        <f t="array" ref="E12">IFERROR(INDEX(施設用作成シート!$B$18:$P$46,MATCH(LARGE((施設用作成シート!$C$18:$C$46=$D$8)*1/ROW(施設用作成シート!$B$18:$B$46),ROWS($B$12:$B12)),1/ROW(施設用作成シート!$B$18:$B$46),0),COLUMNS($B$11:E$11)),"")</f>
        <v/>
      </c>
      <c r="F12" s="140" t="str">
        <f t="array" ref="F12">IFERROR(INDEX(施設用作成シート!$B$18:$P$46,MATCH(LARGE((施設用作成シート!$C$18:$C$46=$D$8)*1/ROW(施設用作成シート!$B$18:$B$46),ROWS($B$12:$B12)),1/ROW(施設用作成シート!$B$18:$B$46),0),COLUMNS($B$11:F$11)),"")</f>
        <v/>
      </c>
      <c r="G12" s="140" t="str">
        <f t="array" ref="G12">IFERROR(INDEX(施設用作成シート!$B$18:$P$46,MATCH(LARGE((施設用作成シート!$C$18:$C$46=$D$8)*1/ROW(施設用作成シート!$B$18:$B$46),ROWS($B$12:$B12)),1/ROW(施設用作成シート!$B$18:$B$46),0),COLUMNS($B$11:G$11)),"")</f>
        <v/>
      </c>
      <c r="H12" s="140" t="str">
        <f t="array" ref="H12">IFERROR(INDEX(施設用作成シート!$B$18:$P$46,MATCH(LARGE((施設用作成シート!$C$18:$C$46=$D$8)*1/ROW(施設用作成シート!$B$18:$B$46),ROWS($B$12:$B12)),1/ROW(施設用作成シート!$B$18:$B$46),0),COLUMNS($B$11:H$11)),"")</f>
        <v/>
      </c>
      <c r="I12" s="127" t="str">
        <f t="array" ref="I12">IFERROR(INDEX(施設用作成シート!$B$18:$P$46,MATCH(LARGE((施設用作成シート!$C$18:$C$46=$D$8)*1/ROW(施設用作成シート!$B$18:$B$46),ROWS($B$12:$B12)),1/ROW(施設用作成シート!$B$18:$B$46),0),COLUMNS($B$11:I$11)),"")</f>
        <v/>
      </c>
      <c r="J12" s="131" t="str">
        <f t="array" ref="J12">IFERROR(INDEX(施設用作成シート!$B$18:$P$46,MATCH(LARGE((施設用作成シート!$C$18:$C$46=$D$8)*1/ROW(施設用作成シート!$B$18:$B$46),ROWS($B$12:$B12)),1/ROW(施設用作成シート!$B$18:$B$46),0),COLUMNS($B$11:J$11)),"")</f>
        <v/>
      </c>
      <c r="K12" s="127" t="str">
        <f t="array" ref="K12">IFERROR(INDEX(施設用作成シート!$B$18:$P$46,MATCH(LARGE((施設用作成シート!$C$18:$C$46=$D$8)*1/ROW(施設用作成シート!$B$18:$B$46),ROWS($B$12:$B12)),1/ROW(施設用作成シート!$B$18:$B$46),0),COLUMNS($B$11:K$11)),"")</f>
        <v/>
      </c>
      <c r="L12" s="127" t="str">
        <f t="array" ref="L12">IFERROR(INDEX(施設用作成シート!$B$18:$P$46,MATCH(LARGE((施設用作成シート!$C$18:$C$46=$D$8)*1/ROW(施設用作成シート!$B$18:$B$46),ROWS($B$12:$B12)),1/ROW(施設用作成シート!$B$18:$B$46),0),COLUMNS($B$11:L$11)),"")</f>
        <v/>
      </c>
      <c r="M12" s="127" t="str">
        <f t="array" ref="M12">IFERROR(INDEX(施設用作成シート!$B$18:$P$46,MATCH(LARGE((施設用作成シート!$C$18:$C$46=$D$8)*1/ROW(施設用作成シート!$B$18:$B$46),ROWS($B$12:$B12)),1/ROW(施設用作成シート!$B$18:$B$46),0),COLUMNS($B$11:M$11)),"")</f>
        <v/>
      </c>
      <c r="N12" s="127" t="str">
        <f t="array" ref="N12">IFERROR(INDEX(施設用作成シート!$B$18:$P$46,MATCH(LARGE((施設用作成シート!$C$18:$C$46=$D$8)*1/ROW(施設用作成シート!$B$18:$B$46),ROWS($B$12:$B12)),1/ROW(施設用作成シート!$B$18:$B$46),0),COLUMNS($B$11:N$11)),"")</f>
        <v/>
      </c>
      <c r="O12" s="140" t="str">
        <f t="array" ref="O12">IFERROR(INDEX(施設用作成シート!$B$18:$P$46,MATCH(LARGE((施設用作成シート!$C$18:$C$46=$D$8)*1/ROW(施設用作成シート!$B$18:$B$46),ROWS($B$12:$B12)),1/ROW(施設用作成シート!$B$18:$B$46),0),COLUMNS($B$11:O$11)),"")</f>
        <v/>
      </c>
    </row>
    <row r="13" spans="2:15" ht="20">
      <c r="B13" s="127" t="str">
        <f t="array" ref="B13">IFERROR(INDEX(施設用作成シート!$B$18:$P$46,MATCH(LARGE((施設用作成シート!$C$18:$C$46=$D$8)*1/ROW(施設用作成シート!$B$18:$B$46),ROWS($B$12:$B13)),1/ROW(施設用作成シート!$B$18:$B$46),0),COLUMNS($B$11:B$11)),"")</f>
        <v/>
      </c>
      <c r="C13" s="127" t="str">
        <f t="array" ref="C13">IFERROR(INDEX(施設用作成シート!$B$18:$P$46,MATCH(LARGE((施設用作成シート!$C$18:$C$46=$D$8)*1/ROW(施設用作成シート!$B$18:$B$46),ROWS($B$12:$B13)),1/ROW(施設用作成シート!$B$18:$B$46),0),COLUMNS($B$11:C$11)),"")</f>
        <v/>
      </c>
      <c r="D13" s="127" t="str">
        <f t="array" ref="D13">IFERROR(INDEX(施設用作成シート!$B$18:$P$46,MATCH(LARGE((施設用作成シート!$C$18:$C$46=$D$8)*1/ROW(施設用作成シート!$B$18:$B$46),ROWS($B$12:$B13)),1/ROW(施設用作成シート!$B$18:$B$46),0),COLUMNS($B$11:D$11)),"")</f>
        <v/>
      </c>
      <c r="E13" s="146" t="str">
        <f t="array" ref="E13">IFERROR(INDEX(施設用作成シート!$B$18:$P$46,MATCH(LARGE((施設用作成シート!$C$18:$C$46=$D$8)*1/ROW(施設用作成シート!$B$18:$B$46),ROWS($B$12:$B13)),1/ROW(施設用作成シート!$B$18:$B$46),0),COLUMNS($B$11:E$11)),"")</f>
        <v/>
      </c>
      <c r="F13" s="140" t="str">
        <f t="array" ref="F13">IFERROR(INDEX(施設用作成シート!$B$18:$P$46,MATCH(LARGE((施設用作成シート!$C$18:$C$46=$D$8)*1/ROW(施設用作成シート!$B$18:$B$46),ROWS($B$12:$B13)),1/ROW(施設用作成シート!$B$18:$B$46),0),COLUMNS($B$11:F$11)),"")</f>
        <v/>
      </c>
      <c r="G13" s="140" t="str">
        <f t="array" ref="G13">IFERROR(INDEX(施設用作成シート!$B$18:$P$46,MATCH(LARGE((施設用作成シート!$C$18:$C$46=$D$8)*1/ROW(施設用作成シート!$B$18:$B$46),ROWS($B$12:$B13)),1/ROW(施設用作成シート!$B$18:$B$46),0),COLUMNS($B$11:G$11)),"")</f>
        <v/>
      </c>
      <c r="H13" s="140" t="str">
        <f t="array" ref="H13">IFERROR(INDEX(施設用作成シート!$B$18:$P$46,MATCH(LARGE((施設用作成シート!$C$18:$C$46=$D$8)*1/ROW(施設用作成シート!$B$18:$B$46),ROWS($B$12:$B13)),1/ROW(施設用作成シート!$B$18:$B$46),0),COLUMNS($B$11:H$11)),"")</f>
        <v/>
      </c>
      <c r="I13" s="127" t="str">
        <f t="array" ref="I13">IFERROR(INDEX(施設用作成シート!$B$18:$P$46,MATCH(LARGE((施設用作成シート!$C$18:$C$46=$D$8)*1/ROW(施設用作成シート!$B$18:$B$46),ROWS($B$12:$B13)),1/ROW(施設用作成シート!$B$18:$B$46),0),COLUMNS($B$11:I$11)),"")</f>
        <v/>
      </c>
      <c r="J13" s="131" t="str">
        <f t="array" ref="J13">IFERROR(INDEX(施設用作成シート!$B$18:$P$46,MATCH(LARGE((施設用作成シート!$C$18:$C$46=$D$8)*1/ROW(施設用作成シート!$B$18:$B$46),ROWS($B$12:$B13)),1/ROW(施設用作成シート!$B$18:$B$46),0),COLUMNS($B$11:J$11)),"")</f>
        <v/>
      </c>
      <c r="K13" s="127" t="str">
        <f t="array" ref="K13">IFERROR(INDEX(施設用作成シート!$B$18:$P$46,MATCH(LARGE((施設用作成シート!$C$18:$C$46=$D$8)*1/ROW(施設用作成シート!$B$18:$B$46),ROWS($B$12:$B13)),1/ROW(施設用作成シート!$B$18:$B$46),0),COLUMNS($B$11:K$11)),"")</f>
        <v/>
      </c>
      <c r="L13" s="127" t="str">
        <f t="array" ref="L13">IFERROR(INDEX(施設用作成シート!$B$18:$P$46,MATCH(LARGE((施設用作成シート!$C$18:$C$46=$D$8)*1/ROW(施設用作成シート!$B$18:$B$46),ROWS($B$12:$B13)),1/ROW(施設用作成シート!$B$18:$B$46),0),COLUMNS($B$11:L$11)),"")</f>
        <v/>
      </c>
      <c r="M13" s="127" t="str">
        <f t="array" ref="M13">IFERROR(INDEX(施設用作成シート!$B$18:$P$46,MATCH(LARGE((施設用作成シート!$C$18:$C$46=$D$8)*1/ROW(施設用作成シート!$B$18:$B$46),ROWS($B$12:$B13)),1/ROW(施設用作成シート!$B$18:$B$46),0),COLUMNS($B$11:M$11)),"")</f>
        <v/>
      </c>
      <c r="N13" s="127" t="str">
        <f t="array" ref="N13">IFERROR(INDEX(施設用作成シート!$B$18:$P$46,MATCH(LARGE((施設用作成シート!$C$18:$C$46=$D$8)*1/ROW(施設用作成シート!$B$18:$B$46),ROWS($B$12:$B13)),1/ROW(施設用作成シート!$B$18:$B$46),0),COLUMNS($B$11:N$11)),"")</f>
        <v/>
      </c>
      <c r="O13" s="140" t="str">
        <f t="array" ref="O13">IFERROR(INDEX(施設用作成シート!$B$18:$P$46,MATCH(LARGE((施設用作成シート!$C$18:$C$46=$D$8)*1/ROW(施設用作成シート!$B$18:$B$46),ROWS($B$12:$B13)),1/ROW(施設用作成シート!$B$18:$B$46),0),COLUMNS($B$11:O$11)),"")</f>
        <v/>
      </c>
    </row>
    <row r="14" spans="2:15" ht="20">
      <c r="B14" s="127" t="str">
        <f t="array" ref="B14">IFERROR(INDEX(施設用作成シート!$B$18:$P$46,MATCH(LARGE((施設用作成シート!$C$18:$C$46=$D$8)*1/ROW(施設用作成シート!$B$18:$B$46),ROWS($B$12:$B14)),1/ROW(施設用作成シート!$B$18:$B$46),0),COLUMNS($B$11:B$11)),"")</f>
        <v/>
      </c>
      <c r="C14" s="127" t="str">
        <f t="array" ref="C14">IFERROR(INDEX(施設用作成シート!$B$18:$P$46,MATCH(LARGE((施設用作成シート!$C$18:$C$46=$D$8)*1/ROW(施設用作成シート!$B$18:$B$46),ROWS($B$12:$B14)),1/ROW(施設用作成シート!$B$18:$B$46),0),COLUMNS($B$11:C$11)),"")</f>
        <v/>
      </c>
      <c r="D14" s="127" t="str">
        <f t="array" ref="D14">IFERROR(INDEX(施設用作成シート!$B$18:$P$46,MATCH(LARGE((施設用作成シート!$C$18:$C$46=$D$8)*1/ROW(施設用作成シート!$B$18:$B$46),ROWS($B$12:$B14)),1/ROW(施設用作成シート!$B$18:$B$46),0),COLUMNS($B$11:D$11)),"")</f>
        <v/>
      </c>
      <c r="E14" s="146" t="str">
        <f t="array" ref="E14">IFERROR(INDEX(施設用作成シート!$B$18:$P$46,MATCH(LARGE((施設用作成シート!$C$18:$C$46=$D$8)*1/ROW(施設用作成シート!$B$18:$B$46),ROWS($B$12:$B14)),1/ROW(施設用作成シート!$B$18:$B$46),0),COLUMNS($B$11:E$11)),"")</f>
        <v/>
      </c>
      <c r="F14" s="140" t="str">
        <f t="array" ref="F14">IFERROR(INDEX(施設用作成シート!$B$18:$P$46,MATCH(LARGE((施設用作成シート!$C$18:$C$46=$D$8)*1/ROW(施設用作成シート!$B$18:$B$46),ROWS($B$12:$B14)),1/ROW(施設用作成シート!$B$18:$B$46),0),COLUMNS($B$11:F$11)),"")</f>
        <v/>
      </c>
      <c r="G14" s="140" t="str">
        <f t="array" ref="G14">IFERROR(INDEX(施設用作成シート!$B$18:$P$46,MATCH(LARGE((施設用作成シート!$C$18:$C$46=$D$8)*1/ROW(施設用作成シート!$B$18:$B$46),ROWS($B$12:$B14)),1/ROW(施設用作成シート!$B$18:$B$46),0),COLUMNS($B$11:G$11)),"")</f>
        <v/>
      </c>
      <c r="H14" s="140" t="str">
        <f t="array" ref="H14">IFERROR(INDEX(施設用作成シート!$B$18:$P$46,MATCH(LARGE((施設用作成シート!$C$18:$C$46=$D$8)*1/ROW(施設用作成シート!$B$18:$B$46),ROWS($B$12:$B14)),1/ROW(施設用作成シート!$B$18:$B$46),0),COLUMNS($B$11:H$11)),"")</f>
        <v/>
      </c>
      <c r="I14" s="127" t="str">
        <f t="array" ref="I14">IFERROR(INDEX(施設用作成シート!$B$18:$P$46,MATCH(LARGE((施設用作成シート!$C$18:$C$46=$D$8)*1/ROW(施設用作成シート!$B$18:$B$46),ROWS($B$12:$B14)),1/ROW(施設用作成シート!$B$18:$B$46),0),COLUMNS($B$11:I$11)),"")</f>
        <v/>
      </c>
      <c r="J14" s="131" t="str">
        <f t="array" ref="J14">IFERROR(INDEX(施設用作成シート!$B$18:$P$46,MATCH(LARGE((施設用作成シート!$C$18:$C$46=$D$8)*1/ROW(施設用作成シート!$B$18:$B$46),ROWS($B$12:$B14)),1/ROW(施設用作成シート!$B$18:$B$46),0),COLUMNS($B$11:J$11)),"")</f>
        <v/>
      </c>
      <c r="K14" s="127" t="str">
        <f t="array" ref="K14">IFERROR(INDEX(施設用作成シート!$B$18:$P$46,MATCH(LARGE((施設用作成シート!$C$18:$C$46=$D$8)*1/ROW(施設用作成シート!$B$18:$B$46),ROWS($B$12:$B14)),1/ROW(施設用作成シート!$B$18:$B$46),0),COLUMNS($B$11:K$11)),"")</f>
        <v/>
      </c>
      <c r="L14" s="127" t="str">
        <f t="array" ref="L14">IFERROR(INDEX(施設用作成シート!$B$18:$P$46,MATCH(LARGE((施設用作成シート!$C$18:$C$46=$D$8)*1/ROW(施設用作成シート!$B$18:$B$46),ROWS($B$12:$B14)),1/ROW(施設用作成シート!$B$18:$B$46),0),COLUMNS($B$11:L$11)),"")</f>
        <v/>
      </c>
      <c r="M14" s="127" t="str">
        <f t="array" ref="M14">IFERROR(INDEX(施設用作成シート!$B$18:$P$46,MATCH(LARGE((施設用作成シート!$C$18:$C$46=$D$8)*1/ROW(施設用作成シート!$B$18:$B$46),ROWS($B$12:$B14)),1/ROW(施設用作成シート!$B$18:$B$46),0),COLUMNS($B$11:M$11)),"")</f>
        <v/>
      </c>
      <c r="N14" s="127" t="str">
        <f t="array" ref="N14">IFERROR(INDEX(施設用作成シート!$B$18:$P$46,MATCH(LARGE((施設用作成シート!$C$18:$C$46=$D$8)*1/ROW(施設用作成シート!$B$18:$B$46),ROWS($B$12:$B14)),1/ROW(施設用作成シート!$B$18:$B$46),0),COLUMNS($B$11:N$11)),"")</f>
        <v/>
      </c>
      <c r="O14" s="140" t="str">
        <f t="array" ref="O14">IFERROR(INDEX(施設用作成シート!$B$18:$P$46,MATCH(LARGE((施設用作成シート!$C$18:$C$46=$D$8)*1/ROW(施設用作成シート!$B$18:$B$46),ROWS($B$12:$B14)),1/ROW(施設用作成シート!$B$18:$B$46),0),COLUMNS($B$11:O$11)),"")</f>
        <v/>
      </c>
    </row>
    <row r="15" spans="2:15" ht="20">
      <c r="B15" s="127" t="str">
        <f t="array" ref="B15">IFERROR(INDEX(施設用作成シート!$B$18:$P$46,MATCH(LARGE((施設用作成シート!$C$18:$C$46=$D$8)*1/ROW(施設用作成シート!$B$18:$B$46),ROWS($B$12:$B15)),1/ROW(施設用作成シート!$B$18:$B$46),0),COLUMNS($B$11:B$11)),"")</f>
        <v/>
      </c>
      <c r="C15" s="127" t="str">
        <f t="array" ref="C15">IFERROR(INDEX(施設用作成シート!$B$18:$P$46,MATCH(LARGE((施設用作成シート!$C$18:$C$46=$D$8)*1/ROW(施設用作成シート!$B$18:$B$46),ROWS($B$12:$B15)),1/ROW(施設用作成シート!$B$18:$B$46),0),COLUMNS($B$11:C$11)),"")</f>
        <v/>
      </c>
      <c r="D15" s="127" t="str">
        <f t="array" ref="D15">IFERROR(INDEX(施設用作成シート!$B$18:$P$46,MATCH(LARGE((施設用作成シート!$C$18:$C$46=$D$8)*1/ROW(施設用作成シート!$B$18:$B$46),ROWS($B$12:$B15)),1/ROW(施設用作成シート!$B$18:$B$46),0),COLUMNS($B$11:D$11)),"")</f>
        <v/>
      </c>
      <c r="E15" s="146" t="str">
        <f t="array" ref="E15">IFERROR(INDEX(施設用作成シート!$B$18:$P$46,MATCH(LARGE((施設用作成シート!$C$18:$C$46=$D$8)*1/ROW(施設用作成シート!$B$18:$B$46),ROWS($B$12:$B15)),1/ROW(施設用作成シート!$B$18:$B$46),0),COLUMNS($B$11:E$11)),"")</f>
        <v/>
      </c>
      <c r="F15" s="140" t="str">
        <f t="array" ref="F15">IFERROR(INDEX(施設用作成シート!$B$18:$P$46,MATCH(LARGE((施設用作成シート!$C$18:$C$46=$D$8)*1/ROW(施設用作成シート!$B$18:$B$46),ROWS($B$12:$B15)),1/ROW(施設用作成シート!$B$18:$B$46),0),COLUMNS($B$11:F$11)),"")</f>
        <v/>
      </c>
      <c r="G15" s="140" t="str">
        <f t="array" ref="G15">IFERROR(INDEX(施設用作成シート!$B$18:$P$46,MATCH(LARGE((施設用作成シート!$C$18:$C$46=$D$8)*1/ROW(施設用作成シート!$B$18:$B$46),ROWS($B$12:$B15)),1/ROW(施設用作成シート!$B$18:$B$46),0),COLUMNS($B$11:G$11)),"")</f>
        <v/>
      </c>
      <c r="H15" s="140" t="str">
        <f t="array" ref="H15">IFERROR(INDEX(施設用作成シート!$B$18:$P$46,MATCH(LARGE((施設用作成シート!$C$18:$C$46=$D$8)*1/ROW(施設用作成シート!$B$18:$B$46),ROWS($B$12:$B15)),1/ROW(施設用作成シート!$B$18:$B$46),0),COLUMNS($B$11:H$11)),"")</f>
        <v/>
      </c>
      <c r="I15" s="127" t="str">
        <f t="array" ref="I15">IFERROR(INDEX(施設用作成シート!$B$18:$P$46,MATCH(LARGE((施設用作成シート!$C$18:$C$46=$D$8)*1/ROW(施設用作成シート!$B$18:$B$46),ROWS($B$12:$B15)),1/ROW(施設用作成シート!$B$18:$B$46),0),COLUMNS($B$11:I$11)),"")</f>
        <v/>
      </c>
      <c r="J15" s="131" t="str">
        <f t="array" ref="J15">IFERROR(INDEX(施設用作成シート!$B$18:$P$46,MATCH(LARGE((施設用作成シート!$C$18:$C$46=$D$8)*1/ROW(施設用作成シート!$B$18:$B$46),ROWS($B$12:$B15)),1/ROW(施設用作成シート!$B$18:$B$46),0),COLUMNS($B$11:J$11)),"")</f>
        <v/>
      </c>
      <c r="K15" s="127" t="str">
        <f t="array" ref="K15">IFERROR(INDEX(施設用作成シート!$B$18:$P$46,MATCH(LARGE((施設用作成シート!$C$18:$C$46=$D$8)*1/ROW(施設用作成シート!$B$18:$B$46),ROWS($B$12:$B15)),1/ROW(施設用作成シート!$B$18:$B$46),0),COLUMNS($B$11:K$11)),"")</f>
        <v/>
      </c>
      <c r="L15" s="127" t="str">
        <f t="array" ref="L15">IFERROR(INDEX(施設用作成シート!$B$18:$P$46,MATCH(LARGE((施設用作成シート!$C$18:$C$46=$D$8)*1/ROW(施設用作成シート!$B$18:$B$46),ROWS($B$12:$B15)),1/ROW(施設用作成シート!$B$18:$B$46),0),COLUMNS($B$11:L$11)),"")</f>
        <v/>
      </c>
      <c r="M15" s="127" t="str">
        <f t="array" ref="M15">IFERROR(INDEX(施設用作成シート!$B$18:$P$46,MATCH(LARGE((施設用作成シート!$C$18:$C$46=$D$8)*1/ROW(施設用作成シート!$B$18:$B$46),ROWS($B$12:$B15)),1/ROW(施設用作成シート!$B$18:$B$46),0),COLUMNS($B$11:M$11)),"")</f>
        <v/>
      </c>
      <c r="N15" s="127" t="str">
        <f t="array" ref="N15">IFERROR(INDEX(施設用作成シート!$B$18:$P$46,MATCH(LARGE((施設用作成シート!$C$18:$C$46=$D$8)*1/ROW(施設用作成シート!$B$18:$B$46),ROWS($B$12:$B15)),1/ROW(施設用作成シート!$B$18:$B$46),0),COLUMNS($B$11:N$11)),"")</f>
        <v/>
      </c>
      <c r="O15" s="140" t="str">
        <f t="array" ref="O15">IFERROR(INDEX(施設用作成シート!$B$18:$P$46,MATCH(LARGE((施設用作成シート!$C$18:$C$46=$D$8)*1/ROW(施設用作成シート!$B$18:$B$46),ROWS($B$12:$B15)),1/ROW(施設用作成シート!$B$18:$B$46),0),COLUMNS($B$11:O$11)),"")</f>
        <v/>
      </c>
    </row>
    <row r="16" spans="2:15" ht="20">
      <c r="B16" s="127" t="str">
        <f t="array" ref="B16">IFERROR(INDEX(施設用作成シート!$B$18:$P$46,MATCH(LARGE((施設用作成シート!$C$18:$C$46=$D$8)*1/ROW(施設用作成シート!$B$18:$B$46),ROWS($B$12:$B16)),1/ROW(施設用作成シート!$B$18:$B$46),0),COLUMNS($B$11:B$11)),"")</f>
        <v/>
      </c>
      <c r="C16" s="127" t="str">
        <f t="array" ref="C16">IFERROR(INDEX(施設用作成シート!$B$18:$P$46,MATCH(LARGE((施設用作成シート!$C$18:$C$46=$D$8)*1/ROW(施設用作成シート!$B$18:$B$46),ROWS($B$12:$B16)),1/ROW(施設用作成シート!$B$18:$B$46),0),COLUMNS($B$11:C$11)),"")</f>
        <v/>
      </c>
      <c r="D16" s="127" t="str">
        <f t="array" ref="D16">IFERROR(INDEX(施設用作成シート!$B$18:$P$46,MATCH(LARGE((施設用作成シート!$C$18:$C$46=$D$8)*1/ROW(施設用作成シート!$B$18:$B$46),ROWS($B$12:$B16)),1/ROW(施設用作成シート!$B$18:$B$46),0),COLUMNS($B$11:D$11)),"")</f>
        <v/>
      </c>
      <c r="E16" s="146" t="str">
        <f t="array" ref="E16">IFERROR(INDEX(施設用作成シート!$B$18:$P$46,MATCH(LARGE((施設用作成シート!$C$18:$C$46=$D$8)*1/ROW(施設用作成シート!$B$18:$B$46),ROWS($B$12:$B16)),1/ROW(施設用作成シート!$B$18:$B$46),0),COLUMNS($B$11:E$11)),"")</f>
        <v/>
      </c>
      <c r="F16" s="140" t="str">
        <f t="array" ref="F16">IFERROR(INDEX(施設用作成シート!$B$18:$P$46,MATCH(LARGE((施設用作成シート!$C$18:$C$46=$D$8)*1/ROW(施設用作成シート!$B$18:$B$46),ROWS($B$12:$B16)),1/ROW(施設用作成シート!$B$18:$B$46),0),COLUMNS($B$11:F$11)),"")</f>
        <v/>
      </c>
      <c r="G16" s="140" t="str">
        <f t="array" ref="G16">IFERROR(INDEX(施設用作成シート!$B$18:$P$46,MATCH(LARGE((施設用作成シート!$C$18:$C$46=$D$8)*1/ROW(施設用作成シート!$B$18:$B$46),ROWS($B$12:$B16)),1/ROW(施設用作成シート!$B$18:$B$46),0),COLUMNS($B$11:G$11)),"")</f>
        <v/>
      </c>
      <c r="H16" s="140" t="str">
        <f t="array" ref="H16">IFERROR(INDEX(施設用作成シート!$B$18:$P$46,MATCH(LARGE((施設用作成シート!$C$18:$C$46=$D$8)*1/ROW(施設用作成シート!$B$18:$B$46),ROWS($B$12:$B16)),1/ROW(施設用作成シート!$B$18:$B$46),0),COLUMNS($B$11:H$11)),"")</f>
        <v/>
      </c>
      <c r="I16" s="127" t="str">
        <f t="array" ref="I16">IFERROR(INDEX(施設用作成シート!$B$18:$P$46,MATCH(LARGE((施設用作成シート!$C$18:$C$46=$D$8)*1/ROW(施設用作成シート!$B$18:$B$46),ROWS($B$12:$B16)),1/ROW(施設用作成シート!$B$18:$B$46),0),COLUMNS($B$11:I$11)),"")</f>
        <v/>
      </c>
      <c r="J16" s="131" t="str">
        <f t="array" ref="J16">IFERROR(INDEX(施設用作成シート!$B$18:$P$46,MATCH(LARGE((施設用作成シート!$C$18:$C$46=$D$8)*1/ROW(施設用作成シート!$B$18:$B$46),ROWS($B$12:$B16)),1/ROW(施設用作成シート!$B$18:$B$46),0),COLUMNS($B$11:J$11)),"")</f>
        <v/>
      </c>
      <c r="K16" s="127" t="str">
        <f t="array" ref="K16">IFERROR(INDEX(施設用作成シート!$B$18:$P$46,MATCH(LARGE((施設用作成シート!$C$18:$C$46=$D$8)*1/ROW(施設用作成シート!$B$18:$B$46),ROWS($B$12:$B16)),1/ROW(施設用作成シート!$B$18:$B$46),0),COLUMNS($B$11:K$11)),"")</f>
        <v/>
      </c>
      <c r="L16" s="127" t="str">
        <f t="array" ref="L16">IFERROR(INDEX(施設用作成シート!$B$18:$P$46,MATCH(LARGE((施設用作成シート!$C$18:$C$46=$D$8)*1/ROW(施設用作成シート!$B$18:$B$46),ROWS($B$12:$B16)),1/ROW(施設用作成シート!$B$18:$B$46),0),COLUMNS($B$11:L$11)),"")</f>
        <v/>
      </c>
      <c r="M16" s="127" t="str">
        <f t="array" ref="M16">IFERROR(INDEX(施設用作成シート!$B$18:$P$46,MATCH(LARGE((施設用作成シート!$C$18:$C$46=$D$8)*1/ROW(施設用作成シート!$B$18:$B$46),ROWS($B$12:$B16)),1/ROW(施設用作成シート!$B$18:$B$46),0),COLUMNS($B$11:M$11)),"")</f>
        <v/>
      </c>
      <c r="N16" s="127" t="str">
        <f t="array" ref="N16">IFERROR(INDEX(施設用作成シート!$B$18:$P$46,MATCH(LARGE((施設用作成シート!$C$18:$C$46=$D$8)*1/ROW(施設用作成シート!$B$18:$B$46),ROWS($B$12:$B16)),1/ROW(施設用作成シート!$B$18:$B$46),0),COLUMNS($B$11:N$11)),"")</f>
        <v/>
      </c>
      <c r="O16" s="140" t="str">
        <f t="array" ref="O16">IFERROR(INDEX(施設用作成シート!$B$18:$P$46,MATCH(LARGE((施設用作成シート!$C$18:$C$46=$D$8)*1/ROW(施設用作成シート!$B$18:$B$46),ROWS($B$12:$B16)),1/ROW(施設用作成シート!$B$18:$B$46),0),COLUMNS($B$11:O$11)),"")</f>
        <v/>
      </c>
    </row>
    <row r="17" spans="2:15" ht="20">
      <c r="B17" s="127" t="str">
        <f t="array" ref="B17">IFERROR(INDEX(施設用作成シート!$B$18:$P$46,MATCH(LARGE((施設用作成シート!$C$18:$C$46=$D$8)*1/ROW(施設用作成シート!$B$18:$B$46),ROWS($B$12:$B17)),1/ROW(施設用作成シート!$B$18:$B$46),0),COLUMNS($B$11:B$11)),"")</f>
        <v/>
      </c>
      <c r="C17" s="127" t="str">
        <f t="array" ref="C17">IFERROR(INDEX(施設用作成シート!$B$18:$P$46,MATCH(LARGE((施設用作成シート!$C$18:$C$46=$D$8)*1/ROW(施設用作成シート!$B$18:$B$46),ROWS($B$12:$B17)),1/ROW(施設用作成シート!$B$18:$B$46),0),COLUMNS($B$11:C$11)),"")</f>
        <v/>
      </c>
      <c r="D17" s="127" t="str">
        <f t="array" ref="D17">IFERROR(INDEX(施設用作成シート!$B$18:$P$46,MATCH(LARGE((施設用作成シート!$C$18:$C$46=$D$8)*1/ROW(施設用作成シート!$B$18:$B$46),ROWS($B$12:$B17)),1/ROW(施設用作成シート!$B$18:$B$46),0),COLUMNS($B$11:D$11)),"")</f>
        <v/>
      </c>
      <c r="E17" s="146" t="str">
        <f t="array" ref="E17">IFERROR(INDEX(施設用作成シート!$B$18:$P$46,MATCH(LARGE((施設用作成シート!$C$18:$C$46=$D$8)*1/ROW(施設用作成シート!$B$18:$B$46),ROWS($B$12:$B17)),1/ROW(施設用作成シート!$B$18:$B$46),0),COLUMNS($B$11:E$11)),"")</f>
        <v/>
      </c>
      <c r="F17" s="140" t="str">
        <f t="array" ref="F17">IFERROR(INDEX(施設用作成シート!$B$18:$P$46,MATCH(LARGE((施設用作成シート!$C$18:$C$46=$D$8)*1/ROW(施設用作成シート!$B$18:$B$46),ROWS($B$12:$B17)),1/ROW(施設用作成シート!$B$18:$B$46),0),COLUMNS($B$11:F$11)),"")</f>
        <v/>
      </c>
      <c r="G17" s="140" t="str">
        <f t="array" ref="G17">IFERROR(INDEX(施設用作成シート!$B$18:$P$46,MATCH(LARGE((施設用作成シート!$C$18:$C$46=$D$8)*1/ROW(施設用作成シート!$B$18:$B$46),ROWS($B$12:$B17)),1/ROW(施設用作成シート!$B$18:$B$46),0),COLUMNS($B$11:G$11)),"")</f>
        <v/>
      </c>
      <c r="H17" s="140" t="str">
        <f t="array" ref="H17">IFERROR(INDEX(施設用作成シート!$B$18:$P$46,MATCH(LARGE((施設用作成シート!$C$18:$C$46=$D$8)*1/ROW(施設用作成シート!$B$18:$B$46),ROWS($B$12:$B17)),1/ROW(施設用作成シート!$B$18:$B$46),0),COLUMNS($B$11:H$11)),"")</f>
        <v/>
      </c>
      <c r="I17" s="127" t="str">
        <f t="array" ref="I17">IFERROR(INDEX(施設用作成シート!$B$18:$P$46,MATCH(LARGE((施設用作成シート!$C$18:$C$46=$D$8)*1/ROW(施設用作成シート!$B$18:$B$46),ROWS($B$12:$B17)),1/ROW(施設用作成シート!$B$18:$B$46),0),COLUMNS($B$11:I$11)),"")</f>
        <v/>
      </c>
      <c r="J17" s="131" t="str">
        <f t="array" ref="J17">IFERROR(INDEX(施設用作成シート!$B$18:$P$46,MATCH(LARGE((施設用作成シート!$C$18:$C$46=$D$8)*1/ROW(施設用作成シート!$B$18:$B$46),ROWS($B$12:$B17)),1/ROW(施設用作成シート!$B$18:$B$46),0),COLUMNS($B$11:J$11)),"")</f>
        <v/>
      </c>
      <c r="K17" s="127" t="str">
        <f t="array" ref="K17">IFERROR(INDEX(施設用作成シート!$B$18:$P$46,MATCH(LARGE((施設用作成シート!$C$18:$C$46=$D$8)*1/ROW(施設用作成シート!$B$18:$B$46),ROWS($B$12:$B17)),1/ROW(施設用作成シート!$B$18:$B$46),0),COLUMNS($B$11:K$11)),"")</f>
        <v/>
      </c>
      <c r="L17" s="127" t="str">
        <f t="array" ref="L17">IFERROR(INDEX(施設用作成シート!$B$18:$P$46,MATCH(LARGE((施設用作成シート!$C$18:$C$46=$D$8)*1/ROW(施設用作成シート!$B$18:$B$46),ROWS($B$12:$B17)),1/ROW(施設用作成シート!$B$18:$B$46),0),COLUMNS($B$11:L$11)),"")</f>
        <v/>
      </c>
      <c r="M17" s="127" t="str">
        <f t="array" ref="M17">IFERROR(INDEX(施設用作成シート!$B$18:$P$46,MATCH(LARGE((施設用作成シート!$C$18:$C$46=$D$8)*1/ROW(施設用作成シート!$B$18:$B$46),ROWS($B$12:$B17)),1/ROW(施設用作成シート!$B$18:$B$46),0),COLUMNS($B$11:M$11)),"")</f>
        <v/>
      </c>
      <c r="N17" s="127" t="str">
        <f t="array" ref="N17">IFERROR(INDEX(施設用作成シート!$B$18:$P$46,MATCH(LARGE((施設用作成シート!$C$18:$C$46=$D$8)*1/ROW(施設用作成シート!$B$18:$B$46),ROWS($B$12:$B17)),1/ROW(施設用作成シート!$B$18:$B$46),0),COLUMNS($B$11:N$11)),"")</f>
        <v/>
      </c>
      <c r="O17" s="140" t="str">
        <f t="array" ref="O17">IFERROR(INDEX(施設用作成シート!$B$18:$P$46,MATCH(LARGE((施設用作成シート!$C$18:$C$46=$D$8)*1/ROW(施設用作成シート!$B$18:$B$46),ROWS($B$12:$B17)),1/ROW(施設用作成シート!$B$18:$B$46),0),COLUMNS($B$11:O$11)),"")</f>
        <v/>
      </c>
    </row>
    <row r="18" spans="2:15" ht="20">
      <c r="B18" s="127" t="str">
        <f t="array" ref="B18">IFERROR(INDEX(施設用作成シート!$B$18:$P$46,MATCH(LARGE((施設用作成シート!$C$18:$C$46=$D$8)*1/ROW(施設用作成シート!$B$18:$B$46),ROWS($B$12:$B18)),1/ROW(施設用作成シート!$B$18:$B$46),0),COLUMNS($B$11:B$11)),"")</f>
        <v/>
      </c>
      <c r="C18" s="127" t="str">
        <f t="array" ref="C18">IFERROR(INDEX(施設用作成シート!$B$18:$P$46,MATCH(LARGE((施設用作成シート!$C$18:$C$46=$D$8)*1/ROW(施設用作成シート!$B$18:$B$46),ROWS($B$12:$B18)),1/ROW(施設用作成シート!$B$18:$B$46),0),COLUMNS($B$11:C$11)),"")</f>
        <v/>
      </c>
      <c r="D18" s="127" t="str">
        <f t="array" ref="D18">IFERROR(INDEX(施設用作成シート!$B$18:$P$46,MATCH(LARGE((施設用作成シート!$C$18:$C$46=$D$8)*1/ROW(施設用作成シート!$B$18:$B$46),ROWS($B$12:$B18)),1/ROW(施設用作成シート!$B$18:$B$46),0),COLUMNS($B$11:D$11)),"")</f>
        <v/>
      </c>
      <c r="E18" s="146" t="str">
        <f t="array" ref="E18">IFERROR(INDEX(施設用作成シート!$B$18:$P$46,MATCH(LARGE((施設用作成シート!$C$18:$C$46=$D$8)*1/ROW(施設用作成シート!$B$18:$B$46),ROWS($B$12:$B18)),1/ROW(施設用作成シート!$B$18:$B$46),0),COLUMNS($B$11:E$11)),"")</f>
        <v/>
      </c>
      <c r="F18" s="140" t="str">
        <f t="array" ref="F18">IFERROR(INDEX(施設用作成シート!$B$18:$P$46,MATCH(LARGE((施設用作成シート!$C$18:$C$46=$D$8)*1/ROW(施設用作成シート!$B$18:$B$46),ROWS($B$12:$B18)),1/ROW(施設用作成シート!$B$18:$B$46),0),COLUMNS($B$11:F$11)),"")</f>
        <v/>
      </c>
      <c r="G18" s="140" t="str">
        <f t="array" ref="G18">IFERROR(INDEX(施設用作成シート!$B$18:$P$46,MATCH(LARGE((施設用作成シート!$C$18:$C$46=$D$8)*1/ROW(施設用作成シート!$B$18:$B$46),ROWS($B$12:$B18)),1/ROW(施設用作成シート!$B$18:$B$46),0),COLUMNS($B$11:G$11)),"")</f>
        <v/>
      </c>
      <c r="H18" s="140" t="str">
        <f t="array" ref="H18">IFERROR(INDEX(施設用作成シート!$B$18:$P$46,MATCH(LARGE((施設用作成シート!$C$18:$C$46=$D$8)*1/ROW(施設用作成シート!$B$18:$B$46),ROWS($B$12:$B18)),1/ROW(施設用作成シート!$B$18:$B$46),0),COLUMNS($B$11:H$11)),"")</f>
        <v/>
      </c>
      <c r="I18" s="127" t="str">
        <f t="array" ref="I18">IFERROR(INDEX(施設用作成シート!$B$18:$P$46,MATCH(LARGE((施設用作成シート!$C$18:$C$46=$D$8)*1/ROW(施設用作成シート!$B$18:$B$46),ROWS($B$12:$B18)),1/ROW(施設用作成シート!$B$18:$B$46),0),COLUMNS($B$11:I$11)),"")</f>
        <v/>
      </c>
      <c r="J18" s="131" t="str">
        <f t="array" ref="J18">IFERROR(INDEX(施設用作成シート!$B$18:$P$46,MATCH(LARGE((施設用作成シート!$C$18:$C$46=$D$8)*1/ROW(施設用作成シート!$B$18:$B$46),ROWS($B$12:$B18)),1/ROW(施設用作成シート!$B$18:$B$46),0),COLUMNS($B$11:J$11)),"")</f>
        <v/>
      </c>
      <c r="K18" s="127" t="str">
        <f t="array" ref="K18">IFERROR(INDEX(施設用作成シート!$B$18:$P$46,MATCH(LARGE((施設用作成シート!$C$18:$C$46=$D$8)*1/ROW(施設用作成シート!$B$18:$B$46),ROWS($B$12:$B18)),1/ROW(施設用作成シート!$B$18:$B$46),0),COLUMNS($B$11:K$11)),"")</f>
        <v/>
      </c>
      <c r="L18" s="127" t="str">
        <f t="array" ref="L18">IFERROR(INDEX(施設用作成シート!$B$18:$P$46,MATCH(LARGE((施設用作成シート!$C$18:$C$46=$D$8)*1/ROW(施設用作成シート!$B$18:$B$46),ROWS($B$12:$B18)),1/ROW(施設用作成シート!$B$18:$B$46),0),COLUMNS($B$11:L$11)),"")</f>
        <v/>
      </c>
      <c r="M18" s="127" t="str">
        <f t="array" ref="M18">IFERROR(INDEX(施設用作成シート!$B$18:$P$46,MATCH(LARGE((施設用作成シート!$C$18:$C$46=$D$8)*1/ROW(施設用作成シート!$B$18:$B$46),ROWS($B$12:$B18)),1/ROW(施設用作成シート!$B$18:$B$46),0),COLUMNS($B$11:M$11)),"")</f>
        <v/>
      </c>
      <c r="N18" s="127" t="str">
        <f t="array" ref="N18">IFERROR(INDEX(施設用作成シート!$B$18:$P$46,MATCH(LARGE((施設用作成シート!$C$18:$C$46=$D$8)*1/ROW(施設用作成シート!$B$18:$B$46),ROWS($B$12:$B18)),1/ROW(施設用作成シート!$B$18:$B$46),0),COLUMNS($B$11:N$11)),"")</f>
        <v/>
      </c>
      <c r="O18" s="140" t="str">
        <f t="array" ref="O18">IFERROR(INDEX(施設用作成シート!$B$18:$P$46,MATCH(LARGE((施設用作成シート!$C$18:$C$46=$D$8)*1/ROW(施設用作成シート!$B$18:$B$46),ROWS($B$12:$B18)),1/ROW(施設用作成シート!$B$18:$B$46),0),COLUMNS($B$11:O$11)),"")</f>
        <v/>
      </c>
    </row>
    <row r="19" spans="2:15" ht="20">
      <c r="B19" s="127" t="str">
        <f t="array" ref="B19">IFERROR(INDEX(施設用作成シート!$B$18:$P$46,MATCH(LARGE((施設用作成シート!$C$18:$C$46=$D$8)*1/ROW(施設用作成シート!$B$18:$B$46),ROWS($B$12:$B19)),1/ROW(施設用作成シート!$B$18:$B$46),0),COLUMNS($B$11:B$11)),"")</f>
        <v/>
      </c>
      <c r="C19" s="127" t="str">
        <f t="array" ref="C19">IFERROR(INDEX(施設用作成シート!$B$18:$P$46,MATCH(LARGE((施設用作成シート!$C$18:$C$46=$D$8)*1/ROW(施設用作成シート!$B$18:$B$46),ROWS($B$12:$B19)),1/ROW(施設用作成シート!$B$18:$B$46),0),COLUMNS($B$11:C$11)),"")</f>
        <v/>
      </c>
      <c r="D19" s="127" t="str">
        <f t="array" ref="D19">IFERROR(INDEX(施設用作成シート!$B$18:$P$46,MATCH(LARGE((施設用作成シート!$C$18:$C$46=$D$8)*1/ROW(施設用作成シート!$B$18:$B$46),ROWS($B$12:$B19)),1/ROW(施設用作成シート!$B$18:$B$46),0),COLUMNS($B$11:D$11)),"")</f>
        <v/>
      </c>
      <c r="E19" s="146" t="str">
        <f t="array" ref="E19">IFERROR(INDEX(施設用作成シート!$B$18:$P$46,MATCH(LARGE((施設用作成シート!$C$18:$C$46=$D$8)*1/ROW(施設用作成シート!$B$18:$B$46),ROWS($B$12:$B19)),1/ROW(施設用作成シート!$B$18:$B$46),0),COLUMNS($B$11:E$11)),"")</f>
        <v/>
      </c>
      <c r="F19" s="140" t="str">
        <f t="array" ref="F19">IFERROR(INDEX(施設用作成シート!$B$18:$P$46,MATCH(LARGE((施設用作成シート!$C$18:$C$46=$D$8)*1/ROW(施設用作成シート!$B$18:$B$46),ROWS($B$12:$B19)),1/ROW(施設用作成シート!$B$18:$B$46),0),COLUMNS($B$11:F$11)),"")</f>
        <v/>
      </c>
      <c r="G19" s="140" t="str">
        <f t="array" ref="G19">IFERROR(INDEX(施設用作成シート!$B$18:$P$46,MATCH(LARGE((施設用作成シート!$C$18:$C$46=$D$8)*1/ROW(施設用作成シート!$B$18:$B$46),ROWS($B$12:$B19)),1/ROW(施設用作成シート!$B$18:$B$46),0),COLUMNS($B$11:G$11)),"")</f>
        <v/>
      </c>
      <c r="H19" s="140" t="str">
        <f t="array" ref="H19">IFERROR(INDEX(施設用作成シート!$B$18:$P$46,MATCH(LARGE((施設用作成シート!$C$18:$C$46=$D$8)*1/ROW(施設用作成シート!$B$18:$B$46),ROWS($B$12:$B19)),1/ROW(施設用作成シート!$B$18:$B$46),0),COLUMNS($B$11:H$11)),"")</f>
        <v/>
      </c>
      <c r="I19" s="127" t="str">
        <f t="array" ref="I19">IFERROR(INDEX(施設用作成シート!$B$18:$P$46,MATCH(LARGE((施設用作成シート!$C$18:$C$46=$D$8)*1/ROW(施設用作成シート!$B$18:$B$46),ROWS($B$12:$B19)),1/ROW(施設用作成シート!$B$18:$B$46),0),COLUMNS($B$11:I$11)),"")</f>
        <v/>
      </c>
      <c r="J19" s="131" t="str">
        <f t="array" ref="J19">IFERROR(INDEX(施設用作成シート!$B$18:$P$46,MATCH(LARGE((施設用作成シート!$C$18:$C$46=$D$8)*1/ROW(施設用作成シート!$B$18:$B$46),ROWS($B$12:$B19)),1/ROW(施設用作成シート!$B$18:$B$46),0),COLUMNS($B$11:J$11)),"")</f>
        <v/>
      </c>
      <c r="K19" s="127" t="str">
        <f t="array" ref="K19">IFERROR(INDEX(施設用作成シート!$B$18:$P$46,MATCH(LARGE((施設用作成シート!$C$18:$C$46=$D$8)*1/ROW(施設用作成シート!$B$18:$B$46),ROWS($B$12:$B19)),1/ROW(施設用作成シート!$B$18:$B$46),0),COLUMNS($B$11:K$11)),"")</f>
        <v/>
      </c>
      <c r="L19" s="127" t="str">
        <f t="array" ref="L19">IFERROR(INDEX(施設用作成シート!$B$18:$P$46,MATCH(LARGE((施設用作成シート!$C$18:$C$46=$D$8)*1/ROW(施設用作成シート!$B$18:$B$46),ROWS($B$12:$B19)),1/ROW(施設用作成シート!$B$18:$B$46),0),COLUMNS($B$11:L$11)),"")</f>
        <v/>
      </c>
      <c r="M19" s="127" t="str">
        <f t="array" ref="M19">IFERROR(INDEX(施設用作成シート!$B$18:$P$46,MATCH(LARGE((施設用作成シート!$C$18:$C$46=$D$8)*1/ROW(施設用作成シート!$B$18:$B$46),ROWS($B$12:$B19)),1/ROW(施設用作成シート!$B$18:$B$46),0),COLUMNS($B$11:M$11)),"")</f>
        <v/>
      </c>
      <c r="N19" s="127" t="str">
        <f t="array" ref="N19">IFERROR(INDEX(施設用作成シート!$B$18:$P$46,MATCH(LARGE((施設用作成シート!$C$18:$C$46=$D$8)*1/ROW(施設用作成シート!$B$18:$B$46),ROWS($B$12:$B19)),1/ROW(施設用作成シート!$B$18:$B$46),0),COLUMNS($B$11:N$11)),"")</f>
        <v/>
      </c>
      <c r="O19" s="140" t="str">
        <f t="array" ref="O19">IFERROR(INDEX(施設用作成シート!$B$18:$P$46,MATCH(LARGE((施設用作成シート!$C$18:$C$46=$D$8)*1/ROW(施設用作成シート!$B$18:$B$46),ROWS($B$12:$B19)),1/ROW(施設用作成シート!$B$18:$B$46),0),COLUMNS($B$11:O$11)),"")</f>
        <v/>
      </c>
    </row>
    <row r="20" spans="2:15" ht="20">
      <c r="B20" s="127" t="str">
        <f t="array" ref="B20">IFERROR(INDEX(施設用作成シート!$B$18:$P$46,MATCH(LARGE((施設用作成シート!$C$18:$C$46=$D$8)*1/ROW(施設用作成シート!$B$18:$B$46),ROWS($B$12:$B20)),1/ROW(施設用作成シート!$B$18:$B$46),0),COLUMNS($B$11:B$11)),"")</f>
        <v/>
      </c>
      <c r="C20" s="127" t="str">
        <f t="array" ref="C20">IFERROR(INDEX(施設用作成シート!$B$18:$P$46,MATCH(LARGE((施設用作成シート!$C$18:$C$46=$D$8)*1/ROW(施設用作成シート!$B$18:$B$46),ROWS($B$12:$B20)),1/ROW(施設用作成シート!$B$18:$B$46),0),COLUMNS($B$11:C$11)),"")</f>
        <v/>
      </c>
      <c r="D20" s="127" t="str">
        <f t="array" ref="D20">IFERROR(INDEX(施設用作成シート!$B$18:$P$46,MATCH(LARGE((施設用作成シート!$C$18:$C$46=$D$8)*1/ROW(施設用作成シート!$B$18:$B$46),ROWS($B$12:$B20)),1/ROW(施設用作成シート!$B$18:$B$46),0),COLUMNS($B$11:D$11)),"")</f>
        <v/>
      </c>
      <c r="E20" s="146" t="str">
        <f t="array" ref="E20">IFERROR(INDEX(施設用作成シート!$B$18:$P$46,MATCH(LARGE((施設用作成シート!$C$18:$C$46=$D$8)*1/ROW(施設用作成シート!$B$18:$B$46),ROWS($B$12:$B20)),1/ROW(施設用作成シート!$B$18:$B$46),0),COLUMNS($B$11:E$11)),"")</f>
        <v/>
      </c>
      <c r="F20" s="140" t="str">
        <f t="array" ref="F20">IFERROR(INDEX(施設用作成シート!$B$18:$P$46,MATCH(LARGE((施設用作成シート!$C$18:$C$46=$D$8)*1/ROW(施設用作成シート!$B$18:$B$46),ROWS($B$12:$B20)),1/ROW(施設用作成シート!$B$18:$B$46),0),COLUMNS($B$11:F$11)),"")</f>
        <v/>
      </c>
      <c r="G20" s="140" t="str">
        <f t="array" ref="G20">IFERROR(INDEX(施設用作成シート!$B$18:$P$46,MATCH(LARGE((施設用作成シート!$C$18:$C$46=$D$8)*1/ROW(施設用作成シート!$B$18:$B$46),ROWS($B$12:$B20)),1/ROW(施設用作成シート!$B$18:$B$46),0),COLUMNS($B$11:G$11)),"")</f>
        <v/>
      </c>
      <c r="H20" s="140" t="str">
        <f t="array" ref="H20">IFERROR(INDEX(施設用作成シート!$B$18:$P$46,MATCH(LARGE((施設用作成シート!$C$18:$C$46=$D$8)*1/ROW(施設用作成シート!$B$18:$B$46),ROWS($B$12:$B20)),1/ROW(施設用作成シート!$B$18:$B$46),0),COLUMNS($B$11:H$11)),"")</f>
        <v/>
      </c>
      <c r="I20" s="127" t="str">
        <f t="array" ref="I20">IFERROR(INDEX(施設用作成シート!$B$18:$P$46,MATCH(LARGE((施設用作成シート!$C$18:$C$46=$D$8)*1/ROW(施設用作成シート!$B$18:$B$46),ROWS($B$12:$B20)),1/ROW(施設用作成シート!$B$18:$B$46),0),COLUMNS($B$11:I$11)),"")</f>
        <v/>
      </c>
      <c r="J20" s="131" t="str">
        <f t="array" ref="J20">IFERROR(INDEX(施設用作成シート!$B$18:$P$46,MATCH(LARGE((施設用作成シート!$C$18:$C$46=$D$8)*1/ROW(施設用作成シート!$B$18:$B$46),ROWS($B$12:$B20)),1/ROW(施設用作成シート!$B$18:$B$46),0),COLUMNS($B$11:J$11)),"")</f>
        <v/>
      </c>
      <c r="K20" s="127" t="str">
        <f t="array" ref="K20">IFERROR(INDEX(施設用作成シート!$B$18:$P$46,MATCH(LARGE((施設用作成シート!$C$18:$C$46=$D$8)*1/ROW(施設用作成シート!$B$18:$B$46),ROWS($B$12:$B20)),1/ROW(施設用作成シート!$B$18:$B$46),0),COLUMNS($B$11:K$11)),"")</f>
        <v/>
      </c>
      <c r="L20" s="127" t="str">
        <f t="array" ref="L20">IFERROR(INDEX(施設用作成シート!$B$18:$P$46,MATCH(LARGE((施設用作成シート!$C$18:$C$46=$D$8)*1/ROW(施設用作成シート!$B$18:$B$46),ROWS($B$12:$B20)),1/ROW(施設用作成シート!$B$18:$B$46),0),COLUMNS($B$11:L$11)),"")</f>
        <v/>
      </c>
      <c r="M20" s="127" t="str">
        <f t="array" ref="M20">IFERROR(INDEX(施設用作成シート!$B$18:$P$46,MATCH(LARGE((施設用作成シート!$C$18:$C$46=$D$8)*1/ROW(施設用作成シート!$B$18:$B$46),ROWS($B$12:$B20)),1/ROW(施設用作成シート!$B$18:$B$46),0),COLUMNS($B$11:M$11)),"")</f>
        <v/>
      </c>
      <c r="N20" s="127" t="str">
        <f t="array" ref="N20">IFERROR(INDEX(施設用作成シート!$B$18:$P$46,MATCH(LARGE((施設用作成シート!$C$18:$C$46=$D$8)*1/ROW(施設用作成シート!$B$18:$B$46),ROWS($B$12:$B20)),1/ROW(施設用作成シート!$B$18:$B$46),0),COLUMNS($B$11:N$11)),"")</f>
        <v/>
      </c>
      <c r="O20" s="140" t="str">
        <f t="array" ref="O20">IFERROR(INDEX(施設用作成シート!$B$18:$P$46,MATCH(LARGE((施設用作成シート!$C$18:$C$46=$D$8)*1/ROW(施設用作成シート!$B$18:$B$46),ROWS($B$12:$B20)),1/ROW(施設用作成シート!$B$18:$B$46),0),COLUMNS($B$11:O$11)),"")</f>
        <v/>
      </c>
    </row>
    <row r="21" spans="2:15" ht="20">
      <c r="B21" s="127" t="str">
        <f t="array" ref="B21">IFERROR(INDEX(施設用作成シート!$B$18:$P$46,MATCH(LARGE((施設用作成シート!$C$18:$C$46=$D$8)*1/ROW(施設用作成シート!$B$18:$B$46),ROWS($B$12:$B21)),1/ROW(施設用作成シート!$B$18:$B$46),0),COLUMNS($B$11:B$11)),"")</f>
        <v/>
      </c>
      <c r="C21" s="127" t="str">
        <f t="array" ref="C21">IFERROR(INDEX(施設用作成シート!$B$18:$P$46,MATCH(LARGE((施設用作成シート!$C$18:$C$46=$D$8)*1/ROW(施設用作成シート!$B$18:$B$46),ROWS($B$12:$B21)),1/ROW(施設用作成シート!$B$18:$B$46),0),COLUMNS($B$11:C$11)),"")</f>
        <v/>
      </c>
      <c r="D21" s="127" t="str">
        <f t="array" ref="D21">IFERROR(INDEX(施設用作成シート!$B$18:$P$46,MATCH(LARGE((施設用作成シート!$C$18:$C$46=$D$8)*1/ROW(施設用作成シート!$B$18:$B$46),ROWS($B$12:$B21)),1/ROW(施設用作成シート!$B$18:$B$46),0),COLUMNS($B$11:D$11)),"")</f>
        <v/>
      </c>
      <c r="E21" s="146" t="str">
        <f t="array" ref="E21">IFERROR(INDEX(施設用作成シート!$B$18:$P$46,MATCH(LARGE((施設用作成シート!$C$18:$C$46=$D$8)*1/ROW(施設用作成シート!$B$18:$B$46),ROWS($B$12:$B21)),1/ROW(施設用作成シート!$B$18:$B$46),0),COLUMNS($B$11:E$11)),"")</f>
        <v/>
      </c>
      <c r="F21" s="140" t="str">
        <f t="array" ref="F21">IFERROR(INDEX(施設用作成シート!$B$18:$P$46,MATCH(LARGE((施設用作成シート!$C$18:$C$46=$D$8)*1/ROW(施設用作成シート!$B$18:$B$46),ROWS($B$12:$B21)),1/ROW(施設用作成シート!$B$18:$B$46),0),COLUMNS($B$11:F$11)),"")</f>
        <v/>
      </c>
      <c r="G21" s="140" t="str">
        <f t="array" ref="G21">IFERROR(INDEX(施設用作成シート!$B$18:$P$46,MATCH(LARGE((施設用作成シート!$C$18:$C$46=$D$8)*1/ROW(施設用作成シート!$B$18:$B$46),ROWS($B$12:$B21)),1/ROW(施設用作成シート!$B$18:$B$46),0),COLUMNS($B$11:G$11)),"")</f>
        <v/>
      </c>
      <c r="H21" s="140" t="str">
        <f t="array" ref="H21">IFERROR(INDEX(施設用作成シート!$B$18:$P$46,MATCH(LARGE((施設用作成シート!$C$18:$C$46=$D$8)*1/ROW(施設用作成シート!$B$18:$B$46),ROWS($B$12:$B21)),1/ROW(施設用作成シート!$B$18:$B$46),0),COLUMNS($B$11:H$11)),"")</f>
        <v/>
      </c>
      <c r="I21" s="127" t="str">
        <f t="array" ref="I21">IFERROR(INDEX(施設用作成シート!$B$18:$P$46,MATCH(LARGE((施設用作成シート!$C$18:$C$46=$D$8)*1/ROW(施設用作成シート!$B$18:$B$46),ROWS($B$12:$B21)),1/ROW(施設用作成シート!$B$18:$B$46),0),COLUMNS($B$11:I$11)),"")</f>
        <v/>
      </c>
      <c r="J21" s="131" t="str">
        <f t="array" ref="J21">IFERROR(INDEX(施設用作成シート!$B$18:$P$46,MATCH(LARGE((施設用作成シート!$C$18:$C$46=$D$8)*1/ROW(施設用作成シート!$B$18:$B$46),ROWS($B$12:$B21)),1/ROW(施設用作成シート!$B$18:$B$46),0),COLUMNS($B$11:J$11)),"")</f>
        <v/>
      </c>
      <c r="K21" s="127" t="str">
        <f t="array" ref="K21">IFERROR(INDEX(施設用作成シート!$B$18:$P$46,MATCH(LARGE((施設用作成シート!$C$18:$C$46=$D$8)*1/ROW(施設用作成シート!$B$18:$B$46),ROWS($B$12:$B21)),1/ROW(施設用作成シート!$B$18:$B$46),0),COLUMNS($B$11:K$11)),"")</f>
        <v/>
      </c>
      <c r="L21" s="127" t="str">
        <f t="array" ref="L21">IFERROR(INDEX(施設用作成シート!$B$18:$P$46,MATCH(LARGE((施設用作成シート!$C$18:$C$46=$D$8)*1/ROW(施設用作成シート!$B$18:$B$46),ROWS($B$12:$B21)),1/ROW(施設用作成シート!$B$18:$B$46),0),COLUMNS($B$11:L$11)),"")</f>
        <v/>
      </c>
      <c r="M21" s="127" t="str">
        <f t="array" ref="M21">IFERROR(INDEX(施設用作成シート!$B$18:$P$46,MATCH(LARGE((施設用作成シート!$C$18:$C$46=$D$8)*1/ROW(施設用作成シート!$B$18:$B$46),ROWS($B$12:$B21)),1/ROW(施設用作成シート!$B$18:$B$46),0),COLUMNS($B$11:M$11)),"")</f>
        <v/>
      </c>
      <c r="N21" s="127" t="str">
        <f t="array" ref="N21">IFERROR(INDEX(施設用作成シート!$B$18:$P$46,MATCH(LARGE((施設用作成シート!$C$18:$C$46=$D$8)*1/ROW(施設用作成シート!$B$18:$B$46),ROWS($B$12:$B21)),1/ROW(施設用作成シート!$B$18:$B$46),0),COLUMNS($B$11:N$11)),"")</f>
        <v/>
      </c>
      <c r="O21" s="140" t="str">
        <f t="array" ref="O21">IFERROR(INDEX(施設用作成シート!$B$18:$P$46,MATCH(LARGE((施設用作成シート!$C$18:$C$46=$D$8)*1/ROW(施設用作成シート!$B$18:$B$46),ROWS($B$12:$B21)),1/ROW(施設用作成シート!$B$18:$B$46),0),COLUMNS($B$11:O$11)),"")</f>
        <v/>
      </c>
    </row>
    <row r="22" spans="2:15" ht="20">
      <c r="B22" s="127" t="str">
        <f t="array" ref="B22">IFERROR(INDEX(施設用作成シート!$B$18:$P$46,MATCH(LARGE((施設用作成シート!$C$18:$C$46=$D$8)*1/ROW(施設用作成シート!$B$18:$B$46),ROWS($B$12:$B22)),1/ROW(施設用作成シート!$B$18:$B$46),0),COLUMNS($B$11:B$11)),"")</f>
        <v/>
      </c>
      <c r="C22" s="127" t="str">
        <f t="array" ref="C22">IFERROR(INDEX(施設用作成シート!$B$18:$P$46,MATCH(LARGE((施設用作成シート!$C$18:$C$46=$D$8)*1/ROW(施設用作成シート!$B$18:$B$46),ROWS($B$12:$B22)),1/ROW(施設用作成シート!$B$18:$B$46),0),COLUMNS($B$11:C$11)),"")</f>
        <v/>
      </c>
      <c r="D22" s="127" t="str">
        <f t="array" ref="D22">IFERROR(INDEX(施設用作成シート!$B$18:$P$46,MATCH(LARGE((施設用作成シート!$C$18:$C$46=$D$8)*1/ROW(施設用作成シート!$B$18:$B$46),ROWS($B$12:$B22)),1/ROW(施設用作成シート!$B$18:$B$46),0),COLUMNS($B$11:D$11)),"")</f>
        <v/>
      </c>
      <c r="E22" s="146" t="str">
        <f t="array" ref="E22">IFERROR(INDEX(施設用作成シート!$B$18:$P$46,MATCH(LARGE((施設用作成シート!$C$18:$C$46=$D$8)*1/ROW(施設用作成シート!$B$18:$B$46),ROWS($B$12:$B22)),1/ROW(施設用作成シート!$B$18:$B$46),0),COLUMNS($B$11:E$11)),"")</f>
        <v/>
      </c>
      <c r="F22" s="140" t="str">
        <f t="array" ref="F22">IFERROR(INDEX(施設用作成シート!$B$18:$P$46,MATCH(LARGE((施設用作成シート!$C$18:$C$46=$D$8)*1/ROW(施設用作成シート!$B$18:$B$46),ROWS($B$12:$B22)),1/ROW(施設用作成シート!$B$18:$B$46),0),COLUMNS($B$11:F$11)),"")</f>
        <v/>
      </c>
      <c r="G22" s="140" t="str">
        <f t="array" ref="G22">IFERROR(INDEX(施設用作成シート!$B$18:$P$46,MATCH(LARGE((施設用作成シート!$C$18:$C$46=$D$8)*1/ROW(施設用作成シート!$B$18:$B$46),ROWS($B$12:$B22)),1/ROW(施設用作成シート!$B$18:$B$46),0),COLUMNS($B$11:G$11)),"")</f>
        <v/>
      </c>
      <c r="H22" s="140" t="str">
        <f t="array" ref="H22">IFERROR(INDEX(施設用作成シート!$B$18:$P$46,MATCH(LARGE((施設用作成シート!$C$18:$C$46=$D$8)*1/ROW(施設用作成シート!$B$18:$B$46),ROWS($B$12:$B22)),1/ROW(施設用作成シート!$B$18:$B$46),0),COLUMNS($B$11:H$11)),"")</f>
        <v/>
      </c>
      <c r="I22" s="127" t="str">
        <f t="array" ref="I22">IFERROR(INDEX(施設用作成シート!$B$18:$P$46,MATCH(LARGE((施設用作成シート!$C$18:$C$46=$D$8)*1/ROW(施設用作成シート!$B$18:$B$46),ROWS($B$12:$B22)),1/ROW(施設用作成シート!$B$18:$B$46),0),COLUMNS($B$11:I$11)),"")</f>
        <v/>
      </c>
      <c r="J22" s="131" t="str">
        <f t="array" ref="J22">IFERROR(INDEX(施設用作成シート!$B$18:$P$46,MATCH(LARGE((施設用作成シート!$C$18:$C$46=$D$8)*1/ROW(施設用作成シート!$B$18:$B$46),ROWS($B$12:$B22)),1/ROW(施設用作成シート!$B$18:$B$46),0),COLUMNS($B$11:J$11)),"")</f>
        <v/>
      </c>
      <c r="K22" s="127" t="str">
        <f t="array" ref="K22">IFERROR(INDEX(施設用作成シート!$B$18:$P$46,MATCH(LARGE((施設用作成シート!$C$18:$C$46=$D$8)*1/ROW(施設用作成シート!$B$18:$B$46),ROWS($B$12:$B22)),1/ROW(施設用作成シート!$B$18:$B$46),0),COLUMNS($B$11:K$11)),"")</f>
        <v/>
      </c>
      <c r="L22" s="127" t="str">
        <f t="array" ref="L22">IFERROR(INDEX(施設用作成シート!$B$18:$P$46,MATCH(LARGE((施設用作成シート!$C$18:$C$46=$D$8)*1/ROW(施設用作成シート!$B$18:$B$46),ROWS($B$12:$B22)),1/ROW(施設用作成シート!$B$18:$B$46),0),COLUMNS($B$11:L$11)),"")</f>
        <v/>
      </c>
      <c r="M22" s="127" t="str">
        <f t="array" ref="M22">IFERROR(INDEX(施設用作成シート!$B$18:$P$46,MATCH(LARGE((施設用作成シート!$C$18:$C$46=$D$8)*1/ROW(施設用作成シート!$B$18:$B$46),ROWS($B$12:$B22)),1/ROW(施設用作成シート!$B$18:$B$46),0),COLUMNS($B$11:M$11)),"")</f>
        <v/>
      </c>
      <c r="N22" s="127" t="str">
        <f t="array" ref="N22">IFERROR(INDEX(施設用作成シート!$B$18:$P$46,MATCH(LARGE((施設用作成シート!$C$18:$C$46=$D$8)*1/ROW(施設用作成シート!$B$18:$B$46),ROWS($B$12:$B22)),1/ROW(施設用作成シート!$B$18:$B$46),0),COLUMNS($B$11:N$11)),"")</f>
        <v/>
      </c>
      <c r="O22" s="140" t="str">
        <f t="array" ref="O22">IFERROR(INDEX(施設用作成シート!$B$18:$P$46,MATCH(LARGE((施設用作成シート!$C$18:$C$46=$D$8)*1/ROW(施設用作成シート!$B$18:$B$46),ROWS($B$12:$B22)),1/ROW(施設用作成シート!$B$18:$B$46),0),COLUMNS($B$11:O$11)),"")</f>
        <v/>
      </c>
    </row>
    <row r="23" spans="2:15" ht="20">
      <c r="B23" s="127" t="str">
        <f t="array" ref="B23">IFERROR(INDEX(施設用作成シート!$B$18:$P$46,MATCH(LARGE((施設用作成シート!$C$18:$C$46=$D$8)*1/ROW(施設用作成シート!$B$18:$B$46),ROWS($B$12:$B23)),1/ROW(施設用作成シート!$B$18:$B$46),0),COLUMNS($B$11:B$11)),"")</f>
        <v/>
      </c>
      <c r="C23" s="127" t="str">
        <f t="array" ref="C23">IFERROR(INDEX(施設用作成シート!$B$18:$P$46,MATCH(LARGE((施設用作成シート!$C$18:$C$46=$D$8)*1/ROW(施設用作成シート!$B$18:$B$46),ROWS($B$12:$B23)),1/ROW(施設用作成シート!$B$18:$B$46),0),COLUMNS($B$11:C$11)),"")</f>
        <v/>
      </c>
      <c r="D23" s="127" t="str">
        <f t="array" ref="D23">IFERROR(INDEX(施設用作成シート!$B$18:$P$46,MATCH(LARGE((施設用作成シート!$C$18:$C$46=$D$8)*1/ROW(施設用作成シート!$B$18:$B$46),ROWS($B$12:$B23)),1/ROW(施設用作成シート!$B$18:$B$46),0),COLUMNS($B$11:D$11)),"")</f>
        <v/>
      </c>
      <c r="E23" s="146" t="str">
        <f t="array" ref="E23">IFERROR(INDEX(施設用作成シート!$B$18:$P$46,MATCH(LARGE((施設用作成シート!$C$18:$C$46=$D$8)*1/ROW(施設用作成シート!$B$18:$B$46),ROWS($B$12:$B23)),1/ROW(施設用作成シート!$B$18:$B$46),0),COLUMNS($B$11:E$11)),"")</f>
        <v/>
      </c>
      <c r="F23" s="140" t="str">
        <f t="array" ref="F23">IFERROR(INDEX(施設用作成シート!$B$18:$P$46,MATCH(LARGE((施設用作成シート!$C$18:$C$46=$D$8)*1/ROW(施設用作成シート!$B$18:$B$46),ROWS($B$12:$B23)),1/ROW(施設用作成シート!$B$18:$B$46),0),COLUMNS($B$11:F$11)),"")</f>
        <v/>
      </c>
      <c r="G23" s="140" t="str">
        <f t="array" ref="G23">IFERROR(INDEX(施設用作成シート!$B$18:$P$46,MATCH(LARGE((施設用作成シート!$C$18:$C$46=$D$8)*1/ROW(施設用作成シート!$B$18:$B$46),ROWS($B$12:$B23)),1/ROW(施設用作成シート!$B$18:$B$46),0),COLUMNS($B$11:G$11)),"")</f>
        <v/>
      </c>
      <c r="H23" s="140" t="str">
        <f t="array" ref="H23">IFERROR(INDEX(施設用作成シート!$B$18:$P$46,MATCH(LARGE((施設用作成シート!$C$18:$C$46=$D$8)*1/ROW(施設用作成シート!$B$18:$B$46),ROWS($B$12:$B23)),1/ROW(施設用作成シート!$B$18:$B$46),0),COLUMNS($B$11:H$11)),"")</f>
        <v/>
      </c>
      <c r="I23" s="127" t="str">
        <f t="array" ref="I23">IFERROR(INDEX(施設用作成シート!$B$18:$P$46,MATCH(LARGE((施設用作成シート!$C$18:$C$46=$D$8)*1/ROW(施設用作成シート!$B$18:$B$46),ROWS($B$12:$B23)),1/ROW(施設用作成シート!$B$18:$B$46),0),COLUMNS($B$11:I$11)),"")</f>
        <v/>
      </c>
      <c r="J23" s="131" t="str">
        <f t="array" ref="J23">IFERROR(INDEX(施設用作成シート!$B$18:$P$46,MATCH(LARGE((施設用作成シート!$C$18:$C$46=$D$8)*1/ROW(施設用作成シート!$B$18:$B$46),ROWS($B$12:$B23)),1/ROW(施設用作成シート!$B$18:$B$46),0),COLUMNS($B$11:J$11)),"")</f>
        <v/>
      </c>
      <c r="K23" s="127" t="str">
        <f t="array" ref="K23">IFERROR(INDEX(施設用作成シート!$B$18:$P$46,MATCH(LARGE((施設用作成シート!$C$18:$C$46=$D$8)*1/ROW(施設用作成シート!$B$18:$B$46),ROWS($B$12:$B23)),1/ROW(施設用作成シート!$B$18:$B$46),0),COLUMNS($B$11:K$11)),"")</f>
        <v/>
      </c>
      <c r="L23" s="127" t="str">
        <f t="array" ref="L23">IFERROR(INDEX(施設用作成シート!$B$18:$P$46,MATCH(LARGE((施設用作成シート!$C$18:$C$46=$D$8)*1/ROW(施設用作成シート!$B$18:$B$46),ROWS($B$12:$B23)),1/ROW(施設用作成シート!$B$18:$B$46),0),COLUMNS($B$11:L$11)),"")</f>
        <v/>
      </c>
      <c r="M23" s="127" t="str">
        <f t="array" ref="M23">IFERROR(INDEX(施設用作成シート!$B$18:$P$46,MATCH(LARGE((施設用作成シート!$C$18:$C$46=$D$8)*1/ROW(施設用作成シート!$B$18:$B$46),ROWS($B$12:$B23)),1/ROW(施設用作成シート!$B$18:$B$46),0),COLUMNS($B$11:M$11)),"")</f>
        <v/>
      </c>
      <c r="N23" s="127" t="str">
        <f t="array" ref="N23">IFERROR(INDEX(施設用作成シート!$B$18:$P$46,MATCH(LARGE((施設用作成シート!$C$18:$C$46=$D$8)*1/ROW(施設用作成シート!$B$18:$B$46),ROWS($B$12:$B23)),1/ROW(施設用作成シート!$B$18:$B$46),0),COLUMNS($B$11:N$11)),"")</f>
        <v/>
      </c>
      <c r="O23" s="140" t="str">
        <f t="array" ref="O23">IFERROR(INDEX(施設用作成シート!$B$18:$P$46,MATCH(LARGE((施設用作成シート!$C$18:$C$46=$D$8)*1/ROW(施設用作成シート!$B$18:$B$46),ROWS($B$12:$B23)),1/ROW(施設用作成シート!$B$18:$B$46),0),COLUMNS($B$11:O$11)),"")</f>
        <v/>
      </c>
    </row>
    <row r="24" spans="2:15" ht="20">
      <c r="B24" s="127" t="str">
        <f t="array" ref="B24">IFERROR(INDEX(施設用作成シート!$B$18:$P$46,MATCH(LARGE((施設用作成シート!$C$18:$C$46=$D$8)*1/ROW(施設用作成シート!$B$18:$B$46),ROWS($B$12:$B24)),1/ROW(施設用作成シート!$B$18:$B$46),0),COLUMNS($B$11:B$11)),"")</f>
        <v/>
      </c>
      <c r="C24" s="127" t="str">
        <f t="array" ref="C24">IFERROR(INDEX(施設用作成シート!$B$18:$P$46,MATCH(LARGE((施設用作成シート!$C$18:$C$46=$D$8)*1/ROW(施設用作成シート!$B$18:$B$46),ROWS($B$12:$B24)),1/ROW(施設用作成シート!$B$18:$B$46),0),COLUMNS($B$11:C$11)),"")</f>
        <v/>
      </c>
      <c r="D24" s="127" t="str">
        <f t="array" ref="D24">IFERROR(INDEX(施設用作成シート!$B$18:$P$46,MATCH(LARGE((施設用作成シート!$C$18:$C$46=$D$8)*1/ROW(施設用作成シート!$B$18:$B$46),ROWS($B$12:$B24)),1/ROW(施設用作成シート!$B$18:$B$46),0),COLUMNS($B$11:D$11)),"")</f>
        <v/>
      </c>
      <c r="E24" s="146" t="str">
        <f t="array" ref="E24">IFERROR(INDEX(施設用作成シート!$B$18:$P$46,MATCH(LARGE((施設用作成シート!$C$18:$C$46=$D$8)*1/ROW(施設用作成シート!$B$18:$B$46),ROWS($B$12:$B24)),1/ROW(施設用作成シート!$B$18:$B$46),0),COLUMNS($B$11:E$11)),"")</f>
        <v/>
      </c>
      <c r="F24" s="140" t="str">
        <f t="array" ref="F24">IFERROR(INDEX(施設用作成シート!$B$18:$P$46,MATCH(LARGE((施設用作成シート!$C$18:$C$46=$D$8)*1/ROW(施設用作成シート!$B$18:$B$46),ROWS($B$12:$B24)),1/ROW(施設用作成シート!$B$18:$B$46),0),COLUMNS($B$11:F$11)),"")</f>
        <v/>
      </c>
      <c r="G24" s="140" t="str">
        <f t="array" ref="G24">IFERROR(INDEX(施設用作成シート!$B$18:$P$46,MATCH(LARGE((施設用作成シート!$C$18:$C$46=$D$8)*1/ROW(施設用作成シート!$B$18:$B$46),ROWS($B$12:$B24)),1/ROW(施設用作成シート!$B$18:$B$46),0),COLUMNS($B$11:G$11)),"")</f>
        <v/>
      </c>
      <c r="H24" s="140" t="str">
        <f t="array" ref="H24">IFERROR(INDEX(施設用作成シート!$B$18:$P$46,MATCH(LARGE((施設用作成シート!$C$18:$C$46=$D$8)*1/ROW(施設用作成シート!$B$18:$B$46),ROWS($B$12:$B24)),1/ROW(施設用作成シート!$B$18:$B$46),0),COLUMNS($B$11:H$11)),"")</f>
        <v/>
      </c>
      <c r="I24" s="127" t="str">
        <f t="array" ref="I24">IFERROR(INDEX(施設用作成シート!$B$18:$P$46,MATCH(LARGE((施設用作成シート!$C$18:$C$46=$D$8)*1/ROW(施設用作成シート!$B$18:$B$46),ROWS($B$12:$B24)),1/ROW(施設用作成シート!$B$18:$B$46),0),COLUMNS($B$11:I$11)),"")</f>
        <v/>
      </c>
      <c r="J24" s="131" t="str">
        <f t="array" ref="J24">IFERROR(INDEX(施設用作成シート!$B$18:$P$46,MATCH(LARGE((施設用作成シート!$C$18:$C$46=$D$8)*1/ROW(施設用作成シート!$B$18:$B$46),ROWS($B$12:$B24)),1/ROW(施設用作成シート!$B$18:$B$46),0),COLUMNS($B$11:J$11)),"")</f>
        <v/>
      </c>
      <c r="K24" s="127" t="str">
        <f t="array" ref="K24">IFERROR(INDEX(施設用作成シート!$B$18:$P$46,MATCH(LARGE((施設用作成シート!$C$18:$C$46=$D$8)*1/ROW(施設用作成シート!$B$18:$B$46),ROWS($B$12:$B24)),1/ROW(施設用作成シート!$B$18:$B$46),0),COLUMNS($B$11:K$11)),"")</f>
        <v/>
      </c>
      <c r="L24" s="127" t="str">
        <f t="array" ref="L24">IFERROR(INDEX(施設用作成シート!$B$18:$P$46,MATCH(LARGE((施設用作成シート!$C$18:$C$46=$D$8)*1/ROW(施設用作成シート!$B$18:$B$46),ROWS($B$12:$B24)),1/ROW(施設用作成シート!$B$18:$B$46),0),COLUMNS($B$11:L$11)),"")</f>
        <v/>
      </c>
      <c r="M24" s="127" t="str">
        <f t="array" ref="M24">IFERROR(INDEX(施設用作成シート!$B$18:$P$46,MATCH(LARGE((施設用作成シート!$C$18:$C$46=$D$8)*1/ROW(施設用作成シート!$B$18:$B$46),ROWS($B$12:$B24)),1/ROW(施設用作成シート!$B$18:$B$46),0),COLUMNS($B$11:M$11)),"")</f>
        <v/>
      </c>
      <c r="N24" s="127" t="str">
        <f t="array" ref="N24">IFERROR(INDEX(施設用作成シート!$B$18:$P$46,MATCH(LARGE((施設用作成シート!$C$18:$C$46=$D$8)*1/ROW(施設用作成シート!$B$18:$B$46),ROWS($B$12:$B24)),1/ROW(施設用作成シート!$B$18:$B$46),0),COLUMNS($B$11:N$11)),"")</f>
        <v/>
      </c>
      <c r="O24" s="140" t="str">
        <f t="array" ref="O24">IFERROR(INDEX(施設用作成シート!$B$18:$P$46,MATCH(LARGE((施設用作成シート!$C$18:$C$46=$D$8)*1/ROW(施設用作成シート!$B$18:$B$46),ROWS($B$12:$B24)),1/ROW(施設用作成シート!$B$18:$B$46),0),COLUMNS($B$11:O$11)),"")</f>
        <v/>
      </c>
    </row>
    <row r="25" spans="2:15" ht="20">
      <c r="B25" s="127" t="str">
        <f t="array" ref="B25">IFERROR(INDEX(施設用作成シート!$B$18:$P$46,MATCH(LARGE((施設用作成シート!$C$18:$C$46=$D$8)*1/ROW(施設用作成シート!$B$18:$B$46),ROWS($B$12:$B25)),1/ROW(施設用作成シート!$B$18:$B$46),0),COLUMNS($B$11:B$11)),"")</f>
        <v/>
      </c>
      <c r="C25" s="127" t="str">
        <f t="array" ref="C25">IFERROR(INDEX(施設用作成シート!$B$18:$P$46,MATCH(LARGE((施設用作成シート!$C$18:$C$46=$D$8)*1/ROW(施設用作成シート!$B$18:$B$46),ROWS($B$12:$B25)),1/ROW(施設用作成シート!$B$18:$B$46),0),COLUMNS($B$11:C$11)),"")</f>
        <v/>
      </c>
      <c r="D25" s="127" t="str">
        <f t="array" ref="D25">IFERROR(INDEX(施設用作成シート!$B$18:$P$46,MATCH(LARGE((施設用作成シート!$C$18:$C$46=$D$8)*1/ROW(施設用作成シート!$B$18:$B$46),ROWS($B$12:$B25)),1/ROW(施設用作成シート!$B$18:$B$46),0),COLUMNS($B$11:D$11)),"")</f>
        <v/>
      </c>
      <c r="E25" s="146" t="str">
        <f t="array" ref="E25">IFERROR(INDEX(施設用作成シート!$B$18:$P$46,MATCH(LARGE((施設用作成シート!$C$18:$C$46=$D$8)*1/ROW(施設用作成シート!$B$18:$B$46),ROWS($B$12:$B25)),1/ROW(施設用作成シート!$B$18:$B$46),0),COLUMNS($B$11:E$11)),"")</f>
        <v/>
      </c>
      <c r="F25" s="140" t="str">
        <f t="array" ref="F25">IFERROR(INDEX(施設用作成シート!$B$18:$P$46,MATCH(LARGE((施設用作成シート!$C$18:$C$46=$D$8)*1/ROW(施設用作成シート!$B$18:$B$46),ROWS($B$12:$B25)),1/ROW(施設用作成シート!$B$18:$B$46),0),COLUMNS($B$11:F$11)),"")</f>
        <v/>
      </c>
      <c r="G25" s="140" t="str">
        <f t="array" ref="G25">IFERROR(INDEX(施設用作成シート!$B$18:$P$46,MATCH(LARGE((施設用作成シート!$C$18:$C$46=$D$8)*1/ROW(施設用作成シート!$B$18:$B$46),ROWS($B$12:$B25)),1/ROW(施設用作成シート!$B$18:$B$46),0),COLUMNS($B$11:G$11)),"")</f>
        <v/>
      </c>
      <c r="H25" s="140" t="str">
        <f t="array" ref="H25">IFERROR(INDEX(施設用作成シート!$B$18:$P$46,MATCH(LARGE((施設用作成シート!$C$18:$C$46=$D$8)*1/ROW(施設用作成シート!$B$18:$B$46),ROWS($B$12:$B25)),1/ROW(施設用作成シート!$B$18:$B$46),0),COLUMNS($B$11:H$11)),"")</f>
        <v/>
      </c>
      <c r="I25" s="127" t="str">
        <f t="array" ref="I25">IFERROR(INDEX(施設用作成シート!$B$18:$P$46,MATCH(LARGE((施設用作成シート!$C$18:$C$46=$D$8)*1/ROW(施設用作成シート!$B$18:$B$46),ROWS($B$12:$B25)),1/ROW(施設用作成シート!$B$18:$B$46),0),COLUMNS($B$11:I$11)),"")</f>
        <v/>
      </c>
      <c r="J25" s="131" t="str">
        <f t="array" ref="J25">IFERROR(INDEX(施設用作成シート!$B$18:$P$46,MATCH(LARGE((施設用作成シート!$C$18:$C$46=$D$8)*1/ROW(施設用作成シート!$B$18:$B$46),ROWS($B$12:$B25)),1/ROW(施設用作成シート!$B$18:$B$46),0),COLUMNS($B$11:J$11)),"")</f>
        <v/>
      </c>
      <c r="K25" s="127" t="str">
        <f t="array" ref="K25">IFERROR(INDEX(施設用作成シート!$B$18:$P$46,MATCH(LARGE((施設用作成シート!$C$18:$C$46=$D$8)*1/ROW(施設用作成シート!$B$18:$B$46),ROWS($B$12:$B25)),1/ROW(施設用作成シート!$B$18:$B$46),0),COLUMNS($B$11:K$11)),"")</f>
        <v/>
      </c>
      <c r="L25" s="127" t="str">
        <f t="array" ref="L25">IFERROR(INDEX(施設用作成シート!$B$18:$P$46,MATCH(LARGE((施設用作成シート!$C$18:$C$46=$D$8)*1/ROW(施設用作成シート!$B$18:$B$46),ROWS($B$12:$B25)),1/ROW(施設用作成シート!$B$18:$B$46),0),COLUMNS($B$11:L$11)),"")</f>
        <v/>
      </c>
      <c r="M25" s="127" t="str">
        <f t="array" ref="M25">IFERROR(INDEX(施設用作成シート!$B$18:$P$46,MATCH(LARGE((施設用作成シート!$C$18:$C$46=$D$8)*1/ROW(施設用作成シート!$B$18:$B$46),ROWS($B$12:$B25)),1/ROW(施設用作成シート!$B$18:$B$46),0),COLUMNS($B$11:M$11)),"")</f>
        <v/>
      </c>
      <c r="N25" s="127" t="str">
        <f t="array" ref="N25">IFERROR(INDEX(施設用作成シート!$B$18:$P$46,MATCH(LARGE((施設用作成シート!$C$18:$C$46=$D$8)*1/ROW(施設用作成シート!$B$18:$B$46),ROWS($B$12:$B25)),1/ROW(施設用作成シート!$B$18:$B$46),0),COLUMNS($B$11:N$11)),"")</f>
        <v/>
      </c>
      <c r="O25" s="140" t="str">
        <f t="array" ref="O25">IFERROR(INDEX(施設用作成シート!$B$18:$P$46,MATCH(LARGE((施設用作成シート!$C$18:$C$46=$D$8)*1/ROW(施設用作成シート!$B$18:$B$46),ROWS($B$12:$B25)),1/ROW(施設用作成シート!$B$18:$B$46),0),COLUMNS($B$11:O$11)),"")</f>
        <v/>
      </c>
    </row>
    <row r="26" spans="2:15" ht="20">
      <c r="B26" s="127" t="str">
        <f t="array" ref="B26">IFERROR(INDEX(施設用作成シート!$B$18:$P$46,MATCH(LARGE((施設用作成シート!$C$18:$C$46=$D$8)*1/ROW(施設用作成シート!$B$18:$B$46),ROWS($B$12:$B26)),1/ROW(施設用作成シート!$B$18:$B$46),0),COLUMNS($B$11:B$11)),"")</f>
        <v/>
      </c>
      <c r="C26" s="127" t="str">
        <f t="array" ref="C26">IFERROR(INDEX(施設用作成シート!$B$18:$P$46,MATCH(LARGE((施設用作成シート!$C$18:$C$46=$D$8)*1/ROW(施設用作成シート!$B$18:$B$46),ROWS($B$12:$B26)),1/ROW(施設用作成シート!$B$18:$B$46),0),COLUMNS($B$11:C$11)),"")</f>
        <v/>
      </c>
      <c r="D26" s="127" t="str">
        <f t="array" ref="D26">IFERROR(INDEX(施設用作成シート!$B$18:$P$46,MATCH(LARGE((施設用作成シート!$C$18:$C$46=$D$8)*1/ROW(施設用作成シート!$B$18:$B$46),ROWS($B$12:$B26)),1/ROW(施設用作成シート!$B$18:$B$46),0),COLUMNS($B$11:D$11)),"")</f>
        <v/>
      </c>
      <c r="E26" s="146" t="str">
        <f t="array" ref="E26">IFERROR(INDEX(施設用作成シート!$B$18:$P$46,MATCH(LARGE((施設用作成シート!$C$18:$C$46=$D$8)*1/ROW(施設用作成シート!$B$18:$B$46),ROWS($B$12:$B26)),1/ROW(施設用作成シート!$B$18:$B$46),0),COLUMNS($B$11:E$11)),"")</f>
        <v/>
      </c>
      <c r="F26" s="140" t="str">
        <f t="array" ref="F26">IFERROR(INDEX(施設用作成シート!$B$18:$P$46,MATCH(LARGE((施設用作成シート!$C$18:$C$46=$D$8)*1/ROW(施設用作成シート!$B$18:$B$46),ROWS($B$12:$B26)),1/ROW(施設用作成シート!$B$18:$B$46),0),COLUMNS($B$11:F$11)),"")</f>
        <v/>
      </c>
      <c r="G26" s="140" t="str">
        <f t="array" ref="G26">IFERROR(INDEX(施設用作成シート!$B$18:$P$46,MATCH(LARGE((施設用作成シート!$C$18:$C$46=$D$8)*1/ROW(施設用作成シート!$B$18:$B$46),ROWS($B$12:$B26)),1/ROW(施設用作成シート!$B$18:$B$46),0),COLUMNS($B$11:G$11)),"")</f>
        <v/>
      </c>
      <c r="H26" s="140" t="str">
        <f t="array" ref="H26">IFERROR(INDEX(施設用作成シート!$B$18:$P$46,MATCH(LARGE((施設用作成シート!$C$18:$C$46=$D$8)*1/ROW(施設用作成シート!$B$18:$B$46),ROWS($B$12:$B26)),1/ROW(施設用作成シート!$B$18:$B$46),0),COLUMNS($B$11:H$11)),"")</f>
        <v/>
      </c>
      <c r="I26" s="127" t="str">
        <f t="array" ref="I26">IFERROR(INDEX(施設用作成シート!$B$18:$P$46,MATCH(LARGE((施設用作成シート!$C$18:$C$46=$D$8)*1/ROW(施設用作成シート!$B$18:$B$46),ROWS($B$12:$B26)),1/ROW(施設用作成シート!$B$18:$B$46),0),COLUMNS($B$11:I$11)),"")</f>
        <v/>
      </c>
      <c r="J26" s="131" t="str">
        <f t="array" ref="J26">IFERROR(INDEX(施設用作成シート!$B$18:$P$46,MATCH(LARGE((施設用作成シート!$C$18:$C$46=$D$8)*1/ROW(施設用作成シート!$B$18:$B$46),ROWS($B$12:$B26)),1/ROW(施設用作成シート!$B$18:$B$46),0),COLUMNS($B$11:J$11)),"")</f>
        <v/>
      </c>
      <c r="K26" s="127" t="str">
        <f t="array" ref="K26">IFERROR(INDEX(施設用作成シート!$B$18:$P$46,MATCH(LARGE((施設用作成シート!$C$18:$C$46=$D$8)*1/ROW(施設用作成シート!$B$18:$B$46),ROWS($B$12:$B26)),1/ROW(施設用作成シート!$B$18:$B$46),0),COLUMNS($B$11:K$11)),"")</f>
        <v/>
      </c>
      <c r="L26" s="127" t="str">
        <f t="array" ref="L26">IFERROR(INDEX(施設用作成シート!$B$18:$P$46,MATCH(LARGE((施設用作成シート!$C$18:$C$46=$D$8)*1/ROW(施設用作成シート!$B$18:$B$46),ROWS($B$12:$B26)),1/ROW(施設用作成シート!$B$18:$B$46),0),COLUMNS($B$11:L$11)),"")</f>
        <v/>
      </c>
      <c r="M26" s="127" t="str">
        <f t="array" ref="M26">IFERROR(INDEX(施設用作成シート!$B$18:$P$46,MATCH(LARGE((施設用作成シート!$C$18:$C$46=$D$8)*1/ROW(施設用作成シート!$B$18:$B$46),ROWS($B$12:$B26)),1/ROW(施設用作成シート!$B$18:$B$46),0),COLUMNS($B$11:M$11)),"")</f>
        <v/>
      </c>
      <c r="N26" s="127" t="str">
        <f t="array" ref="N26">IFERROR(INDEX(施設用作成シート!$B$18:$P$46,MATCH(LARGE((施設用作成シート!$C$18:$C$46=$D$8)*1/ROW(施設用作成シート!$B$18:$B$46),ROWS($B$12:$B26)),1/ROW(施設用作成シート!$B$18:$B$46),0),COLUMNS($B$11:N$11)),"")</f>
        <v/>
      </c>
      <c r="O26" s="140" t="str">
        <f t="array" ref="O26">IFERROR(INDEX(施設用作成シート!$B$18:$P$46,MATCH(LARGE((施設用作成シート!$C$18:$C$46=$D$8)*1/ROW(施設用作成シート!$B$18:$B$46),ROWS($B$12:$B26)),1/ROW(施設用作成シート!$B$18:$B$46),0),COLUMNS($B$11:O$11)),"")</f>
        <v/>
      </c>
    </row>
    <row r="27" spans="2:15" ht="20">
      <c r="B27" s="127" t="str">
        <f t="array" ref="B27">IFERROR(INDEX(施設用作成シート!$B$18:$P$46,MATCH(LARGE((施設用作成シート!$C$18:$C$46=$D$8)*1/ROW(施設用作成シート!$B$18:$B$46),ROWS($B$12:$B27)),1/ROW(施設用作成シート!$B$18:$B$46),0),COLUMNS($B$11:B$11)),"")</f>
        <v/>
      </c>
      <c r="C27" s="127" t="str">
        <f t="array" ref="C27">IFERROR(INDEX(施設用作成シート!$B$18:$P$46,MATCH(LARGE((施設用作成シート!$C$18:$C$46=$D$8)*1/ROW(施設用作成シート!$B$18:$B$46),ROWS($B$12:$B27)),1/ROW(施設用作成シート!$B$18:$B$46),0),COLUMNS($B$11:C$11)),"")</f>
        <v/>
      </c>
      <c r="D27" s="127" t="str">
        <f t="array" ref="D27">IFERROR(INDEX(施設用作成シート!$B$18:$P$46,MATCH(LARGE((施設用作成シート!$C$18:$C$46=$D$8)*1/ROW(施設用作成シート!$B$18:$B$46),ROWS($B$12:$B27)),1/ROW(施設用作成シート!$B$18:$B$46),0),COLUMNS($B$11:D$11)),"")</f>
        <v/>
      </c>
      <c r="E27" s="146" t="str">
        <f t="array" ref="E27">IFERROR(INDEX(施設用作成シート!$B$18:$P$46,MATCH(LARGE((施設用作成シート!$C$18:$C$46=$D$8)*1/ROW(施設用作成シート!$B$18:$B$46),ROWS($B$12:$B27)),1/ROW(施設用作成シート!$B$18:$B$46),0),COLUMNS($B$11:E$11)),"")</f>
        <v/>
      </c>
      <c r="F27" s="140" t="str">
        <f t="array" ref="F27">IFERROR(INDEX(施設用作成シート!$B$18:$P$46,MATCH(LARGE((施設用作成シート!$C$18:$C$46=$D$8)*1/ROW(施設用作成シート!$B$18:$B$46),ROWS($B$12:$B27)),1/ROW(施設用作成シート!$B$18:$B$46),0),COLUMNS($B$11:F$11)),"")</f>
        <v/>
      </c>
      <c r="G27" s="140" t="str">
        <f t="array" ref="G27">IFERROR(INDEX(施設用作成シート!$B$18:$P$46,MATCH(LARGE((施設用作成シート!$C$18:$C$46=$D$8)*1/ROW(施設用作成シート!$B$18:$B$46),ROWS($B$12:$B27)),1/ROW(施設用作成シート!$B$18:$B$46),0),COLUMNS($B$11:G$11)),"")</f>
        <v/>
      </c>
      <c r="H27" s="140" t="str">
        <f t="array" ref="H27">IFERROR(INDEX(施設用作成シート!$B$18:$P$46,MATCH(LARGE((施設用作成シート!$C$18:$C$46=$D$8)*1/ROW(施設用作成シート!$B$18:$B$46),ROWS($B$12:$B27)),1/ROW(施設用作成シート!$B$18:$B$46),0),COLUMNS($B$11:H$11)),"")</f>
        <v/>
      </c>
      <c r="I27" s="127" t="str">
        <f t="array" ref="I27">IFERROR(INDEX(施設用作成シート!$B$18:$P$46,MATCH(LARGE((施設用作成シート!$C$18:$C$46=$D$8)*1/ROW(施設用作成シート!$B$18:$B$46),ROWS($B$12:$B27)),1/ROW(施設用作成シート!$B$18:$B$46),0),COLUMNS($B$11:I$11)),"")</f>
        <v/>
      </c>
      <c r="J27" s="131" t="str">
        <f t="array" ref="J27">IFERROR(INDEX(施設用作成シート!$B$18:$P$46,MATCH(LARGE((施設用作成シート!$C$18:$C$46=$D$8)*1/ROW(施設用作成シート!$B$18:$B$46),ROWS($B$12:$B27)),1/ROW(施設用作成シート!$B$18:$B$46),0),COLUMNS($B$11:J$11)),"")</f>
        <v/>
      </c>
      <c r="K27" s="127" t="str">
        <f t="array" ref="K27">IFERROR(INDEX(施設用作成シート!$B$18:$P$46,MATCH(LARGE((施設用作成シート!$C$18:$C$46=$D$8)*1/ROW(施設用作成シート!$B$18:$B$46),ROWS($B$12:$B27)),1/ROW(施設用作成シート!$B$18:$B$46),0),COLUMNS($B$11:K$11)),"")</f>
        <v/>
      </c>
      <c r="L27" s="127" t="str">
        <f t="array" ref="L27">IFERROR(INDEX(施設用作成シート!$B$18:$P$46,MATCH(LARGE((施設用作成シート!$C$18:$C$46=$D$8)*1/ROW(施設用作成シート!$B$18:$B$46),ROWS($B$12:$B27)),1/ROW(施設用作成シート!$B$18:$B$46),0),COLUMNS($B$11:L$11)),"")</f>
        <v/>
      </c>
      <c r="M27" s="127" t="str">
        <f t="array" ref="M27">IFERROR(INDEX(施設用作成シート!$B$18:$P$46,MATCH(LARGE((施設用作成シート!$C$18:$C$46=$D$8)*1/ROW(施設用作成シート!$B$18:$B$46),ROWS($B$12:$B27)),1/ROW(施設用作成シート!$B$18:$B$46),0),COLUMNS($B$11:M$11)),"")</f>
        <v/>
      </c>
      <c r="N27" s="127" t="str">
        <f t="array" ref="N27">IFERROR(INDEX(施設用作成シート!$B$18:$P$46,MATCH(LARGE((施設用作成シート!$C$18:$C$46=$D$8)*1/ROW(施設用作成シート!$B$18:$B$46),ROWS($B$12:$B27)),1/ROW(施設用作成シート!$B$18:$B$46),0),COLUMNS($B$11:N$11)),"")</f>
        <v/>
      </c>
      <c r="O27" s="140" t="str">
        <f t="array" ref="O27">IFERROR(INDEX(施設用作成シート!$B$18:$P$46,MATCH(LARGE((施設用作成シート!$C$18:$C$46=$D$8)*1/ROW(施設用作成シート!$B$18:$B$46),ROWS($B$12:$B27)),1/ROW(施設用作成シート!$B$18:$B$46),0),COLUMNS($B$11:O$11)),"")</f>
        <v/>
      </c>
    </row>
    <row r="28" spans="2:15" ht="20">
      <c r="B28" s="127" t="str">
        <f t="array" ref="B28">IFERROR(INDEX(施設用作成シート!$B$18:$P$46,MATCH(LARGE((施設用作成シート!$C$18:$C$46=$D$8)*1/ROW(施設用作成シート!$B$18:$B$46),ROWS($B$12:$B28)),1/ROW(施設用作成シート!$B$18:$B$46),0),COLUMNS($B$11:B$11)),"")</f>
        <v/>
      </c>
      <c r="C28" s="127" t="str">
        <f t="array" ref="C28">IFERROR(INDEX(施設用作成シート!$B$18:$P$46,MATCH(LARGE((施設用作成シート!$C$18:$C$46=$D$8)*1/ROW(施設用作成シート!$B$18:$B$46),ROWS($B$12:$B28)),1/ROW(施設用作成シート!$B$18:$B$46),0),COLUMNS($B$11:C$11)),"")</f>
        <v/>
      </c>
      <c r="D28" s="127" t="str">
        <f t="array" ref="D28">IFERROR(INDEX(施設用作成シート!$B$18:$P$46,MATCH(LARGE((施設用作成シート!$C$18:$C$46=$D$8)*1/ROW(施設用作成シート!$B$18:$B$46),ROWS($B$12:$B28)),1/ROW(施設用作成シート!$B$18:$B$46),0),COLUMNS($B$11:D$11)),"")</f>
        <v/>
      </c>
      <c r="E28" s="146" t="str">
        <f t="array" ref="E28">IFERROR(INDEX(施設用作成シート!$B$18:$P$46,MATCH(LARGE((施設用作成シート!$C$18:$C$46=$D$8)*1/ROW(施設用作成シート!$B$18:$B$46),ROWS($B$12:$B28)),1/ROW(施設用作成シート!$B$18:$B$46),0),COLUMNS($B$11:E$11)),"")</f>
        <v/>
      </c>
      <c r="F28" s="140" t="str">
        <f t="array" ref="F28">IFERROR(INDEX(施設用作成シート!$B$18:$P$46,MATCH(LARGE((施設用作成シート!$C$18:$C$46=$D$8)*1/ROW(施設用作成シート!$B$18:$B$46),ROWS($B$12:$B28)),1/ROW(施設用作成シート!$B$18:$B$46),0),COLUMNS($B$11:F$11)),"")</f>
        <v/>
      </c>
      <c r="G28" s="140" t="str">
        <f t="array" ref="G28">IFERROR(INDEX(施設用作成シート!$B$18:$P$46,MATCH(LARGE((施設用作成シート!$C$18:$C$46=$D$8)*1/ROW(施設用作成シート!$B$18:$B$46),ROWS($B$12:$B28)),1/ROW(施設用作成シート!$B$18:$B$46),0),COLUMNS($B$11:G$11)),"")</f>
        <v/>
      </c>
      <c r="H28" s="140" t="str">
        <f t="array" ref="H28">IFERROR(INDEX(施設用作成シート!$B$18:$P$46,MATCH(LARGE((施設用作成シート!$C$18:$C$46=$D$8)*1/ROW(施設用作成シート!$B$18:$B$46),ROWS($B$12:$B28)),1/ROW(施設用作成シート!$B$18:$B$46),0),COLUMNS($B$11:H$11)),"")</f>
        <v/>
      </c>
      <c r="I28" s="127" t="str">
        <f t="array" ref="I28">IFERROR(INDEX(施設用作成シート!$B$18:$P$46,MATCH(LARGE((施設用作成シート!$C$18:$C$46=$D$8)*1/ROW(施設用作成シート!$B$18:$B$46),ROWS($B$12:$B28)),1/ROW(施設用作成シート!$B$18:$B$46),0),COLUMNS($B$11:I$11)),"")</f>
        <v/>
      </c>
      <c r="J28" s="131" t="str">
        <f t="array" ref="J28">IFERROR(INDEX(施設用作成シート!$B$18:$P$46,MATCH(LARGE((施設用作成シート!$C$18:$C$46=$D$8)*1/ROW(施設用作成シート!$B$18:$B$46),ROWS($B$12:$B28)),1/ROW(施設用作成シート!$B$18:$B$46),0),COLUMNS($B$11:J$11)),"")</f>
        <v/>
      </c>
      <c r="K28" s="127" t="str">
        <f t="array" ref="K28">IFERROR(INDEX(施設用作成シート!$B$18:$P$46,MATCH(LARGE((施設用作成シート!$C$18:$C$46=$D$8)*1/ROW(施設用作成シート!$B$18:$B$46),ROWS($B$12:$B28)),1/ROW(施設用作成シート!$B$18:$B$46),0),COLUMNS($B$11:K$11)),"")</f>
        <v/>
      </c>
      <c r="L28" s="127" t="str">
        <f t="array" ref="L28">IFERROR(INDEX(施設用作成シート!$B$18:$P$46,MATCH(LARGE((施設用作成シート!$C$18:$C$46=$D$8)*1/ROW(施設用作成シート!$B$18:$B$46),ROWS($B$12:$B28)),1/ROW(施設用作成シート!$B$18:$B$46),0),COLUMNS($B$11:L$11)),"")</f>
        <v/>
      </c>
      <c r="M28" s="127" t="str">
        <f t="array" ref="M28">IFERROR(INDEX(施設用作成シート!$B$18:$P$46,MATCH(LARGE((施設用作成シート!$C$18:$C$46=$D$8)*1/ROW(施設用作成シート!$B$18:$B$46),ROWS($B$12:$B28)),1/ROW(施設用作成シート!$B$18:$B$46),0),COLUMNS($B$11:M$11)),"")</f>
        <v/>
      </c>
      <c r="N28" s="127" t="str">
        <f t="array" ref="N28">IFERROR(INDEX(施設用作成シート!$B$18:$P$46,MATCH(LARGE((施設用作成シート!$C$18:$C$46=$D$8)*1/ROW(施設用作成シート!$B$18:$B$46),ROWS($B$12:$B28)),1/ROW(施設用作成シート!$B$18:$B$46),0),COLUMNS($B$11:N$11)),"")</f>
        <v/>
      </c>
      <c r="O28" s="140" t="str">
        <f t="array" ref="O28">IFERROR(INDEX(施設用作成シート!$B$18:$P$46,MATCH(LARGE((施設用作成シート!$C$18:$C$46=$D$8)*1/ROW(施設用作成シート!$B$18:$B$46),ROWS($B$12:$B28)),1/ROW(施設用作成シート!$B$18:$B$46),0),COLUMNS($B$11:O$11)),"")</f>
        <v/>
      </c>
    </row>
    <row r="29" spans="2:15" ht="20">
      <c r="B29" s="127" t="str">
        <f t="array" ref="B29">IFERROR(INDEX(施設用作成シート!$B$18:$P$46,MATCH(LARGE((施設用作成シート!$C$18:$C$46=$D$8)*1/ROW(施設用作成シート!$B$18:$B$46),ROWS($B$12:$B29)),1/ROW(施設用作成シート!$B$18:$B$46),0),COLUMNS($B$11:B$11)),"")</f>
        <v/>
      </c>
      <c r="C29" s="127" t="str">
        <f t="array" ref="C29">IFERROR(INDEX(施設用作成シート!$B$18:$P$46,MATCH(LARGE((施設用作成シート!$C$18:$C$46=$D$8)*1/ROW(施設用作成シート!$B$18:$B$46),ROWS($B$12:$B29)),1/ROW(施設用作成シート!$B$18:$B$46),0),COLUMNS($B$11:C$11)),"")</f>
        <v/>
      </c>
      <c r="D29" s="127" t="str">
        <f t="array" ref="D29">IFERROR(INDEX(施設用作成シート!$B$18:$P$46,MATCH(LARGE((施設用作成シート!$C$18:$C$46=$D$8)*1/ROW(施設用作成シート!$B$18:$B$46),ROWS($B$12:$B29)),1/ROW(施設用作成シート!$B$18:$B$46),0),COLUMNS($B$11:D$11)),"")</f>
        <v/>
      </c>
      <c r="E29" s="146" t="str">
        <f t="array" ref="E29">IFERROR(INDEX(施設用作成シート!$B$18:$P$46,MATCH(LARGE((施設用作成シート!$C$18:$C$46=$D$8)*1/ROW(施設用作成シート!$B$18:$B$46),ROWS($B$12:$B29)),1/ROW(施設用作成シート!$B$18:$B$46),0),COLUMNS($B$11:E$11)),"")</f>
        <v/>
      </c>
      <c r="F29" s="140" t="str">
        <f t="array" ref="F29">IFERROR(INDEX(施設用作成シート!$B$18:$P$46,MATCH(LARGE((施設用作成シート!$C$18:$C$46=$D$8)*1/ROW(施設用作成シート!$B$18:$B$46),ROWS($B$12:$B29)),1/ROW(施設用作成シート!$B$18:$B$46),0),COLUMNS($B$11:F$11)),"")</f>
        <v/>
      </c>
      <c r="G29" s="140" t="str">
        <f t="array" ref="G29">IFERROR(INDEX(施設用作成シート!$B$18:$P$46,MATCH(LARGE((施設用作成シート!$C$18:$C$46=$D$8)*1/ROW(施設用作成シート!$B$18:$B$46),ROWS($B$12:$B29)),1/ROW(施設用作成シート!$B$18:$B$46),0),COLUMNS($B$11:G$11)),"")</f>
        <v/>
      </c>
      <c r="H29" s="140" t="str">
        <f t="array" ref="H29">IFERROR(INDEX(施設用作成シート!$B$18:$P$46,MATCH(LARGE((施設用作成シート!$C$18:$C$46=$D$8)*1/ROW(施設用作成シート!$B$18:$B$46),ROWS($B$12:$B29)),1/ROW(施設用作成シート!$B$18:$B$46),0),COLUMNS($B$11:H$11)),"")</f>
        <v/>
      </c>
      <c r="I29" s="127" t="str">
        <f t="array" ref="I29">IFERROR(INDEX(施設用作成シート!$B$18:$P$46,MATCH(LARGE((施設用作成シート!$C$18:$C$46=$D$8)*1/ROW(施設用作成シート!$B$18:$B$46),ROWS($B$12:$B29)),1/ROW(施設用作成シート!$B$18:$B$46),0),COLUMNS($B$11:I$11)),"")</f>
        <v/>
      </c>
      <c r="J29" s="131" t="str">
        <f t="array" ref="J29">IFERROR(INDEX(施設用作成シート!$B$18:$P$46,MATCH(LARGE((施設用作成シート!$C$18:$C$46=$D$8)*1/ROW(施設用作成シート!$B$18:$B$46),ROWS($B$12:$B29)),1/ROW(施設用作成シート!$B$18:$B$46),0),COLUMNS($B$11:J$11)),"")</f>
        <v/>
      </c>
      <c r="K29" s="127" t="str">
        <f t="array" ref="K29">IFERROR(INDEX(施設用作成シート!$B$18:$P$46,MATCH(LARGE((施設用作成シート!$C$18:$C$46=$D$8)*1/ROW(施設用作成シート!$B$18:$B$46),ROWS($B$12:$B29)),1/ROW(施設用作成シート!$B$18:$B$46),0),COLUMNS($B$11:K$11)),"")</f>
        <v/>
      </c>
      <c r="L29" s="127" t="str">
        <f t="array" ref="L29">IFERROR(INDEX(施設用作成シート!$B$18:$P$46,MATCH(LARGE((施設用作成シート!$C$18:$C$46=$D$8)*1/ROW(施設用作成シート!$B$18:$B$46),ROWS($B$12:$B29)),1/ROW(施設用作成シート!$B$18:$B$46),0),COLUMNS($B$11:L$11)),"")</f>
        <v/>
      </c>
      <c r="M29" s="127" t="str">
        <f t="array" ref="M29">IFERROR(INDEX(施設用作成シート!$B$18:$P$46,MATCH(LARGE((施設用作成シート!$C$18:$C$46=$D$8)*1/ROW(施設用作成シート!$B$18:$B$46),ROWS($B$12:$B29)),1/ROW(施設用作成シート!$B$18:$B$46),0),COLUMNS($B$11:M$11)),"")</f>
        <v/>
      </c>
      <c r="N29" s="127" t="str">
        <f t="array" ref="N29">IFERROR(INDEX(施設用作成シート!$B$18:$P$46,MATCH(LARGE((施設用作成シート!$C$18:$C$46=$D$8)*1/ROW(施設用作成シート!$B$18:$B$46),ROWS($B$12:$B29)),1/ROW(施設用作成シート!$B$18:$B$46),0),COLUMNS($B$11:N$11)),"")</f>
        <v/>
      </c>
      <c r="O29" s="140" t="str">
        <f t="array" ref="O29">IFERROR(INDEX(施設用作成シート!$B$18:$P$46,MATCH(LARGE((施設用作成シート!$C$18:$C$46=$D$8)*1/ROW(施設用作成シート!$B$18:$B$46),ROWS($B$12:$B29)),1/ROW(施設用作成シート!$B$18:$B$46),0),COLUMNS($B$11:O$11)),"")</f>
        <v/>
      </c>
    </row>
    <row r="30" spans="2:15" ht="20">
      <c r="B30" s="127" t="str">
        <f t="array" ref="B30">IFERROR(INDEX(施設用作成シート!$B$18:$P$46,MATCH(LARGE((施設用作成シート!$C$18:$C$46=$D$8)*1/ROW(施設用作成シート!$B$18:$B$46),ROWS($B$12:$B30)),1/ROW(施設用作成シート!$B$18:$B$46),0),COLUMNS($B$11:B$11)),"")</f>
        <v/>
      </c>
      <c r="C30" s="127" t="str">
        <f t="array" ref="C30">IFERROR(INDEX(施設用作成シート!$B$18:$P$46,MATCH(LARGE((施設用作成シート!$C$18:$C$46=$D$8)*1/ROW(施設用作成シート!$B$18:$B$46),ROWS($B$12:$B30)),1/ROW(施設用作成シート!$B$18:$B$46),0),COLUMNS($B$11:C$11)),"")</f>
        <v/>
      </c>
      <c r="D30" s="127" t="str">
        <f t="array" ref="D30">IFERROR(INDEX(施設用作成シート!$B$18:$P$46,MATCH(LARGE((施設用作成シート!$C$18:$C$46=$D$8)*1/ROW(施設用作成シート!$B$18:$B$46),ROWS($B$12:$B30)),1/ROW(施設用作成シート!$B$18:$B$46),0),COLUMNS($B$11:D$11)),"")</f>
        <v/>
      </c>
      <c r="E30" s="146" t="str">
        <f t="array" ref="E30">IFERROR(INDEX(施設用作成シート!$B$18:$P$46,MATCH(LARGE((施設用作成シート!$C$18:$C$46=$D$8)*1/ROW(施設用作成シート!$B$18:$B$46),ROWS($B$12:$B30)),1/ROW(施設用作成シート!$B$18:$B$46),0),COLUMNS($B$11:E$11)),"")</f>
        <v/>
      </c>
      <c r="F30" s="140" t="str">
        <f t="array" ref="F30">IFERROR(INDEX(施設用作成シート!$B$18:$P$46,MATCH(LARGE((施設用作成シート!$C$18:$C$46=$D$8)*1/ROW(施設用作成シート!$B$18:$B$46),ROWS($B$12:$B30)),1/ROW(施設用作成シート!$B$18:$B$46),0),COLUMNS($B$11:F$11)),"")</f>
        <v/>
      </c>
      <c r="G30" s="140" t="str">
        <f t="array" ref="G30">IFERROR(INDEX(施設用作成シート!$B$18:$P$46,MATCH(LARGE((施設用作成シート!$C$18:$C$46=$D$8)*1/ROW(施設用作成シート!$B$18:$B$46),ROWS($B$12:$B30)),1/ROW(施設用作成シート!$B$18:$B$46),0),COLUMNS($B$11:G$11)),"")</f>
        <v/>
      </c>
      <c r="H30" s="140" t="str">
        <f t="array" ref="H30">IFERROR(INDEX(施設用作成シート!$B$18:$P$46,MATCH(LARGE((施設用作成シート!$C$18:$C$46=$D$8)*1/ROW(施設用作成シート!$B$18:$B$46),ROWS($B$12:$B30)),1/ROW(施設用作成シート!$B$18:$B$46),0),COLUMNS($B$11:H$11)),"")</f>
        <v/>
      </c>
      <c r="I30" s="127" t="str">
        <f t="array" ref="I30">IFERROR(INDEX(施設用作成シート!$B$18:$P$46,MATCH(LARGE((施設用作成シート!$C$18:$C$46=$D$8)*1/ROW(施設用作成シート!$B$18:$B$46),ROWS($B$12:$B30)),1/ROW(施設用作成シート!$B$18:$B$46),0),COLUMNS($B$11:I$11)),"")</f>
        <v/>
      </c>
      <c r="J30" s="131" t="str">
        <f t="array" ref="J30">IFERROR(INDEX(施設用作成シート!$B$18:$P$46,MATCH(LARGE((施設用作成シート!$C$18:$C$46=$D$8)*1/ROW(施設用作成シート!$B$18:$B$46),ROWS($B$12:$B30)),1/ROW(施設用作成シート!$B$18:$B$46),0),COLUMNS($B$11:J$11)),"")</f>
        <v/>
      </c>
      <c r="K30" s="127" t="str">
        <f t="array" ref="K30">IFERROR(INDEX(施設用作成シート!$B$18:$P$46,MATCH(LARGE((施設用作成シート!$C$18:$C$46=$D$8)*1/ROW(施設用作成シート!$B$18:$B$46),ROWS($B$12:$B30)),1/ROW(施設用作成シート!$B$18:$B$46),0),COLUMNS($B$11:K$11)),"")</f>
        <v/>
      </c>
      <c r="L30" s="127" t="str">
        <f t="array" ref="L30">IFERROR(INDEX(施設用作成シート!$B$18:$P$46,MATCH(LARGE((施設用作成シート!$C$18:$C$46=$D$8)*1/ROW(施設用作成シート!$B$18:$B$46),ROWS($B$12:$B30)),1/ROW(施設用作成シート!$B$18:$B$46),0),COLUMNS($B$11:L$11)),"")</f>
        <v/>
      </c>
      <c r="M30" s="127" t="str">
        <f t="array" ref="M30">IFERROR(INDEX(施設用作成シート!$B$18:$P$46,MATCH(LARGE((施設用作成シート!$C$18:$C$46=$D$8)*1/ROW(施設用作成シート!$B$18:$B$46),ROWS($B$12:$B30)),1/ROW(施設用作成シート!$B$18:$B$46),0),COLUMNS($B$11:M$11)),"")</f>
        <v/>
      </c>
      <c r="N30" s="127" t="str">
        <f t="array" ref="N30">IFERROR(INDEX(施設用作成シート!$B$18:$P$46,MATCH(LARGE((施設用作成シート!$C$18:$C$46=$D$8)*1/ROW(施設用作成シート!$B$18:$B$46),ROWS($B$12:$B30)),1/ROW(施設用作成シート!$B$18:$B$46),0),COLUMNS($B$11:N$11)),"")</f>
        <v/>
      </c>
      <c r="O30" s="140" t="str">
        <f t="array" ref="O30">IFERROR(INDEX(施設用作成シート!$B$18:$P$46,MATCH(LARGE((施設用作成シート!$C$18:$C$46=$D$8)*1/ROW(施設用作成シート!$B$18:$B$46),ROWS($B$12:$B30)),1/ROW(施設用作成シート!$B$18:$B$46),0),COLUMNS($B$11:O$11)),"")</f>
        <v/>
      </c>
    </row>
    <row r="31" spans="2:15" ht="20">
      <c r="B31" s="127" t="str">
        <f t="array" ref="B31">IFERROR(INDEX(施設用作成シート!$B$18:$P$46,MATCH(LARGE((施設用作成シート!$C$18:$C$46=$D$8)*1/ROW(施設用作成シート!$B$18:$B$46),ROWS($B$12:$B31)),1/ROW(施設用作成シート!$B$18:$B$46),0),COLUMNS($B$11:B$11)),"")</f>
        <v/>
      </c>
      <c r="C31" s="127" t="str">
        <f t="array" ref="C31">IFERROR(INDEX(施設用作成シート!$B$18:$P$46,MATCH(LARGE((施設用作成シート!$C$18:$C$46=$D$8)*1/ROW(施設用作成シート!$B$18:$B$46),ROWS($B$12:$B31)),1/ROW(施設用作成シート!$B$18:$B$46),0),COLUMNS($B$11:C$11)),"")</f>
        <v/>
      </c>
      <c r="D31" s="127" t="str">
        <f t="array" ref="D31">IFERROR(INDEX(施設用作成シート!$B$18:$P$46,MATCH(LARGE((施設用作成シート!$C$18:$C$46=$D$8)*1/ROW(施設用作成シート!$B$18:$B$46),ROWS($B$12:$B31)),1/ROW(施設用作成シート!$B$18:$B$46),0),COLUMNS($B$11:D$11)),"")</f>
        <v/>
      </c>
      <c r="E31" s="146" t="str">
        <f t="array" ref="E31">IFERROR(INDEX(施設用作成シート!$B$18:$P$46,MATCH(LARGE((施設用作成シート!$C$18:$C$46=$D$8)*1/ROW(施設用作成シート!$B$18:$B$46),ROWS($B$12:$B31)),1/ROW(施設用作成シート!$B$18:$B$46),0),COLUMNS($B$11:E$11)),"")</f>
        <v/>
      </c>
      <c r="F31" s="140" t="str">
        <f t="array" ref="F31">IFERROR(INDEX(施設用作成シート!$B$18:$P$46,MATCH(LARGE((施設用作成シート!$C$18:$C$46=$D$8)*1/ROW(施設用作成シート!$B$18:$B$46),ROWS($B$12:$B31)),1/ROW(施設用作成シート!$B$18:$B$46),0),COLUMNS($B$11:F$11)),"")</f>
        <v/>
      </c>
      <c r="G31" s="140" t="str">
        <f t="array" ref="G31">IFERROR(INDEX(施設用作成シート!$B$18:$P$46,MATCH(LARGE((施設用作成シート!$C$18:$C$46=$D$8)*1/ROW(施設用作成シート!$B$18:$B$46),ROWS($B$12:$B31)),1/ROW(施設用作成シート!$B$18:$B$46),0),COLUMNS($B$11:G$11)),"")</f>
        <v/>
      </c>
      <c r="H31" s="140" t="str">
        <f t="array" ref="H31">IFERROR(INDEX(施設用作成シート!$B$18:$P$46,MATCH(LARGE((施設用作成シート!$C$18:$C$46=$D$8)*1/ROW(施設用作成シート!$B$18:$B$46),ROWS($B$12:$B31)),1/ROW(施設用作成シート!$B$18:$B$46),0),COLUMNS($B$11:H$11)),"")</f>
        <v/>
      </c>
      <c r="I31" s="127" t="str">
        <f t="array" ref="I31">IFERROR(INDEX(施設用作成シート!$B$18:$P$46,MATCH(LARGE((施設用作成シート!$C$18:$C$46=$D$8)*1/ROW(施設用作成シート!$B$18:$B$46),ROWS($B$12:$B31)),1/ROW(施設用作成シート!$B$18:$B$46),0),COLUMNS($B$11:I$11)),"")</f>
        <v/>
      </c>
      <c r="J31" s="131" t="str">
        <f t="array" ref="J31">IFERROR(INDEX(施設用作成シート!$B$18:$P$46,MATCH(LARGE((施設用作成シート!$C$18:$C$46=$D$8)*1/ROW(施設用作成シート!$B$18:$B$46),ROWS($B$12:$B31)),1/ROW(施設用作成シート!$B$18:$B$46),0),COLUMNS($B$11:J$11)),"")</f>
        <v/>
      </c>
      <c r="K31" s="127" t="str">
        <f t="array" ref="K31">IFERROR(INDEX(施設用作成シート!$B$18:$P$46,MATCH(LARGE((施設用作成シート!$C$18:$C$46=$D$8)*1/ROW(施設用作成シート!$B$18:$B$46),ROWS($B$12:$B31)),1/ROW(施設用作成シート!$B$18:$B$46),0),COLUMNS($B$11:K$11)),"")</f>
        <v/>
      </c>
      <c r="L31" s="127" t="str">
        <f t="array" ref="L31">IFERROR(INDEX(施設用作成シート!$B$18:$P$46,MATCH(LARGE((施設用作成シート!$C$18:$C$46=$D$8)*1/ROW(施設用作成シート!$B$18:$B$46),ROWS($B$12:$B31)),1/ROW(施設用作成シート!$B$18:$B$46),0),COLUMNS($B$11:L$11)),"")</f>
        <v/>
      </c>
      <c r="M31" s="127" t="str">
        <f t="array" ref="M31">IFERROR(INDEX(施設用作成シート!$B$18:$P$46,MATCH(LARGE((施設用作成シート!$C$18:$C$46=$D$8)*1/ROW(施設用作成シート!$B$18:$B$46),ROWS($B$12:$B31)),1/ROW(施設用作成シート!$B$18:$B$46),0),COLUMNS($B$11:M$11)),"")</f>
        <v/>
      </c>
      <c r="N31" s="127" t="str">
        <f t="array" ref="N31">IFERROR(INDEX(施設用作成シート!$B$18:$P$46,MATCH(LARGE((施設用作成シート!$C$18:$C$46=$D$8)*1/ROW(施設用作成シート!$B$18:$B$46),ROWS($B$12:$B31)),1/ROW(施設用作成シート!$B$18:$B$46),0),COLUMNS($B$11:N$11)),"")</f>
        <v/>
      </c>
      <c r="O31" s="140" t="str">
        <f t="array" ref="O31">IFERROR(INDEX(施設用作成シート!$B$18:$P$46,MATCH(LARGE((施設用作成シート!$C$18:$C$46=$D$8)*1/ROW(施設用作成シート!$B$18:$B$46),ROWS($B$12:$B31)),1/ROW(施設用作成シート!$B$18:$B$46),0),COLUMNS($B$11:O$11)),"")</f>
        <v/>
      </c>
    </row>
    <row r="32" spans="2:15" ht="20">
      <c r="B32" s="127" t="str">
        <f t="array" ref="B32">IFERROR(INDEX(施設用作成シート!$B$18:$P$46,MATCH(LARGE((施設用作成シート!$C$18:$C$46=$D$8)*1/ROW(施設用作成シート!$B$18:$B$46),ROWS($B$12:$B32)),1/ROW(施設用作成シート!$B$18:$B$46),0),COLUMNS($B$11:B$11)),"")</f>
        <v/>
      </c>
      <c r="C32" s="127" t="str">
        <f t="array" ref="C32">IFERROR(INDEX(施設用作成シート!$B$18:$P$46,MATCH(LARGE((施設用作成シート!$C$18:$C$46=$D$8)*1/ROW(施設用作成シート!$B$18:$B$46),ROWS($B$12:$B32)),1/ROW(施設用作成シート!$B$18:$B$46),0),COLUMNS($B$11:C$11)),"")</f>
        <v/>
      </c>
      <c r="D32" s="127" t="str">
        <f t="array" ref="D32">IFERROR(INDEX(施設用作成シート!$B$18:$P$46,MATCH(LARGE((施設用作成シート!$C$18:$C$46=$D$8)*1/ROW(施設用作成シート!$B$18:$B$46),ROWS($B$12:$B32)),1/ROW(施設用作成シート!$B$18:$B$46),0),COLUMNS($B$11:D$11)),"")</f>
        <v/>
      </c>
      <c r="E32" s="146" t="str">
        <f t="array" ref="E32">IFERROR(INDEX(施設用作成シート!$B$18:$P$46,MATCH(LARGE((施設用作成シート!$C$18:$C$46=$D$8)*1/ROW(施設用作成シート!$B$18:$B$46),ROWS($B$12:$B32)),1/ROW(施設用作成シート!$B$18:$B$46),0),COLUMNS($B$11:E$11)),"")</f>
        <v/>
      </c>
      <c r="F32" s="140" t="str">
        <f t="array" ref="F32">IFERROR(INDEX(施設用作成シート!$B$18:$P$46,MATCH(LARGE((施設用作成シート!$C$18:$C$46=$D$8)*1/ROW(施設用作成シート!$B$18:$B$46),ROWS($B$12:$B32)),1/ROW(施設用作成シート!$B$18:$B$46),0),COLUMNS($B$11:F$11)),"")</f>
        <v/>
      </c>
      <c r="G32" s="140" t="str">
        <f t="array" ref="G32">IFERROR(INDEX(施設用作成シート!$B$18:$P$46,MATCH(LARGE((施設用作成シート!$C$18:$C$46=$D$8)*1/ROW(施設用作成シート!$B$18:$B$46),ROWS($B$12:$B32)),1/ROW(施設用作成シート!$B$18:$B$46),0),COLUMNS($B$11:G$11)),"")</f>
        <v/>
      </c>
      <c r="H32" s="140" t="str">
        <f t="array" ref="H32">IFERROR(INDEX(施設用作成シート!$B$18:$P$46,MATCH(LARGE((施設用作成シート!$C$18:$C$46=$D$8)*1/ROW(施設用作成シート!$B$18:$B$46),ROWS($B$12:$B32)),1/ROW(施設用作成シート!$B$18:$B$46),0),COLUMNS($B$11:H$11)),"")</f>
        <v/>
      </c>
      <c r="I32" s="127" t="str">
        <f t="array" ref="I32">IFERROR(INDEX(施設用作成シート!$B$18:$P$46,MATCH(LARGE((施設用作成シート!$C$18:$C$46=$D$8)*1/ROW(施設用作成シート!$B$18:$B$46),ROWS($B$12:$B32)),1/ROW(施設用作成シート!$B$18:$B$46),0),COLUMNS($B$11:I$11)),"")</f>
        <v/>
      </c>
      <c r="J32" s="131" t="str">
        <f t="array" ref="J32">IFERROR(INDEX(施設用作成シート!$B$18:$P$46,MATCH(LARGE((施設用作成シート!$C$18:$C$46=$D$8)*1/ROW(施設用作成シート!$B$18:$B$46),ROWS($B$12:$B32)),1/ROW(施設用作成シート!$B$18:$B$46),0),COLUMNS($B$11:J$11)),"")</f>
        <v/>
      </c>
      <c r="K32" s="127" t="str">
        <f t="array" ref="K32">IFERROR(INDEX(施設用作成シート!$B$18:$P$46,MATCH(LARGE((施設用作成シート!$C$18:$C$46=$D$8)*1/ROW(施設用作成シート!$B$18:$B$46),ROWS($B$12:$B32)),1/ROW(施設用作成シート!$B$18:$B$46),0),COLUMNS($B$11:K$11)),"")</f>
        <v/>
      </c>
      <c r="L32" s="127" t="str">
        <f t="array" ref="L32">IFERROR(INDEX(施設用作成シート!$B$18:$P$46,MATCH(LARGE((施設用作成シート!$C$18:$C$46=$D$8)*1/ROW(施設用作成シート!$B$18:$B$46),ROWS($B$12:$B32)),1/ROW(施設用作成シート!$B$18:$B$46),0),COLUMNS($B$11:L$11)),"")</f>
        <v/>
      </c>
      <c r="M32" s="127" t="str">
        <f t="array" ref="M32">IFERROR(INDEX(施設用作成シート!$B$18:$P$46,MATCH(LARGE((施設用作成シート!$C$18:$C$46=$D$8)*1/ROW(施設用作成シート!$B$18:$B$46),ROWS($B$12:$B32)),1/ROW(施設用作成シート!$B$18:$B$46),0),COLUMNS($B$11:M$11)),"")</f>
        <v/>
      </c>
      <c r="N32" s="127" t="str">
        <f t="array" ref="N32">IFERROR(INDEX(施設用作成シート!$B$18:$P$46,MATCH(LARGE((施設用作成シート!$C$18:$C$46=$D$8)*1/ROW(施設用作成シート!$B$18:$B$46),ROWS($B$12:$B32)),1/ROW(施設用作成シート!$B$18:$B$46),0),COLUMNS($B$11:N$11)),"")</f>
        <v/>
      </c>
      <c r="O32" s="140" t="str">
        <f t="array" ref="O32">IFERROR(INDEX(施設用作成シート!$B$18:$P$46,MATCH(LARGE((施設用作成シート!$C$18:$C$46=$D$8)*1/ROW(施設用作成シート!$B$18:$B$46),ROWS($B$12:$B32)),1/ROW(施設用作成シート!$B$18:$B$46),0),COLUMNS($B$11:O$11)),"")</f>
        <v/>
      </c>
    </row>
    <row r="33" spans="2:15" ht="20">
      <c r="B33" s="127" t="str">
        <f t="array" ref="B33">IFERROR(INDEX(施設用作成シート!$B$18:$P$46,MATCH(LARGE((施設用作成シート!$C$18:$C$46=$D$8)*1/ROW(施設用作成シート!$B$18:$B$46),ROWS($B$12:$B33)),1/ROW(施設用作成シート!$B$18:$B$46),0),COLUMNS($B$11:B$11)),"")</f>
        <v/>
      </c>
      <c r="C33" s="127" t="str">
        <f t="array" ref="C33">IFERROR(INDEX(施設用作成シート!$B$18:$P$46,MATCH(LARGE((施設用作成シート!$C$18:$C$46=$D$8)*1/ROW(施設用作成シート!$B$18:$B$46),ROWS($B$12:$B33)),1/ROW(施設用作成シート!$B$18:$B$46),0),COLUMNS($B$11:C$11)),"")</f>
        <v/>
      </c>
      <c r="D33" s="127" t="str">
        <f t="array" ref="D33">IFERROR(INDEX(施設用作成シート!$B$18:$P$46,MATCH(LARGE((施設用作成シート!$C$18:$C$46=$D$8)*1/ROW(施設用作成シート!$B$18:$B$46),ROWS($B$12:$B33)),1/ROW(施設用作成シート!$B$18:$B$46),0),COLUMNS($B$11:D$11)),"")</f>
        <v/>
      </c>
      <c r="E33" s="146" t="str">
        <f t="array" ref="E33">IFERROR(INDEX(施設用作成シート!$B$18:$P$46,MATCH(LARGE((施設用作成シート!$C$18:$C$46=$D$8)*1/ROW(施設用作成シート!$B$18:$B$46),ROWS($B$12:$B33)),1/ROW(施設用作成シート!$B$18:$B$46),0),COLUMNS($B$11:E$11)),"")</f>
        <v/>
      </c>
      <c r="F33" s="140" t="str">
        <f t="array" ref="F33">IFERROR(INDEX(施設用作成シート!$B$18:$P$46,MATCH(LARGE((施設用作成シート!$C$18:$C$46=$D$8)*1/ROW(施設用作成シート!$B$18:$B$46),ROWS($B$12:$B33)),1/ROW(施設用作成シート!$B$18:$B$46),0),COLUMNS($B$11:F$11)),"")</f>
        <v/>
      </c>
      <c r="G33" s="140" t="str">
        <f t="array" ref="G33">IFERROR(INDEX(施設用作成シート!$B$18:$P$46,MATCH(LARGE((施設用作成シート!$C$18:$C$46=$D$8)*1/ROW(施設用作成シート!$B$18:$B$46),ROWS($B$12:$B33)),1/ROW(施設用作成シート!$B$18:$B$46),0),COLUMNS($B$11:G$11)),"")</f>
        <v/>
      </c>
      <c r="H33" s="140" t="str">
        <f t="array" ref="H33">IFERROR(INDEX(施設用作成シート!$B$18:$P$46,MATCH(LARGE((施設用作成シート!$C$18:$C$46=$D$8)*1/ROW(施設用作成シート!$B$18:$B$46),ROWS($B$12:$B33)),1/ROW(施設用作成シート!$B$18:$B$46),0),COLUMNS($B$11:H$11)),"")</f>
        <v/>
      </c>
      <c r="I33" s="127" t="str">
        <f t="array" ref="I33">IFERROR(INDEX(施設用作成シート!$B$18:$P$46,MATCH(LARGE((施設用作成シート!$C$18:$C$46=$D$8)*1/ROW(施設用作成シート!$B$18:$B$46),ROWS($B$12:$B33)),1/ROW(施設用作成シート!$B$18:$B$46),0),COLUMNS($B$11:I$11)),"")</f>
        <v/>
      </c>
      <c r="J33" s="131" t="str">
        <f t="array" ref="J33">IFERROR(INDEX(施設用作成シート!$B$18:$P$46,MATCH(LARGE((施設用作成シート!$C$18:$C$46=$D$8)*1/ROW(施設用作成シート!$B$18:$B$46),ROWS($B$12:$B33)),1/ROW(施設用作成シート!$B$18:$B$46),0),COLUMNS($B$11:J$11)),"")</f>
        <v/>
      </c>
      <c r="K33" s="127" t="str">
        <f t="array" ref="K33">IFERROR(INDEX(施設用作成シート!$B$18:$P$46,MATCH(LARGE((施設用作成シート!$C$18:$C$46=$D$8)*1/ROW(施設用作成シート!$B$18:$B$46),ROWS($B$12:$B33)),1/ROW(施設用作成シート!$B$18:$B$46),0),COLUMNS($B$11:K$11)),"")</f>
        <v/>
      </c>
      <c r="L33" s="127" t="str">
        <f t="array" ref="L33">IFERROR(INDEX(施設用作成シート!$B$18:$P$46,MATCH(LARGE((施設用作成シート!$C$18:$C$46=$D$8)*1/ROW(施設用作成シート!$B$18:$B$46),ROWS($B$12:$B33)),1/ROW(施設用作成シート!$B$18:$B$46),0),COLUMNS($B$11:L$11)),"")</f>
        <v/>
      </c>
      <c r="M33" s="127" t="str">
        <f t="array" ref="M33">IFERROR(INDEX(施設用作成シート!$B$18:$P$46,MATCH(LARGE((施設用作成シート!$C$18:$C$46=$D$8)*1/ROW(施設用作成シート!$B$18:$B$46),ROWS($B$12:$B33)),1/ROW(施設用作成シート!$B$18:$B$46),0),COLUMNS($B$11:M$11)),"")</f>
        <v/>
      </c>
      <c r="N33" s="127" t="str">
        <f t="array" ref="N33">IFERROR(INDEX(施設用作成シート!$B$18:$P$46,MATCH(LARGE((施設用作成シート!$C$18:$C$46=$D$8)*1/ROW(施設用作成シート!$B$18:$B$46),ROWS($B$12:$B33)),1/ROW(施設用作成シート!$B$18:$B$46),0),COLUMNS($B$11:N$11)),"")</f>
        <v/>
      </c>
      <c r="O33" s="140" t="str">
        <f t="array" ref="O33">IFERROR(INDEX(施設用作成シート!$B$18:$P$46,MATCH(LARGE((施設用作成シート!$C$18:$C$46=$D$8)*1/ROW(施設用作成シート!$B$18:$B$46),ROWS($B$12:$B33)),1/ROW(施設用作成シート!$B$18:$B$46),0),COLUMNS($B$11:O$11)),"")</f>
        <v/>
      </c>
    </row>
    <row r="34" spans="2:15" ht="20">
      <c r="B34" s="127" t="str">
        <f t="array" ref="B34">IFERROR(INDEX(施設用作成シート!$B$18:$P$46,MATCH(LARGE((施設用作成シート!$C$18:$C$46=$D$8)*1/ROW(施設用作成シート!$B$18:$B$46),ROWS($B$12:$B34)),1/ROW(施設用作成シート!$B$18:$B$46),0),COLUMNS($B$11:B$11)),"")</f>
        <v/>
      </c>
      <c r="C34" s="127" t="str">
        <f t="array" ref="C34">IFERROR(INDEX(施設用作成シート!$B$18:$P$46,MATCH(LARGE((施設用作成シート!$C$18:$C$46=$D$8)*1/ROW(施設用作成シート!$B$18:$B$46),ROWS($B$12:$B34)),1/ROW(施設用作成シート!$B$18:$B$46),0),COLUMNS($B$11:C$11)),"")</f>
        <v/>
      </c>
      <c r="D34" s="127" t="str">
        <f t="array" ref="D34">IFERROR(INDEX(施設用作成シート!$B$18:$P$46,MATCH(LARGE((施設用作成シート!$C$18:$C$46=$D$8)*1/ROW(施設用作成シート!$B$18:$B$46),ROWS($B$12:$B34)),1/ROW(施設用作成シート!$B$18:$B$46),0),COLUMNS($B$11:D$11)),"")</f>
        <v/>
      </c>
      <c r="E34" s="146" t="str">
        <f t="array" ref="E34">IFERROR(INDEX(施設用作成シート!$B$18:$P$46,MATCH(LARGE((施設用作成シート!$C$18:$C$46=$D$8)*1/ROW(施設用作成シート!$B$18:$B$46),ROWS($B$12:$B34)),1/ROW(施設用作成シート!$B$18:$B$46),0),COLUMNS($B$11:E$11)),"")</f>
        <v/>
      </c>
      <c r="F34" s="140" t="str">
        <f t="array" ref="F34">IFERROR(INDEX(施設用作成シート!$B$18:$P$46,MATCH(LARGE((施設用作成シート!$C$18:$C$46=$D$8)*1/ROW(施設用作成シート!$B$18:$B$46),ROWS($B$12:$B34)),1/ROW(施設用作成シート!$B$18:$B$46),0),COLUMNS($B$11:F$11)),"")</f>
        <v/>
      </c>
      <c r="G34" s="140" t="str">
        <f t="array" ref="G34">IFERROR(INDEX(施設用作成シート!$B$18:$P$46,MATCH(LARGE((施設用作成シート!$C$18:$C$46=$D$8)*1/ROW(施設用作成シート!$B$18:$B$46),ROWS($B$12:$B34)),1/ROW(施設用作成シート!$B$18:$B$46),0),COLUMNS($B$11:G$11)),"")</f>
        <v/>
      </c>
      <c r="H34" s="140" t="str">
        <f t="array" ref="H34">IFERROR(INDEX(施設用作成シート!$B$18:$P$46,MATCH(LARGE((施設用作成シート!$C$18:$C$46=$D$8)*1/ROW(施設用作成シート!$B$18:$B$46),ROWS($B$12:$B34)),1/ROW(施設用作成シート!$B$18:$B$46),0),COLUMNS($B$11:H$11)),"")</f>
        <v/>
      </c>
      <c r="I34" s="127" t="str">
        <f t="array" ref="I34">IFERROR(INDEX(施設用作成シート!$B$18:$P$46,MATCH(LARGE((施設用作成シート!$C$18:$C$46=$D$8)*1/ROW(施設用作成シート!$B$18:$B$46),ROWS($B$12:$B34)),1/ROW(施設用作成シート!$B$18:$B$46),0),COLUMNS($B$11:I$11)),"")</f>
        <v/>
      </c>
      <c r="J34" s="131" t="str">
        <f t="array" ref="J34">IFERROR(INDEX(施設用作成シート!$B$18:$P$46,MATCH(LARGE((施設用作成シート!$C$18:$C$46=$D$8)*1/ROW(施設用作成シート!$B$18:$B$46),ROWS($B$12:$B34)),1/ROW(施設用作成シート!$B$18:$B$46),0),COLUMNS($B$11:J$11)),"")</f>
        <v/>
      </c>
      <c r="K34" s="127" t="str">
        <f t="array" ref="K34">IFERROR(INDEX(施設用作成シート!$B$18:$P$46,MATCH(LARGE((施設用作成シート!$C$18:$C$46=$D$8)*1/ROW(施設用作成シート!$B$18:$B$46),ROWS($B$12:$B34)),1/ROW(施設用作成シート!$B$18:$B$46),0),COLUMNS($B$11:K$11)),"")</f>
        <v/>
      </c>
      <c r="L34" s="127" t="str">
        <f t="array" ref="L34">IFERROR(INDEX(施設用作成シート!$B$18:$P$46,MATCH(LARGE((施設用作成シート!$C$18:$C$46=$D$8)*1/ROW(施設用作成シート!$B$18:$B$46),ROWS($B$12:$B34)),1/ROW(施設用作成シート!$B$18:$B$46),0),COLUMNS($B$11:L$11)),"")</f>
        <v/>
      </c>
      <c r="M34" s="127" t="str">
        <f t="array" ref="M34">IFERROR(INDEX(施設用作成シート!$B$18:$P$46,MATCH(LARGE((施設用作成シート!$C$18:$C$46=$D$8)*1/ROW(施設用作成シート!$B$18:$B$46),ROWS($B$12:$B34)),1/ROW(施設用作成シート!$B$18:$B$46),0),COLUMNS($B$11:M$11)),"")</f>
        <v/>
      </c>
      <c r="N34" s="127" t="str">
        <f t="array" ref="N34">IFERROR(INDEX(施設用作成シート!$B$18:$P$46,MATCH(LARGE((施設用作成シート!$C$18:$C$46=$D$8)*1/ROW(施設用作成シート!$B$18:$B$46),ROWS($B$12:$B34)),1/ROW(施設用作成シート!$B$18:$B$46),0),COLUMNS($B$11:N$11)),"")</f>
        <v/>
      </c>
      <c r="O34" s="140" t="str">
        <f t="array" ref="O34">IFERROR(INDEX(施設用作成シート!$B$18:$P$46,MATCH(LARGE((施設用作成シート!$C$18:$C$46=$D$8)*1/ROW(施設用作成シート!$B$18:$B$46),ROWS($B$12:$B34)),1/ROW(施設用作成シート!$B$18:$B$46),0),COLUMNS($B$11:O$11)),"")</f>
        <v/>
      </c>
    </row>
    <row r="35" spans="2:15" ht="20">
      <c r="B35" s="127" t="str">
        <f t="array" ref="B35">IFERROR(INDEX(施設用作成シート!$B$18:$P$46,MATCH(LARGE((施設用作成シート!$C$18:$C$46=$D$8)*1/ROW(施設用作成シート!$B$18:$B$46),ROWS($B$12:$B35)),1/ROW(施設用作成シート!$B$18:$B$46),0),COLUMNS($B$11:B$11)),"")</f>
        <v/>
      </c>
      <c r="C35" s="127" t="str">
        <f t="array" ref="C35">IFERROR(INDEX(施設用作成シート!$B$18:$P$46,MATCH(LARGE((施設用作成シート!$C$18:$C$46=$D$8)*1/ROW(施設用作成シート!$B$18:$B$46),ROWS($B$12:$B35)),1/ROW(施設用作成シート!$B$18:$B$46),0),COLUMNS($B$11:C$11)),"")</f>
        <v/>
      </c>
      <c r="D35" s="127" t="str">
        <f t="array" ref="D35">IFERROR(INDEX(施設用作成シート!$B$18:$P$46,MATCH(LARGE((施設用作成シート!$C$18:$C$46=$D$8)*1/ROW(施設用作成シート!$B$18:$B$46),ROWS($B$12:$B35)),1/ROW(施設用作成シート!$B$18:$B$46),0),COLUMNS($B$11:D$11)),"")</f>
        <v/>
      </c>
      <c r="E35" s="146" t="str">
        <f t="array" ref="E35">IFERROR(INDEX(施設用作成シート!$B$18:$P$46,MATCH(LARGE((施設用作成シート!$C$18:$C$46=$D$8)*1/ROW(施設用作成シート!$B$18:$B$46),ROWS($B$12:$B35)),1/ROW(施設用作成シート!$B$18:$B$46),0),COLUMNS($B$11:E$11)),"")</f>
        <v/>
      </c>
      <c r="F35" s="140" t="str">
        <f t="array" ref="F35">IFERROR(INDEX(施設用作成シート!$B$18:$P$46,MATCH(LARGE((施設用作成シート!$C$18:$C$46=$D$8)*1/ROW(施設用作成シート!$B$18:$B$46),ROWS($B$12:$B35)),1/ROW(施設用作成シート!$B$18:$B$46),0),COLUMNS($B$11:F$11)),"")</f>
        <v/>
      </c>
      <c r="G35" s="140" t="str">
        <f t="array" ref="G35">IFERROR(INDEX(施設用作成シート!$B$18:$P$46,MATCH(LARGE((施設用作成シート!$C$18:$C$46=$D$8)*1/ROW(施設用作成シート!$B$18:$B$46),ROWS($B$12:$B35)),1/ROW(施設用作成シート!$B$18:$B$46),0),COLUMNS($B$11:G$11)),"")</f>
        <v/>
      </c>
      <c r="H35" s="140" t="str">
        <f t="array" ref="H35">IFERROR(INDEX(施設用作成シート!$B$18:$P$46,MATCH(LARGE((施設用作成シート!$C$18:$C$46=$D$8)*1/ROW(施設用作成シート!$B$18:$B$46),ROWS($B$12:$B35)),1/ROW(施設用作成シート!$B$18:$B$46),0),COLUMNS($B$11:H$11)),"")</f>
        <v/>
      </c>
      <c r="I35" s="127" t="str">
        <f t="array" ref="I35">IFERROR(INDEX(施設用作成シート!$B$18:$P$46,MATCH(LARGE((施設用作成シート!$C$18:$C$46=$D$8)*1/ROW(施設用作成シート!$B$18:$B$46),ROWS($B$12:$B35)),1/ROW(施設用作成シート!$B$18:$B$46),0),COLUMNS($B$11:I$11)),"")</f>
        <v/>
      </c>
      <c r="J35" s="131" t="str">
        <f t="array" ref="J35">IFERROR(INDEX(施設用作成シート!$B$18:$P$46,MATCH(LARGE((施設用作成シート!$C$18:$C$46=$D$8)*1/ROW(施設用作成シート!$B$18:$B$46),ROWS($B$12:$B35)),1/ROW(施設用作成シート!$B$18:$B$46),0),COLUMNS($B$11:J$11)),"")</f>
        <v/>
      </c>
      <c r="K35" s="127" t="str">
        <f t="array" ref="K35">IFERROR(INDEX(施設用作成シート!$B$18:$P$46,MATCH(LARGE((施設用作成シート!$C$18:$C$46=$D$8)*1/ROW(施設用作成シート!$B$18:$B$46),ROWS($B$12:$B35)),1/ROW(施設用作成シート!$B$18:$B$46),0),COLUMNS($B$11:K$11)),"")</f>
        <v/>
      </c>
      <c r="L35" s="127" t="str">
        <f t="array" ref="L35">IFERROR(INDEX(施設用作成シート!$B$18:$P$46,MATCH(LARGE((施設用作成シート!$C$18:$C$46=$D$8)*1/ROW(施設用作成シート!$B$18:$B$46),ROWS($B$12:$B35)),1/ROW(施設用作成シート!$B$18:$B$46),0),COLUMNS($B$11:L$11)),"")</f>
        <v/>
      </c>
      <c r="M35" s="127" t="str">
        <f t="array" ref="M35">IFERROR(INDEX(施設用作成シート!$B$18:$P$46,MATCH(LARGE((施設用作成シート!$C$18:$C$46=$D$8)*1/ROW(施設用作成シート!$B$18:$B$46),ROWS($B$12:$B35)),1/ROW(施設用作成シート!$B$18:$B$46),0),COLUMNS($B$11:M$11)),"")</f>
        <v/>
      </c>
      <c r="N35" s="127" t="str">
        <f t="array" ref="N35">IFERROR(INDEX(施設用作成シート!$B$18:$P$46,MATCH(LARGE((施設用作成シート!$C$18:$C$46=$D$8)*1/ROW(施設用作成シート!$B$18:$B$46),ROWS($B$12:$B35)),1/ROW(施設用作成シート!$B$18:$B$46),0),COLUMNS($B$11:N$11)),"")</f>
        <v/>
      </c>
      <c r="O35" s="140" t="str">
        <f t="array" ref="O35">IFERROR(INDEX(施設用作成シート!$B$18:$P$46,MATCH(LARGE((施設用作成シート!$C$18:$C$46=$D$8)*1/ROW(施設用作成シート!$B$18:$B$46),ROWS($B$12:$B35)),1/ROW(施設用作成シート!$B$18:$B$46),0),COLUMNS($B$11:O$11)),"")</f>
        <v/>
      </c>
    </row>
    <row r="36" spans="2:15" ht="20">
      <c r="B36" s="127" t="str">
        <f t="array" ref="B36">IFERROR(INDEX(施設用作成シート!$B$18:$P$46,MATCH(LARGE((施設用作成シート!$C$18:$C$46=$D$8)*1/ROW(施設用作成シート!$B$18:$B$46),ROWS($B$12:$B36)),1/ROW(施設用作成シート!$B$18:$B$46),0),COLUMNS($B$11:B$11)),"")</f>
        <v/>
      </c>
      <c r="C36" s="127" t="str">
        <f t="array" ref="C36">IFERROR(INDEX(施設用作成シート!$B$18:$P$46,MATCH(LARGE((施設用作成シート!$C$18:$C$46=$D$8)*1/ROW(施設用作成シート!$B$18:$B$46),ROWS($B$12:$B36)),1/ROW(施設用作成シート!$B$18:$B$46),0),COLUMNS($B$11:C$11)),"")</f>
        <v/>
      </c>
      <c r="D36" s="127" t="str">
        <f t="array" ref="D36">IFERROR(INDEX(施設用作成シート!$B$18:$P$46,MATCH(LARGE((施設用作成シート!$C$18:$C$46=$D$8)*1/ROW(施設用作成シート!$B$18:$B$46),ROWS($B$12:$B36)),1/ROW(施設用作成シート!$B$18:$B$46),0),COLUMNS($B$11:D$11)),"")</f>
        <v/>
      </c>
      <c r="E36" s="146" t="str">
        <f t="array" ref="E36">IFERROR(INDEX(施設用作成シート!$B$18:$P$46,MATCH(LARGE((施設用作成シート!$C$18:$C$46=$D$8)*1/ROW(施設用作成シート!$B$18:$B$46),ROWS($B$12:$B36)),1/ROW(施設用作成シート!$B$18:$B$46),0),COLUMNS($B$11:E$11)),"")</f>
        <v/>
      </c>
      <c r="F36" s="140" t="str">
        <f t="array" ref="F36">IFERROR(INDEX(施設用作成シート!$B$18:$P$46,MATCH(LARGE((施設用作成シート!$C$18:$C$46=$D$8)*1/ROW(施設用作成シート!$B$18:$B$46),ROWS($B$12:$B36)),1/ROW(施設用作成シート!$B$18:$B$46),0),COLUMNS($B$11:F$11)),"")</f>
        <v/>
      </c>
      <c r="G36" s="140" t="str">
        <f t="array" ref="G36">IFERROR(INDEX(施設用作成シート!$B$18:$P$46,MATCH(LARGE((施設用作成シート!$C$18:$C$46=$D$8)*1/ROW(施設用作成シート!$B$18:$B$46),ROWS($B$12:$B36)),1/ROW(施設用作成シート!$B$18:$B$46),0),COLUMNS($B$11:G$11)),"")</f>
        <v/>
      </c>
      <c r="H36" s="140" t="str">
        <f t="array" ref="H36">IFERROR(INDEX(施設用作成シート!$B$18:$P$46,MATCH(LARGE((施設用作成シート!$C$18:$C$46=$D$8)*1/ROW(施設用作成シート!$B$18:$B$46),ROWS($B$12:$B36)),1/ROW(施設用作成シート!$B$18:$B$46),0),COLUMNS($B$11:H$11)),"")</f>
        <v/>
      </c>
      <c r="I36" s="127" t="str">
        <f t="array" ref="I36">IFERROR(INDEX(施設用作成シート!$B$18:$P$46,MATCH(LARGE((施設用作成シート!$C$18:$C$46=$D$8)*1/ROW(施設用作成シート!$B$18:$B$46),ROWS($B$12:$B36)),1/ROW(施設用作成シート!$B$18:$B$46),0),COLUMNS($B$11:I$11)),"")</f>
        <v/>
      </c>
      <c r="J36" s="131" t="str">
        <f t="array" ref="J36">IFERROR(INDEX(施設用作成シート!$B$18:$P$46,MATCH(LARGE((施設用作成シート!$C$18:$C$46=$D$8)*1/ROW(施設用作成シート!$B$18:$B$46),ROWS($B$12:$B36)),1/ROW(施設用作成シート!$B$18:$B$46),0),COLUMNS($B$11:J$11)),"")</f>
        <v/>
      </c>
      <c r="K36" s="127" t="str">
        <f t="array" ref="K36">IFERROR(INDEX(施設用作成シート!$B$18:$P$46,MATCH(LARGE((施設用作成シート!$C$18:$C$46=$D$8)*1/ROW(施設用作成シート!$B$18:$B$46),ROWS($B$12:$B36)),1/ROW(施設用作成シート!$B$18:$B$46),0),COLUMNS($B$11:K$11)),"")</f>
        <v/>
      </c>
      <c r="L36" s="127" t="str">
        <f t="array" ref="L36">IFERROR(INDEX(施設用作成シート!$B$18:$P$46,MATCH(LARGE((施設用作成シート!$C$18:$C$46=$D$8)*1/ROW(施設用作成シート!$B$18:$B$46),ROWS($B$12:$B36)),1/ROW(施設用作成シート!$B$18:$B$46),0),COLUMNS($B$11:L$11)),"")</f>
        <v/>
      </c>
      <c r="M36" s="127" t="str">
        <f t="array" ref="M36">IFERROR(INDEX(施設用作成シート!$B$18:$P$46,MATCH(LARGE((施設用作成シート!$C$18:$C$46=$D$8)*1/ROW(施設用作成シート!$B$18:$B$46),ROWS($B$12:$B36)),1/ROW(施設用作成シート!$B$18:$B$46),0),COLUMNS($B$11:M$11)),"")</f>
        <v/>
      </c>
      <c r="N36" s="127" t="str">
        <f t="array" ref="N36">IFERROR(INDEX(施設用作成シート!$B$18:$P$46,MATCH(LARGE((施設用作成シート!$C$18:$C$46=$D$8)*1/ROW(施設用作成シート!$B$18:$B$46),ROWS($B$12:$B36)),1/ROW(施設用作成シート!$B$18:$B$46),0),COLUMNS($B$11:N$11)),"")</f>
        <v/>
      </c>
      <c r="O36" s="140" t="str">
        <f t="array" ref="O36">IFERROR(INDEX(施設用作成シート!$B$18:$P$46,MATCH(LARGE((施設用作成シート!$C$18:$C$46=$D$8)*1/ROW(施設用作成シート!$B$18:$B$46),ROWS($B$12:$B36)),1/ROW(施設用作成シート!$B$18:$B$46),0),COLUMNS($B$11:O$11)),"")</f>
        <v/>
      </c>
    </row>
    <row r="37" spans="2:15" ht="20">
      <c r="B37" s="127" t="str">
        <f t="array" ref="B37">IFERROR(INDEX(施設用作成シート!$B$18:$P$46,MATCH(LARGE((施設用作成シート!$C$18:$C$46=$D$8)*1/ROW(施設用作成シート!$B$18:$B$46),ROWS($B$12:$B37)),1/ROW(施設用作成シート!$B$18:$B$46),0),COLUMNS($B$11:B$11)),"")</f>
        <v/>
      </c>
      <c r="C37" s="127" t="str">
        <f t="array" ref="C37">IFERROR(INDEX(施設用作成シート!$B$18:$P$46,MATCH(LARGE((施設用作成シート!$C$18:$C$46=$D$8)*1/ROW(施設用作成シート!$B$18:$B$46),ROWS($B$12:$B37)),1/ROW(施設用作成シート!$B$18:$B$46),0),COLUMNS($B$11:C$11)),"")</f>
        <v/>
      </c>
      <c r="D37" s="127" t="str">
        <f t="array" ref="D37">IFERROR(INDEX(施設用作成シート!$B$18:$P$46,MATCH(LARGE((施設用作成シート!$C$18:$C$46=$D$8)*1/ROW(施設用作成シート!$B$18:$B$46),ROWS($B$12:$B37)),1/ROW(施設用作成シート!$B$18:$B$46),0),COLUMNS($B$11:D$11)),"")</f>
        <v/>
      </c>
      <c r="E37" s="146" t="str">
        <f t="array" ref="E37">IFERROR(INDEX(施設用作成シート!$B$18:$P$46,MATCH(LARGE((施設用作成シート!$C$18:$C$46=$D$8)*1/ROW(施設用作成シート!$B$18:$B$46),ROWS($B$12:$B37)),1/ROW(施設用作成シート!$B$18:$B$46),0),COLUMNS($B$11:E$11)),"")</f>
        <v/>
      </c>
      <c r="F37" s="140" t="str">
        <f t="array" ref="F37">IFERROR(INDEX(施設用作成シート!$B$18:$P$46,MATCH(LARGE((施設用作成シート!$C$18:$C$46=$D$8)*1/ROW(施設用作成シート!$B$18:$B$46),ROWS($B$12:$B37)),1/ROW(施設用作成シート!$B$18:$B$46),0),COLUMNS($B$11:F$11)),"")</f>
        <v/>
      </c>
      <c r="G37" s="140" t="str">
        <f t="array" ref="G37">IFERROR(INDEX(施設用作成シート!$B$18:$P$46,MATCH(LARGE((施設用作成シート!$C$18:$C$46=$D$8)*1/ROW(施設用作成シート!$B$18:$B$46),ROWS($B$12:$B37)),1/ROW(施設用作成シート!$B$18:$B$46),0),COLUMNS($B$11:G$11)),"")</f>
        <v/>
      </c>
      <c r="H37" s="140" t="str">
        <f t="array" ref="H37">IFERROR(INDEX(施設用作成シート!$B$18:$P$46,MATCH(LARGE((施設用作成シート!$C$18:$C$46=$D$8)*1/ROW(施設用作成シート!$B$18:$B$46),ROWS($B$12:$B37)),1/ROW(施設用作成シート!$B$18:$B$46),0),COLUMNS($B$11:H$11)),"")</f>
        <v/>
      </c>
      <c r="I37" s="127" t="str">
        <f t="array" ref="I37">IFERROR(INDEX(施設用作成シート!$B$18:$P$46,MATCH(LARGE((施設用作成シート!$C$18:$C$46=$D$8)*1/ROW(施設用作成シート!$B$18:$B$46),ROWS($B$12:$B37)),1/ROW(施設用作成シート!$B$18:$B$46),0),COLUMNS($B$11:I$11)),"")</f>
        <v/>
      </c>
      <c r="J37" s="131" t="str">
        <f t="array" ref="J37">IFERROR(INDEX(施設用作成シート!$B$18:$P$46,MATCH(LARGE((施設用作成シート!$C$18:$C$46=$D$8)*1/ROW(施設用作成シート!$B$18:$B$46),ROWS($B$12:$B37)),1/ROW(施設用作成シート!$B$18:$B$46),0),COLUMNS($B$11:J$11)),"")</f>
        <v/>
      </c>
      <c r="K37" s="127" t="str">
        <f t="array" ref="K37">IFERROR(INDEX(施設用作成シート!$B$18:$P$46,MATCH(LARGE((施設用作成シート!$C$18:$C$46=$D$8)*1/ROW(施設用作成シート!$B$18:$B$46),ROWS($B$12:$B37)),1/ROW(施設用作成シート!$B$18:$B$46),0),COLUMNS($B$11:K$11)),"")</f>
        <v/>
      </c>
      <c r="L37" s="127" t="str">
        <f t="array" ref="L37">IFERROR(INDEX(施設用作成シート!$B$18:$P$46,MATCH(LARGE((施設用作成シート!$C$18:$C$46=$D$8)*1/ROW(施設用作成シート!$B$18:$B$46),ROWS($B$12:$B37)),1/ROW(施設用作成シート!$B$18:$B$46),0),COLUMNS($B$11:L$11)),"")</f>
        <v/>
      </c>
      <c r="M37" s="127" t="str">
        <f t="array" ref="M37">IFERROR(INDEX(施設用作成シート!$B$18:$P$46,MATCH(LARGE((施設用作成シート!$C$18:$C$46=$D$8)*1/ROW(施設用作成シート!$B$18:$B$46),ROWS($B$12:$B37)),1/ROW(施設用作成シート!$B$18:$B$46),0),COLUMNS($B$11:M$11)),"")</f>
        <v/>
      </c>
      <c r="N37" s="127" t="str">
        <f t="array" ref="N37">IFERROR(INDEX(施設用作成シート!$B$18:$P$46,MATCH(LARGE((施設用作成シート!$C$18:$C$46=$D$8)*1/ROW(施設用作成シート!$B$18:$B$46),ROWS($B$12:$B37)),1/ROW(施設用作成シート!$B$18:$B$46),0),COLUMNS($B$11:N$11)),"")</f>
        <v/>
      </c>
      <c r="O37" s="140" t="str">
        <f t="array" ref="O37">IFERROR(INDEX(施設用作成シート!$B$18:$P$46,MATCH(LARGE((施設用作成シート!$C$18:$C$46=$D$8)*1/ROW(施設用作成シート!$B$18:$B$46),ROWS($B$12:$B37)),1/ROW(施設用作成シート!$B$18:$B$46),0),COLUMNS($B$11:O$11)),"")</f>
        <v/>
      </c>
    </row>
    <row r="38" spans="2:15" ht="20">
      <c r="B38" s="127" t="str">
        <f t="array" ref="B38">IFERROR(INDEX(施設用作成シート!$B$18:$P$46,MATCH(LARGE((施設用作成シート!$C$18:$C$46=$D$8)*1/ROW(施設用作成シート!$B$18:$B$46),ROWS($B$12:$B38)),1/ROW(施設用作成シート!$B$18:$B$46),0),COLUMNS($B$11:B$11)),"")</f>
        <v/>
      </c>
      <c r="C38" s="127" t="str">
        <f t="array" ref="C38">IFERROR(INDEX(施設用作成シート!$B$18:$P$46,MATCH(LARGE((施設用作成シート!$C$18:$C$46=$D$8)*1/ROW(施設用作成シート!$B$18:$B$46),ROWS($B$12:$B38)),1/ROW(施設用作成シート!$B$18:$B$46),0),COLUMNS($B$11:C$11)),"")</f>
        <v/>
      </c>
      <c r="D38" s="127" t="str">
        <f t="array" ref="D38">IFERROR(INDEX(施設用作成シート!$B$18:$P$46,MATCH(LARGE((施設用作成シート!$C$18:$C$46=$D$8)*1/ROW(施設用作成シート!$B$18:$B$46),ROWS($B$12:$B38)),1/ROW(施設用作成シート!$B$18:$B$46),0),COLUMNS($B$11:D$11)),"")</f>
        <v/>
      </c>
      <c r="E38" s="146" t="str">
        <f t="array" ref="E38">IFERROR(INDEX(施設用作成シート!$B$18:$P$46,MATCH(LARGE((施設用作成シート!$C$18:$C$46=$D$8)*1/ROW(施設用作成シート!$B$18:$B$46),ROWS($B$12:$B38)),1/ROW(施設用作成シート!$B$18:$B$46),0),COLUMNS($B$11:E$11)),"")</f>
        <v/>
      </c>
      <c r="F38" s="140" t="str">
        <f t="array" ref="F38">IFERROR(INDEX(施設用作成シート!$B$18:$P$46,MATCH(LARGE((施設用作成シート!$C$18:$C$46=$D$8)*1/ROW(施設用作成シート!$B$18:$B$46),ROWS($B$12:$B38)),1/ROW(施設用作成シート!$B$18:$B$46),0),COLUMNS($B$11:F$11)),"")</f>
        <v/>
      </c>
      <c r="G38" s="140" t="str">
        <f t="array" ref="G38">IFERROR(INDEX(施設用作成シート!$B$18:$P$46,MATCH(LARGE((施設用作成シート!$C$18:$C$46=$D$8)*1/ROW(施設用作成シート!$B$18:$B$46),ROWS($B$12:$B38)),1/ROW(施設用作成シート!$B$18:$B$46),0),COLUMNS($B$11:G$11)),"")</f>
        <v/>
      </c>
      <c r="H38" s="140" t="str">
        <f t="array" ref="H38">IFERROR(INDEX(施設用作成シート!$B$18:$P$46,MATCH(LARGE((施設用作成シート!$C$18:$C$46=$D$8)*1/ROW(施設用作成シート!$B$18:$B$46),ROWS($B$12:$B38)),1/ROW(施設用作成シート!$B$18:$B$46),0),COLUMNS($B$11:H$11)),"")</f>
        <v/>
      </c>
      <c r="I38" s="127" t="str">
        <f t="array" ref="I38">IFERROR(INDEX(施設用作成シート!$B$18:$P$46,MATCH(LARGE((施設用作成シート!$C$18:$C$46=$D$8)*1/ROW(施設用作成シート!$B$18:$B$46),ROWS($B$12:$B38)),1/ROW(施設用作成シート!$B$18:$B$46),0),COLUMNS($B$11:I$11)),"")</f>
        <v/>
      </c>
      <c r="J38" s="131" t="str">
        <f t="array" ref="J38">IFERROR(INDEX(施設用作成シート!$B$18:$P$46,MATCH(LARGE((施設用作成シート!$C$18:$C$46=$D$8)*1/ROW(施設用作成シート!$B$18:$B$46),ROWS($B$12:$B38)),1/ROW(施設用作成シート!$B$18:$B$46),0),COLUMNS($B$11:J$11)),"")</f>
        <v/>
      </c>
      <c r="K38" s="127" t="str">
        <f t="array" ref="K38">IFERROR(INDEX(施設用作成シート!$B$18:$P$46,MATCH(LARGE((施設用作成シート!$C$18:$C$46=$D$8)*1/ROW(施設用作成シート!$B$18:$B$46),ROWS($B$12:$B38)),1/ROW(施設用作成シート!$B$18:$B$46),0),COLUMNS($B$11:K$11)),"")</f>
        <v/>
      </c>
      <c r="L38" s="127" t="str">
        <f t="array" ref="L38">IFERROR(INDEX(施設用作成シート!$B$18:$P$46,MATCH(LARGE((施設用作成シート!$C$18:$C$46=$D$8)*1/ROW(施設用作成シート!$B$18:$B$46),ROWS($B$12:$B38)),1/ROW(施設用作成シート!$B$18:$B$46),0),COLUMNS($B$11:L$11)),"")</f>
        <v/>
      </c>
      <c r="M38" s="127" t="str">
        <f t="array" ref="M38">IFERROR(INDEX(施設用作成シート!$B$18:$P$46,MATCH(LARGE((施設用作成シート!$C$18:$C$46=$D$8)*1/ROW(施設用作成シート!$B$18:$B$46),ROWS($B$12:$B38)),1/ROW(施設用作成シート!$B$18:$B$46),0),COLUMNS($B$11:M$11)),"")</f>
        <v/>
      </c>
      <c r="N38" s="127" t="str">
        <f t="array" ref="N38">IFERROR(INDEX(施設用作成シート!$B$18:$P$46,MATCH(LARGE((施設用作成シート!$C$18:$C$46=$D$8)*1/ROW(施設用作成シート!$B$18:$B$46),ROWS($B$12:$B38)),1/ROW(施設用作成シート!$B$18:$B$46),0),COLUMNS($B$11:N$11)),"")</f>
        <v/>
      </c>
      <c r="O38" s="140" t="str">
        <f t="array" ref="O38">IFERROR(INDEX(施設用作成シート!$B$18:$P$46,MATCH(LARGE((施設用作成シート!$C$18:$C$46=$D$8)*1/ROW(施設用作成シート!$B$18:$B$46),ROWS($B$12:$B38)),1/ROW(施設用作成シート!$B$18:$B$46),0),COLUMNS($B$11:O$11)),"")</f>
        <v/>
      </c>
    </row>
    <row r="39" spans="2:15" ht="20">
      <c r="B39" s="127" t="str">
        <f t="array" ref="B39">IFERROR(INDEX(施設用作成シート!$B$18:$P$46,MATCH(LARGE((施設用作成シート!$C$18:$C$46=$D$8)*1/ROW(施設用作成シート!$B$18:$B$46),ROWS($B$12:$B39)),1/ROW(施設用作成シート!$B$18:$B$46),0),COLUMNS($B$11:B$11)),"")</f>
        <v/>
      </c>
      <c r="C39" s="127" t="str">
        <f t="array" ref="C39">IFERROR(INDEX(施設用作成シート!$B$18:$P$46,MATCH(LARGE((施設用作成シート!$C$18:$C$46=$D$8)*1/ROW(施設用作成シート!$B$18:$B$46),ROWS($B$12:$B39)),1/ROW(施設用作成シート!$B$18:$B$46),0),COLUMNS($B$11:C$11)),"")</f>
        <v/>
      </c>
      <c r="D39" s="127" t="str">
        <f t="array" ref="D39">IFERROR(INDEX(施設用作成シート!$B$18:$P$46,MATCH(LARGE((施設用作成シート!$C$18:$C$46=$D$8)*1/ROW(施設用作成シート!$B$18:$B$46),ROWS($B$12:$B39)),1/ROW(施設用作成シート!$B$18:$B$46),0),COLUMNS($B$11:D$11)),"")</f>
        <v/>
      </c>
      <c r="E39" s="146" t="str">
        <f t="array" ref="E39">IFERROR(INDEX(施設用作成シート!$B$18:$P$46,MATCH(LARGE((施設用作成シート!$C$18:$C$46=$D$8)*1/ROW(施設用作成シート!$B$18:$B$46),ROWS($B$12:$B39)),1/ROW(施設用作成シート!$B$18:$B$46),0),COLUMNS($B$11:E$11)),"")</f>
        <v/>
      </c>
      <c r="F39" s="140" t="str">
        <f t="array" ref="F39">IFERROR(INDEX(施設用作成シート!$B$18:$P$46,MATCH(LARGE((施設用作成シート!$C$18:$C$46=$D$8)*1/ROW(施設用作成シート!$B$18:$B$46),ROWS($B$12:$B39)),1/ROW(施設用作成シート!$B$18:$B$46),0),COLUMNS($B$11:F$11)),"")</f>
        <v/>
      </c>
      <c r="G39" s="140" t="str">
        <f t="array" ref="G39">IFERROR(INDEX(施設用作成シート!$B$18:$P$46,MATCH(LARGE((施設用作成シート!$C$18:$C$46=$D$8)*1/ROW(施設用作成シート!$B$18:$B$46),ROWS($B$12:$B39)),1/ROW(施設用作成シート!$B$18:$B$46),0),COLUMNS($B$11:G$11)),"")</f>
        <v/>
      </c>
      <c r="H39" s="140" t="str">
        <f t="array" ref="H39">IFERROR(INDEX(施設用作成シート!$B$18:$P$46,MATCH(LARGE((施設用作成シート!$C$18:$C$46=$D$8)*1/ROW(施設用作成シート!$B$18:$B$46),ROWS($B$12:$B39)),1/ROW(施設用作成シート!$B$18:$B$46),0),COLUMNS($B$11:H$11)),"")</f>
        <v/>
      </c>
      <c r="I39" s="127" t="str">
        <f t="array" ref="I39">IFERROR(INDEX(施設用作成シート!$B$18:$P$46,MATCH(LARGE((施設用作成シート!$C$18:$C$46=$D$8)*1/ROW(施設用作成シート!$B$18:$B$46),ROWS($B$12:$B39)),1/ROW(施設用作成シート!$B$18:$B$46),0),COLUMNS($B$11:I$11)),"")</f>
        <v/>
      </c>
      <c r="J39" s="131" t="str">
        <f t="array" ref="J39">IFERROR(INDEX(施設用作成シート!$B$18:$P$46,MATCH(LARGE((施設用作成シート!$C$18:$C$46=$D$8)*1/ROW(施設用作成シート!$B$18:$B$46),ROWS($B$12:$B39)),1/ROW(施設用作成シート!$B$18:$B$46),0),COLUMNS($B$11:J$11)),"")</f>
        <v/>
      </c>
      <c r="K39" s="127" t="str">
        <f t="array" ref="K39">IFERROR(INDEX(施設用作成シート!$B$18:$P$46,MATCH(LARGE((施設用作成シート!$C$18:$C$46=$D$8)*1/ROW(施設用作成シート!$B$18:$B$46),ROWS($B$12:$B39)),1/ROW(施設用作成シート!$B$18:$B$46),0),COLUMNS($B$11:K$11)),"")</f>
        <v/>
      </c>
      <c r="L39" s="127" t="str">
        <f t="array" ref="L39">IFERROR(INDEX(施設用作成シート!$B$18:$P$46,MATCH(LARGE((施設用作成シート!$C$18:$C$46=$D$8)*1/ROW(施設用作成シート!$B$18:$B$46),ROWS($B$12:$B39)),1/ROW(施設用作成シート!$B$18:$B$46),0),COLUMNS($B$11:L$11)),"")</f>
        <v/>
      </c>
      <c r="M39" s="127" t="str">
        <f t="array" ref="M39">IFERROR(INDEX(施設用作成シート!$B$18:$P$46,MATCH(LARGE((施設用作成シート!$C$18:$C$46=$D$8)*1/ROW(施設用作成シート!$B$18:$B$46),ROWS($B$12:$B39)),1/ROW(施設用作成シート!$B$18:$B$46),0),COLUMNS($B$11:M$11)),"")</f>
        <v/>
      </c>
      <c r="N39" s="127" t="str">
        <f t="array" ref="N39">IFERROR(INDEX(施設用作成シート!$B$18:$P$46,MATCH(LARGE((施設用作成シート!$C$18:$C$46=$D$8)*1/ROW(施設用作成シート!$B$18:$B$46),ROWS($B$12:$B39)),1/ROW(施設用作成シート!$B$18:$B$46),0),COLUMNS($B$11:N$11)),"")</f>
        <v/>
      </c>
      <c r="O39" s="140" t="str">
        <f t="array" ref="O39">IFERROR(INDEX(施設用作成シート!$B$18:$P$46,MATCH(LARGE((施設用作成シート!$C$18:$C$46=$D$8)*1/ROW(施設用作成シート!$B$18:$B$46),ROWS($B$12:$B39)),1/ROW(施設用作成シート!$B$18:$B$46),0),COLUMNS($B$11:O$11)),"")</f>
        <v/>
      </c>
    </row>
    <row r="40" spans="2:15" ht="20">
      <c r="B40" s="127" t="str">
        <f t="array" ref="B40">IFERROR(INDEX(施設用作成シート!$B$18:$P$46,MATCH(LARGE((施設用作成シート!$C$18:$C$46=$D$8)*1/ROW(施設用作成シート!$B$18:$B$46),ROWS($B$12:$B40)),1/ROW(施設用作成シート!$B$18:$B$46),0),COLUMNS($B$11:B$11)),"")</f>
        <v/>
      </c>
      <c r="C40" s="127" t="str">
        <f t="array" ref="C40">IFERROR(INDEX(施設用作成シート!$B$18:$P$46,MATCH(LARGE((施設用作成シート!$C$18:$C$46=$D$8)*1/ROW(施設用作成シート!$B$18:$B$46),ROWS($B$12:$B40)),1/ROW(施設用作成シート!$B$18:$B$46),0),COLUMNS($B$11:C$11)),"")</f>
        <v/>
      </c>
      <c r="D40" s="127" t="str">
        <f t="array" ref="D40">IFERROR(INDEX(施設用作成シート!$B$18:$P$46,MATCH(LARGE((施設用作成シート!$C$18:$C$46=$D$8)*1/ROW(施設用作成シート!$B$18:$B$46),ROWS($B$12:$B40)),1/ROW(施設用作成シート!$B$18:$B$46),0),COLUMNS($B$11:D$11)),"")</f>
        <v/>
      </c>
      <c r="E40" s="146" t="str">
        <f t="array" ref="E40">IFERROR(INDEX(施設用作成シート!$B$18:$P$46,MATCH(LARGE((施設用作成シート!$C$18:$C$46=$D$8)*1/ROW(施設用作成シート!$B$18:$B$46),ROWS($B$12:$B40)),1/ROW(施設用作成シート!$B$18:$B$46),0),COLUMNS($B$11:E$11)),"")</f>
        <v/>
      </c>
      <c r="F40" s="140" t="str">
        <f t="array" ref="F40">IFERROR(INDEX(施設用作成シート!$B$18:$P$46,MATCH(LARGE((施設用作成シート!$C$18:$C$46=$D$8)*1/ROW(施設用作成シート!$B$18:$B$46),ROWS($B$12:$B40)),1/ROW(施設用作成シート!$B$18:$B$46),0),COLUMNS($B$11:F$11)),"")</f>
        <v/>
      </c>
      <c r="G40" s="140" t="str">
        <f t="array" ref="G40">IFERROR(INDEX(施設用作成シート!$B$18:$P$46,MATCH(LARGE((施設用作成シート!$C$18:$C$46=$D$8)*1/ROW(施設用作成シート!$B$18:$B$46),ROWS($B$12:$B40)),1/ROW(施設用作成シート!$B$18:$B$46),0),COLUMNS($B$11:G$11)),"")</f>
        <v/>
      </c>
      <c r="H40" s="140" t="str">
        <f t="array" ref="H40">IFERROR(INDEX(施設用作成シート!$B$18:$P$46,MATCH(LARGE((施設用作成シート!$C$18:$C$46=$D$8)*1/ROW(施設用作成シート!$B$18:$B$46),ROWS($B$12:$B40)),1/ROW(施設用作成シート!$B$18:$B$46),0),COLUMNS($B$11:H$11)),"")</f>
        <v/>
      </c>
      <c r="I40" s="127" t="str">
        <f t="array" ref="I40">IFERROR(INDEX(施設用作成シート!$B$18:$P$46,MATCH(LARGE((施設用作成シート!$C$18:$C$46=$D$8)*1/ROW(施設用作成シート!$B$18:$B$46),ROWS($B$12:$B40)),1/ROW(施設用作成シート!$B$18:$B$46),0),COLUMNS($B$11:I$11)),"")</f>
        <v/>
      </c>
      <c r="J40" s="131" t="str">
        <f t="array" ref="J40">IFERROR(INDEX(施設用作成シート!$B$18:$P$46,MATCH(LARGE((施設用作成シート!$C$18:$C$46=$D$8)*1/ROW(施設用作成シート!$B$18:$B$46),ROWS($B$12:$B40)),1/ROW(施設用作成シート!$B$18:$B$46),0),COLUMNS($B$11:J$11)),"")</f>
        <v/>
      </c>
      <c r="K40" s="127" t="str">
        <f t="array" ref="K40">IFERROR(INDEX(施設用作成シート!$B$18:$P$46,MATCH(LARGE((施設用作成シート!$C$18:$C$46=$D$8)*1/ROW(施設用作成シート!$B$18:$B$46),ROWS($B$12:$B40)),1/ROW(施設用作成シート!$B$18:$B$46),0),COLUMNS($B$11:K$11)),"")</f>
        <v/>
      </c>
      <c r="L40" s="127" t="str">
        <f t="array" ref="L40">IFERROR(INDEX(施設用作成シート!$B$18:$P$46,MATCH(LARGE((施設用作成シート!$C$18:$C$46=$D$8)*1/ROW(施設用作成シート!$B$18:$B$46),ROWS($B$12:$B40)),1/ROW(施設用作成シート!$B$18:$B$46),0),COLUMNS($B$11:L$11)),"")</f>
        <v/>
      </c>
      <c r="M40" s="127" t="str">
        <f t="array" ref="M40">IFERROR(INDEX(施設用作成シート!$B$18:$P$46,MATCH(LARGE((施設用作成シート!$C$18:$C$46=$D$8)*1/ROW(施設用作成シート!$B$18:$B$46),ROWS($B$12:$B40)),1/ROW(施設用作成シート!$B$18:$B$46),0),COLUMNS($B$11:M$11)),"")</f>
        <v/>
      </c>
      <c r="N40" s="127" t="str">
        <f t="array" ref="N40">IFERROR(INDEX(施設用作成シート!$B$18:$P$46,MATCH(LARGE((施設用作成シート!$C$18:$C$46=$D$8)*1/ROW(施設用作成シート!$B$18:$B$46),ROWS($B$12:$B40)),1/ROW(施設用作成シート!$B$18:$B$46),0),COLUMNS($B$11:N$11)),"")</f>
        <v/>
      </c>
      <c r="O40" s="140" t="str">
        <f t="array" ref="O40">IFERROR(INDEX(施設用作成シート!$B$18:$P$46,MATCH(LARGE((施設用作成シート!$C$18:$C$46=$D$8)*1/ROW(施設用作成シート!$B$18:$B$46),ROWS($B$12:$B40)),1/ROW(施設用作成シート!$B$18:$B$46),0),COLUMNS($B$11:O$11)),"")</f>
        <v/>
      </c>
    </row>
    <row r="41" spans="2:15" ht="20">
      <c r="B41" s="127" t="str">
        <f t="array" ref="B41">IFERROR(INDEX(施設用作成シート!$B$18:$P$46,MATCH(LARGE((施設用作成シート!$C$18:$C$46=$D$8)*1/ROW(施設用作成シート!$B$18:$B$46),ROWS($B$12:$B41)),1/ROW(施設用作成シート!$B$18:$B$46),0),COLUMNS($B$11:B$11)),"")</f>
        <v/>
      </c>
      <c r="C41" s="127" t="str">
        <f t="array" ref="C41">IFERROR(INDEX(施設用作成シート!$B$18:$P$46,MATCH(LARGE((施設用作成シート!$C$18:$C$46=$D$8)*1/ROW(施設用作成シート!$B$18:$B$46),ROWS($B$12:$B41)),1/ROW(施設用作成シート!$B$18:$B$46),0),COLUMNS($B$11:C$11)),"")</f>
        <v/>
      </c>
      <c r="D41" s="127" t="str">
        <f t="array" ref="D41">IFERROR(INDEX(施設用作成シート!$B$18:$P$46,MATCH(LARGE((施設用作成シート!$C$18:$C$46=$D$8)*1/ROW(施設用作成シート!$B$18:$B$46),ROWS($B$12:$B41)),1/ROW(施設用作成シート!$B$18:$B$46),0),COLUMNS($B$11:D$11)),"")</f>
        <v/>
      </c>
      <c r="E41" s="146" t="str">
        <f t="array" ref="E41">IFERROR(INDEX(施設用作成シート!$B$18:$P$46,MATCH(LARGE((施設用作成シート!$C$18:$C$46=$D$8)*1/ROW(施設用作成シート!$B$18:$B$46),ROWS($B$12:$B41)),1/ROW(施設用作成シート!$B$18:$B$46),0),COLUMNS($B$11:E$11)),"")</f>
        <v/>
      </c>
      <c r="F41" s="140" t="str">
        <f t="array" ref="F41">IFERROR(INDEX(施設用作成シート!$B$18:$P$46,MATCH(LARGE((施設用作成シート!$C$18:$C$46=$D$8)*1/ROW(施設用作成シート!$B$18:$B$46),ROWS($B$12:$B41)),1/ROW(施設用作成シート!$B$18:$B$46),0),COLUMNS($B$11:F$11)),"")</f>
        <v/>
      </c>
      <c r="G41" s="140" t="str">
        <f t="array" ref="G41">IFERROR(INDEX(施設用作成シート!$B$18:$P$46,MATCH(LARGE((施設用作成シート!$C$18:$C$46=$D$8)*1/ROW(施設用作成シート!$B$18:$B$46),ROWS($B$12:$B41)),1/ROW(施設用作成シート!$B$18:$B$46),0),COLUMNS($B$11:G$11)),"")</f>
        <v/>
      </c>
      <c r="H41" s="140" t="str">
        <f t="array" ref="H41">IFERROR(INDEX(施設用作成シート!$B$18:$P$46,MATCH(LARGE((施設用作成シート!$C$18:$C$46=$D$8)*1/ROW(施設用作成シート!$B$18:$B$46),ROWS($B$12:$B41)),1/ROW(施設用作成シート!$B$18:$B$46),0),COLUMNS($B$11:H$11)),"")</f>
        <v/>
      </c>
      <c r="I41" s="127" t="str">
        <f t="array" ref="I41">IFERROR(INDEX(施設用作成シート!$B$18:$P$46,MATCH(LARGE((施設用作成シート!$C$18:$C$46=$D$8)*1/ROW(施設用作成シート!$B$18:$B$46),ROWS($B$12:$B41)),1/ROW(施設用作成シート!$B$18:$B$46),0),COLUMNS($B$11:I$11)),"")</f>
        <v/>
      </c>
      <c r="J41" s="131" t="str">
        <f t="array" ref="J41">IFERROR(INDEX(施設用作成シート!$B$18:$P$46,MATCH(LARGE((施設用作成シート!$C$18:$C$46=$D$8)*1/ROW(施設用作成シート!$B$18:$B$46),ROWS($B$12:$B41)),1/ROW(施設用作成シート!$B$18:$B$46),0),COLUMNS($B$11:J$11)),"")</f>
        <v/>
      </c>
      <c r="K41" s="127" t="str">
        <f t="array" ref="K41">IFERROR(INDEX(施設用作成シート!$B$18:$P$46,MATCH(LARGE((施設用作成シート!$C$18:$C$46=$D$8)*1/ROW(施設用作成シート!$B$18:$B$46),ROWS($B$12:$B41)),1/ROW(施設用作成シート!$B$18:$B$46),0),COLUMNS($B$11:K$11)),"")</f>
        <v/>
      </c>
      <c r="L41" s="127" t="str">
        <f t="array" ref="L41">IFERROR(INDEX(施設用作成シート!$B$18:$P$46,MATCH(LARGE((施設用作成シート!$C$18:$C$46=$D$8)*1/ROW(施設用作成シート!$B$18:$B$46),ROWS($B$12:$B41)),1/ROW(施設用作成シート!$B$18:$B$46),0),COLUMNS($B$11:L$11)),"")</f>
        <v/>
      </c>
      <c r="M41" s="127" t="str">
        <f t="array" ref="M41">IFERROR(INDEX(施設用作成シート!$B$18:$P$46,MATCH(LARGE((施設用作成シート!$C$18:$C$46=$D$8)*1/ROW(施設用作成シート!$B$18:$B$46),ROWS($B$12:$B41)),1/ROW(施設用作成シート!$B$18:$B$46),0),COLUMNS($B$11:M$11)),"")</f>
        <v/>
      </c>
      <c r="N41" s="127" t="str">
        <f t="array" ref="N41">IFERROR(INDEX(施設用作成シート!$B$18:$P$46,MATCH(LARGE((施設用作成シート!$C$18:$C$46=$D$8)*1/ROW(施設用作成シート!$B$18:$B$46),ROWS($B$12:$B41)),1/ROW(施設用作成シート!$B$18:$B$46),0),COLUMNS($B$11:N$11)),"")</f>
        <v/>
      </c>
      <c r="O41" s="140" t="str">
        <f t="array" ref="O41">IFERROR(INDEX(施設用作成シート!$B$18:$P$46,MATCH(LARGE((施設用作成シート!$C$18:$C$46=$D$8)*1/ROW(施設用作成シート!$B$18:$B$46),ROWS($B$12:$B41)),1/ROW(施設用作成シート!$B$18:$B$46),0),COLUMNS($B$11:O$11)),"")</f>
        <v/>
      </c>
    </row>
    <row r="42" spans="2:15" ht="20">
      <c r="B42" s="127" t="str">
        <f t="array" ref="B42">IFERROR(INDEX(施設用作成シート!$B$18:$P$46,MATCH(LARGE((施設用作成シート!$C$18:$C$46=$D$8)*1/ROW(施設用作成シート!$B$18:$B$46),ROWS($B$12:$B42)),1/ROW(施設用作成シート!$B$18:$B$46),0),COLUMNS($B$11:B$11)),"")</f>
        <v/>
      </c>
      <c r="C42" s="127" t="str">
        <f t="array" ref="C42">IFERROR(INDEX(施設用作成シート!$B$18:$P$46,MATCH(LARGE((施設用作成シート!$C$18:$C$46=$D$8)*1/ROW(施設用作成シート!$B$18:$B$46),ROWS($B$12:$B42)),1/ROW(施設用作成シート!$B$18:$B$46),0),COLUMNS($B$11:C$11)),"")</f>
        <v/>
      </c>
      <c r="D42" s="127" t="str">
        <f t="array" ref="D42">IFERROR(INDEX(施設用作成シート!$B$18:$P$46,MATCH(LARGE((施設用作成シート!$C$18:$C$46=$D$8)*1/ROW(施設用作成シート!$B$18:$B$46),ROWS($B$12:$B42)),1/ROW(施設用作成シート!$B$18:$B$46),0),COLUMNS($B$11:D$11)),"")</f>
        <v/>
      </c>
      <c r="E42" s="146" t="str">
        <f t="array" ref="E42">IFERROR(INDEX(施設用作成シート!$B$18:$P$46,MATCH(LARGE((施設用作成シート!$C$18:$C$46=$D$8)*1/ROW(施設用作成シート!$B$18:$B$46),ROWS($B$12:$B42)),1/ROW(施設用作成シート!$B$18:$B$46),0),COLUMNS($B$11:E$11)),"")</f>
        <v/>
      </c>
      <c r="F42" s="140" t="str">
        <f t="array" ref="F42">IFERROR(INDEX(施設用作成シート!$B$18:$P$46,MATCH(LARGE((施設用作成シート!$C$18:$C$46=$D$8)*1/ROW(施設用作成シート!$B$18:$B$46),ROWS($B$12:$B42)),1/ROW(施設用作成シート!$B$18:$B$46),0),COLUMNS($B$11:F$11)),"")</f>
        <v/>
      </c>
      <c r="G42" s="140" t="str">
        <f t="array" ref="G42">IFERROR(INDEX(施設用作成シート!$B$18:$P$46,MATCH(LARGE((施設用作成シート!$C$18:$C$46=$D$8)*1/ROW(施設用作成シート!$B$18:$B$46),ROWS($B$12:$B42)),1/ROW(施設用作成シート!$B$18:$B$46),0),COLUMNS($B$11:G$11)),"")</f>
        <v/>
      </c>
      <c r="H42" s="140" t="str">
        <f t="array" ref="H42">IFERROR(INDEX(施設用作成シート!$B$18:$P$46,MATCH(LARGE((施設用作成シート!$C$18:$C$46=$D$8)*1/ROW(施設用作成シート!$B$18:$B$46),ROWS($B$12:$B42)),1/ROW(施設用作成シート!$B$18:$B$46),0),COLUMNS($B$11:H$11)),"")</f>
        <v/>
      </c>
      <c r="I42" s="127" t="str">
        <f t="array" ref="I42">IFERROR(INDEX(施設用作成シート!$B$18:$P$46,MATCH(LARGE((施設用作成シート!$C$18:$C$46=$D$8)*1/ROW(施設用作成シート!$B$18:$B$46),ROWS($B$12:$B42)),1/ROW(施設用作成シート!$B$18:$B$46),0),COLUMNS($B$11:I$11)),"")</f>
        <v/>
      </c>
      <c r="J42" s="131" t="str">
        <f t="array" ref="J42">IFERROR(INDEX(施設用作成シート!$B$18:$P$46,MATCH(LARGE((施設用作成シート!$C$18:$C$46=$D$8)*1/ROW(施設用作成シート!$B$18:$B$46),ROWS($B$12:$B42)),1/ROW(施設用作成シート!$B$18:$B$46),0),COLUMNS($B$11:J$11)),"")</f>
        <v/>
      </c>
      <c r="K42" s="127" t="str">
        <f t="array" ref="K42">IFERROR(INDEX(施設用作成シート!$B$18:$P$46,MATCH(LARGE((施設用作成シート!$C$18:$C$46=$D$8)*1/ROW(施設用作成シート!$B$18:$B$46),ROWS($B$12:$B42)),1/ROW(施設用作成シート!$B$18:$B$46),0),COLUMNS($B$11:K$11)),"")</f>
        <v/>
      </c>
      <c r="L42" s="127" t="str">
        <f t="array" ref="L42">IFERROR(INDEX(施設用作成シート!$B$18:$P$46,MATCH(LARGE((施設用作成シート!$C$18:$C$46=$D$8)*1/ROW(施設用作成シート!$B$18:$B$46),ROWS($B$12:$B42)),1/ROW(施設用作成シート!$B$18:$B$46),0),COLUMNS($B$11:L$11)),"")</f>
        <v/>
      </c>
      <c r="M42" s="127" t="str">
        <f t="array" ref="M42">IFERROR(INDEX(施設用作成シート!$B$18:$P$46,MATCH(LARGE((施設用作成シート!$C$18:$C$46=$D$8)*1/ROW(施設用作成シート!$B$18:$B$46),ROWS($B$12:$B42)),1/ROW(施設用作成シート!$B$18:$B$46),0),COLUMNS($B$11:M$11)),"")</f>
        <v/>
      </c>
      <c r="N42" s="127" t="str">
        <f t="array" ref="N42">IFERROR(INDEX(施設用作成シート!$B$18:$P$46,MATCH(LARGE((施設用作成シート!$C$18:$C$46=$D$8)*1/ROW(施設用作成シート!$B$18:$B$46),ROWS($B$12:$B42)),1/ROW(施設用作成シート!$B$18:$B$46),0),COLUMNS($B$11:N$11)),"")</f>
        <v/>
      </c>
      <c r="O42" s="140" t="str">
        <f t="array" ref="O42">IFERROR(INDEX(施設用作成シート!$B$18:$P$46,MATCH(LARGE((施設用作成シート!$C$18:$C$46=$D$8)*1/ROW(施設用作成シート!$B$18:$B$46),ROWS($B$12:$B42)),1/ROW(施設用作成シート!$B$18:$B$46),0),COLUMNS($B$11:O$11)),"")</f>
        <v/>
      </c>
    </row>
    <row r="43" spans="2:15" ht="20">
      <c r="B43" s="127" t="str">
        <f t="array" ref="B43">IFERROR(INDEX(施設用作成シート!$B$18:$P$46,MATCH(LARGE((施設用作成シート!$C$18:$C$46=$D$8)*1/ROW(施設用作成シート!$B$18:$B$46),ROWS($B$12:$B43)),1/ROW(施設用作成シート!$B$18:$B$46),0),COLUMNS($B$11:B$11)),"")</f>
        <v/>
      </c>
      <c r="C43" s="127" t="str">
        <f t="array" ref="C43">IFERROR(INDEX(施設用作成シート!$B$18:$P$46,MATCH(LARGE((施設用作成シート!$C$18:$C$46=$D$8)*1/ROW(施設用作成シート!$B$18:$B$46),ROWS($B$12:$B43)),1/ROW(施設用作成シート!$B$18:$B$46),0),COLUMNS($B$11:C$11)),"")</f>
        <v/>
      </c>
      <c r="D43" s="127" t="str">
        <f t="array" ref="D43">IFERROR(INDEX(施設用作成シート!$B$18:$P$46,MATCH(LARGE((施設用作成シート!$C$18:$C$46=$D$8)*1/ROW(施設用作成シート!$B$18:$B$46),ROWS($B$12:$B43)),1/ROW(施設用作成シート!$B$18:$B$46),0),COLUMNS($B$11:D$11)),"")</f>
        <v/>
      </c>
      <c r="E43" s="146" t="str">
        <f t="array" ref="E43">IFERROR(INDEX(施設用作成シート!$B$18:$P$46,MATCH(LARGE((施設用作成シート!$C$18:$C$46=$D$8)*1/ROW(施設用作成シート!$B$18:$B$46),ROWS($B$12:$B43)),1/ROW(施設用作成シート!$B$18:$B$46),0),COLUMNS($B$11:E$11)),"")</f>
        <v/>
      </c>
      <c r="F43" s="140" t="str">
        <f t="array" ref="F43">IFERROR(INDEX(施設用作成シート!$B$18:$P$46,MATCH(LARGE((施設用作成シート!$C$18:$C$46=$D$8)*1/ROW(施設用作成シート!$B$18:$B$46),ROWS($B$12:$B43)),1/ROW(施設用作成シート!$B$18:$B$46),0),COLUMNS($B$11:F$11)),"")</f>
        <v/>
      </c>
      <c r="G43" s="140" t="str">
        <f t="array" ref="G43">IFERROR(INDEX(施設用作成シート!$B$18:$P$46,MATCH(LARGE((施設用作成シート!$C$18:$C$46=$D$8)*1/ROW(施設用作成シート!$B$18:$B$46),ROWS($B$12:$B43)),1/ROW(施設用作成シート!$B$18:$B$46),0),COLUMNS($B$11:G$11)),"")</f>
        <v/>
      </c>
      <c r="H43" s="140" t="str">
        <f t="array" ref="H43">IFERROR(INDEX(施設用作成シート!$B$18:$P$46,MATCH(LARGE((施設用作成シート!$C$18:$C$46=$D$8)*1/ROW(施設用作成シート!$B$18:$B$46),ROWS($B$12:$B43)),1/ROW(施設用作成シート!$B$18:$B$46),0),COLUMNS($B$11:H$11)),"")</f>
        <v/>
      </c>
      <c r="I43" s="127" t="str">
        <f t="array" ref="I43">IFERROR(INDEX(施設用作成シート!$B$18:$P$46,MATCH(LARGE((施設用作成シート!$C$18:$C$46=$D$8)*1/ROW(施設用作成シート!$B$18:$B$46),ROWS($B$12:$B43)),1/ROW(施設用作成シート!$B$18:$B$46),0),COLUMNS($B$11:I$11)),"")</f>
        <v/>
      </c>
      <c r="J43" s="131" t="str">
        <f t="array" ref="J43">IFERROR(INDEX(施設用作成シート!$B$18:$P$46,MATCH(LARGE((施設用作成シート!$C$18:$C$46=$D$8)*1/ROW(施設用作成シート!$B$18:$B$46),ROWS($B$12:$B43)),1/ROW(施設用作成シート!$B$18:$B$46),0),COLUMNS($B$11:J$11)),"")</f>
        <v/>
      </c>
      <c r="K43" s="127" t="str">
        <f t="array" ref="K43">IFERROR(INDEX(施設用作成シート!$B$18:$P$46,MATCH(LARGE((施設用作成シート!$C$18:$C$46=$D$8)*1/ROW(施設用作成シート!$B$18:$B$46),ROWS($B$12:$B43)),1/ROW(施設用作成シート!$B$18:$B$46),0),COLUMNS($B$11:K$11)),"")</f>
        <v/>
      </c>
      <c r="L43" s="127" t="str">
        <f t="array" ref="L43">IFERROR(INDEX(施設用作成シート!$B$18:$P$46,MATCH(LARGE((施設用作成シート!$C$18:$C$46=$D$8)*1/ROW(施設用作成シート!$B$18:$B$46),ROWS($B$12:$B43)),1/ROW(施設用作成シート!$B$18:$B$46),0),COLUMNS($B$11:L$11)),"")</f>
        <v/>
      </c>
      <c r="M43" s="127" t="str">
        <f t="array" ref="M43">IFERROR(INDEX(施設用作成シート!$B$18:$P$46,MATCH(LARGE((施設用作成シート!$C$18:$C$46=$D$8)*1/ROW(施設用作成シート!$B$18:$B$46),ROWS($B$12:$B43)),1/ROW(施設用作成シート!$B$18:$B$46),0),COLUMNS($B$11:M$11)),"")</f>
        <v/>
      </c>
      <c r="N43" s="127" t="str">
        <f t="array" ref="N43">IFERROR(INDEX(施設用作成シート!$B$18:$P$46,MATCH(LARGE((施設用作成シート!$C$18:$C$46=$D$8)*1/ROW(施設用作成シート!$B$18:$B$46),ROWS($B$12:$B43)),1/ROW(施設用作成シート!$B$18:$B$46),0),COLUMNS($B$11:N$11)),"")</f>
        <v/>
      </c>
      <c r="O43" s="140" t="str">
        <f t="array" ref="O43">IFERROR(INDEX(施設用作成シート!$B$18:$P$46,MATCH(LARGE((施設用作成シート!$C$18:$C$46=$D$8)*1/ROW(施設用作成シート!$B$18:$B$46),ROWS($B$12:$B43)),1/ROW(施設用作成シート!$B$18:$B$46),0),COLUMNS($B$11:O$11)),"")</f>
        <v/>
      </c>
    </row>
    <row r="44" spans="2:15" ht="20">
      <c r="B44" s="127" t="str">
        <f t="array" ref="B44">IFERROR(INDEX(施設用作成シート!$B$18:$P$46,MATCH(LARGE((施設用作成シート!$C$18:$C$46=$D$8)*1/ROW(施設用作成シート!$B$18:$B$46),ROWS($B$12:$B44)),1/ROW(施設用作成シート!$B$18:$B$46),0),COLUMNS($B$11:B$11)),"")</f>
        <v/>
      </c>
      <c r="C44" s="127" t="str">
        <f t="array" ref="C44">IFERROR(INDEX(施設用作成シート!$B$18:$P$46,MATCH(LARGE((施設用作成シート!$C$18:$C$46=$D$8)*1/ROW(施設用作成シート!$B$18:$B$46),ROWS($B$12:$B44)),1/ROW(施設用作成シート!$B$18:$B$46),0),COLUMNS($B$11:C$11)),"")</f>
        <v/>
      </c>
      <c r="D44" s="127" t="str">
        <f t="array" ref="D44">IFERROR(INDEX(施設用作成シート!$B$18:$P$46,MATCH(LARGE((施設用作成シート!$C$18:$C$46=$D$8)*1/ROW(施設用作成シート!$B$18:$B$46),ROWS($B$12:$B44)),1/ROW(施設用作成シート!$B$18:$B$46),0),COLUMNS($B$11:D$11)),"")</f>
        <v/>
      </c>
      <c r="E44" s="146" t="str">
        <f t="array" ref="E44">IFERROR(INDEX(施設用作成シート!$B$18:$P$46,MATCH(LARGE((施設用作成シート!$C$18:$C$46=$D$8)*1/ROW(施設用作成シート!$B$18:$B$46),ROWS($B$12:$B44)),1/ROW(施設用作成シート!$B$18:$B$46),0),COLUMNS($B$11:E$11)),"")</f>
        <v/>
      </c>
      <c r="F44" s="140" t="str">
        <f t="array" ref="F44">IFERROR(INDEX(施設用作成シート!$B$18:$P$46,MATCH(LARGE((施設用作成シート!$C$18:$C$46=$D$8)*1/ROW(施設用作成シート!$B$18:$B$46),ROWS($B$12:$B44)),1/ROW(施設用作成シート!$B$18:$B$46),0),COLUMNS($B$11:F$11)),"")</f>
        <v/>
      </c>
      <c r="G44" s="140" t="str">
        <f t="array" ref="G44">IFERROR(INDEX(施設用作成シート!$B$18:$P$46,MATCH(LARGE((施設用作成シート!$C$18:$C$46=$D$8)*1/ROW(施設用作成シート!$B$18:$B$46),ROWS($B$12:$B44)),1/ROW(施設用作成シート!$B$18:$B$46),0),COLUMNS($B$11:G$11)),"")</f>
        <v/>
      </c>
      <c r="H44" s="140" t="str">
        <f t="array" ref="H44">IFERROR(INDEX(施設用作成シート!$B$18:$P$46,MATCH(LARGE((施設用作成シート!$C$18:$C$46=$D$8)*1/ROW(施設用作成シート!$B$18:$B$46),ROWS($B$12:$B44)),1/ROW(施設用作成シート!$B$18:$B$46),0),COLUMNS($B$11:H$11)),"")</f>
        <v/>
      </c>
      <c r="I44" s="127" t="str">
        <f t="array" ref="I44">IFERROR(INDEX(施設用作成シート!$B$18:$P$46,MATCH(LARGE((施設用作成シート!$C$18:$C$46=$D$8)*1/ROW(施設用作成シート!$B$18:$B$46),ROWS($B$12:$B44)),1/ROW(施設用作成シート!$B$18:$B$46),0),COLUMNS($B$11:I$11)),"")</f>
        <v/>
      </c>
      <c r="J44" s="131" t="str">
        <f t="array" ref="J44">IFERROR(INDEX(施設用作成シート!$B$18:$P$46,MATCH(LARGE((施設用作成シート!$C$18:$C$46=$D$8)*1/ROW(施設用作成シート!$B$18:$B$46),ROWS($B$12:$B44)),1/ROW(施設用作成シート!$B$18:$B$46),0),COLUMNS($B$11:J$11)),"")</f>
        <v/>
      </c>
      <c r="K44" s="127" t="str">
        <f t="array" ref="K44">IFERROR(INDEX(施設用作成シート!$B$18:$P$46,MATCH(LARGE((施設用作成シート!$C$18:$C$46=$D$8)*1/ROW(施設用作成シート!$B$18:$B$46),ROWS($B$12:$B44)),1/ROW(施設用作成シート!$B$18:$B$46),0),COLUMNS($B$11:K$11)),"")</f>
        <v/>
      </c>
      <c r="L44" s="127" t="str">
        <f t="array" ref="L44">IFERROR(INDEX(施設用作成シート!$B$18:$P$46,MATCH(LARGE((施設用作成シート!$C$18:$C$46=$D$8)*1/ROW(施設用作成シート!$B$18:$B$46),ROWS($B$12:$B44)),1/ROW(施設用作成シート!$B$18:$B$46),0),COLUMNS($B$11:L$11)),"")</f>
        <v/>
      </c>
      <c r="M44" s="127" t="str">
        <f t="array" ref="M44">IFERROR(INDEX(施設用作成シート!$B$18:$P$46,MATCH(LARGE((施設用作成シート!$C$18:$C$46=$D$8)*1/ROW(施設用作成シート!$B$18:$B$46),ROWS($B$12:$B44)),1/ROW(施設用作成シート!$B$18:$B$46),0),COLUMNS($B$11:M$11)),"")</f>
        <v/>
      </c>
      <c r="N44" s="127" t="str">
        <f t="array" ref="N44">IFERROR(INDEX(施設用作成シート!$B$18:$P$46,MATCH(LARGE((施設用作成シート!$C$18:$C$46=$D$8)*1/ROW(施設用作成シート!$B$18:$B$46),ROWS($B$12:$B44)),1/ROW(施設用作成シート!$B$18:$B$46),0),COLUMNS($B$11:N$11)),"")</f>
        <v/>
      </c>
      <c r="O44" s="140" t="str">
        <f t="array" ref="O44">IFERROR(INDEX(施設用作成シート!$B$18:$P$46,MATCH(LARGE((施設用作成シート!$C$18:$C$46=$D$8)*1/ROW(施設用作成シート!$B$18:$B$46),ROWS($B$12:$B44)),1/ROW(施設用作成シート!$B$18:$B$46),0),COLUMNS($B$11:O$11)),"")</f>
        <v/>
      </c>
    </row>
    <row r="45" spans="2:15" ht="20">
      <c r="B45" s="127" t="str">
        <f t="array" ref="B45">IFERROR(INDEX(施設用作成シート!$B$18:$P$46,MATCH(LARGE((施設用作成シート!$C$18:$C$46=$D$8)*1/ROW(施設用作成シート!$B$18:$B$46),ROWS($B$12:$B45)),1/ROW(施設用作成シート!$B$18:$B$46),0),COLUMNS($B$11:B$11)),"")</f>
        <v/>
      </c>
      <c r="C45" s="127" t="str">
        <f t="array" ref="C45">IFERROR(INDEX(施設用作成シート!$B$18:$P$46,MATCH(LARGE((施設用作成シート!$C$18:$C$46=$D$8)*1/ROW(施設用作成シート!$B$18:$B$46),ROWS($B$12:$B45)),1/ROW(施設用作成シート!$B$18:$B$46),0),COLUMNS($B$11:C$11)),"")</f>
        <v/>
      </c>
      <c r="D45" s="127" t="str">
        <f t="array" ref="D45">IFERROR(INDEX(施設用作成シート!$B$18:$P$46,MATCH(LARGE((施設用作成シート!$C$18:$C$46=$D$8)*1/ROW(施設用作成シート!$B$18:$B$46),ROWS($B$12:$B45)),1/ROW(施設用作成シート!$B$18:$B$46),0),COLUMNS($B$11:D$11)),"")</f>
        <v/>
      </c>
      <c r="E45" s="146" t="str">
        <f t="array" ref="E45">IFERROR(INDEX(施設用作成シート!$B$18:$P$46,MATCH(LARGE((施設用作成シート!$C$18:$C$46=$D$8)*1/ROW(施設用作成シート!$B$18:$B$46),ROWS($B$12:$B45)),1/ROW(施設用作成シート!$B$18:$B$46),0),COLUMNS($B$11:E$11)),"")</f>
        <v/>
      </c>
      <c r="F45" s="140" t="str">
        <f t="array" ref="F45">IFERROR(INDEX(施設用作成シート!$B$18:$P$46,MATCH(LARGE((施設用作成シート!$C$18:$C$46=$D$8)*1/ROW(施設用作成シート!$B$18:$B$46),ROWS($B$12:$B45)),1/ROW(施設用作成シート!$B$18:$B$46),0),COLUMNS($B$11:F$11)),"")</f>
        <v/>
      </c>
      <c r="G45" s="140" t="str">
        <f t="array" ref="G45">IFERROR(INDEX(施設用作成シート!$B$18:$P$46,MATCH(LARGE((施設用作成シート!$C$18:$C$46=$D$8)*1/ROW(施設用作成シート!$B$18:$B$46),ROWS($B$12:$B45)),1/ROW(施設用作成シート!$B$18:$B$46),0),COLUMNS($B$11:G$11)),"")</f>
        <v/>
      </c>
      <c r="H45" s="140" t="str">
        <f t="array" ref="H45">IFERROR(INDEX(施設用作成シート!$B$18:$P$46,MATCH(LARGE((施設用作成シート!$C$18:$C$46=$D$8)*1/ROW(施設用作成シート!$B$18:$B$46),ROWS($B$12:$B45)),1/ROW(施設用作成シート!$B$18:$B$46),0),COLUMNS($B$11:H$11)),"")</f>
        <v/>
      </c>
      <c r="I45" s="127" t="str">
        <f t="array" ref="I45">IFERROR(INDEX(施設用作成シート!$B$18:$P$46,MATCH(LARGE((施設用作成シート!$C$18:$C$46=$D$8)*1/ROW(施設用作成シート!$B$18:$B$46),ROWS($B$12:$B45)),1/ROW(施設用作成シート!$B$18:$B$46),0),COLUMNS($B$11:I$11)),"")</f>
        <v/>
      </c>
      <c r="J45" s="131" t="str">
        <f t="array" ref="J45">IFERROR(INDEX(施設用作成シート!$B$18:$P$46,MATCH(LARGE((施設用作成シート!$C$18:$C$46=$D$8)*1/ROW(施設用作成シート!$B$18:$B$46),ROWS($B$12:$B45)),1/ROW(施設用作成シート!$B$18:$B$46),0),COLUMNS($B$11:J$11)),"")</f>
        <v/>
      </c>
      <c r="K45" s="127" t="str">
        <f t="array" ref="K45">IFERROR(INDEX(施設用作成シート!$B$18:$P$46,MATCH(LARGE((施設用作成シート!$C$18:$C$46=$D$8)*1/ROW(施設用作成シート!$B$18:$B$46),ROWS($B$12:$B45)),1/ROW(施設用作成シート!$B$18:$B$46),0),COLUMNS($B$11:K$11)),"")</f>
        <v/>
      </c>
      <c r="L45" s="127" t="str">
        <f t="array" ref="L45">IFERROR(INDEX(施設用作成シート!$B$18:$P$46,MATCH(LARGE((施設用作成シート!$C$18:$C$46=$D$8)*1/ROW(施設用作成シート!$B$18:$B$46),ROWS($B$12:$B45)),1/ROW(施設用作成シート!$B$18:$B$46),0),COLUMNS($B$11:L$11)),"")</f>
        <v/>
      </c>
      <c r="M45" s="127" t="str">
        <f t="array" ref="M45">IFERROR(INDEX(施設用作成シート!$B$18:$P$46,MATCH(LARGE((施設用作成シート!$C$18:$C$46=$D$8)*1/ROW(施設用作成シート!$B$18:$B$46),ROWS($B$12:$B45)),1/ROW(施設用作成シート!$B$18:$B$46),0),COLUMNS($B$11:M$11)),"")</f>
        <v/>
      </c>
      <c r="N45" s="127" t="str">
        <f t="array" ref="N45">IFERROR(INDEX(施設用作成シート!$B$18:$P$46,MATCH(LARGE((施設用作成シート!$C$18:$C$46=$D$8)*1/ROW(施設用作成シート!$B$18:$B$46),ROWS($B$12:$B45)),1/ROW(施設用作成シート!$B$18:$B$46),0),COLUMNS($B$11:N$11)),"")</f>
        <v/>
      </c>
      <c r="O45" s="140" t="str">
        <f t="array" ref="O45">IFERROR(INDEX(施設用作成シート!$B$18:$P$46,MATCH(LARGE((施設用作成シート!$C$18:$C$46=$D$8)*1/ROW(施設用作成シート!$B$18:$B$46),ROWS($B$12:$B45)),1/ROW(施設用作成シート!$B$18:$B$46),0),COLUMNS($B$11:O$11)),"")</f>
        <v/>
      </c>
    </row>
    <row r="46" spans="2:15" ht="20">
      <c r="B46" s="127" t="str">
        <f t="array" ref="B46">IFERROR(INDEX(施設用作成シート!$B$18:$P$46,MATCH(LARGE((施設用作成シート!$C$18:$C$46=$D$8)*1/ROW(施設用作成シート!$B$18:$B$46),ROWS($B$12:$B46)),1/ROW(施設用作成シート!$B$18:$B$46),0),COLUMNS($B$11:B$11)),"")</f>
        <v/>
      </c>
      <c r="C46" s="127" t="str">
        <f t="array" ref="C46">IFERROR(INDEX(施設用作成シート!$B$18:$P$46,MATCH(LARGE((施設用作成シート!$C$18:$C$46=$D$8)*1/ROW(施設用作成シート!$B$18:$B$46),ROWS($B$12:$B46)),1/ROW(施設用作成シート!$B$18:$B$46),0),COLUMNS($B$11:C$11)),"")</f>
        <v/>
      </c>
      <c r="D46" s="127" t="str">
        <f t="array" ref="D46">IFERROR(INDEX(施設用作成シート!$B$18:$P$46,MATCH(LARGE((施設用作成シート!$C$18:$C$46=$D$8)*1/ROW(施設用作成シート!$B$18:$B$46),ROWS($B$12:$B46)),1/ROW(施設用作成シート!$B$18:$B$46),0),COLUMNS($B$11:D$11)),"")</f>
        <v/>
      </c>
      <c r="E46" s="146" t="str">
        <f t="array" ref="E46">IFERROR(INDEX(施設用作成シート!$B$18:$P$46,MATCH(LARGE((施設用作成シート!$C$18:$C$46=$D$8)*1/ROW(施設用作成シート!$B$18:$B$46),ROWS($B$12:$B46)),1/ROW(施設用作成シート!$B$18:$B$46),0),COLUMNS($B$11:E$11)),"")</f>
        <v/>
      </c>
      <c r="F46" s="140" t="str">
        <f t="array" ref="F46">IFERROR(INDEX(施設用作成シート!$B$18:$P$46,MATCH(LARGE((施設用作成シート!$C$18:$C$46=$D$8)*1/ROW(施設用作成シート!$B$18:$B$46),ROWS($B$12:$B46)),1/ROW(施設用作成シート!$B$18:$B$46),0),COLUMNS($B$11:F$11)),"")</f>
        <v/>
      </c>
      <c r="G46" s="140" t="str">
        <f t="array" ref="G46">IFERROR(INDEX(施設用作成シート!$B$18:$P$46,MATCH(LARGE((施設用作成シート!$C$18:$C$46=$D$8)*1/ROW(施設用作成シート!$B$18:$B$46),ROWS($B$12:$B46)),1/ROW(施設用作成シート!$B$18:$B$46),0),COLUMNS($B$11:G$11)),"")</f>
        <v/>
      </c>
      <c r="H46" s="140" t="str">
        <f t="array" ref="H46">IFERROR(INDEX(施設用作成シート!$B$18:$P$46,MATCH(LARGE((施設用作成シート!$C$18:$C$46=$D$8)*1/ROW(施設用作成シート!$B$18:$B$46),ROWS($B$12:$B46)),1/ROW(施設用作成シート!$B$18:$B$46),0),COLUMNS($B$11:H$11)),"")</f>
        <v/>
      </c>
      <c r="I46" s="127" t="str">
        <f t="array" ref="I46">IFERROR(INDEX(施設用作成シート!$B$18:$P$46,MATCH(LARGE((施設用作成シート!$C$18:$C$46=$D$8)*1/ROW(施設用作成シート!$B$18:$B$46),ROWS($B$12:$B46)),1/ROW(施設用作成シート!$B$18:$B$46),0),COLUMNS($B$11:I$11)),"")</f>
        <v/>
      </c>
      <c r="J46" s="131" t="str">
        <f t="array" ref="J46">IFERROR(INDEX(施設用作成シート!$B$18:$P$46,MATCH(LARGE((施設用作成シート!$C$18:$C$46=$D$8)*1/ROW(施設用作成シート!$B$18:$B$46),ROWS($B$12:$B46)),1/ROW(施設用作成シート!$B$18:$B$46),0),COLUMNS($B$11:J$11)),"")</f>
        <v/>
      </c>
      <c r="K46" s="127" t="str">
        <f t="array" ref="K46">IFERROR(INDEX(施設用作成シート!$B$18:$P$46,MATCH(LARGE((施設用作成シート!$C$18:$C$46=$D$8)*1/ROW(施設用作成シート!$B$18:$B$46),ROWS($B$12:$B46)),1/ROW(施設用作成シート!$B$18:$B$46),0),COLUMNS($B$11:K$11)),"")</f>
        <v/>
      </c>
      <c r="L46" s="127" t="str">
        <f t="array" ref="L46">IFERROR(INDEX(施設用作成シート!$B$18:$P$46,MATCH(LARGE((施設用作成シート!$C$18:$C$46=$D$8)*1/ROW(施設用作成シート!$B$18:$B$46),ROWS($B$12:$B46)),1/ROW(施設用作成シート!$B$18:$B$46),0),COLUMNS($B$11:L$11)),"")</f>
        <v/>
      </c>
      <c r="M46" s="127" t="str">
        <f t="array" ref="M46">IFERROR(INDEX(施設用作成シート!$B$18:$P$46,MATCH(LARGE((施設用作成シート!$C$18:$C$46=$D$8)*1/ROW(施設用作成シート!$B$18:$B$46),ROWS($B$12:$B46)),1/ROW(施設用作成シート!$B$18:$B$46),0),COLUMNS($B$11:M$11)),"")</f>
        <v/>
      </c>
      <c r="N46" s="127" t="str">
        <f t="array" ref="N46">IFERROR(INDEX(施設用作成シート!$B$18:$P$46,MATCH(LARGE((施設用作成シート!$C$18:$C$46=$D$8)*1/ROW(施設用作成シート!$B$18:$B$46),ROWS($B$12:$B46)),1/ROW(施設用作成シート!$B$18:$B$46),0),COLUMNS($B$11:N$11)),"")</f>
        <v/>
      </c>
      <c r="O46" s="140" t="str">
        <f t="array" ref="O46">IFERROR(INDEX(施設用作成シート!$B$18:$P$46,MATCH(LARGE((施設用作成シート!$C$18:$C$46=$D$8)*1/ROW(施設用作成シート!$B$18:$B$46),ROWS($B$12:$B46)),1/ROW(施設用作成シート!$B$18:$B$46),0),COLUMNS($B$11:O$11)),"")</f>
        <v/>
      </c>
    </row>
    <row r="47" spans="2:15" ht="20">
      <c r="B47" s="127" t="str">
        <f t="array" ref="B47">IFERROR(INDEX(施設用作成シート!$B$18:$P$46,MATCH(LARGE((施設用作成シート!$C$18:$C$46=$D$8)*1/ROW(施設用作成シート!$B$18:$B$46),ROWS($B$12:$B47)),1/ROW(施設用作成シート!$B$18:$B$46),0),COLUMNS($B$11:B$11)),"")</f>
        <v/>
      </c>
      <c r="C47" s="127" t="str">
        <f t="array" ref="C47">IFERROR(INDEX(施設用作成シート!$B$18:$P$46,MATCH(LARGE((施設用作成シート!$C$18:$C$46=$D$8)*1/ROW(施設用作成シート!$B$18:$B$46),ROWS($B$12:$B47)),1/ROW(施設用作成シート!$B$18:$B$46),0),COLUMNS($B$11:C$11)),"")</f>
        <v/>
      </c>
      <c r="D47" s="127" t="str">
        <f t="array" ref="D47">IFERROR(INDEX(施設用作成シート!$B$18:$P$46,MATCH(LARGE((施設用作成シート!$C$18:$C$46=$D$8)*1/ROW(施設用作成シート!$B$18:$B$46),ROWS($B$12:$B47)),1/ROW(施設用作成シート!$B$18:$B$46),0),COLUMNS($B$11:D$11)),"")</f>
        <v/>
      </c>
      <c r="E47" s="146" t="str">
        <f t="array" ref="E47">IFERROR(INDEX(施設用作成シート!$B$18:$P$46,MATCH(LARGE((施設用作成シート!$C$18:$C$46=$D$8)*1/ROW(施設用作成シート!$B$18:$B$46),ROWS($B$12:$B47)),1/ROW(施設用作成シート!$B$18:$B$46),0),COLUMNS($B$11:E$11)),"")</f>
        <v/>
      </c>
      <c r="F47" s="140" t="str">
        <f t="array" ref="F47">IFERROR(INDEX(施設用作成シート!$B$18:$P$46,MATCH(LARGE((施設用作成シート!$C$18:$C$46=$D$8)*1/ROW(施設用作成シート!$B$18:$B$46),ROWS($B$12:$B47)),1/ROW(施設用作成シート!$B$18:$B$46),0),COLUMNS($B$11:F$11)),"")</f>
        <v/>
      </c>
      <c r="G47" s="140" t="str">
        <f t="array" ref="G47">IFERROR(INDEX(施設用作成シート!$B$18:$P$46,MATCH(LARGE((施設用作成シート!$C$18:$C$46=$D$8)*1/ROW(施設用作成シート!$B$18:$B$46),ROWS($B$12:$B47)),1/ROW(施設用作成シート!$B$18:$B$46),0),COLUMNS($B$11:G$11)),"")</f>
        <v/>
      </c>
      <c r="H47" s="140" t="str">
        <f t="array" ref="H47">IFERROR(INDEX(施設用作成シート!$B$18:$P$46,MATCH(LARGE((施設用作成シート!$C$18:$C$46=$D$8)*1/ROW(施設用作成シート!$B$18:$B$46),ROWS($B$12:$B47)),1/ROW(施設用作成シート!$B$18:$B$46),0),COLUMNS($B$11:H$11)),"")</f>
        <v/>
      </c>
      <c r="I47" s="127" t="str">
        <f t="array" ref="I47">IFERROR(INDEX(施設用作成シート!$B$18:$P$46,MATCH(LARGE((施設用作成シート!$C$18:$C$46=$D$8)*1/ROW(施設用作成シート!$B$18:$B$46),ROWS($B$12:$B47)),1/ROW(施設用作成シート!$B$18:$B$46),0),COLUMNS($B$11:I$11)),"")</f>
        <v/>
      </c>
      <c r="J47" s="131" t="str">
        <f t="array" ref="J47">IFERROR(INDEX(施設用作成シート!$B$18:$P$46,MATCH(LARGE((施設用作成シート!$C$18:$C$46=$D$8)*1/ROW(施設用作成シート!$B$18:$B$46),ROWS($B$12:$B47)),1/ROW(施設用作成シート!$B$18:$B$46),0),COLUMNS($B$11:J$11)),"")</f>
        <v/>
      </c>
      <c r="K47" s="127" t="str">
        <f t="array" ref="K47">IFERROR(INDEX(施設用作成シート!$B$18:$P$46,MATCH(LARGE((施設用作成シート!$C$18:$C$46=$D$8)*1/ROW(施設用作成シート!$B$18:$B$46),ROWS($B$12:$B47)),1/ROW(施設用作成シート!$B$18:$B$46),0),COLUMNS($B$11:K$11)),"")</f>
        <v/>
      </c>
      <c r="L47" s="127" t="str">
        <f t="array" ref="L47">IFERROR(INDEX(施設用作成シート!$B$18:$P$46,MATCH(LARGE((施設用作成シート!$C$18:$C$46=$D$8)*1/ROW(施設用作成シート!$B$18:$B$46),ROWS($B$12:$B47)),1/ROW(施設用作成シート!$B$18:$B$46),0),COLUMNS($B$11:L$11)),"")</f>
        <v/>
      </c>
      <c r="M47" s="127" t="str">
        <f t="array" ref="M47">IFERROR(INDEX(施設用作成シート!$B$18:$P$46,MATCH(LARGE((施設用作成シート!$C$18:$C$46=$D$8)*1/ROW(施設用作成シート!$B$18:$B$46),ROWS($B$12:$B47)),1/ROW(施設用作成シート!$B$18:$B$46),0),COLUMNS($B$11:M$11)),"")</f>
        <v/>
      </c>
      <c r="N47" s="127" t="str">
        <f t="array" ref="N47">IFERROR(INDEX(施設用作成シート!$B$18:$P$46,MATCH(LARGE((施設用作成シート!$C$18:$C$46=$D$8)*1/ROW(施設用作成シート!$B$18:$B$46),ROWS($B$12:$B47)),1/ROW(施設用作成シート!$B$18:$B$46),0),COLUMNS($B$11:N$11)),"")</f>
        <v/>
      </c>
      <c r="O47" s="140" t="str">
        <f t="array" ref="O47">IFERROR(INDEX(施設用作成シート!$B$18:$P$46,MATCH(LARGE((施設用作成シート!$C$18:$C$46=$D$8)*1/ROW(施設用作成シート!$B$18:$B$46),ROWS($B$12:$B47)),1/ROW(施設用作成シート!$B$18:$B$46),0),COLUMNS($B$11:O$11)),"")</f>
        <v/>
      </c>
    </row>
    <row r="48" spans="2:15" ht="20">
      <c r="B48" s="127" t="str">
        <f t="array" ref="B48">IFERROR(INDEX(施設用作成シート!$B$18:$P$46,MATCH(LARGE((施設用作成シート!$C$18:$C$46=$D$8)*1/ROW(施設用作成シート!$B$18:$B$46),ROWS($B$12:$B48)),1/ROW(施設用作成シート!$B$18:$B$46),0),COLUMNS($B$11:B$11)),"")</f>
        <v/>
      </c>
      <c r="C48" s="127" t="str">
        <f t="array" ref="C48">IFERROR(INDEX(施設用作成シート!$B$18:$P$46,MATCH(LARGE((施設用作成シート!$C$18:$C$46=$D$8)*1/ROW(施設用作成シート!$B$18:$B$46),ROWS($B$12:$B48)),1/ROW(施設用作成シート!$B$18:$B$46),0),COLUMNS($B$11:C$11)),"")</f>
        <v/>
      </c>
      <c r="D48" s="127" t="str">
        <f t="array" ref="D48">IFERROR(INDEX(施設用作成シート!$B$18:$P$46,MATCH(LARGE((施設用作成シート!$C$18:$C$46=$D$8)*1/ROW(施設用作成シート!$B$18:$B$46),ROWS($B$12:$B48)),1/ROW(施設用作成シート!$B$18:$B$46),0),COLUMNS($B$11:D$11)),"")</f>
        <v/>
      </c>
      <c r="E48" s="146" t="str">
        <f t="array" ref="E48">IFERROR(INDEX(施設用作成シート!$B$18:$P$46,MATCH(LARGE((施設用作成シート!$C$18:$C$46=$D$8)*1/ROW(施設用作成シート!$B$18:$B$46),ROWS($B$12:$B48)),1/ROW(施設用作成シート!$B$18:$B$46),0),COLUMNS($B$11:E$11)),"")</f>
        <v/>
      </c>
      <c r="F48" s="140" t="str">
        <f t="array" ref="F48">IFERROR(INDEX(施設用作成シート!$B$18:$P$46,MATCH(LARGE((施設用作成シート!$C$18:$C$46=$D$8)*1/ROW(施設用作成シート!$B$18:$B$46),ROWS($B$12:$B48)),1/ROW(施設用作成シート!$B$18:$B$46),0),COLUMNS($B$11:F$11)),"")</f>
        <v/>
      </c>
      <c r="G48" s="140" t="str">
        <f t="array" ref="G48">IFERROR(INDEX(施設用作成シート!$B$18:$P$46,MATCH(LARGE((施設用作成シート!$C$18:$C$46=$D$8)*1/ROW(施設用作成シート!$B$18:$B$46),ROWS($B$12:$B48)),1/ROW(施設用作成シート!$B$18:$B$46),0),COLUMNS($B$11:G$11)),"")</f>
        <v/>
      </c>
      <c r="H48" s="140" t="str">
        <f t="array" ref="H48">IFERROR(INDEX(施設用作成シート!$B$18:$P$46,MATCH(LARGE((施設用作成シート!$C$18:$C$46=$D$8)*1/ROW(施設用作成シート!$B$18:$B$46),ROWS($B$12:$B48)),1/ROW(施設用作成シート!$B$18:$B$46),0),COLUMNS($B$11:H$11)),"")</f>
        <v/>
      </c>
      <c r="I48" s="127" t="str">
        <f t="array" ref="I48">IFERROR(INDEX(施設用作成シート!$B$18:$P$46,MATCH(LARGE((施設用作成シート!$C$18:$C$46=$D$8)*1/ROW(施設用作成シート!$B$18:$B$46),ROWS($B$12:$B48)),1/ROW(施設用作成シート!$B$18:$B$46),0),COLUMNS($B$11:I$11)),"")</f>
        <v/>
      </c>
      <c r="J48" s="131" t="str">
        <f t="array" ref="J48">IFERROR(INDEX(施設用作成シート!$B$18:$P$46,MATCH(LARGE((施設用作成シート!$C$18:$C$46=$D$8)*1/ROW(施設用作成シート!$B$18:$B$46),ROWS($B$12:$B48)),1/ROW(施設用作成シート!$B$18:$B$46),0),COLUMNS($B$11:J$11)),"")</f>
        <v/>
      </c>
      <c r="K48" s="127" t="str">
        <f t="array" ref="K48">IFERROR(INDEX(施設用作成シート!$B$18:$P$46,MATCH(LARGE((施設用作成シート!$C$18:$C$46=$D$8)*1/ROW(施設用作成シート!$B$18:$B$46),ROWS($B$12:$B48)),1/ROW(施設用作成シート!$B$18:$B$46),0),COLUMNS($B$11:K$11)),"")</f>
        <v/>
      </c>
      <c r="L48" s="127" t="str">
        <f t="array" ref="L48">IFERROR(INDEX(施設用作成シート!$B$18:$P$46,MATCH(LARGE((施設用作成シート!$C$18:$C$46=$D$8)*1/ROW(施設用作成シート!$B$18:$B$46),ROWS($B$12:$B48)),1/ROW(施設用作成シート!$B$18:$B$46),0),COLUMNS($B$11:L$11)),"")</f>
        <v/>
      </c>
      <c r="M48" s="127" t="str">
        <f t="array" ref="M48">IFERROR(INDEX(施設用作成シート!$B$18:$P$46,MATCH(LARGE((施設用作成シート!$C$18:$C$46=$D$8)*1/ROW(施設用作成シート!$B$18:$B$46),ROWS($B$12:$B48)),1/ROW(施設用作成シート!$B$18:$B$46),0),COLUMNS($B$11:M$11)),"")</f>
        <v/>
      </c>
      <c r="N48" s="127" t="str">
        <f t="array" ref="N48">IFERROR(INDEX(施設用作成シート!$B$18:$P$46,MATCH(LARGE((施設用作成シート!$C$18:$C$46=$D$8)*1/ROW(施設用作成シート!$B$18:$B$46),ROWS($B$12:$B48)),1/ROW(施設用作成シート!$B$18:$B$46),0),COLUMNS($B$11:N$11)),"")</f>
        <v/>
      </c>
      <c r="O48" s="140" t="str">
        <f t="array" ref="O48">IFERROR(INDEX(施設用作成シート!$B$18:$P$46,MATCH(LARGE((施設用作成シート!$C$18:$C$46=$D$8)*1/ROW(施設用作成シート!$B$18:$B$46),ROWS($B$12:$B48)),1/ROW(施設用作成シート!$B$18:$B$46),0),COLUMNS($B$11:O$11)),"")</f>
        <v/>
      </c>
    </row>
    <row r="49" spans="2:15" ht="20">
      <c r="B49" s="127" t="str">
        <f t="array" ref="B49">IFERROR(INDEX(施設用作成シート!$B$18:$P$46,MATCH(LARGE((施設用作成シート!$C$18:$C$46=$D$8)*1/ROW(施設用作成シート!$B$18:$B$46),ROWS($B$12:$B49)),1/ROW(施設用作成シート!$B$18:$B$46),0),COLUMNS($B$11:B$11)),"")</f>
        <v/>
      </c>
      <c r="C49" s="127" t="str">
        <f t="array" ref="C49">IFERROR(INDEX(施設用作成シート!$B$18:$P$46,MATCH(LARGE((施設用作成シート!$C$18:$C$46=$D$8)*1/ROW(施設用作成シート!$B$18:$B$46),ROWS($B$12:$B49)),1/ROW(施設用作成シート!$B$18:$B$46),0),COLUMNS($B$11:C$11)),"")</f>
        <v/>
      </c>
      <c r="D49" s="127" t="str">
        <f t="array" ref="D49">IFERROR(INDEX(施設用作成シート!$B$18:$P$46,MATCH(LARGE((施設用作成シート!$C$18:$C$46=$D$8)*1/ROW(施設用作成シート!$B$18:$B$46),ROWS($B$12:$B49)),1/ROW(施設用作成シート!$B$18:$B$46),0),COLUMNS($B$11:D$11)),"")</f>
        <v/>
      </c>
      <c r="E49" s="146" t="str">
        <f t="array" ref="E49">IFERROR(INDEX(施設用作成シート!$B$18:$P$46,MATCH(LARGE((施設用作成シート!$C$18:$C$46=$D$8)*1/ROW(施設用作成シート!$B$18:$B$46),ROWS($B$12:$B49)),1/ROW(施設用作成シート!$B$18:$B$46),0),COLUMNS($B$11:E$11)),"")</f>
        <v/>
      </c>
      <c r="F49" s="140" t="str">
        <f t="array" ref="F49">IFERROR(INDEX(施設用作成シート!$B$18:$P$46,MATCH(LARGE((施設用作成シート!$C$18:$C$46=$D$8)*1/ROW(施設用作成シート!$B$18:$B$46),ROWS($B$12:$B49)),1/ROW(施設用作成シート!$B$18:$B$46),0),COLUMNS($B$11:F$11)),"")</f>
        <v/>
      </c>
      <c r="G49" s="140" t="str">
        <f t="array" ref="G49">IFERROR(INDEX(施設用作成シート!$B$18:$P$46,MATCH(LARGE((施設用作成シート!$C$18:$C$46=$D$8)*1/ROW(施設用作成シート!$B$18:$B$46),ROWS($B$12:$B49)),1/ROW(施設用作成シート!$B$18:$B$46),0),COLUMNS($B$11:G$11)),"")</f>
        <v/>
      </c>
      <c r="H49" s="140" t="str">
        <f t="array" ref="H49">IFERROR(INDEX(施設用作成シート!$B$18:$P$46,MATCH(LARGE((施設用作成シート!$C$18:$C$46=$D$8)*1/ROW(施設用作成シート!$B$18:$B$46),ROWS($B$12:$B49)),1/ROW(施設用作成シート!$B$18:$B$46),0),COLUMNS($B$11:H$11)),"")</f>
        <v/>
      </c>
      <c r="I49" s="127" t="str">
        <f t="array" ref="I49">IFERROR(INDEX(施設用作成シート!$B$18:$P$46,MATCH(LARGE((施設用作成シート!$C$18:$C$46=$D$8)*1/ROW(施設用作成シート!$B$18:$B$46),ROWS($B$12:$B49)),1/ROW(施設用作成シート!$B$18:$B$46),0),COLUMNS($B$11:I$11)),"")</f>
        <v/>
      </c>
      <c r="J49" s="131" t="str">
        <f t="array" ref="J49">IFERROR(INDEX(施設用作成シート!$B$18:$P$46,MATCH(LARGE((施設用作成シート!$C$18:$C$46=$D$8)*1/ROW(施設用作成シート!$B$18:$B$46),ROWS($B$12:$B49)),1/ROW(施設用作成シート!$B$18:$B$46),0),COLUMNS($B$11:J$11)),"")</f>
        <v/>
      </c>
      <c r="K49" s="127" t="str">
        <f t="array" ref="K49">IFERROR(INDEX(施設用作成シート!$B$18:$P$46,MATCH(LARGE((施設用作成シート!$C$18:$C$46=$D$8)*1/ROW(施設用作成シート!$B$18:$B$46),ROWS($B$12:$B49)),1/ROW(施設用作成シート!$B$18:$B$46),0),COLUMNS($B$11:K$11)),"")</f>
        <v/>
      </c>
      <c r="L49" s="127" t="str">
        <f t="array" ref="L49">IFERROR(INDEX(施設用作成シート!$B$18:$P$46,MATCH(LARGE((施設用作成シート!$C$18:$C$46=$D$8)*1/ROW(施設用作成シート!$B$18:$B$46),ROWS($B$12:$B49)),1/ROW(施設用作成シート!$B$18:$B$46),0),COLUMNS($B$11:L$11)),"")</f>
        <v/>
      </c>
      <c r="M49" s="127" t="str">
        <f t="array" ref="M49">IFERROR(INDEX(施設用作成シート!$B$18:$P$46,MATCH(LARGE((施設用作成シート!$C$18:$C$46=$D$8)*1/ROW(施設用作成シート!$B$18:$B$46),ROWS($B$12:$B49)),1/ROW(施設用作成シート!$B$18:$B$46),0),COLUMNS($B$11:M$11)),"")</f>
        <v/>
      </c>
      <c r="N49" s="127" t="str">
        <f t="array" ref="N49">IFERROR(INDEX(施設用作成シート!$B$18:$P$46,MATCH(LARGE((施設用作成シート!$C$18:$C$46=$D$8)*1/ROW(施設用作成シート!$B$18:$B$46),ROWS($B$12:$B49)),1/ROW(施設用作成シート!$B$18:$B$46),0),COLUMNS($B$11:N$11)),"")</f>
        <v/>
      </c>
      <c r="O49" s="140" t="str">
        <f t="array" ref="O49">IFERROR(INDEX(施設用作成シート!$B$18:$P$46,MATCH(LARGE((施設用作成シート!$C$18:$C$46=$D$8)*1/ROW(施設用作成シート!$B$18:$B$46),ROWS($B$12:$B49)),1/ROW(施設用作成シート!$B$18:$B$46),0),COLUMNS($B$11:O$11)),"")</f>
        <v/>
      </c>
    </row>
    <row r="50" spans="2:15" ht="20">
      <c r="B50" s="127" t="str">
        <f t="array" ref="B50">IFERROR(INDEX(施設用作成シート!$B$18:$P$46,MATCH(LARGE((施設用作成シート!$C$18:$C$46=$D$8)*1/ROW(施設用作成シート!$B$18:$B$46),ROWS($B$12:$B50)),1/ROW(施設用作成シート!$B$18:$B$46),0),COLUMNS($B$11:B$11)),"")</f>
        <v/>
      </c>
      <c r="C50" s="127" t="str">
        <f t="array" ref="C50">IFERROR(INDEX(施設用作成シート!$B$18:$P$46,MATCH(LARGE((施設用作成シート!$C$18:$C$46=$D$8)*1/ROW(施設用作成シート!$B$18:$B$46),ROWS($B$12:$B50)),1/ROW(施設用作成シート!$B$18:$B$46),0),COLUMNS($B$11:C$11)),"")</f>
        <v/>
      </c>
      <c r="D50" s="127" t="str">
        <f t="array" ref="D50">IFERROR(INDEX(施設用作成シート!$B$18:$P$46,MATCH(LARGE((施設用作成シート!$C$18:$C$46=$D$8)*1/ROW(施設用作成シート!$B$18:$B$46),ROWS($B$12:$B50)),1/ROW(施設用作成シート!$B$18:$B$46),0),COLUMNS($B$11:D$11)),"")</f>
        <v/>
      </c>
      <c r="E50" s="146" t="str">
        <f t="array" ref="E50">IFERROR(INDEX(施設用作成シート!$B$18:$P$46,MATCH(LARGE((施設用作成シート!$C$18:$C$46=$D$8)*1/ROW(施設用作成シート!$B$18:$B$46),ROWS($B$12:$B50)),1/ROW(施設用作成シート!$B$18:$B$46),0),COLUMNS($B$11:E$11)),"")</f>
        <v/>
      </c>
      <c r="F50" s="140" t="str">
        <f t="array" ref="F50">IFERROR(INDEX(施設用作成シート!$B$18:$P$46,MATCH(LARGE((施設用作成シート!$C$18:$C$46=$D$8)*1/ROW(施設用作成シート!$B$18:$B$46),ROWS($B$12:$B50)),1/ROW(施設用作成シート!$B$18:$B$46),0),COLUMNS($B$11:F$11)),"")</f>
        <v/>
      </c>
      <c r="G50" s="140" t="str">
        <f t="array" ref="G50">IFERROR(INDEX(施設用作成シート!$B$18:$P$46,MATCH(LARGE((施設用作成シート!$C$18:$C$46=$D$8)*1/ROW(施設用作成シート!$B$18:$B$46),ROWS($B$12:$B50)),1/ROW(施設用作成シート!$B$18:$B$46),0),COLUMNS($B$11:G$11)),"")</f>
        <v/>
      </c>
      <c r="H50" s="140" t="str">
        <f t="array" ref="H50">IFERROR(INDEX(施設用作成シート!$B$18:$P$46,MATCH(LARGE((施設用作成シート!$C$18:$C$46=$D$8)*1/ROW(施設用作成シート!$B$18:$B$46),ROWS($B$12:$B50)),1/ROW(施設用作成シート!$B$18:$B$46),0),COLUMNS($B$11:H$11)),"")</f>
        <v/>
      </c>
      <c r="I50" s="127" t="str">
        <f t="array" ref="I50">IFERROR(INDEX(施設用作成シート!$B$18:$P$46,MATCH(LARGE((施設用作成シート!$C$18:$C$46=$D$8)*1/ROW(施設用作成シート!$B$18:$B$46),ROWS($B$12:$B50)),1/ROW(施設用作成シート!$B$18:$B$46),0),COLUMNS($B$11:I$11)),"")</f>
        <v/>
      </c>
      <c r="J50" s="131" t="str">
        <f t="array" ref="J50">IFERROR(INDEX(施設用作成シート!$B$18:$P$46,MATCH(LARGE((施設用作成シート!$C$18:$C$46=$D$8)*1/ROW(施設用作成シート!$B$18:$B$46),ROWS($B$12:$B50)),1/ROW(施設用作成シート!$B$18:$B$46),0),COLUMNS($B$11:J$11)),"")</f>
        <v/>
      </c>
      <c r="K50" s="127" t="str">
        <f t="array" ref="K50">IFERROR(INDEX(施設用作成シート!$B$18:$P$46,MATCH(LARGE((施設用作成シート!$C$18:$C$46=$D$8)*1/ROW(施設用作成シート!$B$18:$B$46),ROWS($B$12:$B50)),1/ROW(施設用作成シート!$B$18:$B$46),0),COLUMNS($B$11:K$11)),"")</f>
        <v/>
      </c>
      <c r="L50" s="127" t="str">
        <f t="array" ref="L50">IFERROR(INDEX(施設用作成シート!$B$18:$P$46,MATCH(LARGE((施設用作成シート!$C$18:$C$46=$D$8)*1/ROW(施設用作成シート!$B$18:$B$46),ROWS($B$12:$B50)),1/ROW(施設用作成シート!$B$18:$B$46),0),COLUMNS($B$11:L$11)),"")</f>
        <v/>
      </c>
      <c r="M50" s="127" t="str">
        <f t="array" ref="M50">IFERROR(INDEX(施設用作成シート!$B$18:$P$46,MATCH(LARGE((施設用作成シート!$C$18:$C$46=$D$8)*1/ROW(施設用作成シート!$B$18:$B$46),ROWS($B$12:$B50)),1/ROW(施設用作成シート!$B$18:$B$46),0),COLUMNS($B$11:M$11)),"")</f>
        <v/>
      </c>
      <c r="N50" s="127" t="str">
        <f t="array" ref="N50">IFERROR(INDEX(施設用作成シート!$B$18:$P$46,MATCH(LARGE((施設用作成シート!$C$18:$C$46=$D$8)*1/ROW(施設用作成シート!$B$18:$B$46),ROWS($B$12:$B50)),1/ROW(施設用作成シート!$B$18:$B$46),0),COLUMNS($B$11:N$11)),"")</f>
        <v/>
      </c>
      <c r="O50" s="140" t="str">
        <f t="array" ref="O50">IFERROR(INDEX(施設用作成シート!$B$18:$P$46,MATCH(LARGE((施設用作成シート!$C$18:$C$46=$D$8)*1/ROW(施設用作成シート!$B$18:$B$46),ROWS($B$12:$B50)),1/ROW(施設用作成シート!$B$18:$B$46),0),COLUMNS($B$11:O$11)),"")</f>
        <v/>
      </c>
    </row>
    <row r="51" spans="2:15" ht="20">
      <c r="B51" s="127" t="str">
        <f t="array" ref="B51">IFERROR(INDEX(施設用作成シート!$B$18:$P$46,MATCH(LARGE((施設用作成シート!$C$18:$C$46=$D$8)*1/ROW(施設用作成シート!$B$18:$B$46),ROWS($B$12:$B51)),1/ROW(施設用作成シート!$B$18:$B$46),0),COLUMNS($B$11:B$11)),"")</f>
        <v/>
      </c>
      <c r="C51" s="127" t="str">
        <f t="array" ref="C51">IFERROR(INDEX(施設用作成シート!$B$18:$P$46,MATCH(LARGE((施設用作成シート!$C$18:$C$46=$D$8)*1/ROW(施設用作成シート!$B$18:$B$46),ROWS($B$12:$B51)),1/ROW(施設用作成シート!$B$18:$B$46),0),COLUMNS($B$11:C$11)),"")</f>
        <v/>
      </c>
      <c r="D51" s="127" t="str">
        <f t="array" ref="D51">IFERROR(INDEX(施設用作成シート!$B$18:$P$46,MATCH(LARGE((施設用作成シート!$C$18:$C$46=$D$8)*1/ROW(施設用作成シート!$B$18:$B$46),ROWS($B$12:$B51)),1/ROW(施設用作成シート!$B$18:$B$46),0),COLUMNS($B$11:D$11)),"")</f>
        <v/>
      </c>
      <c r="E51" s="146" t="str">
        <f t="array" ref="E51">IFERROR(INDEX(施設用作成シート!$B$18:$P$46,MATCH(LARGE((施設用作成シート!$C$18:$C$46=$D$8)*1/ROW(施設用作成シート!$B$18:$B$46),ROWS($B$12:$B51)),1/ROW(施設用作成シート!$B$18:$B$46),0),COLUMNS($B$11:E$11)),"")</f>
        <v/>
      </c>
      <c r="F51" s="140" t="str">
        <f t="array" ref="F51">IFERROR(INDEX(施設用作成シート!$B$18:$P$46,MATCH(LARGE((施設用作成シート!$C$18:$C$46=$D$8)*1/ROW(施設用作成シート!$B$18:$B$46),ROWS($B$12:$B51)),1/ROW(施設用作成シート!$B$18:$B$46),0),COLUMNS($B$11:F$11)),"")</f>
        <v/>
      </c>
      <c r="G51" s="140" t="str">
        <f t="array" ref="G51">IFERROR(INDEX(施設用作成シート!$B$18:$P$46,MATCH(LARGE((施設用作成シート!$C$18:$C$46=$D$8)*1/ROW(施設用作成シート!$B$18:$B$46),ROWS($B$12:$B51)),1/ROW(施設用作成シート!$B$18:$B$46),0),COLUMNS($B$11:G$11)),"")</f>
        <v/>
      </c>
      <c r="H51" s="140" t="str">
        <f t="array" ref="H51">IFERROR(INDEX(施設用作成シート!$B$18:$P$46,MATCH(LARGE((施設用作成シート!$C$18:$C$46=$D$8)*1/ROW(施設用作成シート!$B$18:$B$46),ROWS($B$12:$B51)),1/ROW(施設用作成シート!$B$18:$B$46),0),COLUMNS($B$11:H$11)),"")</f>
        <v/>
      </c>
      <c r="I51" s="127" t="str">
        <f t="array" ref="I51">IFERROR(INDEX(施設用作成シート!$B$18:$P$46,MATCH(LARGE((施設用作成シート!$C$18:$C$46=$D$8)*1/ROW(施設用作成シート!$B$18:$B$46),ROWS($B$12:$B51)),1/ROW(施設用作成シート!$B$18:$B$46),0),COLUMNS($B$11:I$11)),"")</f>
        <v/>
      </c>
      <c r="J51" s="131" t="str">
        <f t="array" ref="J51">IFERROR(INDEX(施設用作成シート!$B$18:$P$46,MATCH(LARGE((施設用作成シート!$C$18:$C$46=$D$8)*1/ROW(施設用作成シート!$B$18:$B$46),ROWS($B$12:$B51)),1/ROW(施設用作成シート!$B$18:$B$46),0),COLUMNS($B$11:J$11)),"")</f>
        <v/>
      </c>
      <c r="K51" s="127" t="str">
        <f t="array" ref="K51">IFERROR(INDEX(施設用作成シート!$B$18:$P$46,MATCH(LARGE((施設用作成シート!$C$18:$C$46=$D$8)*1/ROW(施設用作成シート!$B$18:$B$46),ROWS($B$12:$B51)),1/ROW(施設用作成シート!$B$18:$B$46),0),COLUMNS($B$11:K$11)),"")</f>
        <v/>
      </c>
      <c r="L51" s="127" t="str">
        <f t="array" ref="L51">IFERROR(INDEX(施設用作成シート!$B$18:$P$46,MATCH(LARGE((施設用作成シート!$C$18:$C$46=$D$8)*1/ROW(施設用作成シート!$B$18:$B$46),ROWS($B$12:$B51)),1/ROW(施設用作成シート!$B$18:$B$46),0),COLUMNS($B$11:L$11)),"")</f>
        <v/>
      </c>
      <c r="M51" s="127" t="str">
        <f t="array" ref="M51">IFERROR(INDEX(施設用作成シート!$B$18:$P$46,MATCH(LARGE((施設用作成シート!$C$18:$C$46=$D$8)*1/ROW(施設用作成シート!$B$18:$B$46),ROWS($B$12:$B51)),1/ROW(施設用作成シート!$B$18:$B$46),0),COLUMNS($B$11:M$11)),"")</f>
        <v/>
      </c>
      <c r="N51" s="127" t="str">
        <f t="array" ref="N51">IFERROR(INDEX(施設用作成シート!$B$18:$P$46,MATCH(LARGE((施設用作成シート!$C$18:$C$46=$D$8)*1/ROW(施設用作成シート!$B$18:$B$46),ROWS($B$12:$B51)),1/ROW(施設用作成シート!$B$18:$B$46),0),COLUMNS($B$11:N$11)),"")</f>
        <v/>
      </c>
      <c r="O51" s="140" t="str">
        <f t="array" ref="O51">IFERROR(INDEX(施設用作成シート!$B$18:$P$46,MATCH(LARGE((施設用作成シート!$C$18:$C$46=$D$8)*1/ROW(施設用作成シート!$B$18:$B$46),ROWS($B$12:$B51)),1/ROW(施設用作成シート!$B$18:$B$46),0),COLUMNS($B$11:O$11)),"")</f>
        <v/>
      </c>
    </row>
    <row r="52" spans="2:15" ht="20">
      <c r="B52" s="127" t="str">
        <f t="array" ref="B52">IFERROR(INDEX(施設用作成シート!$B$18:$P$46,MATCH(LARGE((施設用作成シート!$C$18:$C$46=$D$8)*1/ROW(施設用作成シート!$B$18:$B$46),ROWS($B$12:$B52)),1/ROW(施設用作成シート!$B$18:$B$46),0),COLUMNS($B$11:B$11)),"")</f>
        <v/>
      </c>
      <c r="C52" s="127" t="str">
        <f t="array" ref="C52">IFERROR(INDEX(施設用作成シート!$B$18:$P$46,MATCH(LARGE((施設用作成シート!$C$18:$C$46=$D$8)*1/ROW(施設用作成シート!$B$18:$B$46),ROWS($B$12:$B52)),1/ROW(施設用作成シート!$B$18:$B$46),0),COLUMNS($B$11:C$11)),"")</f>
        <v/>
      </c>
      <c r="D52" s="127" t="str">
        <f t="array" ref="D52">IFERROR(INDEX(施設用作成シート!$B$18:$P$46,MATCH(LARGE((施設用作成シート!$C$18:$C$46=$D$8)*1/ROW(施設用作成シート!$B$18:$B$46),ROWS($B$12:$B52)),1/ROW(施設用作成シート!$B$18:$B$46),0),COLUMNS($B$11:D$11)),"")</f>
        <v/>
      </c>
      <c r="E52" s="146" t="str">
        <f t="array" ref="E52">IFERROR(INDEX(施設用作成シート!$B$18:$P$46,MATCH(LARGE((施設用作成シート!$C$18:$C$46=$D$8)*1/ROW(施設用作成シート!$B$18:$B$46),ROWS($B$12:$B52)),1/ROW(施設用作成シート!$B$18:$B$46),0),COLUMNS($B$11:E$11)),"")</f>
        <v/>
      </c>
      <c r="F52" s="140" t="str">
        <f t="array" ref="F52">IFERROR(INDEX(施設用作成シート!$B$18:$P$46,MATCH(LARGE((施設用作成シート!$C$18:$C$46=$D$8)*1/ROW(施設用作成シート!$B$18:$B$46),ROWS($B$12:$B52)),1/ROW(施設用作成シート!$B$18:$B$46),0),COLUMNS($B$11:F$11)),"")</f>
        <v/>
      </c>
      <c r="G52" s="140" t="str">
        <f t="array" ref="G52">IFERROR(INDEX(施設用作成シート!$B$18:$P$46,MATCH(LARGE((施設用作成シート!$C$18:$C$46=$D$8)*1/ROW(施設用作成シート!$B$18:$B$46),ROWS($B$12:$B52)),1/ROW(施設用作成シート!$B$18:$B$46),0),COLUMNS($B$11:G$11)),"")</f>
        <v/>
      </c>
      <c r="H52" s="140" t="str">
        <f t="array" ref="H52">IFERROR(INDEX(施設用作成シート!$B$18:$P$46,MATCH(LARGE((施設用作成シート!$C$18:$C$46=$D$8)*1/ROW(施設用作成シート!$B$18:$B$46),ROWS($B$12:$B52)),1/ROW(施設用作成シート!$B$18:$B$46),0),COLUMNS($B$11:H$11)),"")</f>
        <v/>
      </c>
      <c r="I52" s="127" t="str">
        <f t="array" ref="I52">IFERROR(INDEX(施設用作成シート!$B$18:$P$46,MATCH(LARGE((施設用作成シート!$C$18:$C$46=$D$8)*1/ROW(施設用作成シート!$B$18:$B$46),ROWS($B$12:$B52)),1/ROW(施設用作成シート!$B$18:$B$46),0),COLUMNS($B$11:I$11)),"")</f>
        <v/>
      </c>
      <c r="J52" s="131" t="str">
        <f t="array" ref="J52">IFERROR(INDEX(施設用作成シート!$B$18:$P$46,MATCH(LARGE((施設用作成シート!$C$18:$C$46=$D$8)*1/ROW(施設用作成シート!$B$18:$B$46),ROWS($B$12:$B52)),1/ROW(施設用作成シート!$B$18:$B$46),0),COLUMNS($B$11:J$11)),"")</f>
        <v/>
      </c>
      <c r="K52" s="127" t="str">
        <f t="array" ref="K52">IFERROR(INDEX(施設用作成シート!$B$18:$P$46,MATCH(LARGE((施設用作成シート!$C$18:$C$46=$D$8)*1/ROW(施設用作成シート!$B$18:$B$46),ROWS($B$12:$B52)),1/ROW(施設用作成シート!$B$18:$B$46),0),COLUMNS($B$11:K$11)),"")</f>
        <v/>
      </c>
      <c r="L52" s="127" t="str">
        <f t="array" ref="L52">IFERROR(INDEX(施設用作成シート!$B$18:$P$46,MATCH(LARGE((施設用作成シート!$C$18:$C$46=$D$8)*1/ROW(施設用作成シート!$B$18:$B$46),ROWS($B$12:$B52)),1/ROW(施設用作成シート!$B$18:$B$46),0),COLUMNS($B$11:L$11)),"")</f>
        <v/>
      </c>
      <c r="M52" s="127" t="str">
        <f t="array" ref="M52">IFERROR(INDEX(施設用作成シート!$B$18:$P$46,MATCH(LARGE((施設用作成シート!$C$18:$C$46=$D$8)*1/ROW(施設用作成シート!$B$18:$B$46),ROWS($B$12:$B52)),1/ROW(施設用作成シート!$B$18:$B$46),0),COLUMNS($B$11:M$11)),"")</f>
        <v/>
      </c>
      <c r="N52" s="127" t="str">
        <f t="array" ref="N52">IFERROR(INDEX(施設用作成シート!$B$18:$P$46,MATCH(LARGE((施設用作成シート!$C$18:$C$46=$D$8)*1/ROW(施設用作成シート!$B$18:$B$46),ROWS($B$12:$B52)),1/ROW(施設用作成シート!$B$18:$B$46),0),COLUMNS($B$11:N$11)),"")</f>
        <v/>
      </c>
      <c r="O52" s="140" t="str">
        <f t="array" ref="O52">IFERROR(INDEX(施設用作成シート!$B$18:$P$46,MATCH(LARGE((施設用作成シート!$C$18:$C$46=$D$8)*1/ROW(施設用作成シート!$B$18:$B$46),ROWS($B$12:$B52)),1/ROW(施設用作成シート!$B$18:$B$46),0),COLUMNS($B$11:O$11)),"")</f>
        <v/>
      </c>
    </row>
    <row r="53" spans="2:15" ht="20">
      <c r="B53" s="127" t="str">
        <f t="array" ref="B53">IFERROR(INDEX(施設用作成シート!$B$18:$P$46,MATCH(LARGE((施設用作成シート!$C$18:$C$46=$D$8)*1/ROW(施設用作成シート!$B$18:$B$46),ROWS($B$12:$B53)),1/ROW(施設用作成シート!$B$18:$B$46),0),COLUMNS($B$11:B$11)),"")</f>
        <v/>
      </c>
      <c r="C53" s="127" t="str">
        <f t="array" ref="C53">IFERROR(INDEX(施設用作成シート!$B$18:$P$46,MATCH(LARGE((施設用作成シート!$C$18:$C$46=$D$8)*1/ROW(施設用作成シート!$B$18:$B$46),ROWS($B$12:$B53)),1/ROW(施設用作成シート!$B$18:$B$46),0),COLUMNS($B$11:C$11)),"")</f>
        <v/>
      </c>
      <c r="D53" s="127" t="str">
        <f t="array" ref="D53">IFERROR(INDEX(施設用作成シート!$B$18:$P$46,MATCH(LARGE((施設用作成シート!$C$18:$C$46=$D$8)*1/ROW(施設用作成シート!$B$18:$B$46),ROWS($B$12:$B53)),1/ROW(施設用作成シート!$B$18:$B$46),0),COLUMNS($B$11:D$11)),"")</f>
        <v/>
      </c>
      <c r="E53" s="146" t="str">
        <f t="array" ref="E53">IFERROR(INDEX(施設用作成シート!$B$18:$P$46,MATCH(LARGE((施設用作成シート!$C$18:$C$46=$D$8)*1/ROW(施設用作成シート!$B$18:$B$46),ROWS($B$12:$B53)),1/ROW(施設用作成シート!$B$18:$B$46),0),COLUMNS($B$11:E$11)),"")</f>
        <v/>
      </c>
      <c r="F53" s="140" t="str">
        <f t="array" ref="F53">IFERROR(INDEX(施設用作成シート!$B$18:$P$46,MATCH(LARGE((施設用作成シート!$C$18:$C$46=$D$8)*1/ROW(施設用作成シート!$B$18:$B$46),ROWS($B$12:$B53)),1/ROW(施設用作成シート!$B$18:$B$46),0),COLUMNS($B$11:F$11)),"")</f>
        <v/>
      </c>
      <c r="G53" s="140" t="str">
        <f t="array" ref="G53">IFERROR(INDEX(施設用作成シート!$B$18:$P$46,MATCH(LARGE((施設用作成シート!$C$18:$C$46=$D$8)*1/ROW(施設用作成シート!$B$18:$B$46),ROWS($B$12:$B53)),1/ROW(施設用作成シート!$B$18:$B$46),0),COLUMNS($B$11:G$11)),"")</f>
        <v/>
      </c>
      <c r="H53" s="140" t="str">
        <f t="array" ref="H53">IFERROR(INDEX(施設用作成シート!$B$18:$P$46,MATCH(LARGE((施設用作成シート!$C$18:$C$46=$D$8)*1/ROW(施設用作成シート!$B$18:$B$46),ROWS($B$12:$B53)),1/ROW(施設用作成シート!$B$18:$B$46),0),COLUMNS($B$11:H$11)),"")</f>
        <v/>
      </c>
      <c r="I53" s="127" t="str">
        <f t="array" ref="I53">IFERROR(INDEX(施設用作成シート!$B$18:$P$46,MATCH(LARGE((施設用作成シート!$C$18:$C$46=$D$8)*1/ROW(施設用作成シート!$B$18:$B$46),ROWS($B$12:$B53)),1/ROW(施設用作成シート!$B$18:$B$46),0),COLUMNS($B$11:I$11)),"")</f>
        <v/>
      </c>
      <c r="J53" s="131" t="str">
        <f t="array" ref="J53">IFERROR(INDEX(施設用作成シート!$B$18:$P$46,MATCH(LARGE((施設用作成シート!$C$18:$C$46=$D$8)*1/ROW(施設用作成シート!$B$18:$B$46),ROWS($B$12:$B53)),1/ROW(施設用作成シート!$B$18:$B$46),0),COLUMNS($B$11:J$11)),"")</f>
        <v/>
      </c>
      <c r="K53" s="127" t="str">
        <f t="array" ref="K53">IFERROR(INDEX(施設用作成シート!$B$18:$P$46,MATCH(LARGE((施設用作成シート!$C$18:$C$46=$D$8)*1/ROW(施設用作成シート!$B$18:$B$46),ROWS($B$12:$B53)),1/ROW(施設用作成シート!$B$18:$B$46),0),COLUMNS($B$11:K$11)),"")</f>
        <v/>
      </c>
      <c r="L53" s="127" t="str">
        <f t="array" ref="L53">IFERROR(INDEX(施設用作成シート!$B$18:$P$46,MATCH(LARGE((施設用作成シート!$C$18:$C$46=$D$8)*1/ROW(施設用作成シート!$B$18:$B$46),ROWS($B$12:$B53)),1/ROW(施設用作成シート!$B$18:$B$46),0),COLUMNS($B$11:L$11)),"")</f>
        <v/>
      </c>
      <c r="M53" s="127" t="str">
        <f t="array" ref="M53">IFERROR(INDEX(施設用作成シート!$B$18:$P$46,MATCH(LARGE((施設用作成シート!$C$18:$C$46=$D$8)*1/ROW(施設用作成シート!$B$18:$B$46),ROWS($B$12:$B53)),1/ROW(施設用作成シート!$B$18:$B$46),0),COLUMNS($B$11:M$11)),"")</f>
        <v/>
      </c>
      <c r="N53" s="127" t="str">
        <f t="array" ref="N53">IFERROR(INDEX(施設用作成シート!$B$18:$P$46,MATCH(LARGE((施設用作成シート!$C$18:$C$46=$D$8)*1/ROW(施設用作成シート!$B$18:$B$46),ROWS($B$12:$B53)),1/ROW(施設用作成シート!$B$18:$B$46),0),COLUMNS($B$11:N$11)),"")</f>
        <v/>
      </c>
      <c r="O53" s="140" t="str">
        <f t="array" ref="O53">IFERROR(INDEX(施設用作成シート!$B$18:$P$46,MATCH(LARGE((施設用作成シート!$C$18:$C$46=$D$8)*1/ROW(施設用作成シート!$B$18:$B$46),ROWS($B$12:$B53)),1/ROW(施設用作成シート!$B$18:$B$46),0),COLUMNS($B$11:O$11)),"")</f>
        <v/>
      </c>
    </row>
    <row r="54" spans="2:15" ht="20">
      <c r="B54" s="127" t="str">
        <f t="array" ref="B54">IFERROR(INDEX(施設用作成シート!$B$18:$P$46,MATCH(LARGE((施設用作成シート!$C$18:$C$46=$D$8)*1/ROW(施設用作成シート!$B$18:$B$46),ROWS($B$12:$B54)),1/ROW(施設用作成シート!$B$18:$B$46),0),COLUMNS($B$11:B$11)),"")</f>
        <v/>
      </c>
      <c r="C54" s="127" t="str">
        <f t="array" ref="C54">IFERROR(INDEX(施設用作成シート!$B$18:$P$46,MATCH(LARGE((施設用作成シート!$C$18:$C$46=$D$8)*1/ROW(施設用作成シート!$B$18:$B$46),ROWS($B$12:$B54)),1/ROW(施設用作成シート!$B$18:$B$46),0),COLUMNS($B$11:C$11)),"")</f>
        <v/>
      </c>
      <c r="D54" s="127" t="str">
        <f t="array" ref="D54">IFERROR(INDEX(施設用作成シート!$B$18:$P$46,MATCH(LARGE((施設用作成シート!$C$18:$C$46=$D$8)*1/ROW(施設用作成シート!$B$18:$B$46),ROWS($B$12:$B54)),1/ROW(施設用作成シート!$B$18:$B$46),0),COLUMNS($B$11:D$11)),"")</f>
        <v/>
      </c>
      <c r="E54" s="146" t="str">
        <f t="array" ref="E54">IFERROR(INDEX(施設用作成シート!$B$18:$P$46,MATCH(LARGE((施設用作成シート!$C$18:$C$46=$D$8)*1/ROW(施設用作成シート!$B$18:$B$46),ROWS($B$12:$B54)),1/ROW(施設用作成シート!$B$18:$B$46),0),COLUMNS($B$11:E$11)),"")</f>
        <v/>
      </c>
      <c r="F54" s="140" t="str">
        <f t="array" ref="F54">IFERROR(INDEX(施設用作成シート!$B$18:$P$46,MATCH(LARGE((施設用作成シート!$C$18:$C$46=$D$8)*1/ROW(施設用作成シート!$B$18:$B$46),ROWS($B$12:$B54)),1/ROW(施設用作成シート!$B$18:$B$46),0),COLUMNS($B$11:F$11)),"")</f>
        <v/>
      </c>
      <c r="G54" s="140" t="str">
        <f t="array" ref="G54">IFERROR(INDEX(施設用作成シート!$B$18:$P$46,MATCH(LARGE((施設用作成シート!$C$18:$C$46=$D$8)*1/ROW(施設用作成シート!$B$18:$B$46),ROWS($B$12:$B54)),1/ROW(施設用作成シート!$B$18:$B$46),0),COLUMNS($B$11:G$11)),"")</f>
        <v/>
      </c>
      <c r="H54" s="140" t="str">
        <f t="array" ref="H54">IFERROR(INDEX(施設用作成シート!$B$18:$P$46,MATCH(LARGE((施設用作成シート!$C$18:$C$46=$D$8)*1/ROW(施設用作成シート!$B$18:$B$46),ROWS($B$12:$B54)),1/ROW(施設用作成シート!$B$18:$B$46),0),COLUMNS($B$11:H$11)),"")</f>
        <v/>
      </c>
      <c r="I54" s="127" t="str">
        <f t="array" ref="I54">IFERROR(INDEX(施設用作成シート!$B$18:$P$46,MATCH(LARGE((施設用作成シート!$C$18:$C$46=$D$8)*1/ROW(施設用作成シート!$B$18:$B$46),ROWS($B$12:$B54)),1/ROW(施設用作成シート!$B$18:$B$46),0),COLUMNS($B$11:I$11)),"")</f>
        <v/>
      </c>
      <c r="J54" s="131" t="str">
        <f t="array" ref="J54">IFERROR(INDEX(施設用作成シート!$B$18:$P$46,MATCH(LARGE((施設用作成シート!$C$18:$C$46=$D$8)*1/ROW(施設用作成シート!$B$18:$B$46),ROWS($B$12:$B54)),1/ROW(施設用作成シート!$B$18:$B$46),0),COLUMNS($B$11:J$11)),"")</f>
        <v/>
      </c>
      <c r="K54" s="127" t="str">
        <f t="array" ref="K54">IFERROR(INDEX(施設用作成シート!$B$18:$P$46,MATCH(LARGE((施設用作成シート!$C$18:$C$46=$D$8)*1/ROW(施設用作成シート!$B$18:$B$46),ROWS($B$12:$B54)),1/ROW(施設用作成シート!$B$18:$B$46),0),COLUMNS($B$11:K$11)),"")</f>
        <v/>
      </c>
      <c r="L54" s="127" t="str">
        <f t="array" ref="L54">IFERROR(INDEX(施設用作成シート!$B$18:$P$46,MATCH(LARGE((施設用作成シート!$C$18:$C$46=$D$8)*1/ROW(施設用作成シート!$B$18:$B$46),ROWS($B$12:$B54)),1/ROW(施設用作成シート!$B$18:$B$46),0),COLUMNS($B$11:L$11)),"")</f>
        <v/>
      </c>
      <c r="M54" s="127" t="str">
        <f t="array" ref="M54">IFERROR(INDEX(施設用作成シート!$B$18:$P$46,MATCH(LARGE((施設用作成シート!$C$18:$C$46=$D$8)*1/ROW(施設用作成シート!$B$18:$B$46),ROWS($B$12:$B54)),1/ROW(施設用作成シート!$B$18:$B$46),0),COLUMNS($B$11:M$11)),"")</f>
        <v/>
      </c>
      <c r="N54" s="127" t="str">
        <f t="array" ref="N54">IFERROR(INDEX(施設用作成シート!$B$18:$P$46,MATCH(LARGE((施設用作成シート!$C$18:$C$46=$D$8)*1/ROW(施設用作成シート!$B$18:$B$46),ROWS($B$12:$B54)),1/ROW(施設用作成シート!$B$18:$B$46),0),COLUMNS($B$11:N$11)),"")</f>
        <v/>
      </c>
      <c r="O54" s="140" t="str">
        <f t="array" ref="O54">IFERROR(INDEX(施設用作成シート!$B$18:$P$46,MATCH(LARGE((施設用作成シート!$C$18:$C$46=$D$8)*1/ROW(施設用作成シート!$B$18:$B$46),ROWS($B$12:$B54)),1/ROW(施設用作成シート!$B$18:$B$46),0),COLUMNS($B$11:O$11)),"")</f>
        <v/>
      </c>
    </row>
    <row r="55" spans="2:15" ht="20">
      <c r="B55" s="127" t="str">
        <f t="array" ref="B55">IFERROR(INDEX(施設用作成シート!$B$18:$P$46,MATCH(LARGE((施設用作成シート!$C$18:$C$46=$D$8)*1/ROW(施設用作成シート!$B$18:$B$46),ROWS($B$12:$B55)),1/ROW(施設用作成シート!$B$18:$B$46),0),COLUMNS($B$11:B$11)),"")</f>
        <v/>
      </c>
      <c r="C55" s="127" t="str">
        <f t="array" ref="C55">IFERROR(INDEX(施設用作成シート!$B$18:$P$46,MATCH(LARGE((施設用作成シート!$C$18:$C$46=$D$8)*1/ROW(施設用作成シート!$B$18:$B$46),ROWS($B$12:$B55)),1/ROW(施設用作成シート!$B$18:$B$46),0),COLUMNS($B$11:C$11)),"")</f>
        <v/>
      </c>
      <c r="D55" s="127" t="str">
        <f t="array" ref="D55">IFERROR(INDEX(施設用作成シート!$B$18:$P$46,MATCH(LARGE((施設用作成シート!$C$18:$C$46=$D$8)*1/ROW(施設用作成シート!$B$18:$B$46),ROWS($B$12:$B55)),1/ROW(施設用作成シート!$B$18:$B$46),0),COLUMNS($B$11:D$11)),"")</f>
        <v/>
      </c>
      <c r="E55" s="146" t="str">
        <f t="array" ref="E55">IFERROR(INDEX(施設用作成シート!$B$18:$P$46,MATCH(LARGE((施設用作成シート!$C$18:$C$46=$D$8)*1/ROW(施設用作成シート!$B$18:$B$46),ROWS($B$12:$B55)),1/ROW(施設用作成シート!$B$18:$B$46),0),COLUMNS($B$11:E$11)),"")</f>
        <v/>
      </c>
      <c r="F55" s="140" t="str">
        <f t="array" ref="F55">IFERROR(INDEX(施設用作成シート!$B$18:$P$46,MATCH(LARGE((施設用作成シート!$C$18:$C$46=$D$8)*1/ROW(施設用作成シート!$B$18:$B$46),ROWS($B$12:$B55)),1/ROW(施設用作成シート!$B$18:$B$46),0),COLUMNS($B$11:F$11)),"")</f>
        <v/>
      </c>
      <c r="G55" s="140" t="str">
        <f t="array" ref="G55">IFERROR(INDEX(施設用作成シート!$B$18:$P$46,MATCH(LARGE((施設用作成シート!$C$18:$C$46=$D$8)*1/ROW(施設用作成シート!$B$18:$B$46),ROWS($B$12:$B55)),1/ROW(施設用作成シート!$B$18:$B$46),0),COLUMNS($B$11:G$11)),"")</f>
        <v/>
      </c>
      <c r="H55" s="140" t="str">
        <f t="array" ref="H55">IFERROR(INDEX(施設用作成シート!$B$18:$P$46,MATCH(LARGE((施設用作成シート!$C$18:$C$46=$D$8)*1/ROW(施設用作成シート!$B$18:$B$46),ROWS($B$12:$B55)),1/ROW(施設用作成シート!$B$18:$B$46),0),COLUMNS($B$11:H$11)),"")</f>
        <v/>
      </c>
      <c r="I55" s="127" t="str">
        <f t="array" ref="I55">IFERROR(INDEX(施設用作成シート!$B$18:$P$46,MATCH(LARGE((施設用作成シート!$C$18:$C$46=$D$8)*1/ROW(施設用作成シート!$B$18:$B$46),ROWS($B$12:$B55)),1/ROW(施設用作成シート!$B$18:$B$46),0),COLUMNS($B$11:I$11)),"")</f>
        <v/>
      </c>
      <c r="J55" s="131" t="str">
        <f t="array" ref="J55">IFERROR(INDEX(施設用作成シート!$B$18:$P$46,MATCH(LARGE((施設用作成シート!$C$18:$C$46=$D$8)*1/ROW(施設用作成シート!$B$18:$B$46),ROWS($B$12:$B55)),1/ROW(施設用作成シート!$B$18:$B$46),0),COLUMNS($B$11:J$11)),"")</f>
        <v/>
      </c>
      <c r="K55" s="127" t="str">
        <f t="array" ref="K55">IFERROR(INDEX(施設用作成シート!$B$18:$P$46,MATCH(LARGE((施設用作成シート!$C$18:$C$46=$D$8)*1/ROW(施設用作成シート!$B$18:$B$46),ROWS($B$12:$B55)),1/ROW(施設用作成シート!$B$18:$B$46),0),COLUMNS($B$11:K$11)),"")</f>
        <v/>
      </c>
      <c r="L55" s="127" t="str">
        <f t="array" ref="L55">IFERROR(INDEX(施設用作成シート!$B$18:$P$46,MATCH(LARGE((施設用作成シート!$C$18:$C$46=$D$8)*1/ROW(施設用作成シート!$B$18:$B$46),ROWS($B$12:$B55)),1/ROW(施設用作成シート!$B$18:$B$46),0),COLUMNS($B$11:L$11)),"")</f>
        <v/>
      </c>
      <c r="M55" s="127" t="str">
        <f t="array" ref="M55">IFERROR(INDEX(施設用作成シート!$B$18:$P$46,MATCH(LARGE((施設用作成シート!$C$18:$C$46=$D$8)*1/ROW(施設用作成シート!$B$18:$B$46),ROWS($B$12:$B55)),1/ROW(施設用作成シート!$B$18:$B$46),0),COLUMNS($B$11:M$11)),"")</f>
        <v/>
      </c>
      <c r="N55" s="127" t="str">
        <f t="array" ref="N55">IFERROR(INDEX(施設用作成シート!$B$18:$P$46,MATCH(LARGE((施設用作成シート!$C$18:$C$46=$D$8)*1/ROW(施設用作成シート!$B$18:$B$46),ROWS($B$12:$B55)),1/ROW(施設用作成シート!$B$18:$B$46),0),COLUMNS($B$11:N$11)),"")</f>
        <v/>
      </c>
      <c r="O55" s="140" t="str">
        <f t="array" ref="O55">IFERROR(INDEX(施設用作成シート!$B$18:$P$46,MATCH(LARGE((施設用作成シート!$C$18:$C$46=$D$8)*1/ROW(施設用作成シート!$B$18:$B$46),ROWS($B$12:$B55)),1/ROW(施設用作成シート!$B$18:$B$46),0),COLUMNS($B$11:O$11)),"")</f>
        <v/>
      </c>
    </row>
    <row r="56" spans="2:15" ht="20">
      <c r="B56" s="127" t="str">
        <f t="array" ref="B56">IFERROR(INDEX(施設用作成シート!$B$18:$P$46,MATCH(LARGE((施設用作成シート!$C$18:$C$46=$D$8)*1/ROW(施設用作成シート!$B$18:$B$46),ROWS($B$12:$B56)),1/ROW(施設用作成シート!$B$18:$B$46),0),COLUMNS($B$11:B$11)),"")</f>
        <v/>
      </c>
      <c r="C56" s="127" t="str">
        <f t="array" ref="C56">IFERROR(INDEX(施設用作成シート!$B$18:$P$46,MATCH(LARGE((施設用作成シート!$C$18:$C$46=$D$8)*1/ROW(施設用作成シート!$B$18:$B$46),ROWS($B$12:$B56)),1/ROW(施設用作成シート!$B$18:$B$46),0),COLUMNS($B$11:C$11)),"")</f>
        <v/>
      </c>
      <c r="D56" s="127" t="str">
        <f t="array" ref="D56">IFERROR(INDEX(施設用作成シート!$B$18:$P$46,MATCH(LARGE((施設用作成シート!$C$18:$C$46=$D$8)*1/ROW(施設用作成シート!$B$18:$B$46),ROWS($B$12:$B56)),1/ROW(施設用作成シート!$B$18:$B$46),0),COLUMNS($B$11:D$11)),"")</f>
        <v/>
      </c>
      <c r="E56" s="146" t="str">
        <f t="array" ref="E56">IFERROR(INDEX(施設用作成シート!$B$18:$P$46,MATCH(LARGE((施設用作成シート!$C$18:$C$46=$D$8)*1/ROW(施設用作成シート!$B$18:$B$46),ROWS($B$12:$B56)),1/ROW(施設用作成シート!$B$18:$B$46),0),COLUMNS($B$11:E$11)),"")</f>
        <v/>
      </c>
      <c r="F56" s="140" t="str">
        <f t="array" ref="F56">IFERROR(INDEX(施設用作成シート!$B$18:$P$46,MATCH(LARGE((施設用作成シート!$C$18:$C$46=$D$8)*1/ROW(施設用作成シート!$B$18:$B$46),ROWS($B$12:$B56)),1/ROW(施設用作成シート!$B$18:$B$46),0),COLUMNS($B$11:F$11)),"")</f>
        <v/>
      </c>
      <c r="G56" s="140" t="str">
        <f t="array" ref="G56">IFERROR(INDEX(施設用作成シート!$B$18:$P$46,MATCH(LARGE((施設用作成シート!$C$18:$C$46=$D$8)*1/ROW(施設用作成シート!$B$18:$B$46),ROWS($B$12:$B56)),1/ROW(施設用作成シート!$B$18:$B$46),0),COLUMNS($B$11:G$11)),"")</f>
        <v/>
      </c>
      <c r="H56" s="140" t="str">
        <f t="array" ref="H56">IFERROR(INDEX(施設用作成シート!$B$18:$P$46,MATCH(LARGE((施設用作成シート!$C$18:$C$46=$D$8)*1/ROW(施設用作成シート!$B$18:$B$46),ROWS($B$12:$B56)),1/ROW(施設用作成シート!$B$18:$B$46),0),COLUMNS($B$11:H$11)),"")</f>
        <v/>
      </c>
      <c r="I56" s="127" t="str">
        <f t="array" ref="I56">IFERROR(INDEX(施設用作成シート!$B$18:$P$46,MATCH(LARGE((施設用作成シート!$C$18:$C$46=$D$8)*1/ROW(施設用作成シート!$B$18:$B$46),ROWS($B$12:$B56)),1/ROW(施設用作成シート!$B$18:$B$46),0),COLUMNS($B$11:I$11)),"")</f>
        <v/>
      </c>
      <c r="J56" s="131" t="str">
        <f t="array" ref="J56">IFERROR(INDEX(施設用作成シート!$B$18:$P$46,MATCH(LARGE((施設用作成シート!$C$18:$C$46=$D$8)*1/ROW(施設用作成シート!$B$18:$B$46),ROWS($B$12:$B56)),1/ROW(施設用作成シート!$B$18:$B$46),0),COLUMNS($B$11:J$11)),"")</f>
        <v/>
      </c>
      <c r="K56" s="127" t="str">
        <f t="array" ref="K56">IFERROR(INDEX(施設用作成シート!$B$18:$P$46,MATCH(LARGE((施設用作成シート!$C$18:$C$46=$D$8)*1/ROW(施設用作成シート!$B$18:$B$46),ROWS($B$12:$B56)),1/ROW(施設用作成シート!$B$18:$B$46),0),COLUMNS($B$11:K$11)),"")</f>
        <v/>
      </c>
      <c r="L56" s="127" t="str">
        <f t="array" ref="L56">IFERROR(INDEX(施設用作成シート!$B$18:$P$46,MATCH(LARGE((施設用作成シート!$C$18:$C$46=$D$8)*1/ROW(施設用作成シート!$B$18:$B$46),ROWS($B$12:$B56)),1/ROW(施設用作成シート!$B$18:$B$46),0),COLUMNS($B$11:L$11)),"")</f>
        <v/>
      </c>
      <c r="M56" s="127" t="str">
        <f t="array" ref="M56">IFERROR(INDEX(施設用作成シート!$B$18:$P$46,MATCH(LARGE((施設用作成シート!$C$18:$C$46=$D$8)*1/ROW(施設用作成シート!$B$18:$B$46),ROWS($B$12:$B56)),1/ROW(施設用作成シート!$B$18:$B$46),0),COLUMNS($B$11:M$11)),"")</f>
        <v/>
      </c>
      <c r="N56" s="127" t="str">
        <f t="array" ref="N56">IFERROR(INDEX(施設用作成シート!$B$18:$P$46,MATCH(LARGE((施設用作成シート!$C$18:$C$46=$D$8)*1/ROW(施設用作成シート!$B$18:$B$46),ROWS($B$12:$B56)),1/ROW(施設用作成シート!$B$18:$B$46),0),COLUMNS($B$11:N$11)),"")</f>
        <v/>
      </c>
      <c r="O56" s="140" t="str">
        <f t="array" ref="O56">IFERROR(INDEX(施設用作成シート!$B$18:$P$46,MATCH(LARGE((施設用作成シート!$C$18:$C$46=$D$8)*1/ROW(施設用作成シート!$B$18:$B$46),ROWS($B$12:$B56)),1/ROW(施設用作成シート!$B$18:$B$46),0),COLUMNS($B$11:O$11)),"")</f>
        <v/>
      </c>
    </row>
    <row r="57" spans="2:15" ht="20">
      <c r="B57" s="127" t="str">
        <f t="array" ref="B57">IFERROR(INDEX(施設用作成シート!$B$18:$P$46,MATCH(LARGE((施設用作成シート!$C$18:$C$46=$D$8)*1/ROW(施設用作成シート!$B$18:$B$46),ROWS($B$12:$B57)),1/ROW(施設用作成シート!$B$18:$B$46),0),COLUMNS($B$11:B$11)),"")</f>
        <v/>
      </c>
      <c r="C57" s="127" t="str">
        <f t="array" ref="C57">IFERROR(INDEX(施設用作成シート!$B$18:$P$46,MATCH(LARGE((施設用作成シート!$C$18:$C$46=$D$8)*1/ROW(施設用作成シート!$B$18:$B$46),ROWS($B$12:$B57)),1/ROW(施設用作成シート!$B$18:$B$46),0),COLUMNS($B$11:C$11)),"")</f>
        <v/>
      </c>
      <c r="D57" s="127" t="str">
        <f t="array" ref="D57">IFERROR(INDEX(施設用作成シート!$B$18:$P$46,MATCH(LARGE((施設用作成シート!$C$18:$C$46=$D$8)*1/ROW(施設用作成シート!$B$18:$B$46),ROWS($B$12:$B57)),1/ROW(施設用作成シート!$B$18:$B$46),0),COLUMNS($B$11:D$11)),"")</f>
        <v/>
      </c>
      <c r="E57" s="146" t="str">
        <f t="array" ref="E57">IFERROR(INDEX(施設用作成シート!$B$18:$P$46,MATCH(LARGE((施設用作成シート!$C$18:$C$46=$D$8)*1/ROW(施設用作成シート!$B$18:$B$46),ROWS($B$12:$B57)),1/ROW(施設用作成シート!$B$18:$B$46),0),COLUMNS($B$11:E$11)),"")</f>
        <v/>
      </c>
      <c r="F57" s="140" t="str">
        <f t="array" ref="F57">IFERROR(INDEX(施設用作成シート!$B$18:$P$46,MATCH(LARGE((施設用作成シート!$C$18:$C$46=$D$8)*1/ROW(施設用作成シート!$B$18:$B$46),ROWS($B$12:$B57)),1/ROW(施設用作成シート!$B$18:$B$46),0),COLUMNS($B$11:F$11)),"")</f>
        <v/>
      </c>
      <c r="G57" s="140" t="str">
        <f t="array" ref="G57">IFERROR(INDEX(施設用作成シート!$B$18:$P$46,MATCH(LARGE((施設用作成シート!$C$18:$C$46=$D$8)*1/ROW(施設用作成シート!$B$18:$B$46),ROWS($B$12:$B57)),1/ROW(施設用作成シート!$B$18:$B$46),0),COLUMNS($B$11:G$11)),"")</f>
        <v/>
      </c>
      <c r="H57" s="140" t="str">
        <f t="array" ref="H57">IFERROR(INDEX(施設用作成シート!$B$18:$P$46,MATCH(LARGE((施設用作成シート!$C$18:$C$46=$D$8)*1/ROW(施設用作成シート!$B$18:$B$46),ROWS($B$12:$B57)),1/ROW(施設用作成シート!$B$18:$B$46),0),COLUMNS($B$11:H$11)),"")</f>
        <v/>
      </c>
      <c r="I57" s="127" t="str">
        <f t="array" ref="I57">IFERROR(INDEX(施設用作成シート!$B$18:$P$46,MATCH(LARGE((施設用作成シート!$C$18:$C$46=$D$8)*1/ROW(施設用作成シート!$B$18:$B$46),ROWS($B$12:$B57)),1/ROW(施設用作成シート!$B$18:$B$46),0),COLUMNS($B$11:I$11)),"")</f>
        <v/>
      </c>
      <c r="J57" s="131" t="str">
        <f t="array" ref="J57">IFERROR(INDEX(施設用作成シート!$B$18:$P$46,MATCH(LARGE((施設用作成シート!$C$18:$C$46=$D$8)*1/ROW(施設用作成シート!$B$18:$B$46),ROWS($B$12:$B57)),1/ROW(施設用作成シート!$B$18:$B$46),0),COLUMNS($B$11:J$11)),"")</f>
        <v/>
      </c>
      <c r="K57" s="127" t="str">
        <f t="array" ref="K57">IFERROR(INDEX(施設用作成シート!$B$18:$P$46,MATCH(LARGE((施設用作成シート!$C$18:$C$46=$D$8)*1/ROW(施設用作成シート!$B$18:$B$46),ROWS($B$12:$B57)),1/ROW(施設用作成シート!$B$18:$B$46),0),COLUMNS($B$11:K$11)),"")</f>
        <v/>
      </c>
      <c r="L57" s="127" t="str">
        <f t="array" ref="L57">IFERROR(INDEX(施設用作成シート!$B$18:$P$46,MATCH(LARGE((施設用作成シート!$C$18:$C$46=$D$8)*1/ROW(施設用作成シート!$B$18:$B$46),ROWS($B$12:$B57)),1/ROW(施設用作成シート!$B$18:$B$46),0),COLUMNS($B$11:L$11)),"")</f>
        <v/>
      </c>
      <c r="M57" s="127" t="str">
        <f t="array" ref="M57">IFERROR(INDEX(施設用作成シート!$B$18:$P$46,MATCH(LARGE((施設用作成シート!$C$18:$C$46=$D$8)*1/ROW(施設用作成シート!$B$18:$B$46),ROWS($B$12:$B57)),1/ROW(施設用作成シート!$B$18:$B$46),0),COLUMNS($B$11:M$11)),"")</f>
        <v/>
      </c>
      <c r="N57" s="127" t="str">
        <f t="array" ref="N57">IFERROR(INDEX(施設用作成シート!$B$18:$P$46,MATCH(LARGE((施設用作成シート!$C$18:$C$46=$D$8)*1/ROW(施設用作成シート!$B$18:$B$46),ROWS($B$12:$B57)),1/ROW(施設用作成シート!$B$18:$B$46),0),COLUMNS($B$11:N$11)),"")</f>
        <v/>
      </c>
      <c r="O57" s="140" t="str">
        <f t="array" ref="O57">IFERROR(INDEX(施設用作成シート!$B$18:$P$46,MATCH(LARGE((施設用作成シート!$C$18:$C$46=$D$8)*1/ROW(施設用作成シート!$B$18:$B$46),ROWS($B$12:$B57)),1/ROW(施設用作成シート!$B$18:$B$46),0),COLUMNS($B$11:O$11)),"")</f>
        <v/>
      </c>
    </row>
    <row r="58" spans="2:15" ht="20">
      <c r="B58" s="127" t="str">
        <f t="array" ref="B58">IFERROR(INDEX(施設用作成シート!$B$18:$P$46,MATCH(LARGE((施設用作成シート!$C$18:$C$46=$D$8)*1/ROW(施設用作成シート!$B$18:$B$46),ROWS($B$12:$B58)),1/ROW(施設用作成シート!$B$18:$B$46),0),COLUMNS($B$11:B$11)),"")</f>
        <v/>
      </c>
      <c r="C58" s="127" t="str">
        <f t="array" ref="C58">IFERROR(INDEX(施設用作成シート!$B$18:$P$46,MATCH(LARGE((施設用作成シート!$C$18:$C$46=$D$8)*1/ROW(施設用作成シート!$B$18:$B$46),ROWS($B$12:$B58)),1/ROW(施設用作成シート!$B$18:$B$46),0),COLUMNS($B$11:C$11)),"")</f>
        <v/>
      </c>
      <c r="D58" s="127" t="str">
        <f t="array" ref="D58">IFERROR(INDEX(施設用作成シート!$B$18:$P$46,MATCH(LARGE((施設用作成シート!$C$18:$C$46=$D$8)*1/ROW(施設用作成シート!$B$18:$B$46),ROWS($B$12:$B58)),1/ROW(施設用作成シート!$B$18:$B$46),0),COLUMNS($B$11:D$11)),"")</f>
        <v/>
      </c>
      <c r="E58" s="146" t="str">
        <f t="array" ref="E58">IFERROR(INDEX(施設用作成シート!$B$18:$P$46,MATCH(LARGE((施設用作成シート!$C$18:$C$46=$D$8)*1/ROW(施設用作成シート!$B$18:$B$46),ROWS($B$12:$B58)),1/ROW(施設用作成シート!$B$18:$B$46),0),COLUMNS($B$11:E$11)),"")</f>
        <v/>
      </c>
      <c r="F58" s="140" t="str">
        <f t="array" ref="F58">IFERROR(INDEX(施設用作成シート!$B$18:$P$46,MATCH(LARGE((施設用作成シート!$C$18:$C$46=$D$8)*1/ROW(施設用作成シート!$B$18:$B$46),ROWS($B$12:$B58)),1/ROW(施設用作成シート!$B$18:$B$46),0),COLUMNS($B$11:F$11)),"")</f>
        <v/>
      </c>
      <c r="G58" s="140" t="str">
        <f t="array" ref="G58">IFERROR(INDEX(施設用作成シート!$B$18:$P$46,MATCH(LARGE((施設用作成シート!$C$18:$C$46=$D$8)*1/ROW(施設用作成シート!$B$18:$B$46),ROWS($B$12:$B58)),1/ROW(施設用作成シート!$B$18:$B$46),0),COLUMNS($B$11:G$11)),"")</f>
        <v/>
      </c>
      <c r="H58" s="140" t="str">
        <f t="array" ref="H58">IFERROR(INDEX(施設用作成シート!$B$18:$P$46,MATCH(LARGE((施設用作成シート!$C$18:$C$46=$D$8)*1/ROW(施設用作成シート!$B$18:$B$46),ROWS($B$12:$B58)),1/ROW(施設用作成シート!$B$18:$B$46),0),COLUMNS($B$11:H$11)),"")</f>
        <v/>
      </c>
      <c r="I58" s="127" t="str">
        <f t="array" ref="I58">IFERROR(INDEX(施設用作成シート!$B$18:$P$46,MATCH(LARGE((施設用作成シート!$C$18:$C$46=$D$8)*1/ROW(施設用作成シート!$B$18:$B$46),ROWS($B$12:$B58)),1/ROW(施設用作成シート!$B$18:$B$46),0),COLUMNS($B$11:I$11)),"")</f>
        <v/>
      </c>
      <c r="J58" s="131" t="str">
        <f t="array" ref="J58">IFERROR(INDEX(施設用作成シート!$B$18:$P$46,MATCH(LARGE((施設用作成シート!$C$18:$C$46=$D$8)*1/ROW(施設用作成シート!$B$18:$B$46),ROWS($B$12:$B58)),1/ROW(施設用作成シート!$B$18:$B$46),0),COLUMNS($B$11:J$11)),"")</f>
        <v/>
      </c>
      <c r="K58" s="127" t="str">
        <f t="array" ref="K58">IFERROR(INDEX(施設用作成シート!$B$18:$P$46,MATCH(LARGE((施設用作成シート!$C$18:$C$46=$D$8)*1/ROW(施設用作成シート!$B$18:$B$46),ROWS($B$12:$B58)),1/ROW(施設用作成シート!$B$18:$B$46),0),COLUMNS($B$11:K$11)),"")</f>
        <v/>
      </c>
      <c r="L58" s="127" t="str">
        <f t="array" ref="L58">IFERROR(INDEX(施設用作成シート!$B$18:$P$46,MATCH(LARGE((施設用作成シート!$C$18:$C$46=$D$8)*1/ROW(施設用作成シート!$B$18:$B$46),ROWS($B$12:$B58)),1/ROW(施設用作成シート!$B$18:$B$46),0),COLUMNS($B$11:L$11)),"")</f>
        <v/>
      </c>
      <c r="M58" s="127" t="str">
        <f t="array" ref="M58">IFERROR(INDEX(施設用作成シート!$B$18:$P$46,MATCH(LARGE((施設用作成シート!$C$18:$C$46=$D$8)*1/ROW(施設用作成シート!$B$18:$B$46),ROWS($B$12:$B58)),1/ROW(施設用作成シート!$B$18:$B$46),0),COLUMNS($B$11:M$11)),"")</f>
        <v/>
      </c>
      <c r="N58" s="127" t="str">
        <f t="array" ref="N58">IFERROR(INDEX(施設用作成シート!$B$18:$P$46,MATCH(LARGE((施設用作成シート!$C$18:$C$46=$D$8)*1/ROW(施設用作成シート!$B$18:$B$46),ROWS($B$12:$B58)),1/ROW(施設用作成シート!$B$18:$B$46),0),COLUMNS($B$11:N$11)),"")</f>
        <v/>
      </c>
      <c r="O58" s="140" t="str">
        <f t="array" ref="O58">IFERROR(INDEX(施設用作成シート!$B$18:$P$46,MATCH(LARGE((施設用作成シート!$C$18:$C$46=$D$8)*1/ROW(施設用作成シート!$B$18:$B$46),ROWS($B$12:$B58)),1/ROW(施設用作成シート!$B$18:$B$46),0),COLUMNS($B$11:O$11)),"")</f>
        <v/>
      </c>
    </row>
    <row r="59" spans="2:15" ht="20">
      <c r="B59" s="127" t="str">
        <f t="array" ref="B59">IFERROR(INDEX(施設用作成シート!$B$18:$P$46,MATCH(LARGE((施設用作成シート!$C$18:$C$46=$D$8)*1/ROW(施設用作成シート!$B$18:$B$46),ROWS($B$12:$B59)),1/ROW(施設用作成シート!$B$18:$B$46),0),COLUMNS($B$11:B$11)),"")</f>
        <v/>
      </c>
      <c r="C59" s="127" t="str">
        <f t="array" ref="C59">IFERROR(INDEX(施設用作成シート!$B$18:$P$46,MATCH(LARGE((施設用作成シート!$C$18:$C$46=$D$8)*1/ROW(施設用作成シート!$B$18:$B$46),ROWS($B$12:$B59)),1/ROW(施設用作成シート!$B$18:$B$46),0),COLUMNS($B$11:C$11)),"")</f>
        <v/>
      </c>
      <c r="D59" s="127" t="str">
        <f t="array" ref="D59">IFERROR(INDEX(施設用作成シート!$B$18:$P$46,MATCH(LARGE((施設用作成シート!$C$18:$C$46=$D$8)*1/ROW(施設用作成シート!$B$18:$B$46),ROWS($B$12:$B59)),1/ROW(施設用作成シート!$B$18:$B$46),0),COLUMNS($B$11:D$11)),"")</f>
        <v/>
      </c>
      <c r="E59" s="146" t="str">
        <f t="array" ref="E59">IFERROR(INDEX(施設用作成シート!$B$18:$P$46,MATCH(LARGE((施設用作成シート!$C$18:$C$46=$D$8)*1/ROW(施設用作成シート!$B$18:$B$46),ROWS($B$12:$B59)),1/ROW(施設用作成シート!$B$18:$B$46),0),COLUMNS($B$11:E$11)),"")</f>
        <v/>
      </c>
      <c r="F59" s="140" t="str">
        <f t="array" ref="F59">IFERROR(INDEX(施設用作成シート!$B$18:$P$46,MATCH(LARGE((施設用作成シート!$C$18:$C$46=$D$8)*1/ROW(施設用作成シート!$B$18:$B$46),ROWS($B$12:$B59)),1/ROW(施設用作成シート!$B$18:$B$46),0),COLUMNS($B$11:F$11)),"")</f>
        <v/>
      </c>
      <c r="G59" s="140" t="str">
        <f t="array" ref="G59">IFERROR(INDEX(施設用作成シート!$B$18:$P$46,MATCH(LARGE((施設用作成シート!$C$18:$C$46=$D$8)*1/ROW(施設用作成シート!$B$18:$B$46),ROWS($B$12:$B59)),1/ROW(施設用作成シート!$B$18:$B$46),0),COLUMNS($B$11:G$11)),"")</f>
        <v/>
      </c>
      <c r="H59" s="140" t="str">
        <f t="array" ref="H59">IFERROR(INDEX(施設用作成シート!$B$18:$P$46,MATCH(LARGE((施設用作成シート!$C$18:$C$46=$D$8)*1/ROW(施設用作成シート!$B$18:$B$46),ROWS($B$12:$B59)),1/ROW(施設用作成シート!$B$18:$B$46),0),COLUMNS($B$11:H$11)),"")</f>
        <v/>
      </c>
      <c r="I59" s="127" t="str">
        <f t="array" ref="I59">IFERROR(INDEX(施設用作成シート!$B$18:$P$46,MATCH(LARGE((施設用作成シート!$C$18:$C$46=$D$8)*1/ROW(施設用作成シート!$B$18:$B$46),ROWS($B$12:$B59)),1/ROW(施設用作成シート!$B$18:$B$46),0),COLUMNS($B$11:I$11)),"")</f>
        <v/>
      </c>
      <c r="J59" s="131" t="str">
        <f t="array" ref="J59">IFERROR(INDEX(施設用作成シート!$B$18:$P$46,MATCH(LARGE((施設用作成シート!$C$18:$C$46=$D$8)*1/ROW(施設用作成シート!$B$18:$B$46),ROWS($B$12:$B59)),1/ROW(施設用作成シート!$B$18:$B$46),0),COLUMNS($B$11:J$11)),"")</f>
        <v/>
      </c>
      <c r="K59" s="127" t="str">
        <f t="array" ref="K59">IFERROR(INDEX(施設用作成シート!$B$18:$P$46,MATCH(LARGE((施設用作成シート!$C$18:$C$46=$D$8)*1/ROW(施設用作成シート!$B$18:$B$46),ROWS($B$12:$B59)),1/ROW(施設用作成シート!$B$18:$B$46),0),COLUMNS($B$11:K$11)),"")</f>
        <v/>
      </c>
      <c r="L59" s="127" t="str">
        <f t="array" ref="L59">IFERROR(INDEX(施設用作成シート!$B$18:$P$46,MATCH(LARGE((施設用作成シート!$C$18:$C$46=$D$8)*1/ROW(施設用作成シート!$B$18:$B$46),ROWS($B$12:$B59)),1/ROW(施設用作成シート!$B$18:$B$46),0),COLUMNS($B$11:L$11)),"")</f>
        <v/>
      </c>
      <c r="M59" s="127" t="str">
        <f t="array" ref="M59">IFERROR(INDEX(施設用作成シート!$B$18:$P$46,MATCH(LARGE((施設用作成シート!$C$18:$C$46=$D$8)*1/ROW(施設用作成シート!$B$18:$B$46),ROWS($B$12:$B59)),1/ROW(施設用作成シート!$B$18:$B$46),0),COLUMNS($B$11:M$11)),"")</f>
        <v/>
      </c>
      <c r="N59" s="127" t="str">
        <f t="array" ref="N59">IFERROR(INDEX(施設用作成シート!$B$18:$P$46,MATCH(LARGE((施設用作成シート!$C$18:$C$46=$D$8)*1/ROW(施設用作成シート!$B$18:$B$46),ROWS($B$12:$B59)),1/ROW(施設用作成シート!$B$18:$B$46),0),COLUMNS($B$11:N$11)),"")</f>
        <v/>
      </c>
      <c r="O59" s="140" t="str">
        <f t="array" ref="O59">IFERROR(INDEX(施設用作成シート!$B$18:$P$46,MATCH(LARGE((施設用作成シート!$C$18:$C$46=$D$8)*1/ROW(施設用作成シート!$B$18:$B$46),ROWS($B$12:$B59)),1/ROW(施設用作成シート!$B$18:$B$46),0),COLUMNS($B$11:O$11)),"")</f>
        <v/>
      </c>
    </row>
    <row r="60" spans="2:15" ht="20">
      <c r="B60" s="127" t="str">
        <f t="array" ref="B60">IFERROR(INDEX(施設用作成シート!$B$18:$P$46,MATCH(LARGE((施設用作成シート!$C$18:$C$46=$D$8)*1/ROW(施設用作成シート!$B$18:$B$46),ROWS($B$12:$B60)),1/ROW(施設用作成シート!$B$18:$B$46),0),COLUMNS($B$11:B$11)),"")</f>
        <v/>
      </c>
      <c r="C60" s="127" t="str">
        <f t="array" ref="C60">IFERROR(INDEX(施設用作成シート!$B$18:$P$46,MATCH(LARGE((施設用作成シート!$C$18:$C$46=$D$8)*1/ROW(施設用作成シート!$B$18:$B$46),ROWS($B$12:$B60)),1/ROW(施設用作成シート!$B$18:$B$46),0),COLUMNS($B$11:C$11)),"")</f>
        <v/>
      </c>
      <c r="D60" s="127" t="str">
        <f t="array" ref="D60">IFERROR(INDEX(施設用作成シート!$B$18:$P$46,MATCH(LARGE((施設用作成シート!$C$18:$C$46=$D$8)*1/ROW(施設用作成シート!$B$18:$B$46),ROWS($B$12:$B60)),1/ROW(施設用作成シート!$B$18:$B$46),0),COLUMNS($B$11:D$11)),"")</f>
        <v/>
      </c>
      <c r="E60" s="146" t="str">
        <f t="array" ref="E60">IFERROR(INDEX(施設用作成シート!$B$18:$P$46,MATCH(LARGE((施設用作成シート!$C$18:$C$46=$D$8)*1/ROW(施設用作成シート!$B$18:$B$46),ROWS($B$12:$B60)),1/ROW(施設用作成シート!$B$18:$B$46),0),COLUMNS($B$11:E$11)),"")</f>
        <v/>
      </c>
      <c r="F60" s="140" t="str">
        <f t="array" ref="F60">IFERROR(INDEX(施設用作成シート!$B$18:$P$46,MATCH(LARGE((施設用作成シート!$C$18:$C$46=$D$8)*1/ROW(施設用作成シート!$B$18:$B$46),ROWS($B$12:$B60)),1/ROW(施設用作成シート!$B$18:$B$46),0),COLUMNS($B$11:F$11)),"")</f>
        <v/>
      </c>
      <c r="G60" s="140" t="str">
        <f t="array" ref="G60">IFERROR(INDEX(施設用作成シート!$B$18:$P$46,MATCH(LARGE((施設用作成シート!$C$18:$C$46=$D$8)*1/ROW(施設用作成シート!$B$18:$B$46),ROWS($B$12:$B60)),1/ROW(施設用作成シート!$B$18:$B$46),0),COLUMNS($B$11:G$11)),"")</f>
        <v/>
      </c>
      <c r="H60" s="140" t="str">
        <f t="array" ref="H60">IFERROR(INDEX(施設用作成シート!$B$18:$P$46,MATCH(LARGE((施設用作成シート!$C$18:$C$46=$D$8)*1/ROW(施設用作成シート!$B$18:$B$46),ROWS($B$12:$B60)),1/ROW(施設用作成シート!$B$18:$B$46),0),COLUMNS($B$11:H$11)),"")</f>
        <v/>
      </c>
      <c r="I60" s="127" t="str">
        <f t="array" ref="I60">IFERROR(INDEX(施設用作成シート!$B$18:$P$46,MATCH(LARGE((施設用作成シート!$C$18:$C$46=$D$8)*1/ROW(施設用作成シート!$B$18:$B$46),ROWS($B$12:$B60)),1/ROW(施設用作成シート!$B$18:$B$46),0),COLUMNS($B$11:I$11)),"")</f>
        <v/>
      </c>
      <c r="J60" s="131" t="str">
        <f t="array" ref="J60">IFERROR(INDEX(施設用作成シート!$B$18:$P$46,MATCH(LARGE((施設用作成シート!$C$18:$C$46=$D$8)*1/ROW(施設用作成シート!$B$18:$B$46),ROWS($B$12:$B60)),1/ROW(施設用作成シート!$B$18:$B$46),0),COLUMNS($B$11:J$11)),"")</f>
        <v/>
      </c>
      <c r="K60" s="127" t="str">
        <f t="array" ref="K60">IFERROR(INDEX(施設用作成シート!$B$18:$P$46,MATCH(LARGE((施設用作成シート!$C$18:$C$46=$D$8)*1/ROW(施設用作成シート!$B$18:$B$46),ROWS($B$12:$B60)),1/ROW(施設用作成シート!$B$18:$B$46),0),COLUMNS($B$11:K$11)),"")</f>
        <v/>
      </c>
      <c r="L60" s="127" t="str">
        <f t="array" ref="L60">IFERROR(INDEX(施設用作成シート!$B$18:$P$46,MATCH(LARGE((施設用作成シート!$C$18:$C$46=$D$8)*1/ROW(施設用作成シート!$B$18:$B$46),ROWS($B$12:$B60)),1/ROW(施設用作成シート!$B$18:$B$46),0),COLUMNS($B$11:L$11)),"")</f>
        <v/>
      </c>
      <c r="M60" s="127" t="str">
        <f t="array" ref="M60">IFERROR(INDEX(施設用作成シート!$B$18:$P$46,MATCH(LARGE((施設用作成シート!$C$18:$C$46=$D$8)*1/ROW(施設用作成シート!$B$18:$B$46),ROWS($B$12:$B60)),1/ROW(施設用作成シート!$B$18:$B$46),0),COLUMNS($B$11:M$11)),"")</f>
        <v/>
      </c>
      <c r="N60" s="127" t="str">
        <f t="array" ref="N60">IFERROR(INDEX(施設用作成シート!$B$18:$P$46,MATCH(LARGE((施設用作成シート!$C$18:$C$46=$D$8)*1/ROW(施設用作成シート!$B$18:$B$46),ROWS($B$12:$B60)),1/ROW(施設用作成シート!$B$18:$B$46),0),COLUMNS($B$11:N$11)),"")</f>
        <v/>
      </c>
      <c r="O60" s="140" t="str">
        <f t="array" ref="O60">IFERROR(INDEX(施設用作成シート!$B$18:$P$46,MATCH(LARGE((施設用作成シート!$C$18:$C$46=$D$8)*1/ROW(施設用作成シート!$B$18:$B$46),ROWS($B$12:$B60)),1/ROW(施設用作成シート!$B$18:$B$46),0),COLUMNS($B$11:O$11)),"")</f>
        <v/>
      </c>
    </row>
    <row r="61" spans="2:15" ht="20">
      <c r="B61" s="127" t="str">
        <f t="array" ref="B61">IFERROR(INDEX(施設用作成シート!$B$18:$P$46,MATCH(LARGE((施設用作成シート!$C$18:$C$46=$D$8)*1/ROW(施設用作成シート!$B$18:$B$46),ROWS($B$12:$B61)),1/ROW(施設用作成シート!$B$18:$B$46),0),COLUMNS($B$11:B$11)),"")</f>
        <v/>
      </c>
      <c r="C61" s="127" t="str">
        <f t="array" ref="C61">IFERROR(INDEX(施設用作成シート!$B$18:$P$46,MATCH(LARGE((施設用作成シート!$C$18:$C$46=$D$8)*1/ROW(施設用作成シート!$B$18:$B$46),ROWS($B$12:$B61)),1/ROW(施設用作成シート!$B$18:$B$46),0),COLUMNS($B$11:C$11)),"")</f>
        <v/>
      </c>
      <c r="D61" s="127" t="str">
        <f t="array" ref="D61">IFERROR(INDEX(施設用作成シート!$B$18:$P$46,MATCH(LARGE((施設用作成シート!$C$18:$C$46=$D$8)*1/ROW(施設用作成シート!$B$18:$B$46),ROWS($B$12:$B61)),1/ROW(施設用作成シート!$B$18:$B$46),0),COLUMNS($B$11:D$11)),"")</f>
        <v/>
      </c>
      <c r="E61" s="146" t="str">
        <f t="array" ref="E61">IFERROR(INDEX(施設用作成シート!$B$18:$P$46,MATCH(LARGE((施設用作成シート!$C$18:$C$46=$D$8)*1/ROW(施設用作成シート!$B$18:$B$46),ROWS($B$12:$B61)),1/ROW(施設用作成シート!$B$18:$B$46),0),COLUMNS($B$11:E$11)),"")</f>
        <v/>
      </c>
      <c r="F61" s="140" t="str">
        <f t="array" ref="F61">IFERROR(INDEX(施設用作成シート!$B$18:$P$46,MATCH(LARGE((施設用作成シート!$C$18:$C$46=$D$8)*1/ROW(施設用作成シート!$B$18:$B$46),ROWS($B$12:$B61)),1/ROW(施設用作成シート!$B$18:$B$46),0),COLUMNS($B$11:F$11)),"")</f>
        <v/>
      </c>
      <c r="G61" s="140" t="str">
        <f t="array" ref="G61">IFERROR(INDEX(施設用作成シート!$B$18:$P$46,MATCH(LARGE((施設用作成シート!$C$18:$C$46=$D$8)*1/ROW(施設用作成シート!$B$18:$B$46),ROWS($B$12:$B61)),1/ROW(施設用作成シート!$B$18:$B$46),0),COLUMNS($B$11:G$11)),"")</f>
        <v/>
      </c>
      <c r="H61" s="140" t="str">
        <f t="array" ref="H61">IFERROR(INDEX(施設用作成シート!$B$18:$P$46,MATCH(LARGE((施設用作成シート!$C$18:$C$46=$D$8)*1/ROW(施設用作成シート!$B$18:$B$46),ROWS($B$12:$B61)),1/ROW(施設用作成シート!$B$18:$B$46),0),COLUMNS($B$11:H$11)),"")</f>
        <v/>
      </c>
      <c r="I61" s="127" t="str">
        <f t="array" ref="I61">IFERROR(INDEX(施設用作成シート!$B$18:$P$46,MATCH(LARGE((施設用作成シート!$C$18:$C$46=$D$8)*1/ROW(施設用作成シート!$B$18:$B$46),ROWS($B$12:$B61)),1/ROW(施設用作成シート!$B$18:$B$46),0),COLUMNS($B$11:I$11)),"")</f>
        <v/>
      </c>
      <c r="J61" s="131" t="str">
        <f t="array" ref="J61">IFERROR(INDEX(施設用作成シート!$B$18:$P$46,MATCH(LARGE((施設用作成シート!$C$18:$C$46=$D$8)*1/ROW(施設用作成シート!$B$18:$B$46),ROWS($B$12:$B61)),1/ROW(施設用作成シート!$B$18:$B$46),0),COLUMNS($B$11:J$11)),"")</f>
        <v/>
      </c>
      <c r="K61" s="127" t="str">
        <f t="array" ref="K61">IFERROR(INDEX(施設用作成シート!$B$18:$P$46,MATCH(LARGE((施設用作成シート!$C$18:$C$46=$D$8)*1/ROW(施設用作成シート!$B$18:$B$46),ROWS($B$12:$B61)),1/ROW(施設用作成シート!$B$18:$B$46),0),COLUMNS($B$11:K$11)),"")</f>
        <v/>
      </c>
      <c r="L61" s="127" t="str">
        <f t="array" ref="L61">IFERROR(INDEX(施設用作成シート!$B$18:$P$46,MATCH(LARGE((施設用作成シート!$C$18:$C$46=$D$8)*1/ROW(施設用作成シート!$B$18:$B$46),ROWS($B$12:$B61)),1/ROW(施設用作成シート!$B$18:$B$46),0),COLUMNS($B$11:L$11)),"")</f>
        <v/>
      </c>
      <c r="M61" s="127" t="str">
        <f t="array" ref="M61">IFERROR(INDEX(施設用作成シート!$B$18:$P$46,MATCH(LARGE((施設用作成シート!$C$18:$C$46=$D$8)*1/ROW(施設用作成シート!$B$18:$B$46),ROWS($B$12:$B61)),1/ROW(施設用作成シート!$B$18:$B$46),0),COLUMNS($B$11:M$11)),"")</f>
        <v/>
      </c>
      <c r="N61" s="127" t="str">
        <f t="array" ref="N61">IFERROR(INDEX(施設用作成シート!$B$18:$P$46,MATCH(LARGE((施設用作成シート!$C$18:$C$46=$D$8)*1/ROW(施設用作成シート!$B$18:$B$46),ROWS($B$12:$B61)),1/ROW(施設用作成シート!$B$18:$B$46),0),COLUMNS($B$11:N$11)),"")</f>
        <v/>
      </c>
      <c r="O61" s="140" t="str">
        <f t="array" ref="O61">IFERROR(INDEX(施設用作成シート!$B$18:$P$46,MATCH(LARGE((施設用作成シート!$C$18:$C$46=$D$8)*1/ROW(施設用作成シート!$B$18:$B$46),ROWS($B$12:$B61)),1/ROW(施設用作成シート!$B$18:$B$46),0),COLUMNS($B$11:O$11)),"")</f>
        <v/>
      </c>
    </row>
    <row r="62" spans="2:15" ht="20">
      <c r="B62" s="127" t="str">
        <f t="array" ref="B62">IFERROR(INDEX(施設用作成シート!$B$18:$P$46,MATCH(LARGE((施設用作成シート!$C$18:$C$46=$D$8)*1/ROW(施設用作成シート!$B$18:$B$46),ROWS($B$12:$B62)),1/ROW(施設用作成シート!$B$18:$B$46),0),COLUMNS($B$11:B$11)),"")</f>
        <v/>
      </c>
      <c r="C62" s="127" t="str">
        <f t="array" ref="C62">IFERROR(INDEX(施設用作成シート!$B$18:$P$46,MATCH(LARGE((施設用作成シート!$C$18:$C$46=$D$8)*1/ROW(施設用作成シート!$B$18:$B$46),ROWS($B$12:$B62)),1/ROW(施設用作成シート!$B$18:$B$46),0),COLUMNS($B$11:C$11)),"")</f>
        <v/>
      </c>
      <c r="D62" s="127" t="str">
        <f t="array" ref="D62">IFERROR(INDEX(施設用作成シート!$B$18:$P$46,MATCH(LARGE((施設用作成シート!$C$18:$C$46=$D$8)*1/ROW(施設用作成シート!$B$18:$B$46),ROWS($B$12:$B62)),1/ROW(施設用作成シート!$B$18:$B$46),0),COLUMNS($B$11:D$11)),"")</f>
        <v/>
      </c>
      <c r="E62" s="146" t="str">
        <f t="array" ref="E62">IFERROR(INDEX(施設用作成シート!$B$18:$P$46,MATCH(LARGE((施設用作成シート!$C$18:$C$46=$D$8)*1/ROW(施設用作成シート!$B$18:$B$46),ROWS($B$12:$B62)),1/ROW(施設用作成シート!$B$18:$B$46),0),COLUMNS($B$11:E$11)),"")</f>
        <v/>
      </c>
      <c r="F62" s="140" t="str">
        <f t="array" ref="F62">IFERROR(INDEX(施設用作成シート!$B$18:$P$46,MATCH(LARGE((施設用作成シート!$C$18:$C$46=$D$8)*1/ROW(施設用作成シート!$B$18:$B$46),ROWS($B$12:$B62)),1/ROW(施設用作成シート!$B$18:$B$46),0),COLUMNS($B$11:F$11)),"")</f>
        <v/>
      </c>
      <c r="G62" s="140" t="str">
        <f t="array" ref="G62">IFERROR(INDEX(施設用作成シート!$B$18:$P$46,MATCH(LARGE((施設用作成シート!$C$18:$C$46=$D$8)*1/ROW(施設用作成シート!$B$18:$B$46),ROWS($B$12:$B62)),1/ROW(施設用作成シート!$B$18:$B$46),0),COLUMNS($B$11:G$11)),"")</f>
        <v/>
      </c>
      <c r="H62" s="140" t="str">
        <f t="array" ref="H62">IFERROR(INDEX(施設用作成シート!$B$18:$P$46,MATCH(LARGE((施設用作成シート!$C$18:$C$46=$D$8)*1/ROW(施設用作成シート!$B$18:$B$46),ROWS($B$12:$B62)),1/ROW(施設用作成シート!$B$18:$B$46),0),COLUMNS($B$11:H$11)),"")</f>
        <v/>
      </c>
      <c r="I62" s="127" t="str">
        <f t="array" ref="I62">IFERROR(INDEX(施設用作成シート!$B$18:$P$46,MATCH(LARGE((施設用作成シート!$C$18:$C$46=$D$8)*1/ROW(施設用作成シート!$B$18:$B$46),ROWS($B$12:$B62)),1/ROW(施設用作成シート!$B$18:$B$46),0),COLUMNS($B$11:I$11)),"")</f>
        <v/>
      </c>
      <c r="J62" s="131" t="str">
        <f t="array" ref="J62">IFERROR(INDEX(施設用作成シート!$B$18:$P$46,MATCH(LARGE((施設用作成シート!$C$18:$C$46=$D$8)*1/ROW(施設用作成シート!$B$18:$B$46),ROWS($B$12:$B62)),1/ROW(施設用作成シート!$B$18:$B$46),0),COLUMNS($B$11:J$11)),"")</f>
        <v/>
      </c>
      <c r="K62" s="127" t="str">
        <f t="array" ref="K62">IFERROR(INDEX(施設用作成シート!$B$18:$P$46,MATCH(LARGE((施設用作成シート!$C$18:$C$46=$D$8)*1/ROW(施設用作成シート!$B$18:$B$46),ROWS($B$12:$B62)),1/ROW(施設用作成シート!$B$18:$B$46),0),COLUMNS($B$11:K$11)),"")</f>
        <v/>
      </c>
      <c r="L62" s="127" t="str">
        <f t="array" ref="L62">IFERROR(INDEX(施設用作成シート!$B$18:$P$46,MATCH(LARGE((施設用作成シート!$C$18:$C$46=$D$8)*1/ROW(施設用作成シート!$B$18:$B$46),ROWS($B$12:$B62)),1/ROW(施設用作成シート!$B$18:$B$46),0),COLUMNS($B$11:L$11)),"")</f>
        <v/>
      </c>
      <c r="M62" s="127" t="str">
        <f t="array" ref="M62">IFERROR(INDEX(施設用作成シート!$B$18:$P$46,MATCH(LARGE((施設用作成シート!$C$18:$C$46=$D$8)*1/ROW(施設用作成シート!$B$18:$B$46),ROWS($B$12:$B62)),1/ROW(施設用作成シート!$B$18:$B$46),0),COLUMNS($B$11:M$11)),"")</f>
        <v/>
      </c>
      <c r="N62" s="127" t="str">
        <f t="array" ref="N62">IFERROR(INDEX(施設用作成シート!$B$18:$P$46,MATCH(LARGE((施設用作成シート!$C$18:$C$46=$D$8)*1/ROW(施設用作成シート!$B$18:$B$46),ROWS($B$12:$B62)),1/ROW(施設用作成シート!$B$18:$B$46),0),COLUMNS($B$11:N$11)),"")</f>
        <v/>
      </c>
      <c r="O62" s="140" t="str">
        <f t="array" ref="O62">IFERROR(INDEX(施設用作成シート!$B$18:$P$46,MATCH(LARGE((施設用作成シート!$C$18:$C$46=$D$8)*1/ROW(施設用作成シート!$B$18:$B$46),ROWS($B$12:$B62)),1/ROW(施設用作成シート!$B$18:$B$46),0),COLUMNS($B$11:O$11)),"")</f>
        <v/>
      </c>
    </row>
    <row r="63" spans="2:15" ht="20">
      <c r="B63" s="127" t="str">
        <f t="array" ref="B63">IFERROR(INDEX(施設用作成シート!$B$18:$P$46,MATCH(LARGE((施設用作成シート!$C$18:$C$46=$D$8)*1/ROW(施設用作成シート!$B$18:$B$46),ROWS($B$12:$B63)),1/ROW(施設用作成シート!$B$18:$B$46),0),COLUMNS($B$11:B$11)),"")</f>
        <v/>
      </c>
      <c r="C63" s="127" t="str">
        <f t="array" ref="C63">IFERROR(INDEX(施設用作成シート!$B$18:$P$46,MATCH(LARGE((施設用作成シート!$C$18:$C$46=$D$8)*1/ROW(施設用作成シート!$B$18:$B$46),ROWS($B$12:$B63)),1/ROW(施設用作成シート!$B$18:$B$46),0),COLUMNS($B$11:C$11)),"")</f>
        <v/>
      </c>
      <c r="D63" s="127" t="str">
        <f t="array" ref="D63">IFERROR(INDEX(施設用作成シート!$B$18:$P$46,MATCH(LARGE((施設用作成シート!$C$18:$C$46=$D$8)*1/ROW(施設用作成シート!$B$18:$B$46),ROWS($B$12:$B63)),1/ROW(施設用作成シート!$B$18:$B$46),0),COLUMNS($B$11:D$11)),"")</f>
        <v/>
      </c>
      <c r="E63" s="146" t="str">
        <f t="array" ref="E63">IFERROR(INDEX(施設用作成シート!$B$18:$P$46,MATCH(LARGE((施設用作成シート!$C$18:$C$46=$D$8)*1/ROW(施設用作成シート!$B$18:$B$46),ROWS($B$12:$B63)),1/ROW(施設用作成シート!$B$18:$B$46),0),COLUMNS($B$11:E$11)),"")</f>
        <v/>
      </c>
      <c r="F63" s="140" t="str">
        <f t="array" ref="F63">IFERROR(INDEX(施設用作成シート!$B$18:$P$46,MATCH(LARGE((施設用作成シート!$C$18:$C$46=$D$8)*1/ROW(施設用作成シート!$B$18:$B$46),ROWS($B$12:$B63)),1/ROW(施設用作成シート!$B$18:$B$46),0),COLUMNS($B$11:F$11)),"")</f>
        <v/>
      </c>
      <c r="G63" s="140" t="str">
        <f t="array" ref="G63">IFERROR(INDEX(施設用作成シート!$B$18:$P$46,MATCH(LARGE((施設用作成シート!$C$18:$C$46=$D$8)*1/ROW(施設用作成シート!$B$18:$B$46),ROWS($B$12:$B63)),1/ROW(施設用作成シート!$B$18:$B$46),0),COLUMNS($B$11:G$11)),"")</f>
        <v/>
      </c>
      <c r="H63" s="140" t="str">
        <f t="array" ref="H63">IFERROR(INDEX(施設用作成シート!$B$18:$P$46,MATCH(LARGE((施設用作成シート!$C$18:$C$46=$D$8)*1/ROW(施設用作成シート!$B$18:$B$46),ROWS($B$12:$B63)),1/ROW(施設用作成シート!$B$18:$B$46),0),COLUMNS($B$11:H$11)),"")</f>
        <v/>
      </c>
      <c r="I63" s="127" t="str">
        <f t="array" ref="I63">IFERROR(INDEX(施設用作成シート!$B$18:$P$46,MATCH(LARGE((施設用作成シート!$C$18:$C$46=$D$8)*1/ROW(施設用作成シート!$B$18:$B$46),ROWS($B$12:$B63)),1/ROW(施設用作成シート!$B$18:$B$46),0),COLUMNS($B$11:I$11)),"")</f>
        <v/>
      </c>
      <c r="J63" s="131" t="str">
        <f t="array" ref="J63">IFERROR(INDEX(施設用作成シート!$B$18:$P$46,MATCH(LARGE((施設用作成シート!$C$18:$C$46=$D$8)*1/ROW(施設用作成シート!$B$18:$B$46),ROWS($B$12:$B63)),1/ROW(施設用作成シート!$B$18:$B$46),0),COLUMNS($B$11:J$11)),"")</f>
        <v/>
      </c>
      <c r="K63" s="127" t="str">
        <f t="array" ref="K63">IFERROR(INDEX(施設用作成シート!$B$18:$P$46,MATCH(LARGE((施設用作成シート!$C$18:$C$46=$D$8)*1/ROW(施設用作成シート!$B$18:$B$46),ROWS($B$12:$B63)),1/ROW(施設用作成シート!$B$18:$B$46),0),COLUMNS($B$11:K$11)),"")</f>
        <v/>
      </c>
      <c r="L63" s="127" t="str">
        <f t="array" ref="L63">IFERROR(INDEX(施設用作成シート!$B$18:$P$46,MATCH(LARGE((施設用作成シート!$C$18:$C$46=$D$8)*1/ROW(施設用作成シート!$B$18:$B$46),ROWS($B$12:$B63)),1/ROW(施設用作成シート!$B$18:$B$46),0),COLUMNS($B$11:L$11)),"")</f>
        <v/>
      </c>
      <c r="M63" s="127" t="str">
        <f t="array" ref="M63">IFERROR(INDEX(施設用作成シート!$B$18:$P$46,MATCH(LARGE((施設用作成シート!$C$18:$C$46=$D$8)*1/ROW(施設用作成シート!$B$18:$B$46),ROWS($B$12:$B63)),1/ROW(施設用作成シート!$B$18:$B$46),0),COLUMNS($B$11:M$11)),"")</f>
        <v/>
      </c>
      <c r="N63" s="127" t="str">
        <f t="array" ref="N63">IFERROR(INDEX(施設用作成シート!$B$18:$P$46,MATCH(LARGE((施設用作成シート!$C$18:$C$46=$D$8)*1/ROW(施設用作成シート!$B$18:$B$46),ROWS($B$12:$B63)),1/ROW(施設用作成シート!$B$18:$B$46),0),COLUMNS($B$11:N$11)),"")</f>
        <v/>
      </c>
      <c r="O63" s="140" t="str">
        <f t="array" ref="O63">IFERROR(INDEX(施設用作成シート!$B$18:$P$46,MATCH(LARGE((施設用作成シート!$C$18:$C$46=$D$8)*1/ROW(施設用作成シート!$B$18:$B$46),ROWS($B$12:$B63)),1/ROW(施設用作成シート!$B$18:$B$46),0),COLUMNS($B$11:O$11)),"")</f>
        <v/>
      </c>
    </row>
    <row r="64" spans="2:15" ht="20">
      <c r="B64" s="127" t="str">
        <f t="array" ref="B64">IFERROR(INDEX(施設用作成シート!$B$18:$P$46,MATCH(LARGE((施設用作成シート!$C$18:$C$46=$D$8)*1/ROW(施設用作成シート!$B$18:$B$46),ROWS($B$12:$B64)),1/ROW(施設用作成シート!$B$18:$B$46),0),COLUMNS($B$11:B$11)),"")</f>
        <v/>
      </c>
      <c r="C64" s="127" t="str">
        <f t="array" ref="C64">IFERROR(INDEX(施設用作成シート!$B$18:$P$46,MATCH(LARGE((施設用作成シート!$C$18:$C$46=$D$8)*1/ROW(施設用作成シート!$B$18:$B$46),ROWS($B$12:$B64)),1/ROW(施設用作成シート!$B$18:$B$46),0),COLUMNS($B$11:C$11)),"")</f>
        <v/>
      </c>
      <c r="D64" s="127" t="str">
        <f t="array" ref="D64">IFERROR(INDEX(施設用作成シート!$B$18:$P$46,MATCH(LARGE((施設用作成シート!$C$18:$C$46=$D$8)*1/ROW(施設用作成シート!$B$18:$B$46),ROWS($B$12:$B64)),1/ROW(施設用作成シート!$B$18:$B$46),0),COLUMNS($B$11:D$11)),"")</f>
        <v/>
      </c>
      <c r="E64" s="146" t="str">
        <f t="array" ref="E64">IFERROR(INDEX(施設用作成シート!$B$18:$P$46,MATCH(LARGE((施設用作成シート!$C$18:$C$46=$D$8)*1/ROW(施設用作成シート!$B$18:$B$46),ROWS($B$12:$B64)),1/ROW(施設用作成シート!$B$18:$B$46),0),COLUMNS($B$11:E$11)),"")</f>
        <v/>
      </c>
      <c r="F64" s="140" t="str">
        <f t="array" ref="F64">IFERROR(INDEX(施設用作成シート!$B$18:$P$46,MATCH(LARGE((施設用作成シート!$C$18:$C$46=$D$8)*1/ROW(施設用作成シート!$B$18:$B$46),ROWS($B$12:$B64)),1/ROW(施設用作成シート!$B$18:$B$46),0),COLUMNS($B$11:F$11)),"")</f>
        <v/>
      </c>
      <c r="G64" s="140" t="str">
        <f t="array" ref="G64">IFERROR(INDEX(施設用作成シート!$B$18:$P$46,MATCH(LARGE((施設用作成シート!$C$18:$C$46=$D$8)*1/ROW(施設用作成シート!$B$18:$B$46),ROWS($B$12:$B64)),1/ROW(施設用作成シート!$B$18:$B$46),0),COLUMNS($B$11:G$11)),"")</f>
        <v/>
      </c>
      <c r="H64" s="140" t="str">
        <f t="array" ref="H64">IFERROR(INDEX(施設用作成シート!$B$18:$P$46,MATCH(LARGE((施設用作成シート!$C$18:$C$46=$D$8)*1/ROW(施設用作成シート!$B$18:$B$46),ROWS($B$12:$B64)),1/ROW(施設用作成シート!$B$18:$B$46),0),COLUMNS($B$11:H$11)),"")</f>
        <v/>
      </c>
      <c r="I64" s="127" t="str">
        <f t="array" ref="I64">IFERROR(INDEX(施設用作成シート!$B$18:$P$46,MATCH(LARGE((施設用作成シート!$C$18:$C$46=$D$8)*1/ROW(施設用作成シート!$B$18:$B$46),ROWS($B$12:$B64)),1/ROW(施設用作成シート!$B$18:$B$46),0),COLUMNS($B$11:I$11)),"")</f>
        <v/>
      </c>
      <c r="J64" s="131" t="str">
        <f t="array" ref="J64">IFERROR(INDEX(施設用作成シート!$B$18:$P$46,MATCH(LARGE((施設用作成シート!$C$18:$C$46=$D$8)*1/ROW(施設用作成シート!$B$18:$B$46),ROWS($B$12:$B64)),1/ROW(施設用作成シート!$B$18:$B$46),0),COLUMNS($B$11:J$11)),"")</f>
        <v/>
      </c>
      <c r="K64" s="127" t="str">
        <f t="array" ref="K64">IFERROR(INDEX(施設用作成シート!$B$18:$P$46,MATCH(LARGE((施設用作成シート!$C$18:$C$46=$D$8)*1/ROW(施設用作成シート!$B$18:$B$46),ROWS($B$12:$B64)),1/ROW(施設用作成シート!$B$18:$B$46),0),COLUMNS($B$11:K$11)),"")</f>
        <v/>
      </c>
      <c r="L64" s="127" t="str">
        <f t="array" ref="L64">IFERROR(INDEX(施設用作成シート!$B$18:$P$46,MATCH(LARGE((施設用作成シート!$C$18:$C$46=$D$8)*1/ROW(施設用作成シート!$B$18:$B$46),ROWS($B$12:$B64)),1/ROW(施設用作成シート!$B$18:$B$46),0),COLUMNS($B$11:L$11)),"")</f>
        <v/>
      </c>
      <c r="M64" s="127" t="str">
        <f t="array" ref="M64">IFERROR(INDEX(施設用作成シート!$B$18:$P$46,MATCH(LARGE((施設用作成シート!$C$18:$C$46=$D$8)*1/ROW(施設用作成シート!$B$18:$B$46),ROWS($B$12:$B64)),1/ROW(施設用作成シート!$B$18:$B$46),0),COLUMNS($B$11:M$11)),"")</f>
        <v/>
      </c>
      <c r="N64" s="127" t="str">
        <f t="array" ref="N64">IFERROR(INDEX(施設用作成シート!$B$18:$P$46,MATCH(LARGE((施設用作成シート!$C$18:$C$46=$D$8)*1/ROW(施設用作成シート!$B$18:$B$46),ROWS($B$12:$B64)),1/ROW(施設用作成シート!$B$18:$B$46),0),COLUMNS($B$11:N$11)),"")</f>
        <v/>
      </c>
      <c r="O64" s="140" t="str">
        <f t="array" ref="O64">IFERROR(INDEX(施設用作成シート!$B$18:$P$46,MATCH(LARGE((施設用作成シート!$C$18:$C$46=$D$8)*1/ROW(施設用作成シート!$B$18:$B$46),ROWS($B$12:$B64)),1/ROW(施設用作成シート!$B$18:$B$46),0),COLUMNS($B$11:O$11)),"")</f>
        <v/>
      </c>
    </row>
    <row r="65" spans="2:15" ht="20">
      <c r="B65" s="127" t="str">
        <f t="array" ref="B65">IFERROR(INDEX(施設用作成シート!$B$18:$P$46,MATCH(LARGE((施設用作成シート!$C$18:$C$46=$D$8)*1/ROW(施設用作成シート!$B$18:$B$46),ROWS($B$12:$B65)),1/ROW(施設用作成シート!$B$18:$B$46),0),COLUMNS($B$11:B$11)),"")</f>
        <v/>
      </c>
      <c r="C65" s="127" t="str">
        <f t="array" ref="C65">IFERROR(INDEX(施設用作成シート!$B$18:$P$46,MATCH(LARGE((施設用作成シート!$C$18:$C$46=$D$8)*1/ROW(施設用作成シート!$B$18:$B$46),ROWS($B$12:$B65)),1/ROW(施設用作成シート!$B$18:$B$46),0),COLUMNS($B$11:C$11)),"")</f>
        <v/>
      </c>
      <c r="D65" s="127" t="str">
        <f t="array" ref="D65">IFERROR(INDEX(施設用作成シート!$B$18:$P$46,MATCH(LARGE((施設用作成シート!$C$18:$C$46=$D$8)*1/ROW(施設用作成シート!$B$18:$B$46),ROWS($B$12:$B65)),1/ROW(施設用作成シート!$B$18:$B$46),0),COLUMNS($B$11:D$11)),"")</f>
        <v/>
      </c>
      <c r="E65" s="146" t="str">
        <f t="array" ref="E65">IFERROR(INDEX(施設用作成シート!$B$18:$P$46,MATCH(LARGE((施設用作成シート!$C$18:$C$46=$D$8)*1/ROW(施設用作成シート!$B$18:$B$46),ROWS($B$12:$B65)),1/ROW(施設用作成シート!$B$18:$B$46),0),COLUMNS($B$11:E$11)),"")</f>
        <v/>
      </c>
      <c r="F65" s="140" t="str">
        <f t="array" ref="F65">IFERROR(INDEX(施設用作成シート!$B$18:$P$46,MATCH(LARGE((施設用作成シート!$C$18:$C$46=$D$8)*1/ROW(施設用作成シート!$B$18:$B$46),ROWS($B$12:$B65)),1/ROW(施設用作成シート!$B$18:$B$46),0),COLUMNS($B$11:F$11)),"")</f>
        <v/>
      </c>
      <c r="G65" s="140" t="str">
        <f t="array" ref="G65">IFERROR(INDEX(施設用作成シート!$B$18:$P$46,MATCH(LARGE((施設用作成シート!$C$18:$C$46=$D$8)*1/ROW(施設用作成シート!$B$18:$B$46),ROWS($B$12:$B65)),1/ROW(施設用作成シート!$B$18:$B$46),0),COLUMNS($B$11:G$11)),"")</f>
        <v/>
      </c>
      <c r="H65" s="140" t="str">
        <f t="array" ref="H65">IFERROR(INDEX(施設用作成シート!$B$18:$P$46,MATCH(LARGE((施設用作成シート!$C$18:$C$46=$D$8)*1/ROW(施設用作成シート!$B$18:$B$46),ROWS($B$12:$B65)),1/ROW(施設用作成シート!$B$18:$B$46),0),COLUMNS($B$11:H$11)),"")</f>
        <v/>
      </c>
      <c r="I65" s="127" t="str">
        <f t="array" ref="I65">IFERROR(INDEX(施設用作成シート!$B$18:$P$46,MATCH(LARGE((施設用作成シート!$C$18:$C$46=$D$8)*1/ROW(施設用作成シート!$B$18:$B$46),ROWS($B$12:$B65)),1/ROW(施設用作成シート!$B$18:$B$46),0),COLUMNS($B$11:I$11)),"")</f>
        <v/>
      </c>
      <c r="J65" s="131" t="str">
        <f t="array" ref="J65">IFERROR(INDEX(施設用作成シート!$B$18:$P$46,MATCH(LARGE((施設用作成シート!$C$18:$C$46=$D$8)*1/ROW(施設用作成シート!$B$18:$B$46),ROWS($B$12:$B65)),1/ROW(施設用作成シート!$B$18:$B$46),0),COLUMNS($B$11:J$11)),"")</f>
        <v/>
      </c>
      <c r="K65" s="127" t="str">
        <f t="array" ref="K65">IFERROR(INDEX(施設用作成シート!$B$18:$P$46,MATCH(LARGE((施設用作成シート!$C$18:$C$46=$D$8)*1/ROW(施設用作成シート!$B$18:$B$46),ROWS($B$12:$B65)),1/ROW(施設用作成シート!$B$18:$B$46),0),COLUMNS($B$11:K$11)),"")</f>
        <v/>
      </c>
      <c r="L65" s="127" t="str">
        <f t="array" ref="L65">IFERROR(INDEX(施設用作成シート!$B$18:$P$46,MATCH(LARGE((施設用作成シート!$C$18:$C$46=$D$8)*1/ROW(施設用作成シート!$B$18:$B$46),ROWS($B$12:$B65)),1/ROW(施設用作成シート!$B$18:$B$46),0),COLUMNS($B$11:L$11)),"")</f>
        <v/>
      </c>
      <c r="M65" s="127" t="str">
        <f t="array" ref="M65">IFERROR(INDEX(施設用作成シート!$B$18:$P$46,MATCH(LARGE((施設用作成シート!$C$18:$C$46=$D$8)*1/ROW(施設用作成シート!$B$18:$B$46),ROWS($B$12:$B65)),1/ROW(施設用作成シート!$B$18:$B$46),0),COLUMNS($B$11:M$11)),"")</f>
        <v/>
      </c>
      <c r="N65" s="127" t="str">
        <f t="array" ref="N65">IFERROR(INDEX(施設用作成シート!$B$18:$P$46,MATCH(LARGE((施設用作成シート!$C$18:$C$46=$D$8)*1/ROW(施設用作成シート!$B$18:$B$46),ROWS($B$12:$B65)),1/ROW(施設用作成シート!$B$18:$B$46),0),COLUMNS($B$11:N$11)),"")</f>
        <v/>
      </c>
      <c r="O65" s="140" t="str">
        <f t="array" ref="O65">IFERROR(INDEX(施設用作成シート!$B$18:$P$46,MATCH(LARGE((施設用作成シート!$C$18:$C$46=$D$8)*1/ROW(施設用作成シート!$B$18:$B$46),ROWS($B$12:$B65)),1/ROW(施設用作成シート!$B$18:$B$46),0),COLUMNS($B$11:O$11)),"")</f>
        <v/>
      </c>
    </row>
    <row r="66" spans="2:15" ht="20">
      <c r="B66" s="127" t="str">
        <f t="array" ref="B66">IFERROR(INDEX(施設用作成シート!$B$18:$P$46,MATCH(LARGE((施設用作成シート!$C$18:$C$46=$D$8)*1/ROW(施設用作成シート!$B$18:$B$46),ROWS($B$12:$B66)),1/ROW(施設用作成シート!$B$18:$B$46),0),COLUMNS($B$11:B$11)),"")</f>
        <v/>
      </c>
      <c r="C66" s="127" t="str">
        <f t="array" ref="C66">IFERROR(INDEX(施設用作成シート!$B$18:$P$46,MATCH(LARGE((施設用作成シート!$C$18:$C$46=$D$8)*1/ROW(施設用作成シート!$B$18:$B$46),ROWS($B$12:$B66)),1/ROW(施設用作成シート!$B$18:$B$46),0),COLUMNS($B$11:C$11)),"")</f>
        <v/>
      </c>
      <c r="D66" s="127" t="str">
        <f t="array" ref="D66">IFERROR(INDEX(施設用作成シート!$B$18:$P$46,MATCH(LARGE((施設用作成シート!$C$18:$C$46=$D$8)*1/ROW(施設用作成シート!$B$18:$B$46),ROWS($B$12:$B66)),1/ROW(施設用作成シート!$B$18:$B$46),0),COLUMNS($B$11:D$11)),"")</f>
        <v/>
      </c>
      <c r="E66" s="146" t="str">
        <f t="array" ref="E66">IFERROR(INDEX(施設用作成シート!$B$18:$P$46,MATCH(LARGE((施設用作成シート!$C$18:$C$46=$D$8)*1/ROW(施設用作成シート!$B$18:$B$46),ROWS($B$12:$B66)),1/ROW(施設用作成シート!$B$18:$B$46),0),COLUMNS($B$11:E$11)),"")</f>
        <v/>
      </c>
      <c r="F66" s="140" t="str">
        <f t="array" ref="F66">IFERROR(INDEX(施設用作成シート!$B$18:$P$46,MATCH(LARGE((施設用作成シート!$C$18:$C$46=$D$8)*1/ROW(施設用作成シート!$B$18:$B$46),ROWS($B$12:$B66)),1/ROW(施設用作成シート!$B$18:$B$46),0),COLUMNS($B$11:F$11)),"")</f>
        <v/>
      </c>
      <c r="G66" s="140" t="str">
        <f t="array" ref="G66">IFERROR(INDEX(施設用作成シート!$B$18:$P$46,MATCH(LARGE((施設用作成シート!$C$18:$C$46=$D$8)*1/ROW(施設用作成シート!$B$18:$B$46),ROWS($B$12:$B66)),1/ROW(施設用作成シート!$B$18:$B$46),0),COLUMNS($B$11:G$11)),"")</f>
        <v/>
      </c>
      <c r="H66" s="140" t="str">
        <f t="array" ref="H66">IFERROR(INDEX(施設用作成シート!$B$18:$P$46,MATCH(LARGE((施設用作成シート!$C$18:$C$46=$D$8)*1/ROW(施設用作成シート!$B$18:$B$46),ROWS($B$12:$B66)),1/ROW(施設用作成シート!$B$18:$B$46),0),COLUMNS($B$11:H$11)),"")</f>
        <v/>
      </c>
      <c r="I66" s="127" t="str">
        <f t="array" ref="I66">IFERROR(INDEX(施設用作成シート!$B$18:$P$46,MATCH(LARGE((施設用作成シート!$C$18:$C$46=$D$8)*1/ROW(施設用作成シート!$B$18:$B$46),ROWS($B$12:$B66)),1/ROW(施設用作成シート!$B$18:$B$46),0),COLUMNS($B$11:I$11)),"")</f>
        <v/>
      </c>
      <c r="J66" s="131" t="str">
        <f t="array" ref="J66">IFERROR(INDEX(施設用作成シート!$B$18:$P$46,MATCH(LARGE((施設用作成シート!$C$18:$C$46=$D$8)*1/ROW(施設用作成シート!$B$18:$B$46),ROWS($B$12:$B66)),1/ROW(施設用作成シート!$B$18:$B$46),0),COLUMNS($B$11:J$11)),"")</f>
        <v/>
      </c>
      <c r="K66" s="127" t="str">
        <f t="array" ref="K66">IFERROR(INDEX(施設用作成シート!$B$18:$P$46,MATCH(LARGE((施設用作成シート!$C$18:$C$46=$D$8)*1/ROW(施設用作成シート!$B$18:$B$46),ROWS($B$12:$B66)),1/ROW(施設用作成シート!$B$18:$B$46),0),COLUMNS($B$11:K$11)),"")</f>
        <v/>
      </c>
      <c r="L66" s="127" t="str">
        <f t="array" ref="L66">IFERROR(INDEX(施設用作成シート!$B$18:$P$46,MATCH(LARGE((施設用作成シート!$C$18:$C$46=$D$8)*1/ROW(施設用作成シート!$B$18:$B$46),ROWS($B$12:$B66)),1/ROW(施設用作成シート!$B$18:$B$46),0),COLUMNS($B$11:L$11)),"")</f>
        <v/>
      </c>
      <c r="M66" s="127" t="str">
        <f t="array" ref="M66">IFERROR(INDEX(施設用作成シート!$B$18:$P$46,MATCH(LARGE((施設用作成シート!$C$18:$C$46=$D$8)*1/ROW(施設用作成シート!$B$18:$B$46),ROWS($B$12:$B66)),1/ROW(施設用作成シート!$B$18:$B$46),0),COLUMNS($B$11:M$11)),"")</f>
        <v/>
      </c>
      <c r="N66" s="127" t="str">
        <f t="array" ref="N66">IFERROR(INDEX(施設用作成シート!$B$18:$P$46,MATCH(LARGE((施設用作成シート!$C$18:$C$46=$D$8)*1/ROW(施設用作成シート!$B$18:$B$46),ROWS($B$12:$B66)),1/ROW(施設用作成シート!$B$18:$B$46),0),COLUMNS($B$11:N$11)),"")</f>
        <v/>
      </c>
      <c r="O66" s="140" t="str">
        <f t="array" ref="O66">IFERROR(INDEX(施設用作成シート!$B$18:$P$46,MATCH(LARGE((施設用作成シート!$C$18:$C$46=$D$8)*1/ROW(施設用作成シート!$B$18:$B$46),ROWS($B$12:$B66)),1/ROW(施設用作成シート!$B$18:$B$46),0),COLUMNS($B$11:O$11)),"")</f>
        <v/>
      </c>
    </row>
    <row r="67" spans="2:15" ht="20">
      <c r="B67" s="127" t="str">
        <f t="array" ref="B67">IFERROR(INDEX(施設用作成シート!$B$18:$P$46,MATCH(LARGE((施設用作成シート!$C$18:$C$46=$D$8)*1/ROW(施設用作成シート!$B$18:$B$46),ROWS($B$12:$B67)),1/ROW(施設用作成シート!$B$18:$B$46),0),COLUMNS($B$11:B$11)),"")</f>
        <v/>
      </c>
      <c r="C67" s="127" t="str">
        <f t="array" ref="C67">IFERROR(INDEX(施設用作成シート!$B$18:$P$46,MATCH(LARGE((施設用作成シート!$C$18:$C$46=$D$8)*1/ROW(施設用作成シート!$B$18:$B$46),ROWS($B$12:$B67)),1/ROW(施設用作成シート!$B$18:$B$46),0),COLUMNS($B$11:C$11)),"")</f>
        <v/>
      </c>
      <c r="D67" s="127" t="str">
        <f t="array" ref="D67">IFERROR(INDEX(施設用作成シート!$B$18:$P$46,MATCH(LARGE((施設用作成シート!$C$18:$C$46=$D$8)*1/ROW(施設用作成シート!$B$18:$B$46),ROWS($B$12:$B67)),1/ROW(施設用作成シート!$B$18:$B$46),0),COLUMNS($B$11:D$11)),"")</f>
        <v/>
      </c>
      <c r="E67" s="146" t="str">
        <f t="array" ref="E67">IFERROR(INDEX(施設用作成シート!$B$18:$P$46,MATCH(LARGE((施設用作成シート!$C$18:$C$46=$D$8)*1/ROW(施設用作成シート!$B$18:$B$46),ROWS($B$12:$B67)),1/ROW(施設用作成シート!$B$18:$B$46),0),COLUMNS($B$11:E$11)),"")</f>
        <v/>
      </c>
      <c r="F67" s="140" t="str">
        <f t="array" ref="F67">IFERROR(INDEX(施設用作成シート!$B$18:$P$46,MATCH(LARGE((施設用作成シート!$C$18:$C$46=$D$8)*1/ROW(施設用作成シート!$B$18:$B$46),ROWS($B$12:$B67)),1/ROW(施設用作成シート!$B$18:$B$46),0),COLUMNS($B$11:F$11)),"")</f>
        <v/>
      </c>
      <c r="G67" s="140" t="str">
        <f t="array" ref="G67">IFERROR(INDEX(施設用作成シート!$B$18:$P$46,MATCH(LARGE((施設用作成シート!$C$18:$C$46=$D$8)*1/ROW(施設用作成シート!$B$18:$B$46),ROWS($B$12:$B67)),1/ROW(施設用作成シート!$B$18:$B$46),0),COLUMNS($B$11:G$11)),"")</f>
        <v/>
      </c>
      <c r="H67" s="140" t="str">
        <f t="array" ref="H67">IFERROR(INDEX(施設用作成シート!$B$18:$P$46,MATCH(LARGE((施設用作成シート!$C$18:$C$46=$D$8)*1/ROW(施設用作成シート!$B$18:$B$46),ROWS($B$12:$B67)),1/ROW(施設用作成シート!$B$18:$B$46),0),COLUMNS($B$11:H$11)),"")</f>
        <v/>
      </c>
      <c r="I67" s="127" t="str">
        <f t="array" ref="I67">IFERROR(INDEX(施設用作成シート!$B$18:$P$46,MATCH(LARGE((施設用作成シート!$C$18:$C$46=$D$8)*1/ROW(施設用作成シート!$B$18:$B$46),ROWS($B$12:$B67)),1/ROW(施設用作成シート!$B$18:$B$46),0),COLUMNS($B$11:I$11)),"")</f>
        <v/>
      </c>
      <c r="J67" s="131" t="str">
        <f t="array" ref="J67">IFERROR(INDEX(施設用作成シート!$B$18:$P$46,MATCH(LARGE((施設用作成シート!$C$18:$C$46=$D$8)*1/ROW(施設用作成シート!$B$18:$B$46),ROWS($B$12:$B67)),1/ROW(施設用作成シート!$B$18:$B$46),0),COLUMNS($B$11:J$11)),"")</f>
        <v/>
      </c>
      <c r="K67" s="127" t="str">
        <f t="array" ref="K67">IFERROR(INDEX(施設用作成シート!$B$18:$P$46,MATCH(LARGE((施設用作成シート!$C$18:$C$46=$D$8)*1/ROW(施設用作成シート!$B$18:$B$46),ROWS($B$12:$B67)),1/ROW(施設用作成シート!$B$18:$B$46),0),COLUMNS($B$11:K$11)),"")</f>
        <v/>
      </c>
      <c r="L67" s="127" t="str">
        <f t="array" ref="L67">IFERROR(INDEX(施設用作成シート!$B$18:$P$46,MATCH(LARGE((施設用作成シート!$C$18:$C$46=$D$8)*1/ROW(施設用作成シート!$B$18:$B$46),ROWS($B$12:$B67)),1/ROW(施設用作成シート!$B$18:$B$46),0),COLUMNS($B$11:L$11)),"")</f>
        <v/>
      </c>
      <c r="M67" s="127" t="str">
        <f t="array" ref="M67">IFERROR(INDEX(施設用作成シート!$B$18:$P$46,MATCH(LARGE((施設用作成シート!$C$18:$C$46=$D$8)*1/ROW(施設用作成シート!$B$18:$B$46),ROWS($B$12:$B67)),1/ROW(施設用作成シート!$B$18:$B$46),0),COLUMNS($B$11:M$11)),"")</f>
        <v/>
      </c>
      <c r="N67" s="127" t="str">
        <f t="array" ref="N67">IFERROR(INDEX(施設用作成シート!$B$18:$P$46,MATCH(LARGE((施設用作成シート!$C$18:$C$46=$D$8)*1/ROW(施設用作成シート!$B$18:$B$46),ROWS($B$12:$B67)),1/ROW(施設用作成シート!$B$18:$B$46),0),COLUMNS($B$11:N$11)),"")</f>
        <v/>
      </c>
      <c r="O67" s="140" t="str">
        <f t="array" ref="O67">IFERROR(INDEX(施設用作成シート!$B$18:$P$46,MATCH(LARGE((施設用作成シート!$C$18:$C$46=$D$8)*1/ROW(施設用作成シート!$B$18:$B$46),ROWS($B$12:$B67)),1/ROW(施設用作成シート!$B$18:$B$46),0),COLUMNS($B$11:O$11)),"")</f>
        <v/>
      </c>
    </row>
    <row r="68" spans="2:15" ht="20">
      <c r="B68" s="127" t="str">
        <f t="array" ref="B68">IFERROR(INDEX(施設用作成シート!$B$18:$P$46,MATCH(LARGE((施設用作成シート!$C$18:$C$46=$D$8)*1/ROW(施設用作成シート!$B$18:$B$46),ROWS($B$12:$B68)),1/ROW(施設用作成シート!$B$18:$B$46),0),COLUMNS($B$11:B$11)),"")</f>
        <v/>
      </c>
      <c r="C68" s="127" t="str">
        <f t="array" ref="C68">IFERROR(INDEX(施設用作成シート!$B$18:$P$46,MATCH(LARGE((施設用作成シート!$C$18:$C$46=$D$8)*1/ROW(施設用作成シート!$B$18:$B$46),ROWS($B$12:$B68)),1/ROW(施設用作成シート!$B$18:$B$46),0),COLUMNS($B$11:C$11)),"")</f>
        <v/>
      </c>
      <c r="D68" s="127" t="str">
        <f t="array" ref="D68">IFERROR(INDEX(施設用作成シート!$B$18:$P$46,MATCH(LARGE((施設用作成シート!$C$18:$C$46=$D$8)*1/ROW(施設用作成シート!$B$18:$B$46),ROWS($B$12:$B68)),1/ROW(施設用作成シート!$B$18:$B$46),0),COLUMNS($B$11:D$11)),"")</f>
        <v/>
      </c>
      <c r="E68" s="146" t="str">
        <f t="array" ref="E68">IFERROR(INDEX(施設用作成シート!$B$18:$P$46,MATCH(LARGE((施設用作成シート!$C$18:$C$46=$D$8)*1/ROW(施設用作成シート!$B$18:$B$46),ROWS($B$12:$B68)),1/ROW(施設用作成シート!$B$18:$B$46),0),COLUMNS($B$11:E$11)),"")</f>
        <v/>
      </c>
      <c r="F68" s="140" t="str">
        <f t="array" ref="F68">IFERROR(INDEX(施設用作成シート!$B$18:$P$46,MATCH(LARGE((施設用作成シート!$C$18:$C$46=$D$8)*1/ROW(施設用作成シート!$B$18:$B$46),ROWS($B$12:$B68)),1/ROW(施設用作成シート!$B$18:$B$46),0),COLUMNS($B$11:F$11)),"")</f>
        <v/>
      </c>
      <c r="G68" s="140" t="str">
        <f t="array" ref="G68">IFERROR(INDEX(施設用作成シート!$B$18:$P$46,MATCH(LARGE((施設用作成シート!$C$18:$C$46=$D$8)*1/ROW(施設用作成シート!$B$18:$B$46),ROWS($B$12:$B68)),1/ROW(施設用作成シート!$B$18:$B$46),0),COLUMNS($B$11:G$11)),"")</f>
        <v/>
      </c>
      <c r="H68" s="140" t="str">
        <f t="array" ref="H68">IFERROR(INDEX(施設用作成シート!$B$18:$P$46,MATCH(LARGE((施設用作成シート!$C$18:$C$46=$D$8)*1/ROW(施設用作成シート!$B$18:$B$46),ROWS($B$12:$B68)),1/ROW(施設用作成シート!$B$18:$B$46),0),COLUMNS($B$11:H$11)),"")</f>
        <v/>
      </c>
      <c r="I68" s="127" t="str">
        <f t="array" ref="I68">IFERROR(INDEX(施設用作成シート!$B$18:$P$46,MATCH(LARGE((施設用作成シート!$C$18:$C$46=$D$8)*1/ROW(施設用作成シート!$B$18:$B$46),ROWS($B$12:$B68)),1/ROW(施設用作成シート!$B$18:$B$46),0),COLUMNS($B$11:I$11)),"")</f>
        <v/>
      </c>
      <c r="J68" s="131" t="str">
        <f t="array" ref="J68">IFERROR(INDEX(施設用作成シート!$B$18:$P$46,MATCH(LARGE((施設用作成シート!$C$18:$C$46=$D$8)*1/ROW(施設用作成シート!$B$18:$B$46),ROWS($B$12:$B68)),1/ROW(施設用作成シート!$B$18:$B$46),0),COLUMNS($B$11:J$11)),"")</f>
        <v/>
      </c>
      <c r="K68" s="127" t="str">
        <f t="array" ref="K68">IFERROR(INDEX(施設用作成シート!$B$18:$P$46,MATCH(LARGE((施設用作成シート!$C$18:$C$46=$D$8)*1/ROW(施設用作成シート!$B$18:$B$46),ROWS($B$12:$B68)),1/ROW(施設用作成シート!$B$18:$B$46),0),COLUMNS($B$11:K$11)),"")</f>
        <v/>
      </c>
      <c r="L68" s="127" t="str">
        <f t="array" ref="L68">IFERROR(INDEX(施設用作成シート!$B$18:$P$46,MATCH(LARGE((施設用作成シート!$C$18:$C$46=$D$8)*1/ROW(施設用作成シート!$B$18:$B$46),ROWS($B$12:$B68)),1/ROW(施設用作成シート!$B$18:$B$46),0),COLUMNS($B$11:L$11)),"")</f>
        <v/>
      </c>
      <c r="M68" s="127" t="str">
        <f t="array" ref="M68">IFERROR(INDEX(施設用作成シート!$B$18:$P$46,MATCH(LARGE((施設用作成シート!$C$18:$C$46=$D$8)*1/ROW(施設用作成シート!$B$18:$B$46),ROWS($B$12:$B68)),1/ROW(施設用作成シート!$B$18:$B$46),0),COLUMNS($B$11:M$11)),"")</f>
        <v/>
      </c>
      <c r="N68" s="127" t="str">
        <f t="array" ref="N68">IFERROR(INDEX(施設用作成シート!$B$18:$P$46,MATCH(LARGE((施設用作成シート!$C$18:$C$46=$D$8)*1/ROW(施設用作成シート!$B$18:$B$46),ROWS($B$12:$B68)),1/ROW(施設用作成シート!$B$18:$B$46),0),COLUMNS($B$11:N$11)),"")</f>
        <v/>
      </c>
      <c r="O68" s="140" t="str">
        <f t="array" ref="O68">IFERROR(INDEX(施設用作成シート!$B$18:$P$46,MATCH(LARGE((施設用作成シート!$C$18:$C$46=$D$8)*1/ROW(施設用作成シート!$B$18:$B$46),ROWS($B$12:$B68)),1/ROW(施設用作成シート!$B$18:$B$46),0),COLUMNS($B$11:O$11)),"")</f>
        <v/>
      </c>
    </row>
    <row r="69" spans="2:15" ht="20">
      <c r="B69" s="127" t="str">
        <f t="array" ref="B69">IFERROR(INDEX(施設用作成シート!$B$18:$P$46,MATCH(LARGE((施設用作成シート!$C$18:$C$46=$D$8)*1/ROW(施設用作成シート!$B$18:$B$46),ROWS($B$12:$B69)),1/ROW(施設用作成シート!$B$18:$B$46),0),COLUMNS($B$11:B$11)),"")</f>
        <v/>
      </c>
      <c r="C69" s="127" t="str">
        <f t="array" ref="C69">IFERROR(INDEX(施設用作成シート!$B$18:$P$46,MATCH(LARGE((施設用作成シート!$C$18:$C$46=$D$8)*1/ROW(施設用作成シート!$B$18:$B$46),ROWS($B$12:$B69)),1/ROW(施設用作成シート!$B$18:$B$46),0),COLUMNS($B$11:C$11)),"")</f>
        <v/>
      </c>
      <c r="D69" s="127" t="str">
        <f t="array" ref="D69">IFERROR(INDEX(施設用作成シート!$B$18:$P$46,MATCH(LARGE((施設用作成シート!$C$18:$C$46=$D$8)*1/ROW(施設用作成シート!$B$18:$B$46),ROWS($B$12:$B69)),1/ROW(施設用作成シート!$B$18:$B$46),0),COLUMNS($B$11:D$11)),"")</f>
        <v/>
      </c>
      <c r="E69" s="146" t="str">
        <f t="array" ref="E69">IFERROR(INDEX(施設用作成シート!$B$18:$P$46,MATCH(LARGE((施設用作成シート!$C$18:$C$46=$D$8)*1/ROW(施設用作成シート!$B$18:$B$46),ROWS($B$12:$B69)),1/ROW(施設用作成シート!$B$18:$B$46),0),COLUMNS($B$11:E$11)),"")</f>
        <v/>
      </c>
      <c r="F69" s="140" t="str">
        <f t="array" ref="F69">IFERROR(INDEX(施設用作成シート!$B$18:$P$46,MATCH(LARGE((施設用作成シート!$C$18:$C$46=$D$8)*1/ROW(施設用作成シート!$B$18:$B$46),ROWS($B$12:$B69)),1/ROW(施設用作成シート!$B$18:$B$46),0),COLUMNS($B$11:F$11)),"")</f>
        <v/>
      </c>
      <c r="G69" s="140" t="str">
        <f t="array" ref="G69">IFERROR(INDEX(施設用作成シート!$B$18:$P$46,MATCH(LARGE((施設用作成シート!$C$18:$C$46=$D$8)*1/ROW(施設用作成シート!$B$18:$B$46),ROWS($B$12:$B69)),1/ROW(施設用作成シート!$B$18:$B$46),0),COLUMNS($B$11:G$11)),"")</f>
        <v/>
      </c>
      <c r="H69" s="140" t="str">
        <f t="array" ref="H69">IFERROR(INDEX(施設用作成シート!$B$18:$P$46,MATCH(LARGE((施設用作成シート!$C$18:$C$46=$D$8)*1/ROW(施設用作成シート!$B$18:$B$46),ROWS($B$12:$B69)),1/ROW(施設用作成シート!$B$18:$B$46),0),COLUMNS($B$11:H$11)),"")</f>
        <v/>
      </c>
      <c r="I69" s="127" t="str">
        <f t="array" ref="I69">IFERROR(INDEX(施設用作成シート!$B$18:$P$46,MATCH(LARGE((施設用作成シート!$C$18:$C$46=$D$8)*1/ROW(施設用作成シート!$B$18:$B$46),ROWS($B$12:$B69)),1/ROW(施設用作成シート!$B$18:$B$46),0),COLUMNS($B$11:I$11)),"")</f>
        <v/>
      </c>
      <c r="J69" s="131" t="str">
        <f t="array" ref="J69">IFERROR(INDEX(施設用作成シート!$B$18:$P$46,MATCH(LARGE((施設用作成シート!$C$18:$C$46=$D$8)*1/ROW(施設用作成シート!$B$18:$B$46),ROWS($B$12:$B69)),1/ROW(施設用作成シート!$B$18:$B$46),0),COLUMNS($B$11:J$11)),"")</f>
        <v/>
      </c>
      <c r="K69" s="127" t="str">
        <f t="array" ref="K69">IFERROR(INDEX(施設用作成シート!$B$18:$P$46,MATCH(LARGE((施設用作成シート!$C$18:$C$46=$D$8)*1/ROW(施設用作成シート!$B$18:$B$46),ROWS($B$12:$B69)),1/ROW(施設用作成シート!$B$18:$B$46),0),COLUMNS($B$11:K$11)),"")</f>
        <v/>
      </c>
      <c r="L69" s="127" t="str">
        <f t="array" ref="L69">IFERROR(INDEX(施設用作成シート!$B$18:$P$46,MATCH(LARGE((施設用作成シート!$C$18:$C$46=$D$8)*1/ROW(施設用作成シート!$B$18:$B$46),ROWS($B$12:$B69)),1/ROW(施設用作成シート!$B$18:$B$46),0),COLUMNS($B$11:L$11)),"")</f>
        <v/>
      </c>
      <c r="M69" s="127" t="str">
        <f t="array" ref="M69">IFERROR(INDEX(施設用作成シート!$B$18:$P$46,MATCH(LARGE((施設用作成シート!$C$18:$C$46=$D$8)*1/ROW(施設用作成シート!$B$18:$B$46),ROWS($B$12:$B69)),1/ROW(施設用作成シート!$B$18:$B$46),0),COLUMNS($B$11:M$11)),"")</f>
        <v/>
      </c>
      <c r="N69" s="127" t="str">
        <f t="array" ref="N69">IFERROR(INDEX(施設用作成シート!$B$18:$P$46,MATCH(LARGE((施設用作成シート!$C$18:$C$46=$D$8)*1/ROW(施設用作成シート!$B$18:$B$46),ROWS($B$12:$B69)),1/ROW(施設用作成シート!$B$18:$B$46),0),COLUMNS($B$11:N$11)),"")</f>
        <v/>
      </c>
      <c r="O69" s="140" t="str">
        <f t="array" ref="O69">IFERROR(INDEX(施設用作成シート!$B$18:$P$46,MATCH(LARGE((施設用作成シート!$C$18:$C$46=$D$8)*1/ROW(施設用作成シート!$B$18:$B$46),ROWS($B$12:$B69)),1/ROW(施設用作成シート!$B$18:$B$46),0),COLUMNS($B$11:O$11)),"")</f>
        <v/>
      </c>
    </row>
    <row r="70" spans="2:15" ht="20">
      <c r="B70" s="127" t="str">
        <f t="array" ref="B70">IFERROR(INDEX(施設用作成シート!$B$18:$P$46,MATCH(LARGE((施設用作成シート!$C$18:$C$46=$D$8)*1/ROW(施設用作成シート!$B$18:$B$46),ROWS($B$12:$B70)),1/ROW(施設用作成シート!$B$18:$B$46),0),COLUMNS($B$11:B$11)),"")</f>
        <v/>
      </c>
      <c r="C70" s="127" t="str">
        <f t="array" ref="C70">IFERROR(INDEX(施設用作成シート!$B$18:$P$46,MATCH(LARGE((施設用作成シート!$C$18:$C$46=$D$8)*1/ROW(施設用作成シート!$B$18:$B$46),ROWS($B$12:$B70)),1/ROW(施設用作成シート!$B$18:$B$46),0),COLUMNS($B$11:C$11)),"")</f>
        <v/>
      </c>
      <c r="D70" s="127" t="str">
        <f t="array" ref="D70">IFERROR(INDEX(施設用作成シート!$B$18:$P$46,MATCH(LARGE((施設用作成シート!$C$18:$C$46=$D$8)*1/ROW(施設用作成シート!$B$18:$B$46),ROWS($B$12:$B70)),1/ROW(施設用作成シート!$B$18:$B$46),0),COLUMNS($B$11:D$11)),"")</f>
        <v/>
      </c>
      <c r="E70" s="146" t="str">
        <f t="array" ref="E70">IFERROR(INDEX(施設用作成シート!$B$18:$P$46,MATCH(LARGE((施設用作成シート!$C$18:$C$46=$D$8)*1/ROW(施設用作成シート!$B$18:$B$46),ROWS($B$12:$B70)),1/ROW(施設用作成シート!$B$18:$B$46),0),COLUMNS($B$11:E$11)),"")</f>
        <v/>
      </c>
      <c r="F70" s="140" t="str">
        <f t="array" ref="F70">IFERROR(INDEX(施設用作成シート!$B$18:$P$46,MATCH(LARGE((施設用作成シート!$C$18:$C$46=$D$8)*1/ROW(施設用作成シート!$B$18:$B$46),ROWS($B$12:$B70)),1/ROW(施設用作成シート!$B$18:$B$46),0),COLUMNS($B$11:F$11)),"")</f>
        <v/>
      </c>
      <c r="G70" s="140" t="str">
        <f t="array" ref="G70">IFERROR(INDEX(施設用作成シート!$B$18:$P$46,MATCH(LARGE((施設用作成シート!$C$18:$C$46=$D$8)*1/ROW(施設用作成シート!$B$18:$B$46),ROWS($B$12:$B70)),1/ROW(施設用作成シート!$B$18:$B$46),0),COLUMNS($B$11:G$11)),"")</f>
        <v/>
      </c>
      <c r="H70" s="140" t="str">
        <f t="array" ref="H70">IFERROR(INDEX(施設用作成シート!$B$18:$P$46,MATCH(LARGE((施設用作成シート!$C$18:$C$46=$D$8)*1/ROW(施設用作成シート!$B$18:$B$46),ROWS($B$12:$B70)),1/ROW(施設用作成シート!$B$18:$B$46),0),COLUMNS($B$11:H$11)),"")</f>
        <v/>
      </c>
      <c r="I70" s="127" t="str">
        <f t="array" ref="I70">IFERROR(INDEX(施設用作成シート!$B$18:$P$46,MATCH(LARGE((施設用作成シート!$C$18:$C$46=$D$8)*1/ROW(施設用作成シート!$B$18:$B$46),ROWS($B$12:$B70)),1/ROW(施設用作成シート!$B$18:$B$46),0),COLUMNS($B$11:I$11)),"")</f>
        <v/>
      </c>
      <c r="J70" s="131" t="str">
        <f t="array" ref="J70">IFERROR(INDEX(施設用作成シート!$B$18:$P$46,MATCH(LARGE((施設用作成シート!$C$18:$C$46=$D$8)*1/ROW(施設用作成シート!$B$18:$B$46),ROWS($B$12:$B70)),1/ROW(施設用作成シート!$B$18:$B$46),0),COLUMNS($B$11:J$11)),"")</f>
        <v/>
      </c>
      <c r="K70" s="127" t="str">
        <f t="array" ref="K70">IFERROR(INDEX(施設用作成シート!$B$18:$P$46,MATCH(LARGE((施設用作成シート!$C$18:$C$46=$D$8)*1/ROW(施設用作成シート!$B$18:$B$46),ROWS($B$12:$B70)),1/ROW(施設用作成シート!$B$18:$B$46),0),COLUMNS($B$11:K$11)),"")</f>
        <v/>
      </c>
      <c r="L70" s="127" t="str">
        <f t="array" ref="L70">IFERROR(INDEX(施設用作成シート!$B$18:$P$46,MATCH(LARGE((施設用作成シート!$C$18:$C$46=$D$8)*1/ROW(施設用作成シート!$B$18:$B$46),ROWS($B$12:$B70)),1/ROW(施設用作成シート!$B$18:$B$46),0),COLUMNS($B$11:L$11)),"")</f>
        <v/>
      </c>
      <c r="M70" s="127" t="str">
        <f t="array" ref="M70">IFERROR(INDEX(施設用作成シート!$B$18:$P$46,MATCH(LARGE((施設用作成シート!$C$18:$C$46=$D$8)*1/ROW(施設用作成シート!$B$18:$B$46),ROWS($B$12:$B70)),1/ROW(施設用作成シート!$B$18:$B$46),0),COLUMNS($B$11:M$11)),"")</f>
        <v/>
      </c>
      <c r="N70" s="127" t="str">
        <f t="array" ref="N70">IFERROR(INDEX(施設用作成シート!$B$18:$P$46,MATCH(LARGE((施設用作成シート!$C$18:$C$46=$D$8)*1/ROW(施設用作成シート!$B$18:$B$46),ROWS($B$12:$B70)),1/ROW(施設用作成シート!$B$18:$B$46),0),COLUMNS($B$11:N$11)),"")</f>
        <v/>
      </c>
      <c r="O70" s="140" t="str">
        <f t="array" ref="O70">IFERROR(INDEX(施設用作成シート!$B$18:$P$46,MATCH(LARGE((施設用作成シート!$C$18:$C$46=$D$8)*1/ROW(施設用作成シート!$B$18:$B$46),ROWS($B$12:$B70)),1/ROW(施設用作成シート!$B$18:$B$46),0),COLUMNS($B$11:O$11)),"")</f>
        <v/>
      </c>
    </row>
    <row r="71" spans="2:15" ht="20">
      <c r="B71" s="127" t="str">
        <f t="array" ref="B71">IFERROR(INDEX(施設用作成シート!$B$18:$P$46,MATCH(LARGE((施設用作成シート!$C$18:$C$46=$D$8)*1/ROW(施設用作成シート!$B$18:$B$46),ROWS($B$12:$B71)),1/ROW(施設用作成シート!$B$18:$B$46),0),COLUMNS($B$11:B$11)),"")</f>
        <v/>
      </c>
      <c r="C71" s="127" t="str">
        <f t="array" ref="C71">IFERROR(INDEX(施設用作成シート!$B$18:$P$46,MATCH(LARGE((施設用作成シート!$C$18:$C$46=$D$8)*1/ROW(施設用作成シート!$B$18:$B$46),ROWS($B$12:$B71)),1/ROW(施設用作成シート!$B$18:$B$46),0),COLUMNS($B$11:C$11)),"")</f>
        <v/>
      </c>
      <c r="D71" s="127" t="str">
        <f t="array" ref="D71">IFERROR(INDEX(施設用作成シート!$B$18:$P$46,MATCH(LARGE((施設用作成シート!$C$18:$C$46=$D$8)*1/ROW(施設用作成シート!$B$18:$B$46),ROWS($B$12:$B71)),1/ROW(施設用作成シート!$B$18:$B$46),0),COLUMNS($B$11:D$11)),"")</f>
        <v/>
      </c>
      <c r="E71" s="146" t="str">
        <f t="array" ref="E71">IFERROR(INDEX(施設用作成シート!$B$18:$P$46,MATCH(LARGE((施設用作成シート!$C$18:$C$46=$D$8)*1/ROW(施設用作成シート!$B$18:$B$46),ROWS($B$12:$B71)),1/ROW(施設用作成シート!$B$18:$B$46),0),COLUMNS($B$11:E$11)),"")</f>
        <v/>
      </c>
      <c r="F71" s="140" t="str">
        <f t="array" ref="F71">IFERROR(INDEX(施設用作成シート!$B$18:$P$46,MATCH(LARGE((施設用作成シート!$C$18:$C$46=$D$8)*1/ROW(施設用作成シート!$B$18:$B$46),ROWS($B$12:$B71)),1/ROW(施設用作成シート!$B$18:$B$46),0),COLUMNS($B$11:F$11)),"")</f>
        <v/>
      </c>
      <c r="G71" s="140" t="str">
        <f t="array" ref="G71">IFERROR(INDEX(施設用作成シート!$B$18:$P$46,MATCH(LARGE((施設用作成シート!$C$18:$C$46=$D$8)*1/ROW(施設用作成シート!$B$18:$B$46),ROWS($B$12:$B71)),1/ROW(施設用作成シート!$B$18:$B$46),0),COLUMNS($B$11:G$11)),"")</f>
        <v/>
      </c>
      <c r="H71" s="140" t="str">
        <f t="array" ref="H71">IFERROR(INDEX(施設用作成シート!$B$18:$P$46,MATCH(LARGE((施設用作成シート!$C$18:$C$46=$D$8)*1/ROW(施設用作成シート!$B$18:$B$46),ROWS($B$12:$B71)),1/ROW(施設用作成シート!$B$18:$B$46),0),COLUMNS($B$11:H$11)),"")</f>
        <v/>
      </c>
      <c r="I71" s="127" t="str">
        <f t="array" ref="I71">IFERROR(INDEX(施設用作成シート!$B$18:$P$46,MATCH(LARGE((施設用作成シート!$C$18:$C$46=$D$8)*1/ROW(施設用作成シート!$B$18:$B$46),ROWS($B$12:$B71)),1/ROW(施設用作成シート!$B$18:$B$46),0),COLUMNS($B$11:I$11)),"")</f>
        <v/>
      </c>
      <c r="J71" s="131" t="str">
        <f t="array" ref="J71">IFERROR(INDEX(施設用作成シート!$B$18:$P$46,MATCH(LARGE((施設用作成シート!$C$18:$C$46=$D$8)*1/ROW(施設用作成シート!$B$18:$B$46),ROWS($B$12:$B71)),1/ROW(施設用作成シート!$B$18:$B$46),0),COLUMNS($B$11:J$11)),"")</f>
        <v/>
      </c>
      <c r="K71" s="127" t="str">
        <f t="array" ref="K71">IFERROR(INDEX(施設用作成シート!$B$18:$P$46,MATCH(LARGE((施設用作成シート!$C$18:$C$46=$D$8)*1/ROW(施設用作成シート!$B$18:$B$46),ROWS($B$12:$B71)),1/ROW(施設用作成シート!$B$18:$B$46),0),COLUMNS($B$11:K$11)),"")</f>
        <v/>
      </c>
      <c r="L71" s="127" t="str">
        <f t="array" ref="L71">IFERROR(INDEX(施設用作成シート!$B$18:$P$46,MATCH(LARGE((施設用作成シート!$C$18:$C$46=$D$8)*1/ROW(施設用作成シート!$B$18:$B$46),ROWS($B$12:$B71)),1/ROW(施設用作成シート!$B$18:$B$46),0),COLUMNS($B$11:L$11)),"")</f>
        <v/>
      </c>
      <c r="M71" s="127" t="str">
        <f t="array" ref="M71">IFERROR(INDEX(施設用作成シート!$B$18:$P$46,MATCH(LARGE((施設用作成シート!$C$18:$C$46=$D$8)*1/ROW(施設用作成シート!$B$18:$B$46),ROWS($B$12:$B71)),1/ROW(施設用作成シート!$B$18:$B$46),0),COLUMNS($B$11:M$11)),"")</f>
        <v/>
      </c>
      <c r="N71" s="127" t="str">
        <f t="array" ref="N71">IFERROR(INDEX(施設用作成シート!$B$18:$P$46,MATCH(LARGE((施設用作成シート!$C$18:$C$46=$D$8)*1/ROW(施設用作成シート!$B$18:$B$46),ROWS($B$12:$B71)),1/ROW(施設用作成シート!$B$18:$B$46),0),COLUMNS($B$11:N$11)),"")</f>
        <v/>
      </c>
      <c r="O71" s="140" t="str">
        <f t="array" ref="O71">IFERROR(INDEX(施設用作成シート!$B$18:$P$46,MATCH(LARGE((施設用作成シート!$C$18:$C$46=$D$8)*1/ROW(施設用作成シート!$B$18:$B$46),ROWS($B$12:$B71)),1/ROW(施設用作成シート!$B$18:$B$46),0),COLUMNS($B$11:O$11)),"")</f>
        <v/>
      </c>
    </row>
    <row r="72" spans="2:15" ht="20">
      <c r="B72" s="127" t="str">
        <f t="array" ref="B72">IFERROR(INDEX(施設用作成シート!$B$18:$P$46,MATCH(LARGE((施設用作成シート!$C$18:$C$46=$D$8)*1/ROW(施設用作成シート!$B$18:$B$46),ROWS($B$12:$B72)),1/ROW(施設用作成シート!$B$18:$B$46),0),COLUMNS($B$11:B$11)),"")</f>
        <v/>
      </c>
      <c r="C72" s="127" t="str">
        <f t="array" ref="C72">IFERROR(INDEX(施設用作成シート!$B$18:$P$46,MATCH(LARGE((施設用作成シート!$C$18:$C$46=$D$8)*1/ROW(施設用作成シート!$B$18:$B$46),ROWS($B$12:$B72)),1/ROW(施設用作成シート!$B$18:$B$46),0),COLUMNS($B$11:C$11)),"")</f>
        <v/>
      </c>
      <c r="D72" s="127" t="str">
        <f t="array" ref="D72">IFERROR(INDEX(施設用作成シート!$B$18:$P$46,MATCH(LARGE((施設用作成シート!$C$18:$C$46=$D$8)*1/ROW(施設用作成シート!$B$18:$B$46),ROWS($B$12:$B72)),1/ROW(施設用作成シート!$B$18:$B$46),0),COLUMNS($B$11:D$11)),"")</f>
        <v/>
      </c>
      <c r="E72" s="146" t="str">
        <f t="array" ref="E72">IFERROR(INDEX(施設用作成シート!$B$18:$P$46,MATCH(LARGE((施設用作成シート!$C$18:$C$46=$D$8)*1/ROW(施設用作成シート!$B$18:$B$46),ROWS($B$12:$B72)),1/ROW(施設用作成シート!$B$18:$B$46),0),COLUMNS($B$11:E$11)),"")</f>
        <v/>
      </c>
      <c r="F72" s="140" t="str">
        <f t="array" ref="F72">IFERROR(INDEX(施設用作成シート!$B$18:$P$46,MATCH(LARGE((施設用作成シート!$C$18:$C$46=$D$8)*1/ROW(施設用作成シート!$B$18:$B$46),ROWS($B$12:$B72)),1/ROW(施設用作成シート!$B$18:$B$46),0),COLUMNS($B$11:F$11)),"")</f>
        <v/>
      </c>
      <c r="G72" s="140" t="str">
        <f t="array" ref="G72">IFERROR(INDEX(施設用作成シート!$B$18:$P$46,MATCH(LARGE((施設用作成シート!$C$18:$C$46=$D$8)*1/ROW(施設用作成シート!$B$18:$B$46),ROWS($B$12:$B72)),1/ROW(施設用作成シート!$B$18:$B$46),0),COLUMNS($B$11:G$11)),"")</f>
        <v/>
      </c>
      <c r="H72" s="140" t="str">
        <f t="array" ref="H72">IFERROR(INDEX(施設用作成シート!$B$18:$P$46,MATCH(LARGE((施設用作成シート!$C$18:$C$46=$D$8)*1/ROW(施設用作成シート!$B$18:$B$46),ROWS($B$12:$B72)),1/ROW(施設用作成シート!$B$18:$B$46),0),COLUMNS($B$11:H$11)),"")</f>
        <v/>
      </c>
      <c r="I72" s="127" t="str">
        <f t="array" ref="I72">IFERROR(INDEX(施設用作成シート!$B$18:$P$46,MATCH(LARGE((施設用作成シート!$C$18:$C$46=$D$8)*1/ROW(施設用作成シート!$B$18:$B$46),ROWS($B$12:$B72)),1/ROW(施設用作成シート!$B$18:$B$46),0),COLUMNS($B$11:I$11)),"")</f>
        <v/>
      </c>
      <c r="J72" s="131" t="str">
        <f t="array" ref="J72">IFERROR(INDEX(施設用作成シート!$B$18:$P$46,MATCH(LARGE((施設用作成シート!$C$18:$C$46=$D$8)*1/ROW(施設用作成シート!$B$18:$B$46),ROWS($B$12:$B72)),1/ROW(施設用作成シート!$B$18:$B$46),0),COLUMNS($B$11:J$11)),"")</f>
        <v/>
      </c>
      <c r="K72" s="127" t="str">
        <f t="array" ref="K72">IFERROR(INDEX(施設用作成シート!$B$18:$P$46,MATCH(LARGE((施設用作成シート!$C$18:$C$46=$D$8)*1/ROW(施設用作成シート!$B$18:$B$46),ROWS($B$12:$B72)),1/ROW(施設用作成シート!$B$18:$B$46),0),COLUMNS($B$11:K$11)),"")</f>
        <v/>
      </c>
      <c r="L72" s="127" t="str">
        <f t="array" ref="L72">IFERROR(INDEX(施設用作成シート!$B$18:$P$46,MATCH(LARGE((施設用作成シート!$C$18:$C$46=$D$8)*1/ROW(施設用作成シート!$B$18:$B$46),ROWS($B$12:$B72)),1/ROW(施設用作成シート!$B$18:$B$46),0),COLUMNS($B$11:L$11)),"")</f>
        <v/>
      </c>
      <c r="M72" s="127" t="str">
        <f t="array" ref="M72">IFERROR(INDEX(施設用作成シート!$B$18:$P$46,MATCH(LARGE((施設用作成シート!$C$18:$C$46=$D$8)*1/ROW(施設用作成シート!$B$18:$B$46),ROWS($B$12:$B72)),1/ROW(施設用作成シート!$B$18:$B$46),0),COLUMNS($B$11:M$11)),"")</f>
        <v/>
      </c>
      <c r="N72" s="127" t="str">
        <f t="array" ref="N72">IFERROR(INDEX(施設用作成シート!$B$18:$P$46,MATCH(LARGE((施設用作成シート!$C$18:$C$46=$D$8)*1/ROW(施設用作成シート!$B$18:$B$46),ROWS($B$12:$B72)),1/ROW(施設用作成シート!$B$18:$B$46),0),COLUMNS($B$11:N$11)),"")</f>
        <v/>
      </c>
      <c r="O72" s="140" t="str">
        <f t="array" ref="O72">IFERROR(INDEX(施設用作成シート!$B$18:$P$46,MATCH(LARGE((施設用作成シート!$C$18:$C$46=$D$8)*1/ROW(施設用作成シート!$B$18:$B$46),ROWS($B$12:$B72)),1/ROW(施設用作成シート!$B$18:$B$46),0),COLUMNS($B$11:O$11)),"")</f>
        <v/>
      </c>
    </row>
    <row r="73" spans="2:15" ht="20">
      <c r="B73" s="127" t="str">
        <f t="array" ref="B73">IFERROR(INDEX(施設用作成シート!$B$18:$P$46,MATCH(LARGE((施設用作成シート!$C$18:$C$46=$D$8)*1/ROW(施設用作成シート!$B$18:$B$46),ROWS($B$12:$B73)),1/ROW(施設用作成シート!$B$18:$B$46),0),COLUMNS($B$11:B$11)),"")</f>
        <v/>
      </c>
      <c r="C73" s="127" t="str">
        <f t="array" ref="C73">IFERROR(INDEX(施設用作成シート!$B$18:$P$46,MATCH(LARGE((施設用作成シート!$C$18:$C$46=$D$8)*1/ROW(施設用作成シート!$B$18:$B$46),ROWS($B$12:$B73)),1/ROW(施設用作成シート!$B$18:$B$46),0),COLUMNS($B$11:C$11)),"")</f>
        <v/>
      </c>
      <c r="D73" s="127" t="str">
        <f t="array" ref="D73">IFERROR(INDEX(施設用作成シート!$B$18:$P$46,MATCH(LARGE((施設用作成シート!$C$18:$C$46=$D$8)*1/ROW(施設用作成シート!$B$18:$B$46),ROWS($B$12:$B73)),1/ROW(施設用作成シート!$B$18:$B$46),0),COLUMNS($B$11:D$11)),"")</f>
        <v/>
      </c>
      <c r="E73" s="146" t="str">
        <f t="array" ref="E73">IFERROR(INDEX(施設用作成シート!$B$18:$P$46,MATCH(LARGE((施設用作成シート!$C$18:$C$46=$D$8)*1/ROW(施設用作成シート!$B$18:$B$46),ROWS($B$12:$B73)),1/ROW(施設用作成シート!$B$18:$B$46),0),COLUMNS($B$11:E$11)),"")</f>
        <v/>
      </c>
      <c r="F73" s="140" t="str">
        <f t="array" ref="F73">IFERROR(INDEX(施設用作成シート!$B$18:$P$46,MATCH(LARGE((施設用作成シート!$C$18:$C$46=$D$8)*1/ROW(施設用作成シート!$B$18:$B$46),ROWS($B$12:$B73)),1/ROW(施設用作成シート!$B$18:$B$46),0),COLUMNS($B$11:F$11)),"")</f>
        <v/>
      </c>
      <c r="G73" s="140" t="str">
        <f t="array" ref="G73">IFERROR(INDEX(施設用作成シート!$B$18:$P$46,MATCH(LARGE((施設用作成シート!$C$18:$C$46=$D$8)*1/ROW(施設用作成シート!$B$18:$B$46),ROWS($B$12:$B73)),1/ROW(施設用作成シート!$B$18:$B$46),0),COLUMNS($B$11:G$11)),"")</f>
        <v/>
      </c>
      <c r="H73" s="140" t="str">
        <f t="array" ref="H73">IFERROR(INDEX(施設用作成シート!$B$18:$P$46,MATCH(LARGE((施設用作成シート!$C$18:$C$46=$D$8)*1/ROW(施設用作成シート!$B$18:$B$46),ROWS($B$12:$B73)),1/ROW(施設用作成シート!$B$18:$B$46),0),COLUMNS($B$11:H$11)),"")</f>
        <v/>
      </c>
      <c r="I73" s="127" t="str">
        <f t="array" ref="I73">IFERROR(INDEX(施設用作成シート!$B$18:$P$46,MATCH(LARGE((施設用作成シート!$C$18:$C$46=$D$8)*1/ROW(施設用作成シート!$B$18:$B$46),ROWS($B$12:$B73)),1/ROW(施設用作成シート!$B$18:$B$46),0),COLUMNS($B$11:I$11)),"")</f>
        <v/>
      </c>
      <c r="J73" s="131" t="str">
        <f t="array" ref="J73">IFERROR(INDEX(施設用作成シート!$B$18:$P$46,MATCH(LARGE((施設用作成シート!$C$18:$C$46=$D$8)*1/ROW(施設用作成シート!$B$18:$B$46),ROWS($B$12:$B73)),1/ROW(施設用作成シート!$B$18:$B$46),0),COLUMNS($B$11:J$11)),"")</f>
        <v/>
      </c>
      <c r="K73" s="127" t="str">
        <f t="array" ref="K73">IFERROR(INDEX(施設用作成シート!$B$18:$P$46,MATCH(LARGE((施設用作成シート!$C$18:$C$46=$D$8)*1/ROW(施設用作成シート!$B$18:$B$46),ROWS($B$12:$B73)),1/ROW(施設用作成シート!$B$18:$B$46),0),COLUMNS($B$11:K$11)),"")</f>
        <v/>
      </c>
      <c r="L73" s="127" t="str">
        <f t="array" ref="L73">IFERROR(INDEX(施設用作成シート!$B$18:$P$46,MATCH(LARGE((施設用作成シート!$C$18:$C$46=$D$8)*1/ROW(施設用作成シート!$B$18:$B$46),ROWS($B$12:$B73)),1/ROW(施設用作成シート!$B$18:$B$46),0),COLUMNS($B$11:L$11)),"")</f>
        <v/>
      </c>
      <c r="M73" s="127" t="str">
        <f t="array" ref="M73">IFERROR(INDEX(施設用作成シート!$B$18:$P$46,MATCH(LARGE((施設用作成シート!$C$18:$C$46=$D$8)*1/ROW(施設用作成シート!$B$18:$B$46),ROWS($B$12:$B73)),1/ROW(施設用作成シート!$B$18:$B$46),0),COLUMNS($B$11:M$11)),"")</f>
        <v/>
      </c>
      <c r="N73" s="127" t="str">
        <f t="array" ref="N73">IFERROR(INDEX(施設用作成シート!$B$18:$P$46,MATCH(LARGE((施設用作成シート!$C$18:$C$46=$D$8)*1/ROW(施設用作成シート!$B$18:$B$46),ROWS($B$12:$B73)),1/ROW(施設用作成シート!$B$18:$B$46),0),COLUMNS($B$11:N$11)),"")</f>
        <v/>
      </c>
      <c r="O73" s="140" t="str">
        <f t="array" ref="O73">IFERROR(INDEX(施設用作成シート!$B$18:$P$46,MATCH(LARGE((施設用作成シート!$C$18:$C$46=$D$8)*1/ROW(施設用作成シート!$B$18:$B$46),ROWS($B$12:$B73)),1/ROW(施設用作成シート!$B$18:$B$46),0),COLUMNS($B$11:O$11)),"")</f>
        <v/>
      </c>
    </row>
    <row r="74" spans="2:15" ht="20">
      <c r="B74" s="127" t="str">
        <f t="array" ref="B74">IFERROR(INDEX(施設用作成シート!$B$18:$P$46,MATCH(LARGE((施設用作成シート!$C$18:$C$46=$D$8)*1/ROW(施設用作成シート!$B$18:$B$46),ROWS($B$12:$B74)),1/ROW(施設用作成シート!$B$18:$B$46),0),COLUMNS($B$11:B$11)),"")</f>
        <v/>
      </c>
      <c r="C74" s="127" t="str">
        <f t="array" ref="C74">IFERROR(INDEX(施設用作成シート!$B$18:$P$46,MATCH(LARGE((施設用作成シート!$C$18:$C$46=$D$8)*1/ROW(施設用作成シート!$B$18:$B$46),ROWS($B$12:$B74)),1/ROW(施設用作成シート!$B$18:$B$46),0),COLUMNS($B$11:C$11)),"")</f>
        <v/>
      </c>
      <c r="D74" s="127" t="str">
        <f t="array" ref="D74">IFERROR(INDEX(施設用作成シート!$B$18:$P$46,MATCH(LARGE((施設用作成シート!$C$18:$C$46=$D$8)*1/ROW(施設用作成シート!$B$18:$B$46),ROWS($B$12:$B74)),1/ROW(施設用作成シート!$B$18:$B$46),0),COLUMNS($B$11:D$11)),"")</f>
        <v/>
      </c>
      <c r="E74" s="146" t="str">
        <f t="array" ref="E74">IFERROR(INDEX(施設用作成シート!$B$18:$P$46,MATCH(LARGE((施設用作成シート!$C$18:$C$46=$D$8)*1/ROW(施設用作成シート!$B$18:$B$46),ROWS($B$12:$B74)),1/ROW(施設用作成シート!$B$18:$B$46),0),COLUMNS($B$11:E$11)),"")</f>
        <v/>
      </c>
      <c r="F74" s="140" t="str">
        <f t="array" ref="F74">IFERROR(INDEX(施設用作成シート!$B$18:$P$46,MATCH(LARGE((施設用作成シート!$C$18:$C$46=$D$8)*1/ROW(施設用作成シート!$B$18:$B$46),ROWS($B$12:$B74)),1/ROW(施設用作成シート!$B$18:$B$46),0),COLUMNS($B$11:F$11)),"")</f>
        <v/>
      </c>
      <c r="G74" s="140" t="str">
        <f t="array" ref="G74">IFERROR(INDEX(施設用作成シート!$B$18:$P$46,MATCH(LARGE((施設用作成シート!$C$18:$C$46=$D$8)*1/ROW(施設用作成シート!$B$18:$B$46),ROWS($B$12:$B74)),1/ROW(施設用作成シート!$B$18:$B$46),0),COLUMNS($B$11:G$11)),"")</f>
        <v/>
      </c>
      <c r="H74" s="140" t="str">
        <f t="array" ref="H74">IFERROR(INDEX(施設用作成シート!$B$18:$P$46,MATCH(LARGE((施設用作成シート!$C$18:$C$46=$D$8)*1/ROW(施設用作成シート!$B$18:$B$46),ROWS($B$12:$B74)),1/ROW(施設用作成シート!$B$18:$B$46),0),COLUMNS($B$11:H$11)),"")</f>
        <v/>
      </c>
      <c r="I74" s="127" t="str">
        <f t="array" ref="I74">IFERROR(INDEX(施設用作成シート!$B$18:$P$46,MATCH(LARGE((施設用作成シート!$C$18:$C$46=$D$8)*1/ROW(施設用作成シート!$B$18:$B$46),ROWS($B$12:$B74)),1/ROW(施設用作成シート!$B$18:$B$46),0),COLUMNS($B$11:I$11)),"")</f>
        <v/>
      </c>
      <c r="J74" s="131" t="str">
        <f t="array" ref="J74">IFERROR(INDEX(施設用作成シート!$B$18:$P$46,MATCH(LARGE((施設用作成シート!$C$18:$C$46=$D$8)*1/ROW(施設用作成シート!$B$18:$B$46),ROWS($B$12:$B74)),1/ROW(施設用作成シート!$B$18:$B$46),0),COLUMNS($B$11:J$11)),"")</f>
        <v/>
      </c>
      <c r="K74" s="127" t="str">
        <f t="array" ref="K74">IFERROR(INDEX(施設用作成シート!$B$18:$P$46,MATCH(LARGE((施設用作成シート!$C$18:$C$46=$D$8)*1/ROW(施設用作成シート!$B$18:$B$46),ROWS($B$12:$B74)),1/ROW(施設用作成シート!$B$18:$B$46),0),COLUMNS($B$11:K$11)),"")</f>
        <v/>
      </c>
      <c r="L74" s="127" t="str">
        <f t="array" ref="L74">IFERROR(INDEX(施設用作成シート!$B$18:$P$46,MATCH(LARGE((施設用作成シート!$C$18:$C$46=$D$8)*1/ROW(施設用作成シート!$B$18:$B$46),ROWS($B$12:$B74)),1/ROW(施設用作成シート!$B$18:$B$46),0),COLUMNS($B$11:L$11)),"")</f>
        <v/>
      </c>
      <c r="M74" s="127" t="str">
        <f t="array" ref="M74">IFERROR(INDEX(施設用作成シート!$B$18:$P$46,MATCH(LARGE((施設用作成シート!$C$18:$C$46=$D$8)*1/ROW(施設用作成シート!$B$18:$B$46),ROWS($B$12:$B74)),1/ROW(施設用作成シート!$B$18:$B$46),0),COLUMNS($B$11:M$11)),"")</f>
        <v/>
      </c>
      <c r="N74" s="127" t="str">
        <f t="array" ref="N74">IFERROR(INDEX(施設用作成シート!$B$18:$P$46,MATCH(LARGE((施設用作成シート!$C$18:$C$46=$D$8)*1/ROW(施設用作成シート!$B$18:$B$46),ROWS($B$12:$B74)),1/ROW(施設用作成シート!$B$18:$B$46),0),COLUMNS($B$11:N$11)),"")</f>
        <v/>
      </c>
      <c r="O74" s="140" t="str">
        <f t="array" ref="O74">IFERROR(INDEX(施設用作成シート!$B$18:$P$46,MATCH(LARGE((施設用作成シート!$C$18:$C$46=$D$8)*1/ROW(施設用作成シート!$B$18:$B$46),ROWS($B$12:$B74)),1/ROW(施設用作成シート!$B$18:$B$46),0),COLUMNS($B$11:O$11)),"")</f>
        <v/>
      </c>
    </row>
    <row r="75" spans="2:15" ht="20">
      <c r="B75" s="127" t="str">
        <f t="array" ref="B75">IFERROR(INDEX(施設用作成シート!$B$18:$P$46,MATCH(LARGE((施設用作成シート!$C$18:$C$46=$D$8)*1/ROW(施設用作成シート!$B$18:$B$46),ROWS($B$12:$B75)),1/ROW(施設用作成シート!$B$18:$B$46),0),COLUMNS($B$11:B$11)),"")</f>
        <v/>
      </c>
      <c r="C75" s="127" t="str">
        <f t="array" ref="C75">IFERROR(INDEX(施設用作成シート!$B$18:$P$46,MATCH(LARGE((施設用作成シート!$C$18:$C$46=$D$8)*1/ROW(施設用作成シート!$B$18:$B$46),ROWS($B$12:$B75)),1/ROW(施設用作成シート!$B$18:$B$46),0),COLUMNS($B$11:C$11)),"")</f>
        <v/>
      </c>
      <c r="D75" s="127" t="str">
        <f t="array" ref="D75">IFERROR(INDEX(施設用作成シート!$B$18:$P$46,MATCH(LARGE((施設用作成シート!$C$18:$C$46=$D$8)*1/ROW(施設用作成シート!$B$18:$B$46),ROWS($B$12:$B75)),1/ROW(施設用作成シート!$B$18:$B$46),0),COLUMNS($B$11:D$11)),"")</f>
        <v/>
      </c>
      <c r="E75" s="146" t="str">
        <f t="array" ref="E75">IFERROR(INDEX(施設用作成シート!$B$18:$P$46,MATCH(LARGE((施設用作成シート!$C$18:$C$46=$D$8)*1/ROW(施設用作成シート!$B$18:$B$46),ROWS($B$12:$B75)),1/ROW(施設用作成シート!$B$18:$B$46),0),COLUMNS($B$11:E$11)),"")</f>
        <v/>
      </c>
      <c r="F75" s="140" t="str">
        <f t="array" ref="F75">IFERROR(INDEX(施設用作成シート!$B$18:$P$46,MATCH(LARGE((施設用作成シート!$C$18:$C$46=$D$8)*1/ROW(施設用作成シート!$B$18:$B$46),ROWS($B$12:$B75)),1/ROW(施設用作成シート!$B$18:$B$46),0),COLUMNS($B$11:F$11)),"")</f>
        <v/>
      </c>
      <c r="G75" s="140" t="str">
        <f t="array" ref="G75">IFERROR(INDEX(施設用作成シート!$B$18:$P$46,MATCH(LARGE((施設用作成シート!$C$18:$C$46=$D$8)*1/ROW(施設用作成シート!$B$18:$B$46),ROWS($B$12:$B75)),1/ROW(施設用作成シート!$B$18:$B$46),0),COLUMNS($B$11:G$11)),"")</f>
        <v/>
      </c>
      <c r="H75" s="140" t="str">
        <f t="array" ref="H75">IFERROR(INDEX(施設用作成シート!$B$18:$P$46,MATCH(LARGE((施設用作成シート!$C$18:$C$46=$D$8)*1/ROW(施設用作成シート!$B$18:$B$46),ROWS($B$12:$B75)),1/ROW(施設用作成シート!$B$18:$B$46),0),COLUMNS($B$11:H$11)),"")</f>
        <v/>
      </c>
      <c r="I75" s="127" t="str">
        <f t="array" ref="I75">IFERROR(INDEX(施設用作成シート!$B$18:$P$46,MATCH(LARGE((施設用作成シート!$C$18:$C$46=$D$8)*1/ROW(施設用作成シート!$B$18:$B$46),ROWS($B$12:$B75)),1/ROW(施設用作成シート!$B$18:$B$46),0),COLUMNS($B$11:I$11)),"")</f>
        <v/>
      </c>
      <c r="J75" s="131" t="str">
        <f t="array" ref="J75">IFERROR(INDEX(施設用作成シート!$B$18:$P$46,MATCH(LARGE((施設用作成シート!$C$18:$C$46=$D$8)*1/ROW(施設用作成シート!$B$18:$B$46),ROWS($B$12:$B75)),1/ROW(施設用作成シート!$B$18:$B$46),0),COLUMNS($B$11:J$11)),"")</f>
        <v/>
      </c>
      <c r="K75" s="127" t="str">
        <f t="array" ref="K75">IFERROR(INDEX(施設用作成シート!$B$18:$P$46,MATCH(LARGE((施設用作成シート!$C$18:$C$46=$D$8)*1/ROW(施設用作成シート!$B$18:$B$46),ROWS($B$12:$B75)),1/ROW(施設用作成シート!$B$18:$B$46),0),COLUMNS($B$11:K$11)),"")</f>
        <v/>
      </c>
      <c r="L75" s="127" t="str">
        <f t="array" ref="L75">IFERROR(INDEX(施設用作成シート!$B$18:$P$46,MATCH(LARGE((施設用作成シート!$C$18:$C$46=$D$8)*1/ROW(施設用作成シート!$B$18:$B$46),ROWS($B$12:$B75)),1/ROW(施設用作成シート!$B$18:$B$46),0),COLUMNS($B$11:L$11)),"")</f>
        <v/>
      </c>
      <c r="M75" s="127" t="str">
        <f t="array" ref="M75">IFERROR(INDEX(施設用作成シート!$B$18:$P$46,MATCH(LARGE((施設用作成シート!$C$18:$C$46=$D$8)*1/ROW(施設用作成シート!$B$18:$B$46),ROWS($B$12:$B75)),1/ROW(施設用作成シート!$B$18:$B$46),0),COLUMNS($B$11:M$11)),"")</f>
        <v/>
      </c>
      <c r="N75" s="127" t="str">
        <f t="array" ref="N75">IFERROR(INDEX(施設用作成シート!$B$18:$P$46,MATCH(LARGE((施設用作成シート!$C$18:$C$46=$D$8)*1/ROW(施設用作成シート!$B$18:$B$46),ROWS($B$12:$B75)),1/ROW(施設用作成シート!$B$18:$B$46),0),COLUMNS($B$11:N$11)),"")</f>
        <v/>
      </c>
      <c r="O75" s="140" t="str">
        <f t="array" ref="O75">IFERROR(INDEX(施設用作成シート!$B$18:$P$46,MATCH(LARGE((施設用作成シート!$C$18:$C$46=$D$8)*1/ROW(施設用作成シート!$B$18:$B$46),ROWS($B$12:$B75)),1/ROW(施設用作成シート!$B$18:$B$46),0),COLUMNS($B$11:O$11)),"")</f>
        <v/>
      </c>
    </row>
    <row r="76" spans="2:15" ht="20">
      <c r="B76" s="127" t="str">
        <f t="array" ref="B76">IFERROR(INDEX(施設用作成シート!$B$18:$P$46,MATCH(LARGE((施設用作成シート!$C$18:$C$46=$D$8)*1/ROW(施設用作成シート!$B$18:$B$46),ROWS($B$12:$B76)),1/ROW(施設用作成シート!$B$18:$B$46),0),COLUMNS($B$11:B$11)),"")</f>
        <v/>
      </c>
      <c r="C76" s="127" t="str">
        <f t="array" ref="C76">IFERROR(INDEX(施設用作成シート!$B$18:$P$46,MATCH(LARGE((施設用作成シート!$C$18:$C$46=$D$8)*1/ROW(施設用作成シート!$B$18:$B$46),ROWS($B$12:$B76)),1/ROW(施設用作成シート!$B$18:$B$46),0),COLUMNS($B$11:C$11)),"")</f>
        <v/>
      </c>
      <c r="D76" s="127" t="str">
        <f t="array" ref="D76">IFERROR(INDEX(施設用作成シート!$B$18:$P$46,MATCH(LARGE((施設用作成シート!$C$18:$C$46=$D$8)*1/ROW(施設用作成シート!$B$18:$B$46),ROWS($B$12:$B76)),1/ROW(施設用作成シート!$B$18:$B$46),0),COLUMNS($B$11:D$11)),"")</f>
        <v/>
      </c>
      <c r="E76" s="146" t="str">
        <f t="array" ref="E76">IFERROR(INDEX(施設用作成シート!$B$18:$P$46,MATCH(LARGE((施設用作成シート!$C$18:$C$46=$D$8)*1/ROW(施設用作成シート!$B$18:$B$46),ROWS($B$12:$B76)),1/ROW(施設用作成シート!$B$18:$B$46),0),COLUMNS($B$11:E$11)),"")</f>
        <v/>
      </c>
      <c r="F76" s="140" t="str">
        <f t="array" ref="F76">IFERROR(INDEX(施設用作成シート!$B$18:$P$46,MATCH(LARGE((施設用作成シート!$C$18:$C$46=$D$8)*1/ROW(施設用作成シート!$B$18:$B$46),ROWS($B$12:$B76)),1/ROW(施設用作成シート!$B$18:$B$46),0),COLUMNS($B$11:F$11)),"")</f>
        <v/>
      </c>
      <c r="G76" s="140" t="str">
        <f t="array" ref="G76">IFERROR(INDEX(施設用作成シート!$B$18:$P$46,MATCH(LARGE((施設用作成シート!$C$18:$C$46=$D$8)*1/ROW(施設用作成シート!$B$18:$B$46),ROWS($B$12:$B76)),1/ROW(施設用作成シート!$B$18:$B$46),0),COLUMNS($B$11:G$11)),"")</f>
        <v/>
      </c>
      <c r="H76" s="140" t="str">
        <f t="array" ref="H76">IFERROR(INDEX(施設用作成シート!$B$18:$P$46,MATCH(LARGE((施設用作成シート!$C$18:$C$46=$D$8)*1/ROW(施設用作成シート!$B$18:$B$46),ROWS($B$12:$B76)),1/ROW(施設用作成シート!$B$18:$B$46),0),COLUMNS($B$11:H$11)),"")</f>
        <v/>
      </c>
      <c r="I76" s="127" t="str">
        <f t="array" ref="I76">IFERROR(INDEX(施設用作成シート!$B$18:$P$46,MATCH(LARGE((施設用作成シート!$C$18:$C$46=$D$8)*1/ROW(施設用作成シート!$B$18:$B$46),ROWS($B$12:$B76)),1/ROW(施設用作成シート!$B$18:$B$46),0),COLUMNS($B$11:I$11)),"")</f>
        <v/>
      </c>
      <c r="J76" s="131" t="str">
        <f t="array" ref="J76">IFERROR(INDEX(施設用作成シート!$B$18:$P$46,MATCH(LARGE((施設用作成シート!$C$18:$C$46=$D$8)*1/ROW(施設用作成シート!$B$18:$B$46),ROWS($B$12:$B76)),1/ROW(施設用作成シート!$B$18:$B$46),0),COLUMNS($B$11:J$11)),"")</f>
        <v/>
      </c>
      <c r="K76" s="127" t="str">
        <f t="array" ref="K76">IFERROR(INDEX(施設用作成シート!$B$18:$P$46,MATCH(LARGE((施設用作成シート!$C$18:$C$46=$D$8)*1/ROW(施設用作成シート!$B$18:$B$46),ROWS($B$12:$B76)),1/ROW(施設用作成シート!$B$18:$B$46),0),COLUMNS($B$11:K$11)),"")</f>
        <v/>
      </c>
      <c r="L76" s="127" t="str">
        <f t="array" ref="L76">IFERROR(INDEX(施設用作成シート!$B$18:$P$46,MATCH(LARGE((施設用作成シート!$C$18:$C$46=$D$8)*1/ROW(施設用作成シート!$B$18:$B$46),ROWS($B$12:$B76)),1/ROW(施設用作成シート!$B$18:$B$46),0),COLUMNS($B$11:L$11)),"")</f>
        <v/>
      </c>
      <c r="M76" s="127" t="str">
        <f t="array" ref="M76">IFERROR(INDEX(施設用作成シート!$B$18:$P$46,MATCH(LARGE((施設用作成シート!$C$18:$C$46=$D$8)*1/ROW(施設用作成シート!$B$18:$B$46),ROWS($B$12:$B76)),1/ROW(施設用作成シート!$B$18:$B$46),0),COLUMNS($B$11:M$11)),"")</f>
        <v/>
      </c>
      <c r="N76" s="127" t="str">
        <f t="array" ref="N76">IFERROR(INDEX(施設用作成シート!$B$18:$P$46,MATCH(LARGE((施設用作成シート!$C$18:$C$46=$D$8)*1/ROW(施設用作成シート!$B$18:$B$46),ROWS($B$12:$B76)),1/ROW(施設用作成シート!$B$18:$B$46),0),COLUMNS($B$11:N$11)),"")</f>
        <v/>
      </c>
      <c r="O76" s="140" t="str">
        <f t="array" ref="O76">IFERROR(INDEX(施設用作成シート!$B$18:$P$46,MATCH(LARGE((施設用作成シート!$C$18:$C$46=$D$8)*1/ROW(施設用作成シート!$B$18:$B$46),ROWS($B$12:$B76)),1/ROW(施設用作成シート!$B$18:$B$46),0),COLUMNS($B$11:O$11)),"")</f>
        <v/>
      </c>
    </row>
    <row r="77" spans="2:15" ht="20">
      <c r="B77" s="127" t="str">
        <f t="array" ref="B77">IFERROR(INDEX(施設用作成シート!$B$18:$P$46,MATCH(LARGE((施設用作成シート!$C$18:$C$46=$D$8)*1/ROW(施設用作成シート!$B$18:$B$46),ROWS($B$12:$B77)),1/ROW(施設用作成シート!$B$18:$B$46),0),COLUMNS($B$11:B$11)),"")</f>
        <v/>
      </c>
      <c r="C77" s="127" t="str">
        <f t="array" ref="C77">IFERROR(INDEX(施設用作成シート!$B$18:$P$46,MATCH(LARGE((施設用作成シート!$C$18:$C$46=$D$8)*1/ROW(施設用作成シート!$B$18:$B$46),ROWS($B$12:$B77)),1/ROW(施設用作成シート!$B$18:$B$46),0),COLUMNS($B$11:C$11)),"")</f>
        <v/>
      </c>
      <c r="D77" s="127" t="str">
        <f t="array" ref="D77">IFERROR(INDEX(施設用作成シート!$B$18:$P$46,MATCH(LARGE((施設用作成シート!$C$18:$C$46=$D$8)*1/ROW(施設用作成シート!$B$18:$B$46),ROWS($B$12:$B77)),1/ROW(施設用作成シート!$B$18:$B$46),0),COLUMNS($B$11:D$11)),"")</f>
        <v/>
      </c>
      <c r="E77" s="146" t="str">
        <f t="array" ref="E77">IFERROR(INDEX(施設用作成シート!$B$18:$P$46,MATCH(LARGE((施設用作成シート!$C$18:$C$46=$D$8)*1/ROW(施設用作成シート!$B$18:$B$46),ROWS($B$12:$B77)),1/ROW(施設用作成シート!$B$18:$B$46),0),COLUMNS($B$11:E$11)),"")</f>
        <v/>
      </c>
      <c r="F77" s="140" t="str">
        <f t="array" ref="F77">IFERROR(INDEX(施設用作成シート!$B$18:$P$46,MATCH(LARGE((施設用作成シート!$C$18:$C$46=$D$8)*1/ROW(施設用作成シート!$B$18:$B$46),ROWS($B$12:$B77)),1/ROW(施設用作成シート!$B$18:$B$46),0),COLUMNS($B$11:F$11)),"")</f>
        <v/>
      </c>
      <c r="G77" s="140" t="str">
        <f t="array" ref="G77">IFERROR(INDEX(施設用作成シート!$B$18:$P$46,MATCH(LARGE((施設用作成シート!$C$18:$C$46=$D$8)*1/ROW(施設用作成シート!$B$18:$B$46),ROWS($B$12:$B77)),1/ROW(施設用作成シート!$B$18:$B$46),0),COLUMNS($B$11:G$11)),"")</f>
        <v/>
      </c>
      <c r="H77" s="140" t="str">
        <f t="array" ref="H77">IFERROR(INDEX(施設用作成シート!$B$18:$P$46,MATCH(LARGE((施設用作成シート!$C$18:$C$46=$D$8)*1/ROW(施設用作成シート!$B$18:$B$46),ROWS($B$12:$B77)),1/ROW(施設用作成シート!$B$18:$B$46),0),COLUMNS($B$11:H$11)),"")</f>
        <v/>
      </c>
      <c r="I77" s="127" t="str">
        <f t="array" ref="I77">IFERROR(INDEX(施設用作成シート!$B$18:$P$46,MATCH(LARGE((施設用作成シート!$C$18:$C$46=$D$8)*1/ROW(施設用作成シート!$B$18:$B$46),ROWS($B$12:$B77)),1/ROW(施設用作成シート!$B$18:$B$46),0),COLUMNS($B$11:I$11)),"")</f>
        <v/>
      </c>
      <c r="J77" s="131" t="str">
        <f t="array" ref="J77">IFERROR(INDEX(施設用作成シート!$B$18:$P$46,MATCH(LARGE((施設用作成シート!$C$18:$C$46=$D$8)*1/ROW(施設用作成シート!$B$18:$B$46),ROWS($B$12:$B77)),1/ROW(施設用作成シート!$B$18:$B$46),0),COLUMNS($B$11:J$11)),"")</f>
        <v/>
      </c>
      <c r="K77" s="127" t="str">
        <f t="array" ref="K77">IFERROR(INDEX(施設用作成シート!$B$18:$P$46,MATCH(LARGE((施設用作成シート!$C$18:$C$46=$D$8)*1/ROW(施設用作成シート!$B$18:$B$46),ROWS($B$12:$B77)),1/ROW(施設用作成シート!$B$18:$B$46),0),COLUMNS($B$11:K$11)),"")</f>
        <v/>
      </c>
      <c r="L77" s="127" t="str">
        <f t="array" ref="L77">IFERROR(INDEX(施設用作成シート!$B$18:$P$46,MATCH(LARGE((施設用作成シート!$C$18:$C$46=$D$8)*1/ROW(施設用作成シート!$B$18:$B$46),ROWS($B$12:$B77)),1/ROW(施設用作成シート!$B$18:$B$46),0),COLUMNS($B$11:L$11)),"")</f>
        <v/>
      </c>
      <c r="M77" s="127" t="str">
        <f t="array" ref="M77">IFERROR(INDEX(施設用作成シート!$B$18:$P$46,MATCH(LARGE((施設用作成シート!$C$18:$C$46=$D$8)*1/ROW(施設用作成シート!$B$18:$B$46),ROWS($B$12:$B77)),1/ROW(施設用作成シート!$B$18:$B$46),0),COLUMNS($B$11:M$11)),"")</f>
        <v/>
      </c>
      <c r="N77" s="127" t="str">
        <f t="array" ref="N77">IFERROR(INDEX(施設用作成シート!$B$18:$P$46,MATCH(LARGE((施設用作成シート!$C$18:$C$46=$D$8)*1/ROW(施設用作成シート!$B$18:$B$46),ROWS($B$12:$B77)),1/ROW(施設用作成シート!$B$18:$B$46),0),COLUMNS($B$11:N$11)),"")</f>
        <v/>
      </c>
      <c r="O77" s="140" t="str">
        <f t="array" ref="O77">IFERROR(INDEX(施設用作成シート!$B$18:$P$46,MATCH(LARGE((施設用作成シート!$C$18:$C$46=$D$8)*1/ROW(施設用作成シート!$B$18:$B$46),ROWS($B$12:$B77)),1/ROW(施設用作成シート!$B$18:$B$46),0),COLUMNS($B$11:O$11)),"")</f>
        <v/>
      </c>
    </row>
    <row r="78" spans="2:15" ht="20">
      <c r="B78" s="127" t="str">
        <f t="array" ref="B78">IFERROR(INDEX(施設用作成シート!$B$18:$P$46,MATCH(LARGE((施設用作成シート!$C$18:$C$46=$D$8)*1/ROW(施設用作成シート!$B$18:$B$46),ROWS($B$12:$B78)),1/ROW(施設用作成シート!$B$18:$B$46),0),COLUMNS($B$11:B$11)),"")</f>
        <v/>
      </c>
      <c r="C78" s="127" t="str">
        <f t="array" ref="C78">IFERROR(INDEX(施設用作成シート!$B$18:$P$46,MATCH(LARGE((施設用作成シート!$C$18:$C$46=$D$8)*1/ROW(施設用作成シート!$B$18:$B$46),ROWS($B$12:$B78)),1/ROW(施設用作成シート!$B$18:$B$46),0),COLUMNS($B$11:C$11)),"")</f>
        <v/>
      </c>
      <c r="D78" s="127" t="str">
        <f t="array" ref="D78">IFERROR(INDEX(施設用作成シート!$B$18:$P$46,MATCH(LARGE((施設用作成シート!$C$18:$C$46=$D$8)*1/ROW(施設用作成シート!$B$18:$B$46),ROWS($B$12:$B78)),1/ROW(施設用作成シート!$B$18:$B$46),0),COLUMNS($B$11:D$11)),"")</f>
        <v/>
      </c>
      <c r="E78" s="146" t="str">
        <f t="array" ref="E78">IFERROR(INDEX(施設用作成シート!$B$18:$P$46,MATCH(LARGE((施設用作成シート!$C$18:$C$46=$D$8)*1/ROW(施設用作成シート!$B$18:$B$46),ROWS($B$12:$B78)),1/ROW(施設用作成シート!$B$18:$B$46),0),COLUMNS($B$11:E$11)),"")</f>
        <v/>
      </c>
      <c r="F78" s="140" t="str">
        <f t="array" ref="F78">IFERROR(INDEX(施設用作成シート!$B$18:$P$46,MATCH(LARGE((施設用作成シート!$C$18:$C$46=$D$8)*1/ROW(施設用作成シート!$B$18:$B$46),ROWS($B$12:$B78)),1/ROW(施設用作成シート!$B$18:$B$46),0),COLUMNS($B$11:F$11)),"")</f>
        <v/>
      </c>
      <c r="G78" s="140" t="str">
        <f t="array" ref="G78">IFERROR(INDEX(施設用作成シート!$B$18:$P$46,MATCH(LARGE((施設用作成シート!$C$18:$C$46=$D$8)*1/ROW(施設用作成シート!$B$18:$B$46),ROWS($B$12:$B78)),1/ROW(施設用作成シート!$B$18:$B$46),0),COLUMNS($B$11:G$11)),"")</f>
        <v/>
      </c>
      <c r="H78" s="140" t="str">
        <f t="array" ref="H78">IFERROR(INDEX(施設用作成シート!$B$18:$P$46,MATCH(LARGE((施設用作成シート!$C$18:$C$46=$D$8)*1/ROW(施設用作成シート!$B$18:$B$46),ROWS($B$12:$B78)),1/ROW(施設用作成シート!$B$18:$B$46),0),COLUMNS($B$11:H$11)),"")</f>
        <v/>
      </c>
      <c r="I78" s="127" t="str">
        <f t="array" ref="I78">IFERROR(INDEX(施設用作成シート!$B$18:$P$46,MATCH(LARGE((施設用作成シート!$C$18:$C$46=$D$8)*1/ROW(施設用作成シート!$B$18:$B$46),ROWS($B$12:$B78)),1/ROW(施設用作成シート!$B$18:$B$46),0),COLUMNS($B$11:I$11)),"")</f>
        <v/>
      </c>
      <c r="J78" s="131" t="str">
        <f t="array" ref="J78">IFERROR(INDEX(施設用作成シート!$B$18:$P$46,MATCH(LARGE((施設用作成シート!$C$18:$C$46=$D$8)*1/ROW(施設用作成シート!$B$18:$B$46),ROWS($B$12:$B78)),1/ROW(施設用作成シート!$B$18:$B$46),0),COLUMNS($B$11:J$11)),"")</f>
        <v/>
      </c>
      <c r="K78" s="127" t="str">
        <f t="array" ref="K78">IFERROR(INDEX(施設用作成シート!$B$18:$P$46,MATCH(LARGE((施設用作成シート!$C$18:$C$46=$D$8)*1/ROW(施設用作成シート!$B$18:$B$46),ROWS($B$12:$B78)),1/ROW(施設用作成シート!$B$18:$B$46),0),COLUMNS($B$11:K$11)),"")</f>
        <v/>
      </c>
      <c r="L78" s="127" t="str">
        <f t="array" ref="L78">IFERROR(INDEX(施設用作成シート!$B$18:$P$46,MATCH(LARGE((施設用作成シート!$C$18:$C$46=$D$8)*1/ROW(施設用作成シート!$B$18:$B$46),ROWS($B$12:$B78)),1/ROW(施設用作成シート!$B$18:$B$46),0),COLUMNS($B$11:L$11)),"")</f>
        <v/>
      </c>
      <c r="M78" s="127" t="str">
        <f t="array" ref="M78">IFERROR(INDEX(施設用作成シート!$B$18:$P$46,MATCH(LARGE((施設用作成シート!$C$18:$C$46=$D$8)*1/ROW(施設用作成シート!$B$18:$B$46),ROWS($B$12:$B78)),1/ROW(施設用作成シート!$B$18:$B$46),0),COLUMNS($B$11:M$11)),"")</f>
        <v/>
      </c>
      <c r="N78" s="127" t="str">
        <f t="array" ref="N78">IFERROR(INDEX(施設用作成シート!$B$18:$P$46,MATCH(LARGE((施設用作成シート!$C$18:$C$46=$D$8)*1/ROW(施設用作成シート!$B$18:$B$46),ROWS($B$12:$B78)),1/ROW(施設用作成シート!$B$18:$B$46),0),COLUMNS($B$11:N$11)),"")</f>
        <v/>
      </c>
      <c r="O78" s="140" t="str">
        <f t="array" ref="O78">IFERROR(INDEX(施設用作成シート!$B$18:$P$46,MATCH(LARGE((施設用作成シート!$C$18:$C$46=$D$8)*1/ROW(施設用作成シート!$B$18:$B$46),ROWS($B$12:$B78)),1/ROW(施設用作成シート!$B$18:$B$46),0),COLUMNS($B$11:O$11)),"")</f>
        <v/>
      </c>
    </row>
    <row r="79" spans="2:15" ht="20">
      <c r="B79" s="127" t="str">
        <f t="array" ref="B79">IFERROR(INDEX(施設用作成シート!$B$18:$P$46,MATCH(LARGE((施設用作成シート!$C$18:$C$46=$D$8)*1/ROW(施設用作成シート!$B$18:$B$46),ROWS($B$12:$B79)),1/ROW(施設用作成シート!$B$18:$B$46),0),COLUMNS($B$11:B$11)),"")</f>
        <v/>
      </c>
      <c r="C79" s="127" t="str">
        <f t="array" ref="C79">IFERROR(INDEX(施設用作成シート!$B$18:$P$46,MATCH(LARGE((施設用作成シート!$C$18:$C$46=$D$8)*1/ROW(施設用作成シート!$B$18:$B$46),ROWS($B$12:$B79)),1/ROW(施設用作成シート!$B$18:$B$46),0),COLUMNS($B$11:C$11)),"")</f>
        <v/>
      </c>
      <c r="D79" s="127" t="str">
        <f t="array" ref="D79">IFERROR(INDEX(施設用作成シート!$B$18:$P$46,MATCH(LARGE((施設用作成シート!$C$18:$C$46=$D$8)*1/ROW(施設用作成シート!$B$18:$B$46),ROWS($B$12:$B79)),1/ROW(施設用作成シート!$B$18:$B$46),0),COLUMNS($B$11:D$11)),"")</f>
        <v/>
      </c>
      <c r="E79" s="146" t="str">
        <f t="array" ref="E79">IFERROR(INDEX(施設用作成シート!$B$18:$P$46,MATCH(LARGE((施設用作成シート!$C$18:$C$46=$D$8)*1/ROW(施設用作成シート!$B$18:$B$46),ROWS($B$12:$B79)),1/ROW(施設用作成シート!$B$18:$B$46),0),COLUMNS($B$11:E$11)),"")</f>
        <v/>
      </c>
      <c r="F79" s="140" t="str">
        <f t="array" ref="F79">IFERROR(INDEX(施設用作成シート!$B$18:$P$46,MATCH(LARGE((施設用作成シート!$C$18:$C$46=$D$8)*1/ROW(施設用作成シート!$B$18:$B$46),ROWS($B$12:$B79)),1/ROW(施設用作成シート!$B$18:$B$46),0),COLUMNS($B$11:F$11)),"")</f>
        <v/>
      </c>
      <c r="G79" s="140" t="str">
        <f t="array" ref="G79">IFERROR(INDEX(施設用作成シート!$B$18:$P$46,MATCH(LARGE((施設用作成シート!$C$18:$C$46=$D$8)*1/ROW(施設用作成シート!$B$18:$B$46),ROWS($B$12:$B79)),1/ROW(施設用作成シート!$B$18:$B$46),0),COLUMNS($B$11:G$11)),"")</f>
        <v/>
      </c>
      <c r="H79" s="140" t="str">
        <f t="array" ref="H79">IFERROR(INDEX(施設用作成シート!$B$18:$P$46,MATCH(LARGE((施設用作成シート!$C$18:$C$46=$D$8)*1/ROW(施設用作成シート!$B$18:$B$46),ROWS($B$12:$B79)),1/ROW(施設用作成シート!$B$18:$B$46),0),COLUMNS($B$11:H$11)),"")</f>
        <v/>
      </c>
      <c r="I79" s="127" t="str">
        <f t="array" ref="I79">IFERROR(INDEX(施設用作成シート!$B$18:$P$46,MATCH(LARGE((施設用作成シート!$C$18:$C$46=$D$8)*1/ROW(施設用作成シート!$B$18:$B$46),ROWS($B$12:$B79)),1/ROW(施設用作成シート!$B$18:$B$46),0),COLUMNS($B$11:I$11)),"")</f>
        <v/>
      </c>
      <c r="J79" s="131" t="str">
        <f t="array" ref="J79">IFERROR(INDEX(施設用作成シート!$B$18:$P$46,MATCH(LARGE((施設用作成シート!$C$18:$C$46=$D$8)*1/ROW(施設用作成シート!$B$18:$B$46),ROWS($B$12:$B79)),1/ROW(施設用作成シート!$B$18:$B$46),0),COLUMNS($B$11:J$11)),"")</f>
        <v/>
      </c>
      <c r="K79" s="127" t="str">
        <f t="array" ref="K79">IFERROR(INDEX(施設用作成シート!$B$18:$P$46,MATCH(LARGE((施設用作成シート!$C$18:$C$46=$D$8)*1/ROW(施設用作成シート!$B$18:$B$46),ROWS($B$12:$B79)),1/ROW(施設用作成シート!$B$18:$B$46),0),COLUMNS($B$11:K$11)),"")</f>
        <v/>
      </c>
      <c r="L79" s="127" t="str">
        <f t="array" ref="L79">IFERROR(INDEX(施設用作成シート!$B$18:$P$46,MATCH(LARGE((施設用作成シート!$C$18:$C$46=$D$8)*1/ROW(施設用作成シート!$B$18:$B$46),ROWS($B$12:$B79)),1/ROW(施設用作成シート!$B$18:$B$46),0),COLUMNS($B$11:L$11)),"")</f>
        <v/>
      </c>
      <c r="M79" s="127" t="str">
        <f t="array" ref="M79">IFERROR(INDEX(施設用作成シート!$B$18:$P$46,MATCH(LARGE((施設用作成シート!$C$18:$C$46=$D$8)*1/ROW(施設用作成シート!$B$18:$B$46),ROWS($B$12:$B79)),1/ROW(施設用作成シート!$B$18:$B$46),0),COLUMNS($B$11:M$11)),"")</f>
        <v/>
      </c>
      <c r="N79" s="127" t="str">
        <f t="array" ref="N79">IFERROR(INDEX(施設用作成シート!$B$18:$P$46,MATCH(LARGE((施設用作成シート!$C$18:$C$46=$D$8)*1/ROW(施設用作成シート!$B$18:$B$46),ROWS($B$12:$B79)),1/ROW(施設用作成シート!$B$18:$B$46),0),COLUMNS($B$11:N$11)),"")</f>
        <v/>
      </c>
      <c r="O79" s="140" t="str">
        <f t="array" ref="O79">IFERROR(INDEX(施設用作成シート!$B$18:$P$46,MATCH(LARGE((施設用作成シート!$C$18:$C$46=$D$8)*1/ROW(施設用作成シート!$B$18:$B$46),ROWS($B$12:$B79)),1/ROW(施設用作成シート!$B$18:$B$46),0),COLUMNS($B$11:O$11)),"")</f>
        <v/>
      </c>
    </row>
    <row r="80" spans="2:15" ht="20">
      <c r="B80" s="127" t="str">
        <f t="array" ref="B80">IFERROR(INDEX(施設用作成シート!$B$18:$P$46,MATCH(LARGE((施設用作成シート!$C$18:$C$46=$D$8)*1/ROW(施設用作成シート!$B$18:$B$46),ROWS($B$12:$B80)),1/ROW(施設用作成シート!$B$18:$B$46),0),COLUMNS($B$11:B$11)),"")</f>
        <v/>
      </c>
      <c r="C80" s="127" t="str">
        <f t="array" ref="C80">IFERROR(INDEX(施設用作成シート!$B$18:$P$46,MATCH(LARGE((施設用作成シート!$C$18:$C$46=$D$8)*1/ROW(施設用作成シート!$B$18:$B$46),ROWS($B$12:$B80)),1/ROW(施設用作成シート!$B$18:$B$46),0),COLUMNS($B$11:C$11)),"")</f>
        <v/>
      </c>
      <c r="D80" s="127" t="str">
        <f t="array" ref="D80">IFERROR(INDEX(施設用作成シート!$B$18:$P$46,MATCH(LARGE((施設用作成シート!$C$18:$C$46=$D$8)*1/ROW(施設用作成シート!$B$18:$B$46),ROWS($B$12:$B80)),1/ROW(施設用作成シート!$B$18:$B$46),0),COLUMNS($B$11:D$11)),"")</f>
        <v/>
      </c>
      <c r="E80" s="146" t="str">
        <f t="array" ref="E80">IFERROR(INDEX(施設用作成シート!$B$18:$P$46,MATCH(LARGE((施設用作成シート!$C$18:$C$46=$D$8)*1/ROW(施設用作成シート!$B$18:$B$46),ROWS($B$12:$B80)),1/ROW(施設用作成シート!$B$18:$B$46),0),COLUMNS($B$11:E$11)),"")</f>
        <v/>
      </c>
      <c r="F80" s="140" t="str">
        <f t="array" ref="F80">IFERROR(INDEX(施設用作成シート!$B$18:$P$46,MATCH(LARGE((施設用作成シート!$C$18:$C$46=$D$8)*1/ROW(施設用作成シート!$B$18:$B$46),ROWS($B$12:$B80)),1/ROW(施設用作成シート!$B$18:$B$46),0),COLUMNS($B$11:F$11)),"")</f>
        <v/>
      </c>
      <c r="G80" s="140" t="str">
        <f t="array" ref="G80">IFERROR(INDEX(施設用作成シート!$B$18:$P$46,MATCH(LARGE((施設用作成シート!$C$18:$C$46=$D$8)*1/ROW(施設用作成シート!$B$18:$B$46),ROWS($B$12:$B80)),1/ROW(施設用作成シート!$B$18:$B$46),0),COLUMNS($B$11:G$11)),"")</f>
        <v/>
      </c>
      <c r="H80" s="140" t="str">
        <f t="array" ref="H80">IFERROR(INDEX(施設用作成シート!$B$18:$P$46,MATCH(LARGE((施設用作成シート!$C$18:$C$46=$D$8)*1/ROW(施設用作成シート!$B$18:$B$46),ROWS($B$12:$B80)),1/ROW(施設用作成シート!$B$18:$B$46),0),COLUMNS($B$11:H$11)),"")</f>
        <v/>
      </c>
      <c r="I80" s="127" t="str">
        <f t="array" ref="I80">IFERROR(INDEX(施設用作成シート!$B$18:$P$46,MATCH(LARGE((施設用作成シート!$C$18:$C$46=$D$8)*1/ROW(施設用作成シート!$B$18:$B$46),ROWS($B$12:$B80)),1/ROW(施設用作成シート!$B$18:$B$46),0),COLUMNS($B$11:I$11)),"")</f>
        <v/>
      </c>
      <c r="J80" s="131" t="str">
        <f t="array" ref="J80">IFERROR(INDEX(施設用作成シート!$B$18:$P$46,MATCH(LARGE((施設用作成シート!$C$18:$C$46=$D$8)*1/ROW(施設用作成シート!$B$18:$B$46),ROWS($B$12:$B80)),1/ROW(施設用作成シート!$B$18:$B$46),0),COLUMNS($B$11:J$11)),"")</f>
        <v/>
      </c>
      <c r="K80" s="127" t="str">
        <f t="array" ref="K80">IFERROR(INDEX(施設用作成シート!$B$18:$P$46,MATCH(LARGE((施設用作成シート!$C$18:$C$46=$D$8)*1/ROW(施設用作成シート!$B$18:$B$46),ROWS($B$12:$B80)),1/ROW(施設用作成シート!$B$18:$B$46),0),COLUMNS($B$11:K$11)),"")</f>
        <v/>
      </c>
      <c r="L80" s="127" t="str">
        <f t="array" ref="L80">IFERROR(INDEX(施設用作成シート!$B$18:$P$46,MATCH(LARGE((施設用作成シート!$C$18:$C$46=$D$8)*1/ROW(施設用作成シート!$B$18:$B$46),ROWS($B$12:$B80)),1/ROW(施設用作成シート!$B$18:$B$46),0),COLUMNS($B$11:L$11)),"")</f>
        <v/>
      </c>
      <c r="M80" s="127" t="str">
        <f t="array" ref="M80">IFERROR(INDEX(施設用作成シート!$B$18:$P$46,MATCH(LARGE((施設用作成シート!$C$18:$C$46=$D$8)*1/ROW(施設用作成シート!$B$18:$B$46),ROWS($B$12:$B80)),1/ROW(施設用作成シート!$B$18:$B$46),0),COLUMNS($B$11:M$11)),"")</f>
        <v/>
      </c>
      <c r="N80" s="127" t="str">
        <f t="array" ref="N80">IFERROR(INDEX(施設用作成シート!$B$18:$P$46,MATCH(LARGE((施設用作成シート!$C$18:$C$46=$D$8)*1/ROW(施設用作成シート!$B$18:$B$46),ROWS($B$12:$B80)),1/ROW(施設用作成シート!$B$18:$B$46),0),COLUMNS($B$11:N$11)),"")</f>
        <v/>
      </c>
      <c r="O80" s="140" t="str">
        <f t="array" ref="O80">IFERROR(INDEX(施設用作成シート!$B$18:$P$46,MATCH(LARGE((施設用作成シート!$C$18:$C$46=$D$8)*1/ROW(施設用作成シート!$B$18:$B$46),ROWS($B$12:$B80)),1/ROW(施設用作成シート!$B$18:$B$46),0),COLUMNS($B$11:O$11)),"")</f>
        <v/>
      </c>
    </row>
    <row r="81" spans="2:15" ht="20">
      <c r="B81" s="127" t="str">
        <f t="array" ref="B81">IFERROR(INDEX(施設用作成シート!$B$18:$P$46,MATCH(LARGE((施設用作成シート!$C$18:$C$46=$D$8)*1/ROW(施設用作成シート!$B$18:$B$46),ROWS($B$12:$B81)),1/ROW(施設用作成シート!$B$18:$B$46),0),COLUMNS($B$11:B$11)),"")</f>
        <v/>
      </c>
      <c r="C81" s="127" t="str">
        <f t="array" ref="C81">IFERROR(INDEX(施設用作成シート!$B$18:$P$46,MATCH(LARGE((施設用作成シート!$C$18:$C$46=$D$8)*1/ROW(施設用作成シート!$B$18:$B$46),ROWS($B$12:$B81)),1/ROW(施設用作成シート!$B$18:$B$46),0),COLUMNS($B$11:C$11)),"")</f>
        <v/>
      </c>
      <c r="D81" s="127" t="str">
        <f t="array" ref="D81">IFERROR(INDEX(施設用作成シート!$B$18:$P$46,MATCH(LARGE((施設用作成シート!$C$18:$C$46=$D$8)*1/ROW(施設用作成シート!$B$18:$B$46),ROWS($B$12:$B81)),1/ROW(施設用作成シート!$B$18:$B$46),0),COLUMNS($B$11:D$11)),"")</f>
        <v/>
      </c>
      <c r="E81" s="146" t="str">
        <f t="array" ref="E81">IFERROR(INDEX(施設用作成シート!$B$18:$P$46,MATCH(LARGE((施設用作成シート!$C$18:$C$46=$D$8)*1/ROW(施設用作成シート!$B$18:$B$46),ROWS($B$12:$B81)),1/ROW(施設用作成シート!$B$18:$B$46),0),COLUMNS($B$11:E$11)),"")</f>
        <v/>
      </c>
      <c r="F81" s="140" t="str">
        <f t="array" ref="F81">IFERROR(INDEX(施設用作成シート!$B$18:$P$46,MATCH(LARGE((施設用作成シート!$C$18:$C$46=$D$8)*1/ROW(施設用作成シート!$B$18:$B$46),ROWS($B$12:$B81)),1/ROW(施設用作成シート!$B$18:$B$46),0),COLUMNS($B$11:F$11)),"")</f>
        <v/>
      </c>
      <c r="G81" s="140" t="str">
        <f t="array" ref="G81">IFERROR(INDEX(施設用作成シート!$B$18:$P$46,MATCH(LARGE((施設用作成シート!$C$18:$C$46=$D$8)*1/ROW(施設用作成シート!$B$18:$B$46),ROWS($B$12:$B81)),1/ROW(施設用作成シート!$B$18:$B$46),0),COLUMNS($B$11:G$11)),"")</f>
        <v/>
      </c>
      <c r="H81" s="140" t="str">
        <f t="array" ref="H81">IFERROR(INDEX(施設用作成シート!$B$18:$P$46,MATCH(LARGE((施設用作成シート!$C$18:$C$46=$D$8)*1/ROW(施設用作成シート!$B$18:$B$46),ROWS($B$12:$B81)),1/ROW(施設用作成シート!$B$18:$B$46),0),COLUMNS($B$11:H$11)),"")</f>
        <v/>
      </c>
      <c r="I81" s="127" t="str">
        <f t="array" ref="I81">IFERROR(INDEX(施設用作成シート!$B$18:$P$46,MATCH(LARGE((施設用作成シート!$C$18:$C$46=$D$8)*1/ROW(施設用作成シート!$B$18:$B$46),ROWS($B$12:$B81)),1/ROW(施設用作成シート!$B$18:$B$46),0),COLUMNS($B$11:I$11)),"")</f>
        <v/>
      </c>
      <c r="J81" s="131" t="str">
        <f t="array" ref="J81">IFERROR(INDEX(施設用作成シート!$B$18:$P$46,MATCH(LARGE((施設用作成シート!$C$18:$C$46=$D$8)*1/ROW(施設用作成シート!$B$18:$B$46),ROWS($B$12:$B81)),1/ROW(施設用作成シート!$B$18:$B$46),0),COLUMNS($B$11:J$11)),"")</f>
        <v/>
      </c>
      <c r="K81" s="127" t="str">
        <f t="array" ref="K81">IFERROR(INDEX(施設用作成シート!$B$18:$P$46,MATCH(LARGE((施設用作成シート!$C$18:$C$46=$D$8)*1/ROW(施設用作成シート!$B$18:$B$46),ROWS($B$12:$B81)),1/ROW(施設用作成シート!$B$18:$B$46),0),COLUMNS($B$11:K$11)),"")</f>
        <v/>
      </c>
      <c r="L81" s="127" t="str">
        <f t="array" ref="L81">IFERROR(INDEX(施設用作成シート!$B$18:$P$46,MATCH(LARGE((施設用作成シート!$C$18:$C$46=$D$8)*1/ROW(施設用作成シート!$B$18:$B$46),ROWS($B$12:$B81)),1/ROW(施設用作成シート!$B$18:$B$46),0),COLUMNS($B$11:L$11)),"")</f>
        <v/>
      </c>
      <c r="M81" s="127" t="str">
        <f t="array" ref="M81">IFERROR(INDEX(施設用作成シート!$B$18:$P$46,MATCH(LARGE((施設用作成シート!$C$18:$C$46=$D$8)*1/ROW(施設用作成シート!$B$18:$B$46),ROWS($B$12:$B81)),1/ROW(施設用作成シート!$B$18:$B$46),0),COLUMNS($B$11:M$11)),"")</f>
        <v/>
      </c>
      <c r="N81" s="127" t="str">
        <f t="array" ref="N81">IFERROR(INDEX(施設用作成シート!$B$18:$P$46,MATCH(LARGE((施設用作成シート!$C$18:$C$46=$D$8)*1/ROW(施設用作成シート!$B$18:$B$46),ROWS($B$12:$B81)),1/ROW(施設用作成シート!$B$18:$B$46),0),COLUMNS($B$11:N$11)),"")</f>
        <v/>
      </c>
      <c r="O81" s="140" t="str">
        <f t="array" ref="O81">IFERROR(INDEX(施設用作成シート!$B$18:$P$46,MATCH(LARGE((施設用作成シート!$C$18:$C$46=$D$8)*1/ROW(施設用作成シート!$B$18:$B$46),ROWS($B$12:$B81)),1/ROW(施設用作成シート!$B$18:$B$46),0),COLUMNS($B$11:O$11)),"")</f>
        <v/>
      </c>
    </row>
    <row r="82" spans="2:15" ht="20">
      <c r="B82" s="127" t="str">
        <f t="array" ref="B82">IFERROR(INDEX(施設用作成シート!$B$18:$P$46,MATCH(LARGE((施設用作成シート!$C$18:$C$46=$D$8)*1/ROW(施設用作成シート!$B$18:$B$46),ROWS($B$12:$B82)),1/ROW(施設用作成シート!$B$18:$B$46),0),COLUMNS($B$11:B$11)),"")</f>
        <v/>
      </c>
      <c r="C82" s="127" t="str">
        <f t="array" ref="C82">IFERROR(INDEX(施設用作成シート!$B$18:$P$46,MATCH(LARGE((施設用作成シート!$C$18:$C$46=$D$8)*1/ROW(施設用作成シート!$B$18:$B$46),ROWS($B$12:$B82)),1/ROW(施設用作成シート!$B$18:$B$46),0),COLUMNS($B$11:C$11)),"")</f>
        <v/>
      </c>
      <c r="D82" s="127" t="str">
        <f t="array" ref="D82">IFERROR(INDEX(施設用作成シート!$B$18:$P$46,MATCH(LARGE((施設用作成シート!$C$18:$C$46=$D$8)*1/ROW(施設用作成シート!$B$18:$B$46),ROWS($B$12:$B82)),1/ROW(施設用作成シート!$B$18:$B$46),0),COLUMNS($B$11:D$11)),"")</f>
        <v/>
      </c>
      <c r="E82" s="146" t="str">
        <f t="array" ref="E82">IFERROR(INDEX(施設用作成シート!$B$18:$P$46,MATCH(LARGE((施設用作成シート!$C$18:$C$46=$D$8)*1/ROW(施設用作成シート!$B$18:$B$46),ROWS($B$12:$B82)),1/ROW(施設用作成シート!$B$18:$B$46),0),COLUMNS($B$11:E$11)),"")</f>
        <v/>
      </c>
      <c r="F82" s="140" t="str">
        <f t="array" ref="F82">IFERROR(INDEX(施設用作成シート!$B$18:$P$46,MATCH(LARGE((施設用作成シート!$C$18:$C$46=$D$8)*1/ROW(施設用作成シート!$B$18:$B$46),ROWS($B$12:$B82)),1/ROW(施設用作成シート!$B$18:$B$46),0),COLUMNS($B$11:F$11)),"")</f>
        <v/>
      </c>
      <c r="G82" s="140" t="str">
        <f t="array" ref="G82">IFERROR(INDEX(施設用作成シート!$B$18:$P$46,MATCH(LARGE((施設用作成シート!$C$18:$C$46=$D$8)*1/ROW(施設用作成シート!$B$18:$B$46),ROWS($B$12:$B82)),1/ROW(施設用作成シート!$B$18:$B$46),0),COLUMNS($B$11:G$11)),"")</f>
        <v/>
      </c>
      <c r="H82" s="140" t="str">
        <f t="array" ref="H82">IFERROR(INDEX(施設用作成シート!$B$18:$P$46,MATCH(LARGE((施設用作成シート!$C$18:$C$46=$D$8)*1/ROW(施設用作成シート!$B$18:$B$46),ROWS($B$12:$B82)),1/ROW(施設用作成シート!$B$18:$B$46),0),COLUMNS($B$11:H$11)),"")</f>
        <v/>
      </c>
      <c r="I82" s="127" t="str">
        <f t="array" ref="I82">IFERROR(INDEX(施設用作成シート!$B$18:$P$46,MATCH(LARGE((施設用作成シート!$C$18:$C$46=$D$8)*1/ROW(施設用作成シート!$B$18:$B$46),ROWS($B$12:$B82)),1/ROW(施設用作成シート!$B$18:$B$46),0),COLUMNS($B$11:I$11)),"")</f>
        <v/>
      </c>
      <c r="J82" s="131" t="str">
        <f t="array" ref="J82">IFERROR(INDEX(施設用作成シート!$B$18:$P$46,MATCH(LARGE((施設用作成シート!$C$18:$C$46=$D$8)*1/ROW(施設用作成シート!$B$18:$B$46),ROWS($B$12:$B82)),1/ROW(施設用作成シート!$B$18:$B$46),0),COLUMNS($B$11:J$11)),"")</f>
        <v/>
      </c>
      <c r="K82" s="127" t="str">
        <f t="array" ref="K82">IFERROR(INDEX(施設用作成シート!$B$18:$P$46,MATCH(LARGE((施設用作成シート!$C$18:$C$46=$D$8)*1/ROW(施設用作成シート!$B$18:$B$46),ROWS($B$12:$B82)),1/ROW(施設用作成シート!$B$18:$B$46),0),COLUMNS($B$11:K$11)),"")</f>
        <v/>
      </c>
      <c r="L82" s="127" t="str">
        <f t="array" ref="L82">IFERROR(INDEX(施設用作成シート!$B$18:$P$46,MATCH(LARGE((施設用作成シート!$C$18:$C$46=$D$8)*1/ROW(施設用作成シート!$B$18:$B$46),ROWS($B$12:$B82)),1/ROW(施設用作成シート!$B$18:$B$46),0),COLUMNS($B$11:L$11)),"")</f>
        <v/>
      </c>
      <c r="M82" s="127" t="str">
        <f t="array" ref="M82">IFERROR(INDEX(施設用作成シート!$B$18:$P$46,MATCH(LARGE((施設用作成シート!$C$18:$C$46=$D$8)*1/ROW(施設用作成シート!$B$18:$B$46),ROWS($B$12:$B82)),1/ROW(施設用作成シート!$B$18:$B$46),0),COLUMNS($B$11:M$11)),"")</f>
        <v/>
      </c>
      <c r="N82" s="127" t="str">
        <f t="array" ref="N82">IFERROR(INDEX(施設用作成シート!$B$18:$P$46,MATCH(LARGE((施設用作成シート!$C$18:$C$46=$D$8)*1/ROW(施設用作成シート!$B$18:$B$46),ROWS($B$12:$B82)),1/ROW(施設用作成シート!$B$18:$B$46),0),COLUMNS($B$11:N$11)),"")</f>
        <v/>
      </c>
      <c r="O82" s="140" t="str">
        <f t="array" ref="O82">IFERROR(INDEX(施設用作成シート!$B$18:$P$46,MATCH(LARGE((施設用作成シート!$C$18:$C$46=$D$8)*1/ROW(施設用作成シート!$B$18:$B$46),ROWS($B$12:$B82)),1/ROW(施設用作成シート!$B$18:$B$46),0),COLUMNS($B$11:O$11)),"")</f>
        <v/>
      </c>
    </row>
    <row r="83" spans="2:15" ht="20">
      <c r="B83" s="127" t="str">
        <f t="array" ref="B83">IFERROR(INDEX(施設用作成シート!$B$18:$P$46,MATCH(LARGE((施設用作成シート!$C$18:$C$46=$D$8)*1/ROW(施設用作成シート!$B$18:$B$46),ROWS($B$12:$B83)),1/ROW(施設用作成シート!$B$18:$B$46),0),COLUMNS($B$11:B$11)),"")</f>
        <v/>
      </c>
      <c r="C83" s="127" t="str">
        <f t="array" ref="C83">IFERROR(INDEX(施設用作成シート!$B$18:$P$46,MATCH(LARGE((施設用作成シート!$C$18:$C$46=$D$8)*1/ROW(施設用作成シート!$B$18:$B$46),ROWS($B$12:$B83)),1/ROW(施設用作成シート!$B$18:$B$46),0),COLUMNS($B$11:C$11)),"")</f>
        <v/>
      </c>
      <c r="D83" s="127" t="str">
        <f t="array" ref="D83">IFERROR(INDEX(施設用作成シート!$B$18:$P$46,MATCH(LARGE((施設用作成シート!$C$18:$C$46=$D$8)*1/ROW(施設用作成シート!$B$18:$B$46),ROWS($B$12:$B83)),1/ROW(施設用作成シート!$B$18:$B$46),0),COLUMNS($B$11:D$11)),"")</f>
        <v/>
      </c>
      <c r="E83" s="146" t="str">
        <f t="array" ref="E83">IFERROR(INDEX(施設用作成シート!$B$18:$P$46,MATCH(LARGE((施設用作成シート!$C$18:$C$46=$D$8)*1/ROW(施設用作成シート!$B$18:$B$46),ROWS($B$12:$B83)),1/ROW(施設用作成シート!$B$18:$B$46),0),COLUMNS($B$11:E$11)),"")</f>
        <v/>
      </c>
      <c r="F83" s="140" t="str">
        <f t="array" ref="F83">IFERROR(INDEX(施設用作成シート!$B$18:$P$46,MATCH(LARGE((施設用作成シート!$C$18:$C$46=$D$8)*1/ROW(施設用作成シート!$B$18:$B$46),ROWS($B$12:$B83)),1/ROW(施設用作成シート!$B$18:$B$46),0),COLUMNS($B$11:F$11)),"")</f>
        <v/>
      </c>
      <c r="G83" s="140" t="str">
        <f t="array" ref="G83">IFERROR(INDEX(施設用作成シート!$B$18:$P$46,MATCH(LARGE((施設用作成シート!$C$18:$C$46=$D$8)*1/ROW(施設用作成シート!$B$18:$B$46),ROWS($B$12:$B83)),1/ROW(施設用作成シート!$B$18:$B$46),0),COLUMNS($B$11:G$11)),"")</f>
        <v/>
      </c>
      <c r="H83" s="140" t="str">
        <f t="array" ref="H83">IFERROR(INDEX(施設用作成シート!$B$18:$P$46,MATCH(LARGE((施設用作成シート!$C$18:$C$46=$D$8)*1/ROW(施設用作成シート!$B$18:$B$46),ROWS($B$12:$B83)),1/ROW(施設用作成シート!$B$18:$B$46),0),COLUMNS($B$11:H$11)),"")</f>
        <v/>
      </c>
      <c r="I83" s="127" t="str">
        <f t="array" ref="I83">IFERROR(INDEX(施設用作成シート!$B$18:$P$46,MATCH(LARGE((施設用作成シート!$C$18:$C$46=$D$8)*1/ROW(施設用作成シート!$B$18:$B$46),ROWS($B$12:$B83)),1/ROW(施設用作成シート!$B$18:$B$46),0),COLUMNS($B$11:I$11)),"")</f>
        <v/>
      </c>
      <c r="J83" s="131" t="str">
        <f t="array" ref="J83">IFERROR(INDEX(施設用作成シート!$B$18:$P$46,MATCH(LARGE((施設用作成シート!$C$18:$C$46=$D$8)*1/ROW(施設用作成シート!$B$18:$B$46),ROWS($B$12:$B83)),1/ROW(施設用作成シート!$B$18:$B$46),0),COLUMNS($B$11:J$11)),"")</f>
        <v/>
      </c>
      <c r="K83" s="127" t="str">
        <f t="array" ref="K83">IFERROR(INDEX(施設用作成シート!$B$18:$P$46,MATCH(LARGE((施設用作成シート!$C$18:$C$46=$D$8)*1/ROW(施設用作成シート!$B$18:$B$46),ROWS($B$12:$B83)),1/ROW(施設用作成シート!$B$18:$B$46),0),COLUMNS($B$11:K$11)),"")</f>
        <v/>
      </c>
      <c r="L83" s="127" t="str">
        <f t="array" ref="L83">IFERROR(INDEX(施設用作成シート!$B$18:$P$46,MATCH(LARGE((施設用作成シート!$C$18:$C$46=$D$8)*1/ROW(施設用作成シート!$B$18:$B$46),ROWS($B$12:$B83)),1/ROW(施設用作成シート!$B$18:$B$46),0),COLUMNS($B$11:L$11)),"")</f>
        <v/>
      </c>
      <c r="M83" s="127" t="str">
        <f t="array" ref="M83">IFERROR(INDEX(施設用作成シート!$B$18:$P$46,MATCH(LARGE((施設用作成シート!$C$18:$C$46=$D$8)*1/ROW(施設用作成シート!$B$18:$B$46),ROWS($B$12:$B83)),1/ROW(施設用作成シート!$B$18:$B$46),0),COLUMNS($B$11:M$11)),"")</f>
        <v/>
      </c>
      <c r="N83" s="127" t="str">
        <f t="array" ref="N83">IFERROR(INDEX(施設用作成シート!$B$18:$P$46,MATCH(LARGE((施設用作成シート!$C$18:$C$46=$D$8)*1/ROW(施設用作成シート!$B$18:$B$46),ROWS($B$12:$B83)),1/ROW(施設用作成シート!$B$18:$B$46),0),COLUMNS($B$11:N$11)),"")</f>
        <v/>
      </c>
      <c r="O83" s="140" t="str">
        <f t="array" ref="O83">IFERROR(INDEX(施設用作成シート!$B$18:$P$46,MATCH(LARGE((施設用作成シート!$C$18:$C$46=$D$8)*1/ROW(施設用作成シート!$B$18:$B$46),ROWS($B$12:$B83)),1/ROW(施設用作成シート!$B$18:$B$46),0),COLUMNS($B$11:O$11)),"")</f>
        <v/>
      </c>
    </row>
    <row r="84" spans="2:15" ht="20">
      <c r="B84" s="127" t="str">
        <f t="array" ref="B84">IFERROR(INDEX(施設用作成シート!$B$18:$P$46,MATCH(LARGE((施設用作成シート!$C$18:$C$46=$D$8)*1/ROW(施設用作成シート!$B$18:$B$46),ROWS($B$12:$B84)),1/ROW(施設用作成シート!$B$18:$B$46),0),COLUMNS($B$11:B$11)),"")</f>
        <v/>
      </c>
      <c r="C84" s="127" t="str">
        <f t="array" ref="C84">IFERROR(INDEX(施設用作成シート!$B$18:$P$46,MATCH(LARGE((施設用作成シート!$C$18:$C$46=$D$8)*1/ROW(施設用作成シート!$B$18:$B$46),ROWS($B$12:$B84)),1/ROW(施設用作成シート!$B$18:$B$46),0),COLUMNS($B$11:C$11)),"")</f>
        <v/>
      </c>
      <c r="D84" s="127" t="str">
        <f t="array" ref="D84">IFERROR(INDEX(施設用作成シート!$B$18:$P$46,MATCH(LARGE((施設用作成シート!$C$18:$C$46=$D$8)*1/ROW(施設用作成シート!$B$18:$B$46),ROWS($B$12:$B84)),1/ROW(施設用作成シート!$B$18:$B$46),0),COLUMNS($B$11:D$11)),"")</f>
        <v/>
      </c>
      <c r="E84" s="146" t="str">
        <f t="array" ref="E84">IFERROR(INDEX(施設用作成シート!$B$18:$P$46,MATCH(LARGE((施設用作成シート!$C$18:$C$46=$D$8)*1/ROW(施設用作成シート!$B$18:$B$46),ROWS($B$12:$B84)),1/ROW(施設用作成シート!$B$18:$B$46),0),COLUMNS($B$11:E$11)),"")</f>
        <v/>
      </c>
      <c r="F84" s="140" t="str">
        <f t="array" ref="F84">IFERROR(INDEX(施設用作成シート!$B$18:$P$46,MATCH(LARGE((施設用作成シート!$C$18:$C$46=$D$8)*1/ROW(施設用作成シート!$B$18:$B$46),ROWS($B$12:$B84)),1/ROW(施設用作成シート!$B$18:$B$46),0),COLUMNS($B$11:F$11)),"")</f>
        <v/>
      </c>
      <c r="G84" s="140" t="str">
        <f t="array" ref="G84">IFERROR(INDEX(施設用作成シート!$B$18:$P$46,MATCH(LARGE((施設用作成シート!$C$18:$C$46=$D$8)*1/ROW(施設用作成シート!$B$18:$B$46),ROWS($B$12:$B84)),1/ROW(施設用作成シート!$B$18:$B$46),0),COLUMNS($B$11:G$11)),"")</f>
        <v/>
      </c>
      <c r="H84" s="140" t="str">
        <f t="array" ref="H84">IFERROR(INDEX(施設用作成シート!$B$18:$P$46,MATCH(LARGE((施設用作成シート!$C$18:$C$46=$D$8)*1/ROW(施設用作成シート!$B$18:$B$46),ROWS($B$12:$B84)),1/ROW(施設用作成シート!$B$18:$B$46),0),COLUMNS($B$11:H$11)),"")</f>
        <v/>
      </c>
      <c r="I84" s="127" t="str">
        <f t="array" ref="I84">IFERROR(INDEX(施設用作成シート!$B$18:$P$46,MATCH(LARGE((施設用作成シート!$C$18:$C$46=$D$8)*1/ROW(施設用作成シート!$B$18:$B$46),ROWS($B$12:$B84)),1/ROW(施設用作成シート!$B$18:$B$46),0),COLUMNS($B$11:I$11)),"")</f>
        <v/>
      </c>
      <c r="J84" s="131" t="str">
        <f t="array" ref="J84">IFERROR(INDEX(施設用作成シート!$B$18:$P$46,MATCH(LARGE((施設用作成シート!$C$18:$C$46=$D$8)*1/ROW(施設用作成シート!$B$18:$B$46),ROWS($B$12:$B84)),1/ROW(施設用作成シート!$B$18:$B$46),0),COLUMNS($B$11:J$11)),"")</f>
        <v/>
      </c>
      <c r="K84" s="127" t="str">
        <f t="array" ref="K84">IFERROR(INDEX(施設用作成シート!$B$18:$P$46,MATCH(LARGE((施設用作成シート!$C$18:$C$46=$D$8)*1/ROW(施設用作成シート!$B$18:$B$46),ROWS($B$12:$B84)),1/ROW(施設用作成シート!$B$18:$B$46),0),COLUMNS($B$11:K$11)),"")</f>
        <v/>
      </c>
      <c r="L84" s="127" t="str">
        <f t="array" ref="L84">IFERROR(INDEX(施設用作成シート!$B$18:$P$46,MATCH(LARGE((施設用作成シート!$C$18:$C$46=$D$8)*1/ROW(施設用作成シート!$B$18:$B$46),ROWS($B$12:$B84)),1/ROW(施設用作成シート!$B$18:$B$46),0),COLUMNS($B$11:L$11)),"")</f>
        <v/>
      </c>
      <c r="M84" s="127" t="str">
        <f t="array" ref="M84">IFERROR(INDEX(施設用作成シート!$B$18:$P$46,MATCH(LARGE((施設用作成シート!$C$18:$C$46=$D$8)*1/ROW(施設用作成シート!$B$18:$B$46),ROWS($B$12:$B84)),1/ROW(施設用作成シート!$B$18:$B$46),0),COLUMNS($B$11:M$11)),"")</f>
        <v/>
      </c>
      <c r="N84" s="127" t="str">
        <f t="array" ref="N84">IFERROR(INDEX(施設用作成シート!$B$18:$P$46,MATCH(LARGE((施設用作成シート!$C$18:$C$46=$D$8)*1/ROW(施設用作成シート!$B$18:$B$46),ROWS($B$12:$B84)),1/ROW(施設用作成シート!$B$18:$B$46),0),COLUMNS($B$11:N$11)),"")</f>
        <v/>
      </c>
      <c r="O84" s="140" t="str">
        <f t="array" ref="O84">IFERROR(INDEX(施設用作成シート!$B$18:$P$46,MATCH(LARGE((施設用作成シート!$C$18:$C$46=$D$8)*1/ROW(施設用作成シート!$B$18:$B$46),ROWS($B$12:$B84)),1/ROW(施設用作成シート!$B$18:$B$46),0),COLUMNS($B$11:O$11)),"")</f>
        <v/>
      </c>
    </row>
    <row r="85" spans="2:15" ht="20">
      <c r="B85" s="127" t="str">
        <f t="array" ref="B85">IFERROR(INDEX(施設用作成シート!$B$18:$P$46,MATCH(LARGE((施設用作成シート!$C$18:$C$46=$D$8)*1/ROW(施設用作成シート!$B$18:$B$46),ROWS($B$12:$B85)),1/ROW(施設用作成シート!$B$18:$B$46),0),COLUMNS($B$11:B$11)),"")</f>
        <v/>
      </c>
      <c r="C85" s="127" t="str">
        <f t="array" ref="C85">IFERROR(INDEX(施設用作成シート!$B$18:$P$46,MATCH(LARGE((施設用作成シート!$C$18:$C$46=$D$8)*1/ROW(施設用作成シート!$B$18:$B$46),ROWS($B$12:$B85)),1/ROW(施設用作成シート!$B$18:$B$46),0),COLUMNS($B$11:C$11)),"")</f>
        <v/>
      </c>
      <c r="D85" s="127" t="str">
        <f t="array" ref="D85">IFERROR(INDEX(施設用作成シート!$B$18:$P$46,MATCH(LARGE((施設用作成シート!$C$18:$C$46=$D$8)*1/ROW(施設用作成シート!$B$18:$B$46),ROWS($B$12:$B85)),1/ROW(施設用作成シート!$B$18:$B$46),0),COLUMNS($B$11:D$11)),"")</f>
        <v/>
      </c>
      <c r="E85" s="146" t="str">
        <f t="array" ref="E85">IFERROR(INDEX(施設用作成シート!$B$18:$P$46,MATCH(LARGE((施設用作成シート!$C$18:$C$46=$D$8)*1/ROW(施設用作成シート!$B$18:$B$46),ROWS($B$12:$B85)),1/ROW(施設用作成シート!$B$18:$B$46),0),COLUMNS($B$11:E$11)),"")</f>
        <v/>
      </c>
      <c r="F85" s="140" t="str">
        <f t="array" ref="F85">IFERROR(INDEX(施設用作成シート!$B$18:$P$46,MATCH(LARGE((施設用作成シート!$C$18:$C$46=$D$8)*1/ROW(施設用作成シート!$B$18:$B$46),ROWS($B$12:$B85)),1/ROW(施設用作成シート!$B$18:$B$46),0),COLUMNS($B$11:F$11)),"")</f>
        <v/>
      </c>
      <c r="G85" s="140" t="str">
        <f t="array" ref="G85">IFERROR(INDEX(施設用作成シート!$B$18:$P$46,MATCH(LARGE((施設用作成シート!$C$18:$C$46=$D$8)*1/ROW(施設用作成シート!$B$18:$B$46),ROWS($B$12:$B85)),1/ROW(施設用作成シート!$B$18:$B$46),0),COLUMNS($B$11:G$11)),"")</f>
        <v/>
      </c>
      <c r="H85" s="140" t="str">
        <f t="array" ref="H85">IFERROR(INDEX(施設用作成シート!$B$18:$P$46,MATCH(LARGE((施設用作成シート!$C$18:$C$46=$D$8)*1/ROW(施設用作成シート!$B$18:$B$46),ROWS($B$12:$B85)),1/ROW(施設用作成シート!$B$18:$B$46),0),COLUMNS($B$11:H$11)),"")</f>
        <v/>
      </c>
      <c r="I85" s="127" t="str">
        <f t="array" ref="I85">IFERROR(INDEX(施設用作成シート!$B$18:$P$46,MATCH(LARGE((施設用作成シート!$C$18:$C$46=$D$8)*1/ROW(施設用作成シート!$B$18:$B$46),ROWS($B$12:$B85)),1/ROW(施設用作成シート!$B$18:$B$46),0),COLUMNS($B$11:I$11)),"")</f>
        <v/>
      </c>
      <c r="J85" s="131" t="str">
        <f t="array" ref="J85">IFERROR(INDEX(施設用作成シート!$B$18:$P$46,MATCH(LARGE((施設用作成シート!$C$18:$C$46=$D$8)*1/ROW(施設用作成シート!$B$18:$B$46),ROWS($B$12:$B85)),1/ROW(施設用作成シート!$B$18:$B$46),0),COLUMNS($B$11:J$11)),"")</f>
        <v/>
      </c>
      <c r="K85" s="127" t="str">
        <f t="array" ref="K85">IFERROR(INDEX(施設用作成シート!$B$18:$P$46,MATCH(LARGE((施設用作成シート!$C$18:$C$46=$D$8)*1/ROW(施設用作成シート!$B$18:$B$46),ROWS($B$12:$B85)),1/ROW(施設用作成シート!$B$18:$B$46),0),COLUMNS($B$11:K$11)),"")</f>
        <v/>
      </c>
      <c r="L85" s="127" t="str">
        <f t="array" ref="L85">IFERROR(INDEX(施設用作成シート!$B$18:$P$46,MATCH(LARGE((施設用作成シート!$C$18:$C$46=$D$8)*1/ROW(施設用作成シート!$B$18:$B$46),ROWS($B$12:$B85)),1/ROW(施設用作成シート!$B$18:$B$46),0),COLUMNS($B$11:L$11)),"")</f>
        <v/>
      </c>
      <c r="M85" s="127" t="str">
        <f t="array" ref="M85">IFERROR(INDEX(施設用作成シート!$B$18:$P$46,MATCH(LARGE((施設用作成シート!$C$18:$C$46=$D$8)*1/ROW(施設用作成シート!$B$18:$B$46),ROWS($B$12:$B85)),1/ROW(施設用作成シート!$B$18:$B$46),0),COLUMNS($B$11:M$11)),"")</f>
        <v/>
      </c>
      <c r="N85" s="127" t="str">
        <f t="array" ref="N85">IFERROR(INDEX(施設用作成シート!$B$18:$P$46,MATCH(LARGE((施設用作成シート!$C$18:$C$46=$D$8)*1/ROW(施設用作成シート!$B$18:$B$46),ROWS($B$12:$B85)),1/ROW(施設用作成シート!$B$18:$B$46),0),COLUMNS($B$11:N$11)),"")</f>
        <v/>
      </c>
      <c r="O85" s="140" t="str">
        <f t="array" ref="O85">IFERROR(INDEX(施設用作成シート!$B$18:$P$46,MATCH(LARGE((施設用作成シート!$C$18:$C$46=$D$8)*1/ROW(施設用作成シート!$B$18:$B$46),ROWS($B$12:$B85)),1/ROW(施設用作成シート!$B$18:$B$46),0),COLUMNS($B$11:O$11)),"")</f>
        <v/>
      </c>
    </row>
    <row r="86" spans="2:15" ht="20">
      <c r="B86" s="127" t="str">
        <f t="array" ref="B86">IFERROR(INDEX(施設用作成シート!$B$18:$P$46,MATCH(LARGE((施設用作成シート!$C$18:$C$46=$D$8)*1/ROW(施設用作成シート!$B$18:$B$46),ROWS($B$12:$B86)),1/ROW(施設用作成シート!$B$18:$B$46),0),COLUMNS($B$11:B$11)),"")</f>
        <v/>
      </c>
      <c r="C86" s="127" t="str">
        <f t="array" ref="C86">IFERROR(INDEX(施設用作成シート!$B$18:$P$46,MATCH(LARGE((施設用作成シート!$C$18:$C$46=$D$8)*1/ROW(施設用作成シート!$B$18:$B$46),ROWS($B$12:$B86)),1/ROW(施設用作成シート!$B$18:$B$46),0),COLUMNS($B$11:C$11)),"")</f>
        <v/>
      </c>
      <c r="D86" s="127" t="str">
        <f t="array" ref="D86">IFERROR(INDEX(施設用作成シート!$B$18:$P$46,MATCH(LARGE((施設用作成シート!$C$18:$C$46=$D$8)*1/ROW(施設用作成シート!$B$18:$B$46),ROWS($B$12:$B86)),1/ROW(施設用作成シート!$B$18:$B$46),0),COLUMNS($B$11:D$11)),"")</f>
        <v/>
      </c>
      <c r="E86" s="146" t="str">
        <f t="array" ref="E86">IFERROR(INDEX(施設用作成シート!$B$18:$P$46,MATCH(LARGE((施設用作成シート!$C$18:$C$46=$D$8)*1/ROW(施設用作成シート!$B$18:$B$46),ROWS($B$12:$B86)),1/ROW(施設用作成シート!$B$18:$B$46),0),COLUMNS($B$11:E$11)),"")</f>
        <v/>
      </c>
      <c r="F86" s="140" t="str">
        <f t="array" ref="F86">IFERROR(INDEX(施設用作成シート!$B$18:$P$46,MATCH(LARGE((施設用作成シート!$C$18:$C$46=$D$8)*1/ROW(施設用作成シート!$B$18:$B$46),ROWS($B$12:$B86)),1/ROW(施設用作成シート!$B$18:$B$46),0),COLUMNS($B$11:F$11)),"")</f>
        <v/>
      </c>
      <c r="G86" s="140" t="str">
        <f t="array" ref="G86">IFERROR(INDEX(施設用作成シート!$B$18:$P$46,MATCH(LARGE((施設用作成シート!$C$18:$C$46=$D$8)*1/ROW(施設用作成シート!$B$18:$B$46),ROWS($B$12:$B86)),1/ROW(施設用作成シート!$B$18:$B$46),0),COLUMNS($B$11:G$11)),"")</f>
        <v/>
      </c>
      <c r="H86" s="140" t="str">
        <f t="array" ref="H86">IFERROR(INDEX(施設用作成シート!$B$18:$P$46,MATCH(LARGE((施設用作成シート!$C$18:$C$46=$D$8)*1/ROW(施設用作成シート!$B$18:$B$46),ROWS($B$12:$B86)),1/ROW(施設用作成シート!$B$18:$B$46),0),COLUMNS($B$11:H$11)),"")</f>
        <v/>
      </c>
      <c r="I86" s="127" t="str">
        <f t="array" ref="I86">IFERROR(INDEX(施設用作成シート!$B$18:$P$46,MATCH(LARGE((施設用作成シート!$C$18:$C$46=$D$8)*1/ROW(施設用作成シート!$B$18:$B$46),ROWS($B$12:$B86)),1/ROW(施設用作成シート!$B$18:$B$46),0),COLUMNS($B$11:I$11)),"")</f>
        <v/>
      </c>
      <c r="J86" s="131" t="str">
        <f t="array" ref="J86">IFERROR(INDEX(施設用作成シート!$B$18:$P$46,MATCH(LARGE((施設用作成シート!$C$18:$C$46=$D$8)*1/ROW(施設用作成シート!$B$18:$B$46),ROWS($B$12:$B86)),1/ROW(施設用作成シート!$B$18:$B$46),0),COLUMNS($B$11:J$11)),"")</f>
        <v/>
      </c>
      <c r="K86" s="127" t="str">
        <f t="array" ref="K86">IFERROR(INDEX(施設用作成シート!$B$18:$P$46,MATCH(LARGE((施設用作成シート!$C$18:$C$46=$D$8)*1/ROW(施設用作成シート!$B$18:$B$46),ROWS($B$12:$B86)),1/ROW(施設用作成シート!$B$18:$B$46),0),COLUMNS($B$11:K$11)),"")</f>
        <v/>
      </c>
      <c r="L86" s="127" t="str">
        <f t="array" ref="L86">IFERROR(INDEX(施設用作成シート!$B$18:$P$46,MATCH(LARGE((施設用作成シート!$C$18:$C$46=$D$8)*1/ROW(施設用作成シート!$B$18:$B$46),ROWS($B$12:$B86)),1/ROW(施設用作成シート!$B$18:$B$46),0),COLUMNS($B$11:L$11)),"")</f>
        <v/>
      </c>
      <c r="M86" s="127" t="str">
        <f t="array" ref="M86">IFERROR(INDEX(施設用作成シート!$B$18:$P$46,MATCH(LARGE((施設用作成シート!$C$18:$C$46=$D$8)*1/ROW(施設用作成シート!$B$18:$B$46),ROWS($B$12:$B86)),1/ROW(施設用作成シート!$B$18:$B$46),0),COLUMNS($B$11:M$11)),"")</f>
        <v/>
      </c>
      <c r="N86" s="127" t="str">
        <f t="array" ref="N86">IFERROR(INDEX(施設用作成シート!$B$18:$P$46,MATCH(LARGE((施設用作成シート!$C$18:$C$46=$D$8)*1/ROW(施設用作成シート!$B$18:$B$46),ROWS($B$12:$B86)),1/ROW(施設用作成シート!$B$18:$B$46),0),COLUMNS($B$11:N$11)),"")</f>
        <v/>
      </c>
      <c r="O86" s="140" t="str">
        <f t="array" ref="O86">IFERROR(INDEX(施設用作成シート!$B$18:$P$46,MATCH(LARGE((施設用作成シート!$C$18:$C$46=$D$8)*1/ROW(施設用作成シート!$B$18:$B$46),ROWS($B$12:$B86)),1/ROW(施設用作成シート!$B$18:$B$46),0),COLUMNS($B$11:O$11)),"")</f>
        <v/>
      </c>
    </row>
    <row r="87" spans="2:15" ht="20">
      <c r="B87" s="127" t="str">
        <f t="array" ref="B87">IFERROR(INDEX(施設用作成シート!$B$18:$P$46,MATCH(LARGE((施設用作成シート!$C$18:$C$46=$D$8)*1/ROW(施設用作成シート!$B$18:$B$46),ROWS($B$12:$B87)),1/ROW(施設用作成シート!$B$18:$B$46),0),COLUMNS($B$11:B$11)),"")</f>
        <v/>
      </c>
      <c r="C87" s="127" t="str">
        <f t="array" ref="C87">IFERROR(INDEX(施設用作成シート!$B$18:$P$46,MATCH(LARGE((施設用作成シート!$C$18:$C$46=$D$8)*1/ROW(施設用作成シート!$B$18:$B$46),ROWS($B$12:$B87)),1/ROW(施設用作成シート!$B$18:$B$46),0),COLUMNS($B$11:C$11)),"")</f>
        <v/>
      </c>
      <c r="D87" s="127" t="str">
        <f t="array" ref="D87">IFERROR(INDEX(施設用作成シート!$B$18:$P$46,MATCH(LARGE((施設用作成シート!$C$18:$C$46=$D$8)*1/ROW(施設用作成シート!$B$18:$B$46),ROWS($B$12:$B87)),1/ROW(施設用作成シート!$B$18:$B$46),0),COLUMNS($B$11:D$11)),"")</f>
        <v/>
      </c>
      <c r="E87" s="146" t="str">
        <f t="array" ref="E87">IFERROR(INDEX(施設用作成シート!$B$18:$P$46,MATCH(LARGE((施設用作成シート!$C$18:$C$46=$D$8)*1/ROW(施設用作成シート!$B$18:$B$46),ROWS($B$12:$B87)),1/ROW(施設用作成シート!$B$18:$B$46),0),COLUMNS($B$11:E$11)),"")</f>
        <v/>
      </c>
      <c r="F87" s="140" t="str">
        <f t="array" ref="F87">IFERROR(INDEX(施設用作成シート!$B$18:$P$46,MATCH(LARGE((施設用作成シート!$C$18:$C$46=$D$8)*1/ROW(施設用作成シート!$B$18:$B$46),ROWS($B$12:$B87)),1/ROW(施設用作成シート!$B$18:$B$46),0),COLUMNS($B$11:F$11)),"")</f>
        <v/>
      </c>
      <c r="G87" s="140" t="str">
        <f t="array" ref="G87">IFERROR(INDEX(施設用作成シート!$B$18:$P$46,MATCH(LARGE((施設用作成シート!$C$18:$C$46=$D$8)*1/ROW(施設用作成シート!$B$18:$B$46),ROWS($B$12:$B87)),1/ROW(施設用作成シート!$B$18:$B$46),0),COLUMNS($B$11:G$11)),"")</f>
        <v/>
      </c>
      <c r="H87" s="140" t="str">
        <f t="array" ref="H87">IFERROR(INDEX(施設用作成シート!$B$18:$P$46,MATCH(LARGE((施設用作成シート!$C$18:$C$46=$D$8)*1/ROW(施設用作成シート!$B$18:$B$46),ROWS($B$12:$B87)),1/ROW(施設用作成シート!$B$18:$B$46),0),COLUMNS($B$11:H$11)),"")</f>
        <v/>
      </c>
      <c r="I87" s="127" t="str">
        <f t="array" ref="I87">IFERROR(INDEX(施設用作成シート!$B$18:$P$46,MATCH(LARGE((施設用作成シート!$C$18:$C$46=$D$8)*1/ROW(施設用作成シート!$B$18:$B$46),ROWS($B$12:$B87)),1/ROW(施設用作成シート!$B$18:$B$46),0),COLUMNS($B$11:I$11)),"")</f>
        <v/>
      </c>
      <c r="J87" s="131" t="str">
        <f t="array" ref="J87">IFERROR(INDEX(施設用作成シート!$B$18:$P$46,MATCH(LARGE((施設用作成シート!$C$18:$C$46=$D$8)*1/ROW(施設用作成シート!$B$18:$B$46),ROWS($B$12:$B87)),1/ROW(施設用作成シート!$B$18:$B$46),0),COLUMNS($B$11:J$11)),"")</f>
        <v/>
      </c>
      <c r="K87" s="127" t="str">
        <f t="array" ref="K87">IFERROR(INDEX(施設用作成シート!$B$18:$P$46,MATCH(LARGE((施設用作成シート!$C$18:$C$46=$D$8)*1/ROW(施設用作成シート!$B$18:$B$46),ROWS($B$12:$B87)),1/ROW(施設用作成シート!$B$18:$B$46),0),COLUMNS($B$11:K$11)),"")</f>
        <v/>
      </c>
      <c r="L87" s="127" t="str">
        <f t="array" ref="L87">IFERROR(INDEX(施設用作成シート!$B$18:$P$46,MATCH(LARGE((施設用作成シート!$C$18:$C$46=$D$8)*1/ROW(施設用作成シート!$B$18:$B$46),ROWS($B$12:$B87)),1/ROW(施設用作成シート!$B$18:$B$46),0),COLUMNS($B$11:L$11)),"")</f>
        <v/>
      </c>
      <c r="M87" s="127" t="str">
        <f t="array" ref="M87">IFERROR(INDEX(施設用作成シート!$B$18:$P$46,MATCH(LARGE((施設用作成シート!$C$18:$C$46=$D$8)*1/ROW(施設用作成シート!$B$18:$B$46),ROWS($B$12:$B87)),1/ROW(施設用作成シート!$B$18:$B$46),0),COLUMNS($B$11:M$11)),"")</f>
        <v/>
      </c>
      <c r="N87" s="127" t="str">
        <f t="array" ref="N87">IFERROR(INDEX(施設用作成シート!$B$18:$P$46,MATCH(LARGE((施設用作成シート!$C$18:$C$46=$D$8)*1/ROW(施設用作成シート!$B$18:$B$46),ROWS($B$12:$B87)),1/ROW(施設用作成シート!$B$18:$B$46),0),COLUMNS($B$11:N$11)),"")</f>
        <v/>
      </c>
      <c r="O87" s="140" t="str">
        <f t="array" ref="O87">IFERROR(INDEX(施設用作成シート!$B$18:$P$46,MATCH(LARGE((施設用作成シート!$C$18:$C$46=$D$8)*1/ROW(施設用作成シート!$B$18:$B$46),ROWS($B$12:$B87)),1/ROW(施設用作成シート!$B$18:$B$46),0),COLUMNS($B$11:O$11)),"")</f>
        <v/>
      </c>
    </row>
    <row r="88" spans="2:15" ht="20">
      <c r="B88" s="127" t="str">
        <f t="array" ref="B88">IFERROR(INDEX(施設用作成シート!$B$18:$P$46,MATCH(LARGE((施設用作成シート!$C$18:$C$46=$D$8)*1/ROW(施設用作成シート!$B$18:$B$46),ROWS($B$12:$B88)),1/ROW(施設用作成シート!$B$18:$B$46),0),COLUMNS($B$11:B$11)),"")</f>
        <v/>
      </c>
      <c r="C88" s="127" t="str">
        <f t="array" ref="C88">IFERROR(INDEX(施設用作成シート!$B$18:$P$46,MATCH(LARGE((施設用作成シート!$C$18:$C$46=$D$8)*1/ROW(施設用作成シート!$B$18:$B$46),ROWS($B$12:$B88)),1/ROW(施設用作成シート!$B$18:$B$46),0),COLUMNS($B$11:C$11)),"")</f>
        <v/>
      </c>
      <c r="D88" s="127" t="str">
        <f t="array" ref="D88">IFERROR(INDEX(施設用作成シート!$B$18:$P$46,MATCH(LARGE((施設用作成シート!$C$18:$C$46=$D$8)*1/ROW(施設用作成シート!$B$18:$B$46),ROWS($B$12:$B88)),1/ROW(施設用作成シート!$B$18:$B$46),0),COLUMNS($B$11:D$11)),"")</f>
        <v/>
      </c>
      <c r="E88" s="146" t="str">
        <f t="array" ref="E88">IFERROR(INDEX(施設用作成シート!$B$18:$P$46,MATCH(LARGE((施設用作成シート!$C$18:$C$46=$D$8)*1/ROW(施設用作成シート!$B$18:$B$46),ROWS($B$12:$B88)),1/ROW(施設用作成シート!$B$18:$B$46),0),COLUMNS($B$11:E$11)),"")</f>
        <v/>
      </c>
      <c r="F88" s="140" t="str">
        <f t="array" ref="F88">IFERROR(INDEX(施設用作成シート!$B$18:$P$46,MATCH(LARGE((施設用作成シート!$C$18:$C$46=$D$8)*1/ROW(施設用作成シート!$B$18:$B$46),ROWS($B$12:$B88)),1/ROW(施設用作成シート!$B$18:$B$46),0),COLUMNS($B$11:F$11)),"")</f>
        <v/>
      </c>
      <c r="G88" s="140" t="str">
        <f t="array" ref="G88">IFERROR(INDEX(施設用作成シート!$B$18:$P$46,MATCH(LARGE((施設用作成シート!$C$18:$C$46=$D$8)*1/ROW(施設用作成シート!$B$18:$B$46),ROWS($B$12:$B88)),1/ROW(施設用作成シート!$B$18:$B$46),0),COLUMNS($B$11:G$11)),"")</f>
        <v/>
      </c>
      <c r="H88" s="140" t="str">
        <f t="array" ref="H88">IFERROR(INDEX(施設用作成シート!$B$18:$P$46,MATCH(LARGE((施設用作成シート!$C$18:$C$46=$D$8)*1/ROW(施設用作成シート!$B$18:$B$46),ROWS($B$12:$B88)),1/ROW(施設用作成シート!$B$18:$B$46),0),COLUMNS($B$11:H$11)),"")</f>
        <v/>
      </c>
      <c r="I88" s="127" t="str">
        <f t="array" ref="I88">IFERROR(INDEX(施設用作成シート!$B$18:$P$46,MATCH(LARGE((施設用作成シート!$C$18:$C$46=$D$8)*1/ROW(施設用作成シート!$B$18:$B$46),ROWS($B$12:$B88)),1/ROW(施設用作成シート!$B$18:$B$46),0),COLUMNS($B$11:I$11)),"")</f>
        <v/>
      </c>
      <c r="J88" s="131" t="str">
        <f t="array" ref="J88">IFERROR(INDEX(施設用作成シート!$B$18:$P$46,MATCH(LARGE((施設用作成シート!$C$18:$C$46=$D$8)*1/ROW(施設用作成シート!$B$18:$B$46),ROWS($B$12:$B88)),1/ROW(施設用作成シート!$B$18:$B$46),0),COLUMNS($B$11:J$11)),"")</f>
        <v/>
      </c>
      <c r="K88" s="127" t="str">
        <f t="array" ref="K88">IFERROR(INDEX(施設用作成シート!$B$18:$P$46,MATCH(LARGE((施設用作成シート!$C$18:$C$46=$D$8)*1/ROW(施設用作成シート!$B$18:$B$46),ROWS($B$12:$B88)),1/ROW(施設用作成シート!$B$18:$B$46),0),COLUMNS($B$11:K$11)),"")</f>
        <v/>
      </c>
      <c r="L88" s="127" t="str">
        <f t="array" ref="L88">IFERROR(INDEX(施設用作成シート!$B$18:$P$46,MATCH(LARGE((施設用作成シート!$C$18:$C$46=$D$8)*1/ROW(施設用作成シート!$B$18:$B$46),ROWS($B$12:$B88)),1/ROW(施設用作成シート!$B$18:$B$46),0),COLUMNS($B$11:L$11)),"")</f>
        <v/>
      </c>
      <c r="M88" s="127" t="str">
        <f t="array" ref="M88">IFERROR(INDEX(施設用作成シート!$B$18:$P$46,MATCH(LARGE((施設用作成シート!$C$18:$C$46=$D$8)*1/ROW(施設用作成シート!$B$18:$B$46),ROWS($B$12:$B88)),1/ROW(施設用作成シート!$B$18:$B$46),0),COLUMNS($B$11:M$11)),"")</f>
        <v/>
      </c>
      <c r="N88" s="127" t="str">
        <f t="array" ref="N88">IFERROR(INDEX(施設用作成シート!$B$18:$P$46,MATCH(LARGE((施設用作成シート!$C$18:$C$46=$D$8)*1/ROW(施設用作成シート!$B$18:$B$46),ROWS($B$12:$B88)),1/ROW(施設用作成シート!$B$18:$B$46),0),COLUMNS($B$11:N$11)),"")</f>
        <v/>
      </c>
      <c r="O88" s="140" t="str">
        <f t="array" ref="O88">IFERROR(INDEX(施設用作成シート!$B$18:$P$46,MATCH(LARGE((施設用作成シート!$C$18:$C$46=$D$8)*1/ROW(施設用作成シート!$B$18:$B$46),ROWS($B$12:$B88)),1/ROW(施設用作成シート!$B$18:$B$46),0),COLUMNS($B$11:O$11)),"")</f>
        <v/>
      </c>
    </row>
    <row r="89" spans="2:15" ht="20">
      <c r="B89" s="127" t="str">
        <f t="array" ref="B89">IFERROR(INDEX(施設用作成シート!$B$18:$P$46,MATCH(LARGE((施設用作成シート!$C$18:$C$46=$D$8)*1/ROW(施設用作成シート!$B$18:$B$46),ROWS($B$12:$B89)),1/ROW(施設用作成シート!$B$18:$B$46),0),COLUMNS($B$11:B$11)),"")</f>
        <v/>
      </c>
      <c r="C89" s="127" t="str">
        <f t="array" ref="C89">IFERROR(INDEX(施設用作成シート!$B$18:$P$46,MATCH(LARGE((施設用作成シート!$C$18:$C$46=$D$8)*1/ROW(施設用作成シート!$B$18:$B$46),ROWS($B$12:$B89)),1/ROW(施設用作成シート!$B$18:$B$46),0),COLUMNS($B$11:C$11)),"")</f>
        <v/>
      </c>
      <c r="D89" s="127" t="str">
        <f t="array" ref="D89">IFERROR(INDEX(施設用作成シート!$B$18:$P$46,MATCH(LARGE((施設用作成シート!$C$18:$C$46=$D$8)*1/ROW(施設用作成シート!$B$18:$B$46),ROWS($B$12:$B89)),1/ROW(施設用作成シート!$B$18:$B$46),0),COLUMNS($B$11:D$11)),"")</f>
        <v/>
      </c>
      <c r="E89" s="146" t="str">
        <f t="array" ref="E89">IFERROR(INDEX(施設用作成シート!$B$18:$P$46,MATCH(LARGE((施設用作成シート!$C$18:$C$46=$D$8)*1/ROW(施設用作成シート!$B$18:$B$46),ROWS($B$12:$B89)),1/ROW(施設用作成シート!$B$18:$B$46),0),COLUMNS($B$11:E$11)),"")</f>
        <v/>
      </c>
      <c r="F89" s="140" t="str">
        <f t="array" ref="F89">IFERROR(INDEX(施設用作成シート!$B$18:$P$46,MATCH(LARGE((施設用作成シート!$C$18:$C$46=$D$8)*1/ROW(施設用作成シート!$B$18:$B$46),ROWS($B$12:$B89)),1/ROW(施設用作成シート!$B$18:$B$46),0),COLUMNS($B$11:F$11)),"")</f>
        <v/>
      </c>
      <c r="G89" s="140" t="str">
        <f t="array" ref="G89">IFERROR(INDEX(施設用作成シート!$B$18:$P$46,MATCH(LARGE((施設用作成シート!$C$18:$C$46=$D$8)*1/ROW(施設用作成シート!$B$18:$B$46),ROWS($B$12:$B89)),1/ROW(施設用作成シート!$B$18:$B$46),0),COLUMNS($B$11:G$11)),"")</f>
        <v/>
      </c>
      <c r="H89" s="140" t="str">
        <f t="array" ref="H89">IFERROR(INDEX(施設用作成シート!$B$18:$P$46,MATCH(LARGE((施設用作成シート!$C$18:$C$46=$D$8)*1/ROW(施設用作成シート!$B$18:$B$46),ROWS($B$12:$B89)),1/ROW(施設用作成シート!$B$18:$B$46),0),COLUMNS($B$11:H$11)),"")</f>
        <v/>
      </c>
      <c r="I89" s="127" t="str">
        <f t="array" ref="I89">IFERROR(INDEX(施設用作成シート!$B$18:$P$46,MATCH(LARGE((施設用作成シート!$C$18:$C$46=$D$8)*1/ROW(施設用作成シート!$B$18:$B$46),ROWS($B$12:$B89)),1/ROW(施設用作成シート!$B$18:$B$46),0),COLUMNS($B$11:I$11)),"")</f>
        <v/>
      </c>
      <c r="J89" s="131" t="str">
        <f t="array" ref="J89">IFERROR(INDEX(施設用作成シート!$B$18:$P$46,MATCH(LARGE((施設用作成シート!$C$18:$C$46=$D$8)*1/ROW(施設用作成シート!$B$18:$B$46),ROWS($B$12:$B89)),1/ROW(施設用作成シート!$B$18:$B$46),0),COLUMNS($B$11:J$11)),"")</f>
        <v/>
      </c>
      <c r="K89" s="127" t="str">
        <f t="array" ref="K89">IFERROR(INDEX(施設用作成シート!$B$18:$P$46,MATCH(LARGE((施設用作成シート!$C$18:$C$46=$D$8)*1/ROW(施設用作成シート!$B$18:$B$46),ROWS($B$12:$B89)),1/ROW(施設用作成シート!$B$18:$B$46),0),COLUMNS($B$11:K$11)),"")</f>
        <v/>
      </c>
      <c r="L89" s="127" t="str">
        <f t="array" ref="L89">IFERROR(INDEX(施設用作成シート!$B$18:$P$46,MATCH(LARGE((施設用作成シート!$C$18:$C$46=$D$8)*1/ROW(施設用作成シート!$B$18:$B$46),ROWS($B$12:$B89)),1/ROW(施設用作成シート!$B$18:$B$46),0),COLUMNS($B$11:L$11)),"")</f>
        <v/>
      </c>
      <c r="M89" s="127" t="str">
        <f t="array" ref="M89">IFERROR(INDEX(施設用作成シート!$B$18:$P$46,MATCH(LARGE((施設用作成シート!$C$18:$C$46=$D$8)*1/ROW(施設用作成シート!$B$18:$B$46),ROWS($B$12:$B89)),1/ROW(施設用作成シート!$B$18:$B$46),0),COLUMNS($B$11:M$11)),"")</f>
        <v/>
      </c>
      <c r="N89" s="127" t="str">
        <f t="array" ref="N89">IFERROR(INDEX(施設用作成シート!$B$18:$P$46,MATCH(LARGE((施設用作成シート!$C$18:$C$46=$D$8)*1/ROW(施設用作成シート!$B$18:$B$46),ROWS($B$12:$B89)),1/ROW(施設用作成シート!$B$18:$B$46),0),COLUMNS($B$11:N$11)),"")</f>
        <v/>
      </c>
      <c r="O89" s="140" t="str">
        <f t="array" ref="O89">IFERROR(INDEX(施設用作成シート!$B$18:$P$46,MATCH(LARGE((施設用作成シート!$C$18:$C$46=$D$8)*1/ROW(施設用作成シート!$B$18:$B$46),ROWS($B$12:$B89)),1/ROW(施設用作成シート!$B$18:$B$46),0),COLUMNS($B$11:O$11)),"")</f>
        <v/>
      </c>
    </row>
    <row r="90" spans="2:15" ht="20">
      <c r="B90" s="127" t="str">
        <f t="array" ref="B90">IFERROR(INDEX(施設用作成シート!$B$18:$P$46,MATCH(LARGE((施設用作成シート!$C$18:$C$46=$D$8)*1/ROW(施設用作成シート!$B$18:$B$46),ROWS($B$12:$B90)),1/ROW(施設用作成シート!$B$18:$B$46),0),COLUMNS($B$11:B$11)),"")</f>
        <v/>
      </c>
      <c r="C90" s="127" t="str">
        <f t="array" ref="C90">IFERROR(INDEX(施設用作成シート!$B$18:$P$46,MATCH(LARGE((施設用作成シート!$C$18:$C$46=$D$8)*1/ROW(施設用作成シート!$B$18:$B$46),ROWS($B$12:$B90)),1/ROW(施設用作成シート!$B$18:$B$46),0),COLUMNS($B$11:C$11)),"")</f>
        <v/>
      </c>
      <c r="D90" s="127" t="str">
        <f t="array" ref="D90">IFERROR(INDEX(施設用作成シート!$B$18:$P$46,MATCH(LARGE((施設用作成シート!$C$18:$C$46=$D$8)*1/ROW(施設用作成シート!$B$18:$B$46),ROWS($B$12:$B90)),1/ROW(施設用作成シート!$B$18:$B$46),0),COLUMNS($B$11:D$11)),"")</f>
        <v/>
      </c>
      <c r="E90" s="146" t="str">
        <f t="array" ref="E90">IFERROR(INDEX(施設用作成シート!$B$18:$P$46,MATCH(LARGE((施設用作成シート!$C$18:$C$46=$D$8)*1/ROW(施設用作成シート!$B$18:$B$46),ROWS($B$12:$B90)),1/ROW(施設用作成シート!$B$18:$B$46),0),COLUMNS($B$11:E$11)),"")</f>
        <v/>
      </c>
      <c r="F90" s="140" t="str">
        <f t="array" ref="F90">IFERROR(INDEX(施設用作成シート!$B$18:$P$46,MATCH(LARGE((施設用作成シート!$C$18:$C$46=$D$8)*1/ROW(施設用作成シート!$B$18:$B$46),ROWS($B$12:$B90)),1/ROW(施設用作成シート!$B$18:$B$46),0),COLUMNS($B$11:F$11)),"")</f>
        <v/>
      </c>
      <c r="G90" s="140" t="str">
        <f t="array" ref="G90">IFERROR(INDEX(施設用作成シート!$B$18:$P$46,MATCH(LARGE((施設用作成シート!$C$18:$C$46=$D$8)*1/ROW(施設用作成シート!$B$18:$B$46),ROWS($B$12:$B90)),1/ROW(施設用作成シート!$B$18:$B$46),0),COLUMNS($B$11:G$11)),"")</f>
        <v/>
      </c>
      <c r="H90" s="140" t="str">
        <f t="array" ref="H90">IFERROR(INDEX(施設用作成シート!$B$18:$P$46,MATCH(LARGE((施設用作成シート!$C$18:$C$46=$D$8)*1/ROW(施設用作成シート!$B$18:$B$46),ROWS($B$12:$B90)),1/ROW(施設用作成シート!$B$18:$B$46),0),COLUMNS($B$11:H$11)),"")</f>
        <v/>
      </c>
      <c r="I90" s="127" t="str">
        <f t="array" ref="I90">IFERROR(INDEX(施設用作成シート!$B$18:$P$46,MATCH(LARGE((施設用作成シート!$C$18:$C$46=$D$8)*1/ROW(施設用作成シート!$B$18:$B$46),ROWS($B$12:$B90)),1/ROW(施設用作成シート!$B$18:$B$46),0),COLUMNS($B$11:I$11)),"")</f>
        <v/>
      </c>
      <c r="J90" s="131" t="str">
        <f t="array" ref="J90">IFERROR(INDEX(施設用作成シート!$B$18:$P$46,MATCH(LARGE((施設用作成シート!$C$18:$C$46=$D$8)*1/ROW(施設用作成シート!$B$18:$B$46),ROWS($B$12:$B90)),1/ROW(施設用作成シート!$B$18:$B$46),0),COLUMNS($B$11:J$11)),"")</f>
        <v/>
      </c>
      <c r="K90" s="127" t="str">
        <f t="array" ref="K90">IFERROR(INDEX(施設用作成シート!$B$18:$P$46,MATCH(LARGE((施設用作成シート!$C$18:$C$46=$D$8)*1/ROW(施設用作成シート!$B$18:$B$46),ROWS($B$12:$B90)),1/ROW(施設用作成シート!$B$18:$B$46),0),COLUMNS($B$11:K$11)),"")</f>
        <v/>
      </c>
      <c r="L90" s="127" t="str">
        <f t="array" ref="L90">IFERROR(INDEX(施設用作成シート!$B$18:$P$46,MATCH(LARGE((施設用作成シート!$C$18:$C$46=$D$8)*1/ROW(施設用作成シート!$B$18:$B$46),ROWS($B$12:$B90)),1/ROW(施設用作成シート!$B$18:$B$46),0),COLUMNS($B$11:L$11)),"")</f>
        <v/>
      </c>
      <c r="M90" s="127" t="str">
        <f t="array" ref="M90">IFERROR(INDEX(施設用作成シート!$B$18:$P$46,MATCH(LARGE((施設用作成シート!$C$18:$C$46=$D$8)*1/ROW(施設用作成シート!$B$18:$B$46),ROWS($B$12:$B90)),1/ROW(施設用作成シート!$B$18:$B$46),0),COLUMNS($B$11:M$11)),"")</f>
        <v/>
      </c>
      <c r="N90" s="127" t="str">
        <f t="array" ref="N90">IFERROR(INDEX(施設用作成シート!$B$18:$P$46,MATCH(LARGE((施設用作成シート!$C$18:$C$46=$D$8)*1/ROW(施設用作成シート!$B$18:$B$46),ROWS($B$12:$B90)),1/ROW(施設用作成シート!$B$18:$B$46),0),COLUMNS($B$11:N$11)),"")</f>
        <v/>
      </c>
      <c r="O90" s="140" t="str">
        <f t="array" ref="O90">IFERROR(INDEX(施設用作成シート!$B$18:$P$46,MATCH(LARGE((施設用作成シート!$C$18:$C$46=$D$8)*1/ROW(施設用作成シート!$B$18:$B$46),ROWS($B$12:$B90)),1/ROW(施設用作成シート!$B$18:$B$46),0),COLUMNS($B$11:O$11)),"")</f>
        <v/>
      </c>
    </row>
    <row r="91" spans="2:15" ht="20">
      <c r="B91" s="127" t="str">
        <f t="array" ref="B91">IFERROR(INDEX(施設用作成シート!$B$18:$P$46,MATCH(LARGE((施設用作成シート!$C$18:$C$46=$D$8)*1/ROW(施設用作成シート!$B$18:$B$46),ROWS($B$12:$B91)),1/ROW(施設用作成シート!$B$18:$B$46),0),COLUMNS($B$11:B$11)),"")</f>
        <v/>
      </c>
      <c r="C91" s="127" t="str">
        <f t="array" ref="C91">IFERROR(INDEX(施設用作成シート!$B$18:$P$46,MATCH(LARGE((施設用作成シート!$C$18:$C$46=$D$8)*1/ROW(施設用作成シート!$B$18:$B$46),ROWS($B$12:$B91)),1/ROW(施設用作成シート!$B$18:$B$46),0),COLUMNS($B$11:C$11)),"")</f>
        <v/>
      </c>
      <c r="D91" s="127" t="str">
        <f t="array" ref="D91">IFERROR(INDEX(施設用作成シート!$B$18:$P$46,MATCH(LARGE((施設用作成シート!$C$18:$C$46=$D$8)*1/ROW(施設用作成シート!$B$18:$B$46),ROWS($B$12:$B91)),1/ROW(施設用作成シート!$B$18:$B$46),0),COLUMNS($B$11:D$11)),"")</f>
        <v/>
      </c>
      <c r="E91" s="146" t="str">
        <f t="array" ref="E91">IFERROR(INDEX(施設用作成シート!$B$18:$P$46,MATCH(LARGE((施設用作成シート!$C$18:$C$46=$D$8)*1/ROW(施設用作成シート!$B$18:$B$46),ROWS($B$12:$B91)),1/ROW(施設用作成シート!$B$18:$B$46),0),COLUMNS($B$11:E$11)),"")</f>
        <v/>
      </c>
      <c r="F91" s="140" t="str">
        <f t="array" ref="F91">IFERROR(INDEX(施設用作成シート!$B$18:$P$46,MATCH(LARGE((施設用作成シート!$C$18:$C$46=$D$8)*1/ROW(施設用作成シート!$B$18:$B$46),ROWS($B$12:$B91)),1/ROW(施設用作成シート!$B$18:$B$46),0),COLUMNS($B$11:F$11)),"")</f>
        <v/>
      </c>
      <c r="G91" s="140" t="str">
        <f t="array" ref="G91">IFERROR(INDEX(施設用作成シート!$B$18:$P$46,MATCH(LARGE((施設用作成シート!$C$18:$C$46=$D$8)*1/ROW(施設用作成シート!$B$18:$B$46),ROWS($B$12:$B91)),1/ROW(施設用作成シート!$B$18:$B$46),0),COLUMNS($B$11:G$11)),"")</f>
        <v/>
      </c>
      <c r="H91" s="140" t="str">
        <f t="array" ref="H91">IFERROR(INDEX(施設用作成シート!$B$18:$P$46,MATCH(LARGE((施設用作成シート!$C$18:$C$46=$D$8)*1/ROW(施設用作成シート!$B$18:$B$46),ROWS($B$12:$B91)),1/ROW(施設用作成シート!$B$18:$B$46),0),COLUMNS($B$11:H$11)),"")</f>
        <v/>
      </c>
      <c r="I91" s="127" t="str">
        <f t="array" ref="I91">IFERROR(INDEX(施設用作成シート!$B$18:$P$46,MATCH(LARGE((施設用作成シート!$C$18:$C$46=$D$8)*1/ROW(施設用作成シート!$B$18:$B$46),ROWS($B$12:$B91)),1/ROW(施設用作成シート!$B$18:$B$46),0),COLUMNS($B$11:I$11)),"")</f>
        <v/>
      </c>
      <c r="J91" s="131" t="str">
        <f t="array" ref="J91">IFERROR(INDEX(施設用作成シート!$B$18:$P$46,MATCH(LARGE((施設用作成シート!$C$18:$C$46=$D$8)*1/ROW(施設用作成シート!$B$18:$B$46),ROWS($B$12:$B91)),1/ROW(施設用作成シート!$B$18:$B$46),0),COLUMNS($B$11:J$11)),"")</f>
        <v/>
      </c>
      <c r="K91" s="127" t="str">
        <f t="array" ref="K91">IFERROR(INDEX(施設用作成シート!$B$18:$P$46,MATCH(LARGE((施設用作成シート!$C$18:$C$46=$D$8)*1/ROW(施設用作成シート!$B$18:$B$46),ROWS($B$12:$B91)),1/ROW(施設用作成シート!$B$18:$B$46),0),COLUMNS($B$11:K$11)),"")</f>
        <v/>
      </c>
      <c r="L91" s="127" t="str">
        <f t="array" ref="L91">IFERROR(INDEX(施設用作成シート!$B$18:$P$46,MATCH(LARGE((施設用作成シート!$C$18:$C$46=$D$8)*1/ROW(施設用作成シート!$B$18:$B$46),ROWS($B$12:$B91)),1/ROW(施設用作成シート!$B$18:$B$46),0),COLUMNS($B$11:L$11)),"")</f>
        <v/>
      </c>
      <c r="M91" s="127" t="str">
        <f t="array" ref="M91">IFERROR(INDEX(施設用作成シート!$B$18:$P$46,MATCH(LARGE((施設用作成シート!$C$18:$C$46=$D$8)*1/ROW(施設用作成シート!$B$18:$B$46),ROWS($B$12:$B91)),1/ROW(施設用作成シート!$B$18:$B$46),0),COLUMNS($B$11:M$11)),"")</f>
        <v/>
      </c>
      <c r="N91" s="127" t="str">
        <f t="array" ref="N91">IFERROR(INDEX(施設用作成シート!$B$18:$P$46,MATCH(LARGE((施設用作成シート!$C$18:$C$46=$D$8)*1/ROW(施設用作成シート!$B$18:$B$46),ROWS($B$12:$B91)),1/ROW(施設用作成シート!$B$18:$B$46),0),COLUMNS($B$11:N$11)),"")</f>
        <v/>
      </c>
      <c r="O91" s="140" t="str">
        <f t="array" ref="O91">IFERROR(INDEX(施設用作成シート!$B$18:$P$46,MATCH(LARGE((施設用作成シート!$C$18:$C$46=$D$8)*1/ROW(施設用作成シート!$B$18:$B$46),ROWS($B$12:$B91)),1/ROW(施設用作成シート!$B$18:$B$46),0),COLUMNS($B$11:O$11)),"")</f>
        <v/>
      </c>
    </row>
    <row r="92" spans="2:15" ht="20">
      <c r="B92" s="127" t="str">
        <f t="array" ref="B92">IFERROR(INDEX(施設用作成シート!$B$18:$P$46,MATCH(LARGE((施設用作成シート!$C$18:$C$46=$D$8)*1/ROW(施設用作成シート!$B$18:$B$46),ROWS($B$12:$B92)),1/ROW(施設用作成シート!$B$18:$B$46),0),COLUMNS($B$11:B$11)),"")</f>
        <v/>
      </c>
      <c r="C92" s="127" t="str">
        <f t="array" ref="C92">IFERROR(INDEX(施設用作成シート!$B$18:$P$46,MATCH(LARGE((施設用作成シート!$C$18:$C$46=$D$8)*1/ROW(施設用作成シート!$B$18:$B$46),ROWS($B$12:$B92)),1/ROW(施設用作成シート!$B$18:$B$46),0),COLUMNS($B$11:C$11)),"")</f>
        <v/>
      </c>
      <c r="D92" s="127" t="str">
        <f t="array" ref="D92">IFERROR(INDEX(施設用作成シート!$B$18:$P$46,MATCH(LARGE((施設用作成シート!$C$18:$C$46=$D$8)*1/ROW(施設用作成シート!$B$18:$B$46),ROWS($B$12:$B92)),1/ROW(施設用作成シート!$B$18:$B$46),0),COLUMNS($B$11:D$11)),"")</f>
        <v/>
      </c>
      <c r="E92" s="146" t="str">
        <f t="array" ref="E92">IFERROR(INDEX(施設用作成シート!$B$18:$P$46,MATCH(LARGE((施設用作成シート!$C$18:$C$46=$D$8)*1/ROW(施設用作成シート!$B$18:$B$46),ROWS($B$12:$B92)),1/ROW(施設用作成シート!$B$18:$B$46),0),COLUMNS($B$11:E$11)),"")</f>
        <v/>
      </c>
      <c r="F92" s="140" t="str">
        <f t="array" ref="F92">IFERROR(INDEX(施設用作成シート!$B$18:$P$46,MATCH(LARGE((施設用作成シート!$C$18:$C$46=$D$8)*1/ROW(施設用作成シート!$B$18:$B$46),ROWS($B$12:$B92)),1/ROW(施設用作成シート!$B$18:$B$46),0),COLUMNS($B$11:F$11)),"")</f>
        <v/>
      </c>
      <c r="G92" s="140" t="str">
        <f t="array" ref="G92">IFERROR(INDEX(施設用作成シート!$B$18:$P$46,MATCH(LARGE((施設用作成シート!$C$18:$C$46=$D$8)*1/ROW(施設用作成シート!$B$18:$B$46),ROWS($B$12:$B92)),1/ROW(施設用作成シート!$B$18:$B$46),0),COLUMNS($B$11:G$11)),"")</f>
        <v/>
      </c>
      <c r="H92" s="140" t="str">
        <f t="array" ref="H92">IFERROR(INDEX(施設用作成シート!$B$18:$P$46,MATCH(LARGE((施設用作成シート!$C$18:$C$46=$D$8)*1/ROW(施設用作成シート!$B$18:$B$46),ROWS($B$12:$B92)),1/ROW(施設用作成シート!$B$18:$B$46),0),COLUMNS($B$11:H$11)),"")</f>
        <v/>
      </c>
      <c r="I92" s="127" t="str">
        <f t="array" ref="I92">IFERROR(INDEX(施設用作成シート!$B$18:$P$46,MATCH(LARGE((施設用作成シート!$C$18:$C$46=$D$8)*1/ROW(施設用作成シート!$B$18:$B$46),ROWS($B$12:$B92)),1/ROW(施設用作成シート!$B$18:$B$46),0),COLUMNS($B$11:I$11)),"")</f>
        <v/>
      </c>
      <c r="J92" s="131" t="str">
        <f t="array" ref="J92">IFERROR(INDEX(施設用作成シート!$B$18:$P$46,MATCH(LARGE((施設用作成シート!$C$18:$C$46=$D$8)*1/ROW(施設用作成シート!$B$18:$B$46),ROWS($B$12:$B92)),1/ROW(施設用作成シート!$B$18:$B$46),0),COLUMNS($B$11:J$11)),"")</f>
        <v/>
      </c>
      <c r="K92" s="127" t="str">
        <f t="array" ref="K92">IFERROR(INDEX(施設用作成シート!$B$18:$P$46,MATCH(LARGE((施設用作成シート!$C$18:$C$46=$D$8)*1/ROW(施設用作成シート!$B$18:$B$46),ROWS($B$12:$B92)),1/ROW(施設用作成シート!$B$18:$B$46),0),COLUMNS($B$11:K$11)),"")</f>
        <v/>
      </c>
      <c r="L92" s="127" t="str">
        <f t="array" ref="L92">IFERROR(INDEX(施設用作成シート!$B$18:$P$46,MATCH(LARGE((施設用作成シート!$C$18:$C$46=$D$8)*1/ROW(施設用作成シート!$B$18:$B$46),ROWS($B$12:$B92)),1/ROW(施設用作成シート!$B$18:$B$46),0),COLUMNS($B$11:L$11)),"")</f>
        <v/>
      </c>
      <c r="M92" s="127" t="str">
        <f t="array" ref="M92">IFERROR(INDEX(施設用作成シート!$B$18:$P$46,MATCH(LARGE((施設用作成シート!$C$18:$C$46=$D$8)*1/ROW(施設用作成シート!$B$18:$B$46),ROWS($B$12:$B92)),1/ROW(施設用作成シート!$B$18:$B$46),0),COLUMNS($B$11:M$11)),"")</f>
        <v/>
      </c>
      <c r="N92" s="127" t="str">
        <f t="array" ref="N92">IFERROR(INDEX(施設用作成シート!$B$18:$P$46,MATCH(LARGE((施設用作成シート!$C$18:$C$46=$D$8)*1/ROW(施設用作成シート!$B$18:$B$46),ROWS($B$12:$B92)),1/ROW(施設用作成シート!$B$18:$B$46),0),COLUMNS($B$11:N$11)),"")</f>
        <v/>
      </c>
      <c r="O92" s="140" t="str">
        <f t="array" ref="O92">IFERROR(INDEX(施設用作成シート!$B$18:$P$46,MATCH(LARGE((施設用作成シート!$C$18:$C$46=$D$8)*1/ROW(施設用作成シート!$B$18:$B$46),ROWS($B$12:$B92)),1/ROW(施設用作成シート!$B$18:$B$46),0),COLUMNS($B$11:O$11)),"")</f>
        <v/>
      </c>
    </row>
    <row r="93" spans="2:15" ht="20">
      <c r="B93" s="127" t="str">
        <f t="array" ref="B93">IFERROR(INDEX(施設用作成シート!$B$18:$P$46,MATCH(LARGE((施設用作成シート!$C$18:$C$46=$D$8)*1/ROW(施設用作成シート!$B$18:$B$46),ROWS($B$12:$B93)),1/ROW(施設用作成シート!$B$18:$B$46),0),COLUMNS($B$11:B$11)),"")</f>
        <v/>
      </c>
      <c r="C93" s="127" t="str">
        <f t="array" ref="C93">IFERROR(INDEX(施設用作成シート!$B$18:$P$46,MATCH(LARGE((施設用作成シート!$C$18:$C$46=$D$8)*1/ROW(施設用作成シート!$B$18:$B$46),ROWS($B$12:$B93)),1/ROW(施設用作成シート!$B$18:$B$46),0),COLUMNS($B$11:C$11)),"")</f>
        <v/>
      </c>
      <c r="D93" s="127" t="str">
        <f t="array" ref="D93">IFERROR(INDEX(施設用作成シート!$B$18:$P$46,MATCH(LARGE((施設用作成シート!$C$18:$C$46=$D$8)*1/ROW(施設用作成シート!$B$18:$B$46),ROWS($B$12:$B93)),1/ROW(施設用作成シート!$B$18:$B$46),0),COLUMNS($B$11:D$11)),"")</f>
        <v/>
      </c>
      <c r="E93" s="146" t="str">
        <f t="array" ref="E93">IFERROR(INDEX(施設用作成シート!$B$18:$P$46,MATCH(LARGE((施設用作成シート!$C$18:$C$46=$D$8)*1/ROW(施設用作成シート!$B$18:$B$46),ROWS($B$12:$B93)),1/ROW(施設用作成シート!$B$18:$B$46),0),COLUMNS($B$11:E$11)),"")</f>
        <v/>
      </c>
      <c r="F93" s="140" t="str">
        <f t="array" ref="F93">IFERROR(INDEX(施設用作成シート!$B$18:$P$46,MATCH(LARGE((施設用作成シート!$C$18:$C$46=$D$8)*1/ROW(施設用作成シート!$B$18:$B$46),ROWS($B$12:$B93)),1/ROW(施設用作成シート!$B$18:$B$46),0),COLUMNS($B$11:F$11)),"")</f>
        <v/>
      </c>
      <c r="G93" s="140" t="str">
        <f t="array" ref="G93">IFERROR(INDEX(施設用作成シート!$B$18:$P$46,MATCH(LARGE((施設用作成シート!$C$18:$C$46=$D$8)*1/ROW(施設用作成シート!$B$18:$B$46),ROWS($B$12:$B93)),1/ROW(施設用作成シート!$B$18:$B$46),0),COLUMNS($B$11:G$11)),"")</f>
        <v/>
      </c>
      <c r="H93" s="140" t="str">
        <f t="array" ref="H93">IFERROR(INDEX(施設用作成シート!$B$18:$P$46,MATCH(LARGE((施設用作成シート!$C$18:$C$46=$D$8)*1/ROW(施設用作成シート!$B$18:$B$46),ROWS($B$12:$B93)),1/ROW(施設用作成シート!$B$18:$B$46),0),COLUMNS($B$11:H$11)),"")</f>
        <v/>
      </c>
      <c r="I93" s="127" t="str">
        <f t="array" ref="I93">IFERROR(INDEX(施設用作成シート!$B$18:$P$46,MATCH(LARGE((施設用作成シート!$C$18:$C$46=$D$8)*1/ROW(施設用作成シート!$B$18:$B$46),ROWS($B$12:$B93)),1/ROW(施設用作成シート!$B$18:$B$46),0),COLUMNS($B$11:I$11)),"")</f>
        <v/>
      </c>
      <c r="J93" s="131" t="str">
        <f t="array" ref="J93">IFERROR(INDEX(施設用作成シート!$B$18:$P$46,MATCH(LARGE((施設用作成シート!$C$18:$C$46=$D$8)*1/ROW(施設用作成シート!$B$18:$B$46),ROWS($B$12:$B93)),1/ROW(施設用作成シート!$B$18:$B$46),0),COLUMNS($B$11:J$11)),"")</f>
        <v/>
      </c>
      <c r="K93" s="127" t="str">
        <f t="array" ref="K93">IFERROR(INDEX(施設用作成シート!$B$18:$P$46,MATCH(LARGE((施設用作成シート!$C$18:$C$46=$D$8)*1/ROW(施設用作成シート!$B$18:$B$46),ROWS($B$12:$B93)),1/ROW(施設用作成シート!$B$18:$B$46),0),COLUMNS($B$11:K$11)),"")</f>
        <v/>
      </c>
      <c r="L93" s="127" t="str">
        <f t="array" ref="L93">IFERROR(INDEX(施設用作成シート!$B$18:$P$46,MATCH(LARGE((施設用作成シート!$C$18:$C$46=$D$8)*1/ROW(施設用作成シート!$B$18:$B$46),ROWS($B$12:$B93)),1/ROW(施設用作成シート!$B$18:$B$46),0),COLUMNS($B$11:L$11)),"")</f>
        <v/>
      </c>
      <c r="M93" s="127" t="str">
        <f t="array" ref="M93">IFERROR(INDEX(施設用作成シート!$B$18:$P$46,MATCH(LARGE((施設用作成シート!$C$18:$C$46=$D$8)*1/ROW(施設用作成シート!$B$18:$B$46),ROWS($B$12:$B93)),1/ROW(施設用作成シート!$B$18:$B$46),0),COLUMNS($B$11:M$11)),"")</f>
        <v/>
      </c>
      <c r="N93" s="127" t="str">
        <f t="array" ref="N93">IFERROR(INDEX(施設用作成シート!$B$18:$P$46,MATCH(LARGE((施設用作成シート!$C$18:$C$46=$D$8)*1/ROW(施設用作成シート!$B$18:$B$46),ROWS($B$12:$B93)),1/ROW(施設用作成シート!$B$18:$B$46),0),COLUMNS($B$11:N$11)),"")</f>
        <v/>
      </c>
      <c r="O93" s="140" t="str">
        <f t="array" ref="O93">IFERROR(INDEX(施設用作成シート!$B$18:$P$46,MATCH(LARGE((施設用作成シート!$C$18:$C$46=$D$8)*1/ROW(施設用作成シート!$B$18:$B$46),ROWS($B$12:$B93)),1/ROW(施設用作成シート!$B$18:$B$46),0),COLUMNS($B$11:O$11)),"")</f>
        <v/>
      </c>
    </row>
    <row r="94" spans="2:15" ht="20">
      <c r="B94" s="127" t="str">
        <f t="array" ref="B94">IFERROR(INDEX(施設用作成シート!$B$18:$P$46,MATCH(LARGE((施設用作成シート!$C$18:$C$46=$D$8)*1/ROW(施設用作成シート!$B$18:$B$46),ROWS($B$12:$B94)),1/ROW(施設用作成シート!$B$18:$B$46),0),COLUMNS($B$11:B$11)),"")</f>
        <v/>
      </c>
      <c r="C94" s="127" t="str">
        <f t="array" ref="C94">IFERROR(INDEX(施設用作成シート!$B$18:$P$46,MATCH(LARGE((施設用作成シート!$C$18:$C$46=$D$8)*1/ROW(施設用作成シート!$B$18:$B$46),ROWS($B$12:$B94)),1/ROW(施設用作成シート!$B$18:$B$46),0),COLUMNS($B$11:C$11)),"")</f>
        <v/>
      </c>
      <c r="D94" s="127" t="str">
        <f t="array" ref="D94">IFERROR(INDEX(施設用作成シート!$B$18:$P$46,MATCH(LARGE((施設用作成シート!$C$18:$C$46=$D$8)*1/ROW(施設用作成シート!$B$18:$B$46),ROWS($B$12:$B94)),1/ROW(施設用作成シート!$B$18:$B$46),0),COLUMNS($B$11:D$11)),"")</f>
        <v/>
      </c>
      <c r="E94" s="146" t="str">
        <f t="array" ref="E94">IFERROR(INDEX(施設用作成シート!$B$18:$P$46,MATCH(LARGE((施設用作成シート!$C$18:$C$46=$D$8)*1/ROW(施設用作成シート!$B$18:$B$46),ROWS($B$12:$B94)),1/ROW(施設用作成シート!$B$18:$B$46),0),COLUMNS($B$11:E$11)),"")</f>
        <v/>
      </c>
      <c r="F94" s="140" t="str">
        <f t="array" ref="F94">IFERROR(INDEX(施設用作成シート!$B$18:$P$46,MATCH(LARGE((施設用作成シート!$C$18:$C$46=$D$8)*1/ROW(施設用作成シート!$B$18:$B$46),ROWS($B$12:$B94)),1/ROW(施設用作成シート!$B$18:$B$46),0),COLUMNS($B$11:F$11)),"")</f>
        <v/>
      </c>
      <c r="G94" s="140" t="str">
        <f t="array" ref="G94">IFERROR(INDEX(施設用作成シート!$B$18:$P$46,MATCH(LARGE((施設用作成シート!$C$18:$C$46=$D$8)*1/ROW(施設用作成シート!$B$18:$B$46),ROWS($B$12:$B94)),1/ROW(施設用作成シート!$B$18:$B$46),0),COLUMNS($B$11:G$11)),"")</f>
        <v/>
      </c>
      <c r="H94" s="140" t="str">
        <f t="array" ref="H94">IFERROR(INDEX(施設用作成シート!$B$18:$P$46,MATCH(LARGE((施設用作成シート!$C$18:$C$46=$D$8)*1/ROW(施設用作成シート!$B$18:$B$46),ROWS($B$12:$B94)),1/ROW(施設用作成シート!$B$18:$B$46),0),COLUMNS($B$11:H$11)),"")</f>
        <v/>
      </c>
      <c r="I94" s="127" t="str">
        <f t="array" ref="I94">IFERROR(INDEX(施設用作成シート!$B$18:$P$46,MATCH(LARGE((施設用作成シート!$C$18:$C$46=$D$8)*1/ROW(施設用作成シート!$B$18:$B$46),ROWS($B$12:$B94)),1/ROW(施設用作成シート!$B$18:$B$46),0),COLUMNS($B$11:I$11)),"")</f>
        <v/>
      </c>
      <c r="J94" s="131" t="str">
        <f t="array" ref="J94">IFERROR(INDEX(施設用作成シート!$B$18:$P$46,MATCH(LARGE((施設用作成シート!$C$18:$C$46=$D$8)*1/ROW(施設用作成シート!$B$18:$B$46),ROWS($B$12:$B94)),1/ROW(施設用作成シート!$B$18:$B$46),0),COLUMNS($B$11:J$11)),"")</f>
        <v/>
      </c>
      <c r="K94" s="127" t="str">
        <f t="array" ref="K94">IFERROR(INDEX(施設用作成シート!$B$18:$P$46,MATCH(LARGE((施設用作成シート!$C$18:$C$46=$D$8)*1/ROW(施設用作成シート!$B$18:$B$46),ROWS($B$12:$B94)),1/ROW(施設用作成シート!$B$18:$B$46),0),COLUMNS($B$11:K$11)),"")</f>
        <v/>
      </c>
      <c r="L94" s="127" t="str">
        <f t="array" ref="L94">IFERROR(INDEX(施設用作成シート!$B$18:$P$46,MATCH(LARGE((施設用作成シート!$C$18:$C$46=$D$8)*1/ROW(施設用作成シート!$B$18:$B$46),ROWS($B$12:$B94)),1/ROW(施設用作成シート!$B$18:$B$46),0),COLUMNS($B$11:L$11)),"")</f>
        <v/>
      </c>
      <c r="M94" s="127" t="str">
        <f t="array" ref="M94">IFERROR(INDEX(施設用作成シート!$B$18:$P$46,MATCH(LARGE((施設用作成シート!$C$18:$C$46=$D$8)*1/ROW(施設用作成シート!$B$18:$B$46),ROWS($B$12:$B94)),1/ROW(施設用作成シート!$B$18:$B$46),0),COLUMNS($B$11:M$11)),"")</f>
        <v/>
      </c>
      <c r="N94" s="127" t="str">
        <f t="array" ref="N94">IFERROR(INDEX(施設用作成シート!$B$18:$P$46,MATCH(LARGE((施設用作成シート!$C$18:$C$46=$D$8)*1/ROW(施設用作成シート!$B$18:$B$46),ROWS($B$12:$B94)),1/ROW(施設用作成シート!$B$18:$B$46),0),COLUMNS($B$11:N$11)),"")</f>
        <v/>
      </c>
      <c r="O94" s="140" t="str">
        <f t="array" ref="O94">IFERROR(INDEX(施設用作成シート!$B$18:$P$46,MATCH(LARGE((施設用作成シート!$C$18:$C$46=$D$8)*1/ROW(施設用作成シート!$B$18:$B$46),ROWS($B$12:$B94)),1/ROW(施設用作成シート!$B$18:$B$46),0),COLUMNS($B$11:O$11)),"")</f>
        <v/>
      </c>
    </row>
    <row r="95" spans="2:15" ht="20">
      <c r="B95" s="127" t="str">
        <f t="array" ref="B95">IFERROR(INDEX(施設用作成シート!$B$18:$P$46,MATCH(LARGE((施設用作成シート!$C$18:$C$46=$D$8)*1/ROW(施設用作成シート!$B$18:$B$46),ROWS($B$12:$B95)),1/ROW(施設用作成シート!$B$18:$B$46),0),COLUMNS($B$11:B$11)),"")</f>
        <v/>
      </c>
      <c r="C95" s="127" t="str">
        <f t="array" ref="C95">IFERROR(INDEX(施設用作成シート!$B$18:$P$46,MATCH(LARGE((施設用作成シート!$C$18:$C$46=$D$8)*1/ROW(施設用作成シート!$B$18:$B$46),ROWS($B$12:$B95)),1/ROW(施設用作成シート!$B$18:$B$46),0),COLUMNS($B$11:C$11)),"")</f>
        <v/>
      </c>
      <c r="D95" s="127" t="str">
        <f t="array" ref="D95">IFERROR(INDEX(施設用作成シート!$B$18:$P$46,MATCH(LARGE((施設用作成シート!$C$18:$C$46=$D$8)*1/ROW(施設用作成シート!$B$18:$B$46),ROWS($B$12:$B95)),1/ROW(施設用作成シート!$B$18:$B$46),0),COLUMNS($B$11:D$11)),"")</f>
        <v/>
      </c>
      <c r="E95" s="146" t="str">
        <f t="array" ref="E95">IFERROR(INDEX(施設用作成シート!$B$18:$P$46,MATCH(LARGE((施設用作成シート!$C$18:$C$46=$D$8)*1/ROW(施設用作成シート!$B$18:$B$46),ROWS($B$12:$B95)),1/ROW(施設用作成シート!$B$18:$B$46),0),COLUMNS($B$11:E$11)),"")</f>
        <v/>
      </c>
      <c r="F95" s="140" t="str">
        <f t="array" ref="F95">IFERROR(INDEX(施設用作成シート!$B$18:$P$46,MATCH(LARGE((施設用作成シート!$C$18:$C$46=$D$8)*1/ROW(施設用作成シート!$B$18:$B$46),ROWS($B$12:$B95)),1/ROW(施設用作成シート!$B$18:$B$46),0),COLUMNS($B$11:F$11)),"")</f>
        <v/>
      </c>
      <c r="G95" s="140" t="str">
        <f t="array" ref="G95">IFERROR(INDEX(施設用作成シート!$B$18:$P$46,MATCH(LARGE((施設用作成シート!$C$18:$C$46=$D$8)*1/ROW(施設用作成シート!$B$18:$B$46),ROWS($B$12:$B95)),1/ROW(施設用作成シート!$B$18:$B$46),0),COLUMNS($B$11:G$11)),"")</f>
        <v/>
      </c>
      <c r="H95" s="140" t="str">
        <f t="array" ref="H95">IFERROR(INDEX(施設用作成シート!$B$18:$P$46,MATCH(LARGE((施設用作成シート!$C$18:$C$46=$D$8)*1/ROW(施設用作成シート!$B$18:$B$46),ROWS($B$12:$B95)),1/ROW(施設用作成シート!$B$18:$B$46),0),COLUMNS($B$11:H$11)),"")</f>
        <v/>
      </c>
      <c r="I95" s="127" t="str">
        <f t="array" ref="I95">IFERROR(INDEX(施設用作成シート!$B$18:$P$46,MATCH(LARGE((施設用作成シート!$C$18:$C$46=$D$8)*1/ROW(施設用作成シート!$B$18:$B$46),ROWS($B$12:$B95)),1/ROW(施設用作成シート!$B$18:$B$46),0),COLUMNS($B$11:I$11)),"")</f>
        <v/>
      </c>
      <c r="J95" s="131" t="str">
        <f t="array" ref="J95">IFERROR(INDEX(施設用作成シート!$B$18:$P$46,MATCH(LARGE((施設用作成シート!$C$18:$C$46=$D$8)*1/ROW(施設用作成シート!$B$18:$B$46),ROWS($B$12:$B95)),1/ROW(施設用作成シート!$B$18:$B$46),0),COLUMNS($B$11:J$11)),"")</f>
        <v/>
      </c>
      <c r="K95" s="127" t="str">
        <f t="array" ref="K95">IFERROR(INDEX(施設用作成シート!$B$18:$P$46,MATCH(LARGE((施設用作成シート!$C$18:$C$46=$D$8)*1/ROW(施設用作成シート!$B$18:$B$46),ROWS($B$12:$B95)),1/ROW(施設用作成シート!$B$18:$B$46),0),COLUMNS($B$11:K$11)),"")</f>
        <v/>
      </c>
      <c r="L95" s="127" t="str">
        <f t="array" ref="L95">IFERROR(INDEX(施設用作成シート!$B$18:$P$46,MATCH(LARGE((施設用作成シート!$C$18:$C$46=$D$8)*1/ROW(施設用作成シート!$B$18:$B$46),ROWS($B$12:$B95)),1/ROW(施設用作成シート!$B$18:$B$46),0),COLUMNS($B$11:L$11)),"")</f>
        <v/>
      </c>
      <c r="M95" s="127" t="str">
        <f t="array" ref="M95">IFERROR(INDEX(施設用作成シート!$B$18:$P$46,MATCH(LARGE((施設用作成シート!$C$18:$C$46=$D$8)*1/ROW(施設用作成シート!$B$18:$B$46),ROWS($B$12:$B95)),1/ROW(施設用作成シート!$B$18:$B$46),0),COLUMNS($B$11:M$11)),"")</f>
        <v/>
      </c>
      <c r="N95" s="127" t="str">
        <f t="array" ref="N95">IFERROR(INDEX(施設用作成シート!$B$18:$P$46,MATCH(LARGE((施設用作成シート!$C$18:$C$46=$D$8)*1/ROW(施設用作成シート!$B$18:$B$46),ROWS($B$12:$B95)),1/ROW(施設用作成シート!$B$18:$B$46),0),COLUMNS($B$11:N$11)),"")</f>
        <v/>
      </c>
      <c r="O95" s="140" t="str">
        <f t="array" ref="O95">IFERROR(INDEX(施設用作成シート!$B$18:$P$46,MATCH(LARGE((施設用作成シート!$C$18:$C$46=$D$8)*1/ROW(施設用作成シート!$B$18:$B$46),ROWS($B$12:$B95)),1/ROW(施設用作成シート!$B$18:$B$46),0),COLUMNS($B$11:O$11)),"")</f>
        <v/>
      </c>
    </row>
    <row r="96" spans="2:15" ht="20">
      <c r="B96" s="127" t="str">
        <f t="array" ref="B96">IFERROR(INDEX(施設用作成シート!$B$18:$P$46,MATCH(LARGE((施設用作成シート!$C$18:$C$46=$D$8)*1/ROW(施設用作成シート!$B$18:$B$46),ROWS($B$12:$B96)),1/ROW(施設用作成シート!$B$18:$B$46),0),COLUMNS($B$11:B$11)),"")</f>
        <v/>
      </c>
      <c r="C96" s="127" t="str">
        <f t="array" ref="C96">IFERROR(INDEX(施設用作成シート!$B$18:$P$46,MATCH(LARGE((施設用作成シート!$C$18:$C$46=$D$8)*1/ROW(施設用作成シート!$B$18:$B$46),ROWS($B$12:$B96)),1/ROW(施設用作成シート!$B$18:$B$46),0),COLUMNS($B$11:C$11)),"")</f>
        <v/>
      </c>
      <c r="D96" s="127" t="str">
        <f t="array" ref="D96">IFERROR(INDEX(施設用作成シート!$B$18:$P$46,MATCH(LARGE((施設用作成シート!$C$18:$C$46=$D$8)*1/ROW(施設用作成シート!$B$18:$B$46),ROWS($B$12:$B96)),1/ROW(施設用作成シート!$B$18:$B$46),0),COLUMNS($B$11:D$11)),"")</f>
        <v/>
      </c>
      <c r="E96" s="146" t="str">
        <f t="array" ref="E96">IFERROR(INDEX(施設用作成シート!$B$18:$P$46,MATCH(LARGE((施設用作成シート!$C$18:$C$46=$D$8)*1/ROW(施設用作成シート!$B$18:$B$46),ROWS($B$12:$B96)),1/ROW(施設用作成シート!$B$18:$B$46),0),COLUMNS($B$11:E$11)),"")</f>
        <v/>
      </c>
      <c r="F96" s="140" t="str">
        <f t="array" ref="F96">IFERROR(INDEX(施設用作成シート!$B$18:$P$46,MATCH(LARGE((施設用作成シート!$C$18:$C$46=$D$8)*1/ROW(施設用作成シート!$B$18:$B$46),ROWS($B$12:$B96)),1/ROW(施設用作成シート!$B$18:$B$46),0),COLUMNS($B$11:F$11)),"")</f>
        <v/>
      </c>
      <c r="G96" s="140" t="str">
        <f t="array" ref="G96">IFERROR(INDEX(施設用作成シート!$B$18:$P$46,MATCH(LARGE((施設用作成シート!$C$18:$C$46=$D$8)*1/ROW(施設用作成シート!$B$18:$B$46),ROWS($B$12:$B96)),1/ROW(施設用作成シート!$B$18:$B$46),0),COLUMNS($B$11:G$11)),"")</f>
        <v/>
      </c>
      <c r="H96" s="140" t="str">
        <f t="array" ref="H96">IFERROR(INDEX(施設用作成シート!$B$18:$P$46,MATCH(LARGE((施設用作成シート!$C$18:$C$46=$D$8)*1/ROW(施設用作成シート!$B$18:$B$46),ROWS($B$12:$B96)),1/ROW(施設用作成シート!$B$18:$B$46),0),COLUMNS($B$11:H$11)),"")</f>
        <v/>
      </c>
      <c r="I96" s="127" t="str">
        <f t="array" ref="I96">IFERROR(INDEX(施設用作成シート!$B$18:$P$46,MATCH(LARGE((施設用作成シート!$C$18:$C$46=$D$8)*1/ROW(施設用作成シート!$B$18:$B$46),ROWS($B$12:$B96)),1/ROW(施設用作成シート!$B$18:$B$46),0),COLUMNS($B$11:I$11)),"")</f>
        <v/>
      </c>
      <c r="J96" s="131" t="str">
        <f t="array" ref="J96">IFERROR(INDEX(施設用作成シート!$B$18:$P$46,MATCH(LARGE((施設用作成シート!$C$18:$C$46=$D$8)*1/ROW(施設用作成シート!$B$18:$B$46),ROWS($B$12:$B96)),1/ROW(施設用作成シート!$B$18:$B$46),0),COLUMNS($B$11:J$11)),"")</f>
        <v/>
      </c>
      <c r="K96" s="127" t="str">
        <f t="array" ref="K96">IFERROR(INDEX(施設用作成シート!$B$18:$P$46,MATCH(LARGE((施設用作成シート!$C$18:$C$46=$D$8)*1/ROW(施設用作成シート!$B$18:$B$46),ROWS($B$12:$B96)),1/ROW(施設用作成シート!$B$18:$B$46),0),COLUMNS($B$11:K$11)),"")</f>
        <v/>
      </c>
      <c r="L96" s="127" t="str">
        <f t="array" ref="L96">IFERROR(INDEX(施設用作成シート!$B$18:$P$46,MATCH(LARGE((施設用作成シート!$C$18:$C$46=$D$8)*1/ROW(施設用作成シート!$B$18:$B$46),ROWS($B$12:$B96)),1/ROW(施設用作成シート!$B$18:$B$46),0),COLUMNS($B$11:L$11)),"")</f>
        <v/>
      </c>
      <c r="M96" s="127" t="str">
        <f t="array" ref="M96">IFERROR(INDEX(施設用作成シート!$B$18:$P$46,MATCH(LARGE((施設用作成シート!$C$18:$C$46=$D$8)*1/ROW(施設用作成シート!$B$18:$B$46),ROWS($B$12:$B96)),1/ROW(施設用作成シート!$B$18:$B$46),0),COLUMNS($B$11:M$11)),"")</f>
        <v/>
      </c>
      <c r="N96" s="127" t="str">
        <f t="array" ref="N96">IFERROR(INDEX(施設用作成シート!$B$18:$P$46,MATCH(LARGE((施設用作成シート!$C$18:$C$46=$D$8)*1/ROW(施設用作成シート!$B$18:$B$46),ROWS($B$12:$B96)),1/ROW(施設用作成シート!$B$18:$B$46),0),COLUMNS($B$11:N$11)),"")</f>
        <v/>
      </c>
      <c r="O96" s="140" t="str">
        <f t="array" ref="O96">IFERROR(INDEX(施設用作成シート!$B$18:$P$46,MATCH(LARGE((施設用作成シート!$C$18:$C$46=$D$8)*1/ROW(施設用作成シート!$B$18:$B$46),ROWS($B$12:$B96)),1/ROW(施設用作成シート!$B$18:$B$46),0),COLUMNS($B$11:O$11)),"")</f>
        <v/>
      </c>
    </row>
    <row r="97" spans="2:15" ht="20">
      <c r="B97" s="127" t="str">
        <f t="array" ref="B97">IFERROR(INDEX(施設用作成シート!$B$18:$P$46,MATCH(LARGE((施設用作成シート!$C$18:$C$46=$D$8)*1/ROW(施設用作成シート!$B$18:$B$46),ROWS($B$12:$B97)),1/ROW(施設用作成シート!$B$18:$B$46),0),COLUMNS($B$11:B$11)),"")</f>
        <v/>
      </c>
      <c r="C97" s="127" t="str">
        <f t="array" ref="C97">IFERROR(INDEX(施設用作成シート!$B$18:$P$46,MATCH(LARGE((施設用作成シート!$C$18:$C$46=$D$8)*1/ROW(施設用作成シート!$B$18:$B$46),ROWS($B$12:$B97)),1/ROW(施設用作成シート!$B$18:$B$46),0),COLUMNS($B$11:C$11)),"")</f>
        <v/>
      </c>
      <c r="D97" s="127" t="str">
        <f t="array" ref="D97">IFERROR(INDEX(施設用作成シート!$B$18:$P$46,MATCH(LARGE((施設用作成シート!$C$18:$C$46=$D$8)*1/ROW(施設用作成シート!$B$18:$B$46),ROWS($B$12:$B97)),1/ROW(施設用作成シート!$B$18:$B$46),0),COLUMNS($B$11:D$11)),"")</f>
        <v/>
      </c>
      <c r="E97" s="146" t="str">
        <f t="array" ref="E97">IFERROR(INDEX(施設用作成シート!$B$18:$P$46,MATCH(LARGE((施設用作成シート!$C$18:$C$46=$D$8)*1/ROW(施設用作成シート!$B$18:$B$46),ROWS($B$12:$B97)),1/ROW(施設用作成シート!$B$18:$B$46),0),COLUMNS($B$11:E$11)),"")</f>
        <v/>
      </c>
      <c r="F97" s="140"/>
      <c r="G97" s="140" t="str">
        <f t="array" ref="G97">IFERROR(INDEX(施設用作成シート!$B$18:$P$46,MATCH(LARGE((施設用作成シート!$C$18:$C$46=$D$8)*1/ROW(施設用作成シート!$B$18:$B$46),ROWS($B$12:$B97)),1/ROW(施設用作成シート!$B$18:$B$46),0),COLUMNS($B$11:G$11)),"")</f>
        <v/>
      </c>
      <c r="H97" s="140" t="str">
        <f t="array" ref="H97">IFERROR(INDEX(施設用作成シート!$B$18:$P$46,MATCH(LARGE((施設用作成シート!$C$18:$C$46=$D$8)*1/ROW(施設用作成シート!$B$18:$B$46),ROWS($B$12:$B97)),1/ROW(施設用作成シート!$B$18:$B$46),0),COLUMNS($B$11:H$11)),"")</f>
        <v/>
      </c>
      <c r="I97" s="127" t="str">
        <f t="array" ref="I97">IFERROR(INDEX(施設用作成シート!$B$18:$P$46,MATCH(LARGE((施設用作成シート!$C$18:$C$46=$D$8)*1/ROW(施設用作成シート!$B$18:$B$46),ROWS($B$12:$B97)),1/ROW(施設用作成シート!$B$18:$B$46),0),COLUMNS($B$11:I$11)),"")</f>
        <v/>
      </c>
      <c r="J97" s="131" t="str">
        <f t="array" ref="J97">IFERROR(INDEX(施設用作成シート!$B$18:$P$46,MATCH(LARGE((施設用作成シート!$C$18:$C$46=$D$8)*1/ROW(施設用作成シート!$B$18:$B$46),ROWS($B$12:$B97)),1/ROW(施設用作成シート!$B$18:$B$46),0),COLUMNS($B$11:J$11)),"")</f>
        <v/>
      </c>
      <c r="K97" s="127" t="str">
        <f t="array" ref="K97">IFERROR(INDEX(施設用作成シート!$B$18:$P$46,MATCH(LARGE((施設用作成シート!$C$18:$C$46=$D$8)*1/ROW(施設用作成シート!$B$18:$B$46),ROWS($B$12:$B97)),1/ROW(施設用作成シート!$B$18:$B$46),0),COLUMNS($B$11:K$11)),"")</f>
        <v/>
      </c>
      <c r="L97" s="127" t="str">
        <f t="array" ref="L97">IFERROR(INDEX(施設用作成シート!$B$18:$P$46,MATCH(LARGE((施設用作成シート!$C$18:$C$46=$D$8)*1/ROW(施設用作成シート!$B$18:$B$46),ROWS($B$12:$B97)),1/ROW(施設用作成シート!$B$18:$B$46),0),COLUMNS($B$11:L$11)),"")</f>
        <v/>
      </c>
      <c r="M97" s="127" t="str">
        <f t="array" ref="M97">IFERROR(INDEX(施設用作成シート!$B$18:$P$46,MATCH(LARGE((施設用作成シート!$C$18:$C$46=$D$8)*1/ROW(施設用作成シート!$B$18:$B$46),ROWS($B$12:$B97)),1/ROW(施設用作成シート!$B$18:$B$46),0),COLUMNS($B$11:M$11)),"")</f>
        <v/>
      </c>
      <c r="N97" s="127" t="str">
        <f t="array" ref="N97">IFERROR(INDEX(施設用作成シート!$B$18:$P$46,MATCH(LARGE((施設用作成シート!$C$18:$C$46=$D$8)*1/ROW(施設用作成シート!$B$18:$B$46),ROWS($B$12:$B97)),1/ROW(施設用作成シート!$B$18:$B$46),0),COLUMNS($B$11:N$11)),"")</f>
        <v/>
      </c>
      <c r="O97" s="140" t="str">
        <f t="array" ref="O97">IFERROR(INDEX(施設用作成シート!$B$18:$P$46,MATCH(LARGE((施設用作成シート!$C$18:$C$46=$D$8)*1/ROW(施設用作成シート!$B$18:$B$46),ROWS($B$12:$B97)),1/ROW(施設用作成シート!$B$18:$B$46),0),COLUMNS($B$11:O$11)),"")</f>
        <v/>
      </c>
    </row>
    <row r="98" spans="2:15" ht="20">
      <c r="B98" s="127" t="str">
        <f t="array" ref="B98">IFERROR(INDEX(施設用作成シート!$B$18:$P$46,MATCH(LARGE((施設用作成シート!$C$18:$C$46=$D$8)*1/ROW(施設用作成シート!$B$18:$B$46),ROWS($B$12:$B98)),1/ROW(施設用作成シート!$B$18:$B$46),0),COLUMNS($B$11:B$11)),"")</f>
        <v/>
      </c>
      <c r="C98" s="127" t="str">
        <f t="array" ref="C98">IFERROR(INDEX(施設用作成シート!$B$18:$P$46,MATCH(LARGE((施設用作成シート!$C$18:$C$46=$D$8)*1/ROW(施設用作成シート!$B$18:$B$46),ROWS($B$12:$B98)),1/ROW(施設用作成シート!$B$18:$B$46),0),COLUMNS($B$11:C$11)),"")</f>
        <v/>
      </c>
      <c r="D98" s="127" t="str">
        <f t="array" ref="D98">IFERROR(INDEX(施設用作成シート!$B$18:$P$46,MATCH(LARGE((施設用作成シート!$C$18:$C$46=$D$8)*1/ROW(施設用作成シート!$B$18:$B$46),ROWS($B$12:$B98)),1/ROW(施設用作成シート!$B$18:$B$46),0),COLUMNS($B$11:D$11)),"")</f>
        <v/>
      </c>
      <c r="E98" s="146" t="str">
        <f t="array" ref="E98">IFERROR(INDEX(施設用作成シート!$B$18:$P$46,MATCH(LARGE((施設用作成シート!$C$18:$C$46=$D$8)*1/ROW(施設用作成シート!$B$18:$B$46),ROWS($B$12:$B98)),1/ROW(施設用作成シート!$B$18:$B$46),0),COLUMNS($B$11:E$11)),"")</f>
        <v/>
      </c>
      <c r="F98" s="140" t="str">
        <f t="array" ref="F98">IFERROR(INDEX(施設用作成シート!$B$18:$P$46,MATCH(LARGE((施設用作成シート!$C$18:$C$46=$D$8)*1/ROW(施設用作成シート!$B$18:$B$46),ROWS($B$12:$B98)),1/ROW(施設用作成シート!$B$18:$B$46),0),COLUMNS($B$11:F$11)),"")</f>
        <v/>
      </c>
      <c r="G98" s="140" t="str">
        <f t="array" ref="G98">IFERROR(INDEX(施設用作成シート!$B$18:$P$46,MATCH(LARGE((施設用作成シート!$C$18:$C$46=$D$8)*1/ROW(施設用作成シート!$B$18:$B$46),ROWS($B$12:$B98)),1/ROW(施設用作成シート!$B$18:$B$46),0),COLUMNS($B$11:G$11)),"")</f>
        <v/>
      </c>
      <c r="H98" s="140" t="str">
        <f t="array" ref="H98">IFERROR(INDEX(施設用作成シート!$B$18:$P$46,MATCH(LARGE((施設用作成シート!$C$18:$C$46=$D$8)*1/ROW(施設用作成シート!$B$18:$B$46),ROWS($B$12:$B98)),1/ROW(施設用作成シート!$B$18:$B$46),0),COLUMNS($B$11:H$11)),"")</f>
        <v/>
      </c>
      <c r="I98" s="127" t="str">
        <f t="array" ref="I98">IFERROR(INDEX(施設用作成シート!$B$18:$P$46,MATCH(LARGE((施設用作成シート!$C$18:$C$46=$D$8)*1/ROW(施設用作成シート!$B$18:$B$46),ROWS($B$12:$B98)),1/ROW(施設用作成シート!$B$18:$B$46),0),COLUMNS($B$11:I$11)),"")</f>
        <v/>
      </c>
      <c r="J98" s="131" t="str">
        <f t="array" ref="J98">IFERROR(INDEX(施設用作成シート!$B$18:$P$46,MATCH(LARGE((施設用作成シート!$C$18:$C$46=$D$8)*1/ROW(施設用作成シート!$B$18:$B$46),ROWS($B$12:$B98)),1/ROW(施設用作成シート!$B$18:$B$46),0),COLUMNS($B$11:J$11)),"")</f>
        <v/>
      </c>
      <c r="K98" s="127" t="str">
        <f t="array" ref="K98">IFERROR(INDEX(施設用作成シート!$B$18:$P$46,MATCH(LARGE((施設用作成シート!$C$18:$C$46=$D$8)*1/ROW(施設用作成シート!$B$18:$B$46),ROWS($B$12:$B98)),1/ROW(施設用作成シート!$B$18:$B$46),0),COLUMNS($B$11:K$11)),"")</f>
        <v/>
      </c>
      <c r="L98" s="127" t="str">
        <f t="array" ref="L98">IFERROR(INDEX(施設用作成シート!$B$18:$P$46,MATCH(LARGE((施設用作成シート!$C$18:$C$46=$D$8)*1/ROW(施設用作成シート!$B$18:$B$46),ROWS($B$12:$B98)),1/ROW(施設用作成シート!$B$18:$B$46),0),COLUMNS($B$11:L$11)),"")</f>
        <v/>
      </c>
      <c r="M98" s="127" t="str">
        <f t="array" ref="M98">IFERROR(INDEX(施設用作成シート!$B$18:$P$46,MATCH(LARGE((施設用作成シート!$C$18:$C$46=$D$8)*1/ROW(施設用作成シート!$B$18:$B$46),ROWS($B$12:$B98)),1/ROW(施設用作成シート!$B$18:$B$46),0),COLUMNS($B$11:M$11)),"")</f>
        <v/>
      </c>
      <c r="N98" s="127" t="str">
        <f t="array" ref="N98">IFERROR(INDEX(施設用作成シート!$B$18:$P$46,MATCH(LARGE((施設用作成シート!$C$18:$C$46=$D$8)*1/ROW(施設用作成シート!$B$18:$B$46),ROWS($B$12:$B98)),1/ROW(施設用作成シート!$B$18:$B$46),0),COLUMNS($B$11:N$11)),"")</f>
        <v/>
      </c>
      <c r="O98" s="140" t="str">
        <f t="array" ref="O98">IFERROR(INDEX(施設用作成シート!$B$18:$P$46,MATCH(LARGE((施設用作成シート!$C$18:$C$46=$D$8)*1/ROW(施設用作成シート!$B$18:$B$46),ROWS($B$12:$B98)),1/ROW(施設用作成シート!$B$18:$B$46),0),COLUMNS($B$11:O$11)),"")</f>
        <v/>
      </c>
    </row>
    <row r="99" spans="2:15" ht="20">
      <c r="B99" s="127" t="str">
        <f t="array" ref="B99">IFERROR(INDEX(施設用作成シート!$B$18:$P$46,MATCH(LARGE((施設用作成シート!$C$18:$C$46=$D$8)*1/ROW(施設用作成シート!$B$18:$B$46),ROWS($B$12:$B99)),1/ROW(施設用作成シート!$B$18:$B$46),0),COLUMNS($B$11:B$11)),"")</f>
        <v/>
      </c>
      <c r="C99" s="127" t="str">
        <f t="array" ref="C99">IFERROR(INDEX(施設用作成シート!$B$18:$P$46,MATCH(LARGE((施設用作成シート!$C$18:$C$46=$D$8)*1/ROW(施設用作成シート!$B$18:$B$46),ROWS($B$12:$B99)),1/ROW(施設用作成シート!$B$18:$B$46),0),COLUMNS($B$11:C$11)),"")</f>
        <v/>
      </c>
      <c r="D99" s="127" t="str">
        <f t="array" ref="D99">IFERROR(INDEX(施設用作成シート!$B$18:$P$46,MATCH(LARGE((施設用作成シート!$C$18:$C$46=$D$8)*1/ROW(施設用作成シート!$B$18:$B$46),ROWS($B$12:$B99)),1/ROW(施設用作成シート!$B$18:$B$46),0),COLUMNS($B$11:D$11)),"")</f>
        <v/>
      </c>
      <c r="E99" s="146" t="str">
        <f t="array" ref="E99">IFERROR(INDEX(施設用作成シート!$B$18:$P$46,MATCH(LARGE((施設用作成シート!$C$18:$C$46=$D$8)*1/ROW(施設用作成シート!$B$18:$B$46),ROWS($B$12:$B99)),1/ROW(施設用作成シート!$B$18:$B$46),0),COLUMNS($B$11:E$11)),"")</f>
        <v/>
      </c>
      <c r="F99" s="140" t="str">
        <f t="array" ref="F99">IFERROR(INDEX(施設用作成シート!$B$18:$P$46,MATCH(LARGE((施設用作成シート!$C$18:$C$46=$D$8)*1/ROW(施設用作成シート!$B$18:$B$46),ROWS($B$12:$B99)),1/ROW(施設用作成シート!$B$18:$B$46),0),COLUMNS($B$11:F$11)),"")</f>
        <v/>
      </c>
      <c r="G99" s="140" t="str">
        <f t="array" ref="G99">IFERROR(INDEX(施設用作成シート!$B$18:$P$46,MATCH(LARGE((施設用作成シート!$C$18:$C$46=$D$8)*1/ROW(施設用作成シート!$B$18:$B$46),ROWS($B$12:$B99)),1/ROW(施設用作成シート!$B$18:$B$46),0),COLUMNS($B$11:G$11)),"")</f>
        <v/>
      </c>
      <c r="H99" s="140" t="str">
        <f t="array" ref="H99">IFERROR(INDEX(施設用作成シート!$B$18:$P$46,MATCH(LARGE((施設用作成シート!$C$18:$C$46=$D$8)*1/ROW(施設用作成シート!$B$18:$B$46),ROWS($B$12:$B99)),1/ROW(施設用作成シート!$B$18:$B$46),0),COLUMNS($B$11:H$11)),"")</f>
        <v/>
      </c>
      <c r="I99" s="127" t="str">
        <f t="array" ref="I99">IFERROR(INDEX(施設用作成シート!$B$18:$P$46,MATCH(LARGE((施設用作成シート!$C$18:$C$46=$D$8)*1/ROW(施設用作成シート!$B$18:$B$46),ROWS($B$12:$B99)),1/ROW(施設用作成シート!$B$18:$B$46),0),COLUMNS($B$11:I$11)),"")</f>
        <v/>
      </c>
      <c r="J99" s="131" t="str">
        <f t="array" ref="J99">IFERROR(INDEX(施設用作成シート!$B$18:$P$46,MATCH(LARGE((施設用作成シート!$C$18:$C$46=$D$8)*1/ROW(施設用作成シート!$B$18:$B$46),ROWS($B$12:$B99)),1/ROW(施設用作成シート!$B$18:$B$46),0),COLUMNS($B$11:J$11)),"")</f>
        <v/>
      </c>
      <c r="K99" s="127" t="str">
        <f t="array" ref="K99">IFERROR(INDEX(施設用作成シート!$B$18:$P$46,MATCH(LARGE((施設用作成シート!$C$18:$C$46=$D$8)*1/ROW(施設用作成シート!$B$18:$B$46),ROWS($B$12:$B99)),1/ROW(施設用作成シート!$B$18:$B$46),0),COLUMNS($B$11:K$11)),"")</f>
        <v/>
      </c>
      <c r="L99" s="127" t="str">
        <f t="array" ref="L99">IFERROR(INDEX(施設用作成シート!$B$18:$P$46,MATCH(LARGE((施設用作成シート!$C$18:$C$46=$D$8)*1/ROW(施設用作成シート!$B$18:$B$46),ROWS($B$12:$B99)),1/ROW(施設用作成シート!$B$18:$B$46),0),COLUMNS($B$11:L$11)),"")</f>
        <v/>
      </c>
      <c r="M99" s="127" t="str">
        <f t="array" ref="M99">IFERROR(INDEX(施設用作成シート!$B$18:$P$46,MATCH(LARGE((施設用作成シート!$C$18:$C$46=$D$8)*1/ROW(施設用作成シート!$B$18:$B$46),ROWS($B$12:$B99)),1/ROW(施設用作成シート!$B$18:$B$46),0),COLUMNS($B$11:M$11)),"")</f>
        <v/>
      </c>
      <c r="N99" s="127" t="str">
        <f t="array" ref="N99">IFERROR(INDEX(施設用作成シート!$B$18:$P$46,MATCH(LARGE((施設用作成シート!$C$18:$C$46=$D$8)*1/ROW(施設用作成シート!$B$18:$B$46),ROWS($B$12:$B99)),1/ROW(施設用作成シート!$B$18:$B$46),0),COLUMNS($B$11:N$11)),"")</f>
        <v/>
      </c>
      <c r="O99" s="140" t="str">
        <f t="array" ref="O99">IFERROR(INDEX(施設用作成シート!$B$18:$P$46,MATCH(LARGE((施設用作成シート!$C$18:$C$46=$D$8)*1/ROW(施設用作成シート!$B$18:$B$46),ROWS($B$12:$B99)),1/ROW(施設用作成シート!$B$18:$B$46),0),COLUMNS($B$11:O$11)),"")</f>
        <v/>
      </c>
    </row>
    <row r="100" spans="2:15" ht="20">
      <c r="B100" s="127" t="str">
        <f t="array" ref="B100">IFERROR(INDEX(施設用作成シート!$B$18:$P$46,MATCH(LARGE((施設用作成シート!$C$18:$C$46=$D$8)*1/ROW(施設用作成シート!$B$18:$B$46),ROWS($B$12:$B100)),1/ROW(施設用作成シート!$B$18:$B$46),0),COLUMNS($B$11:B$11)),"")</f>
        <v/>
      </c>
      <c r="C100" s="127" t="str">
        <f t="array" ref="C100">IFERROR(INDEX(施設用作成シート!$B$18:$P$46,MATCH(LARGE((施設用作成シート!$C$18:$C$46=$D$8)*1/ROW(施設用作成シート!$B$18:$B$46),ROWS($B$12:$B100)),1/ROW(施設用作成シート!$B$18:$B$46),0),COLUMNS($B$11:C$11)),"")</f>
        <v/>
      </c>
      <c r="D100" s="127" t="str">
        <f t="array" ref="D100">IFERROR(INDEX(施設用作成シート!$B$18:$P$46,MATCH(LARGE((施設用作成シート!$C$18:$C$46=$D$8)*1/ROW(施設用作成シート!$B$18:$B$46),ROWS($B$12:$B100)),1/ROW(施設用作成シート!$B$18:$B$46),0),COLUMNS($B$11:D$11)),"")</f>
        <v/>
      </c>
      <c r="E100" s="146" t="str">
        <f t="array" ref="E100">IFERROR(INDEX(施設用作成シート!$B$18:$P$46,MATCH(LARGE((施設用作成シート!$C$18:$C$46=$D$8)*1/ROW(施設用作成シート!$B$18:$B$46),ROWS($B$12:$B100)),1/ROW(施設用作成シート!$B$18:$B$46),0),COLUMNS($B$11:E$11)),"")</f>
        <v/>
      </c>
      <c r="F100" s="140" t="str">
        <f t="array" ref="F100">IFERROR(INDEX(施設用作成シート!$B$18:$P$46,MATCH(LARGE((施設用作成シート!$C$18:$C$46=$D$8)*1/ROW(施設用作成シート!$B$18:$B$46),ROWS($B$12:$B100)),1/ROW(施設用作成シート!$B$18:$B$46),0),COLUMNS($B$11:F$11)),"")</f>
        <v/>
      </c>
      <c r="G100" s="140" t="str">
        <f t="array" ref="G100">IFERROR(INDEX(施設用作成シート!$B$18:$P$46,MATCH(LARGE((施設用作成シート!$C$18:$C$46=$D$8)*1/ROW(施設用作成シート!$B$18:$B$46),ROWS($B$12:$B100)),1/ROW(施設用作成シート!$B$18:$B$46),0),COLUMNS($B$11:G$11)),"")</f>
        <v/>
      </c>
      <c r="H100" s="140" t="str">
        <f t="array" ref="H100">IFERROR(INDEX(施設用作成シート!$B$18:$P$46,MATCH(LARGE((施設用作成シート!$C$18:$C$46=$D$8)*1/ROW(施設用作成シート!$B$18:$B$46),ROWS($B$12:$B100)),1/ROW(施設用作成シート!$B$18:$B$46),0),COLUMNS($B$11:H$11)),"")</f>
        <v/>
      </c>
      <c r="I100" s="127" t="str">
        <f t="array" ref="I100">IFERROR(INDEX(施設用作成シート!$B$18:$P$46,MATCH(LARGE((施設用作成シート!$C$18:$C$46=$D$8)*1/ROW(施設用作成シート!$B$18:$B$46),ROWS($B$12:$B100)),1/ROW(施設用作成シート!$B$18:$B$46),0),COLUMNS($B$11:I$11)),"")</f>
        <v/>
      </c>
      <c r="J100" s="131" t="str">
        <f t="array" ref="J100">IFERROR(INDEX(施設用作成シート!$B$18:$P$46,MATCH(LARGE((施設用作成シート!$C$18:$C$46=$D$8)*1/ROW(施設用作成シート!$B$18:$B$46),ROWS($B$12:$B100)),1/ROW(施設用作成シート!$B$18:$B$46),0),COLUMNS($B$11:J$11)),"")</f>
        <v/>
      </c>
      <c r="K100" s="127" t="str">
        <f t="array" ref="K100">IFERROR(INDEX(施設用作成シート!$B$18:$P$46,MATCH(LARGE((施設用作成シート!$C$18:$C$46=$D$8)*1/ROW(施設用作成シート!$B$18:$B$46),ROWS($B$12:$B100)),1/ROW(施設用作成シート!$B$18:$B$46),0),COLUMNS($B$11:K$11)),"")</f>
        <v/>
      </c>
      <c r="L100" s="127" t="str">
        <f t="array" ref="L100">IFERROR(INDEX(施設用作成シート!$B$18:$P$46,MATCH(LARGE((施設用作成シート!$C$18:$C$46=$D$8)*1/ROW(施設用作成シート!$B$18:$B$46),ROWS($B$12:$B100)),1/ROW(施設用作成シート!$B$18:$B$46),0),COLUMNS($B$11:L$11)),"")</f>
        <v/>
      </c>
      <c r="M100" s="127" t="str">
        <f t="array" ref="M100">IFERROR(INDEX(施設用作成シート!$B$18:$P$46,MATCH(LARGE((施設用作成シート!$C$18:$C$46=$D$8)*1/ROW(施設用作成シート!$B$18:$B$46),ROWS($B$12:$B100)),1/ROW(施設用作成シート!$B$18:$B$46),0),COLUMNS($B$11:M$11)),"")</f>
        <v/>
      </c>
      <c r="N100" s="127" t="str">
        <f t="array" ref="N100">IFERROR(INDEX(施設用作成シート!$B$18:$P$46,MATCH(LARGE((施設用作成シート!$C$18:$C$46=$D$8)*1/ROW(施設用作成シート!$B$18:$B$46),ROWS($B$12:$B100)),1/ROW(施設用作成シート!$B$18:$B$46),0),COLUMNS($B$11:N$11)),"")</f>
        <v/>
      </c>
      <c r="O100" s="140" t="str">
        <f t="array" ref="O100">IFERROR(INDEX(施設用作成シート!$B$18:$P$46,MATCH(LARGE((施設用作成シート!$C$18:$C$46=$D$8)*1/ROW(施設用作成シート!$B$18:$B$46),ROWS($B$12:$B100)),1/ROW(施設用作成シート!$B$18:$B$46),0),COLUMNS($B$11:O$11)),"")</f>
        <v/>
      </c>
    </row>
    <row r="101" spans="2:15" ht="20">
      <c r="B101" s="127" t="str">
        <f t="array" ref="B101">IFERROR(INDEX(施設用作成シート!$B$18:$P$46,MATCH(LARGE((施設用作成シート!$C$18:$C$46=$D$8)*1/ROW(施設用作成シート!$B$18:$B$46),ROWS($B$12:$B101)),1/ROW(施設用作成シート!$B$18:$B$46),0),COLUMNS($B$11:B$11)),"")</f>
        <v/>
      </c>
      <c r="C101" s="127" t="str">
        <f t="array" ref="C101">IFERROR(INDEX(施設用作成シート!$B$18:$P$46,MATCH(LARGE((施設用作成シート!$C$18:$C$46=$D$8)*1/ROW(施設用作成シート!$B$18:$B$46),ROWS($B$12:$B101)),1/ROW(施設用作成シート!$B$18:$B$46),0),COLUMNS($B$11:C$11)),"")</f>
        <v/>
      </c>
      <c r="D101" s="127" t="str">
        <f t="array" ref="D101">IFERROR(INDEX(施設用作成シート!$B$18:$P$46,MATCH(LARGE((施設用作成シート!$C$18:$C$46=$D$8)*1/ROW(施設用作成シート!$B$18:$B$46),ROWS($B$12:$B101)),1/ROW(施設用作成シート!$B$18:$B$46),0),COLUMNS($B$11:D$11)),"")</f>
        <v/>
      </c>
      <c r="E101" s="146" t="str">
        <f t="array" ref="E101">IFERROR(INDEX(施設用作成シート!$B$18:$P$46,MATCH(LARGE((施設用作成シート!$C$18:$C$46=$D$8)*1/ROW(施設用作成シート!$B$18:$B$46),ROWS($B$12:$B101)),1/ROW(施設用作成シート!$B$18:$B$46),0),COLUMNS($B$11:E$11)),"")</f>
        <v/>
      </c>
      <c r="F101" s="140" t="str">
        <f t="array" ref="F101">IFERROR(INDEX(施設用作成シート!$B$18:$P$46,MATCH(LARGE((施設用作成シート!$C$18:$C$46=$D$8)*1/ROW(施設用作成シート!$B$18:$B$46),ROWS($B$12:$B101)),1/ROW(施設用作成シート!$B$18:$B$46),0),COLUMNS($B$11:F$11)),"")</f>
        <v/>
      </c>
      <c r="G101" s="140" t="str">
        <f t="array" ref="G101">IFERROR(INDEX(施設用作成シート!$B$18:$P$46,MATCH(LARGE((施設用作成シート!$C$18:$C$46=$D$8)*1/ROW(施設用作成シート!$B$18:$B$46),ROWS($B$12:$B101)),1/ROW(施設用作成シート!$B$18:$B$46),0),COLUMNS($B$11:G$11)),"")</f>
        <v/>
      </c>
      <c r="H101" s="140" t="str">
        <f t="array" ref="H101">IFERROR(INDEX(施設用作成シート!$B$18:$P$46,MATCH(LARGE((施設用作成シート!$C$18:$C$46=$D$8)*1/ROW(施設用作成シート!$B$18:$B$46),ROWS($B$12:$B101)),1/ROW(施設用作成シート!$B$18:$B$46),0),COLUMNS($B$11:H$11)),"")</f>
        <v/>
      </c>
      <c r="I101" s="127" t="str">
        <f t="array" ref="I101">IFERROR(INDEX(施設用作成シート!$B$18:$P$46,MATCH(LARGE((施設用作成シート!$C$18:$C$46=$D$8)*1/ROW(施設用作成シート!$B$18:$B$46),ROWS($B$12:$B101)),1/ROW(施設用作成シート!$B$18:$B$46),0),COLUMNS($B$11:I$11)),"")</f>
        <v/>
      </c>
      <c r="J101" s="131" t="str">
        <f t="array" ref="J101">IFERROR(INDEX(施設用作成シート!$B$18:$P$46,MATCH(LARGE((施設用作成シート!$C$18:$C$46=$D$8)*1/ROW(施設用作成シート!$B$18:$B$46),ROWS($B$12:$B101)),1/ROW(施設用作成シート!$B$18:$B$46),0),COLUMNS($B$11:J$11)),"")</f>
        <v/>
      </c>
      <c r="K101" s="127" t="str">
        <f t="array" ref="K101">IFERROR(INDEX(施設用作成シート!$B$18:$P$46,MATCH(LARGE((施設用作成シート!$C$18:$C$46=$D$8)*1/ROW(施設用作成シート!$B$18:$B$46),ROWS($B$12:$B101)),1/ROW(施設用作成シート!$B$18:$B$46),0),COLUMNS($B$11:K$11)),"")</f>
        <v/>
      </c>
      <c r="L101" s="127" t="str">
        <f t="array" ref="L101">IFERROR(INDEX(施設用作成シート!$B$18:$P$46,MATCH(LARGE((施設用作成シート!$C$18:$C$46=$D$8)*1/ROW(施設用作成シート!$B$18:$B$46),ROWS($B$12:$B101)),1/ROW(施設用作成シート!$B$18:$B$46),0),COLUMNS($B$11:L$11)),"")</f>
        <v/>
      </c>
      <c r="M101" s="127" t="str">
        <f t="array" ref="M101">IFERROR(INDEX(施設用作成シート!$B$18:$P$46,MATCH(LARGE((施設用作成シート!$C$18:$C$46=$D$8)*1/ROW(施設用作成シート!$B$18:$B$46),ROWS($B$12:$B101)),1/ROW(施設用作成シート!$B$18:$B$46),0),COLUMNS($B$11:M$11)),"")</f>
        <v/>
      </c>
      <c r="N101" s="127" t="str">
        <f t="array" ref="N101">IFERROR(INDEX(施設用作成シート!$B$18:$P$46,MATCH(LARGE((施設用作成シート!$C$18:$C$46=$D$8)*1/ROW(施設用作成シート!$B$18:$B$46),ROWS($B$12:$B101)),1/ROW(施設用作成シート!$B$18:$B$46),0),COLUMNS($B$11:N$11)),"")</f>
        <v/>
      </c>
      <c r="O101" s="140" t="str">
        <f t="array" ref="O101">IFERROR(INDEX(施設用作成シート!$B$18:$P$46,MATCH(LARGE((施設用作成シート!$C$18:$C$46=$D$8)*1/ROW(施設用作成シート!$B$18:$B$46),ROWS($B$12:$B101)),1/ROW(施設用作成シート!$B$18:$B$46),0),COLUMNS($B$11:O$11)),"")</f>
        <v/>
      </c>
    </row>
    <row r="102" spans="2:15" ht="20">
      <c r="B102" s="127" t="str">
        <f t="array" ref="B102">IFERROR(INDEX(施設用作成シート!$B$18:$P$46,MATCH(LARGE((施設用作成シート!$C$18:$C$46=$D$8)*1/ROW(施設用作成シート!$B$18:$B$46),ROWS($B$12:$B102)),1/ROW(施設用作成シート!$B$18:$B$46),0),COLUMNS($B$11:B$11)),"")</f>
        <v/>
      </c>
      <c r="C102" s="127" t="str">
        <f t="array" ref="C102">IFERROR(INDEX(施設用作成シート!$B$18:$P$46,MATCH(LARGE((施設用作成シート!$C$18:$C$46=$D$8)*1/ROW(施設用作成シート!$B$18:$B$46),ROWS($B$12:$B102)),1/ROW(施設用作成シート!$B$18:$B$46),0),COLUMNS($B$11:C$11)),"")</f>
        <v/>
      </c>
      <c r="D102" s="127" t="str">
        <f t="array" ref="D102">IFERROR(INDEX(施設用作成シート!$B$18:$P$46,MATCH(LARGE((施設用作成シート!$C$18:$C$46=$D$8)*1/ROW(施設用作成シート!$B$18:$B$46),ROWS($B$12:$B102)),1/ROW(施設用作成シート!$B$18:$B$46),0),COLUMNS($B$11:D$11)),"")</f>
        <v/>
      </c>
      <c r="E102" s="146" t="str">
        <f t="array" ref="E102">IFERROR(INDEX(施設用作成シート!$B$18:$P$46,MATCH(LARGE((施設用作成シート!$C$18:$C$46=$D$8)*1/ROW(施設用作成シート!$B$18:$B$46),ROWS($B$12:$B102)),1/ROW(施設用作成シート!$B$18:$B$46),0),COLUMNS($B$11:E$11)),"")</f>
        <v/>
      </c>
      <c r="F102" s="140" t="str">
        <f t="array" ref="F102">IFERROR(INDEX(施設用作成シート!$B$18:$P$46,MATCH(LARGE((施設用作成シート!$C$18:$C$46=$D$8)*1/ROW(施設用作成シート!$B$18:$B$46),ROWS($B$12:$B102)),1/ROW(施設用作成シート!$B$18:$B$46),0),COLUMNS($B$11:F$11)),"")</f>
        <v/>
      </c>
      <c r="G102" s="140" t="str">
        <f t="array" ref="G102">IFERROR(INDEX(施設用作成シート!$B$18:$P$46,MATCH(LARGE((施設用作成シート!$C$18:$C$46=$D$8)*1/ROW(施設用作成シート!$B$18:$B$46),ROWS($B$12:$B102)),1/ROW(施設用作成シート!$B$18:$B$46),0),COLUMNS($B$11:G$11)),"")</f>
        <v/>
      </c>
      <c r="H102" s="140" t="str">
        <f t="array" ref="H102">IFERROR(INDEX(施設用作成シート!$B$18:$P$46,MATCH(LARGE((施設用作成シート!$C$18:$C$46=$D$8)*1/ROW(施設用作成シート!$B$18:$B$46),ROWS($B$12:$B102)),1/ROW(施設用作成シート!$B$18:$B$46),0),COLUMNS($B$11:H$11)),"")</f>
        <v/>
      </c>
      <c r="I102" s="127" t="str">
        <f t="array" ref="I102">IFERROR(INDEX(施設用作成シート!$B$18:$P$46,MATCH(LARGE((施設用作成シート!$C$18:$C$46=$D$8)*1/ROW(施設用作成シート!$B$18:$B$46),ROWS($B$12:$B102)),1/ROW(施設用作成シート!$B$18:$B$46),0),COLUMNS($B$11:I$11)),"")</f>
        <v/>
      </c>
      <c r="J102" s="131" t="str">
        <f t="array" ref="J102">IFERROR(INDEX(施設用作成シート!$B$18:$P$46,MATCH(LARGE((施設用作成シート!$C$18:$C$46=$D$8)*1/ROW(施設用作成シート!$B$18:$B$46),ROWS($B$12:$B102)),1/ROW(施設用作成シート!$B$18:$B$46),0),COLUMNS($B$11:J$11)),"")</f>
        <v/>
      </c>
      <c r="K102" s="127" t="str">
        <f t="array" ref="K102">IFERROR(INDEX(施設用作成シート!$B$18:$P$46,MATCH(LARGE((施設用作成シート!$C$18:$C$46=$D$8)*1/ROW(施設用作成シート!$B$18:$B$46),ROWS($B$12:$B102)),1/ROW(施設用作成シート!$B$18:$B$46),0),COLUMNS($B$11:K$11)),"")</f>
        <v/>
      </c>
      <c r="L102" s="127" t="str">
        <f t="array" ref="L102">IFERROR(INDEX(施設用作成シート!$B$18:$P$46,MATCH(LARGE((施設用作成シート!$C$18:$C$46=$D$8)*1/ROW(施設用作成シート!$B$18:$B$46),ROWS($B$12:$B102)),1/ROW(施設用作成シート!$B$18:$B$46),0),COLUMNS($B$11:L$11)),"")</f>
        <v/>
      </c>
      <c r="M102" s="127" t="str">
        <f t="array" ref="M102">IFERROR(INDEX(施設用作成シート!$B$18:$P$46,MATCH(LARGE((施設用作成シート!$C$18:$C$46=$D$8)*1/ROW(施設用作成シート!$B$18:$B$46),ROWS($B$12:$B102)),1/ROW(施設用作成シート!$B$18:$B$46),0),COLUMNS($B$11:M$11)),"")</f>
        <v/>
      </c>
      <c r="N102" s="127" t="str">
        <f t="array" ref="N102">IFERROR(INDEX(施設用作成シート!$B$18:$P$46,MATCH(LARGE((施設用作成シート!$C$18:$C$46=$D$8)*1/ROW(施設用作成シート!$B$18:$B$46),ROWS($B$12:$B102)),1/ROW(施設用作成シート!$B$18:$B$46),0),COLUMNS($B$11:N$11)),"")</f>
        <v/>
      </c>
      <c r="O102" s="140" t="str">
        <f t="array" ref="O102">IFERROR(INDEX(施設用作成シート!$B$18:$P$46,MATCH(LARGE((施設用作成シート!$C$18:$C$46=$D$8)*1/ROW(施設用作成シート!$B$18:$B$46),ROWS($B$12:$B102)),1/ROW(施設用作成シート!$B$18:$B$46),0),COLUMNS($B$11:O$11)),"")</f>
        <v/>
      </c>
    </row>
    <row r="103" spans="2:15" ht="20">
      <c r="B103" s="127" t="str">
        <f t="array" ref="B103">IFERROR(INDEX(施設用作成シート!$B$18:$P$46,MATCH(LARGE((施設用作成シート!$C$18:$C$46=$D$8)*1/ROW(施設用作成シート!$B$18:$B$46),ROWS($B$12:$B103)),1/ROW(施設用作成シート!$B$18:$B$46),0),COLUMNS($B$11:B$11)),"")</f>
        <v/>
      </c>
      <c r="C103" s="127" t="str">
        <f t="array" ref="C103">IFERROR(INDEX(施設用作成シート!$B$18:$P$46,MATCH(LARGE((施設用作成シート!$C$18:$C$46=$D$8)*1/ROW(施設用作成シート!$B$18:$B$46),ROWS($B$12:$B103)),1/ROW(施設用作成シート!$B$18:$B$46),0),COLUMNS($B$11:C$11)),"")</f>
        <v/>
      </c>
      <c r="D103" s="127" t="str">
        <f t="array" ref="D103">IFERROR(INDEX(施設用作成シート!$B$18:$P$46,MATCH(LARGE((施設用作成シート!$C$18:$C$46=$D$8)*1/ROW(施設用作成シート!$B$18:$B$46),ROWS($B$12:$B103)),1/ROW(施設用作成シート!$B$18:$B$46),0),COLUMNS($B$11:D$11)),"")</f>
        <v/>
      </c>
      <c r="E103" s="146" t="str">
        <f t="array" ref="E103">IFERROR(INDEX(施設用作成シート!$B$18:$P$46,MATCH(LARGE((施設用作成シート!$C$18:$C$46=$D$8)*1/ROW(施設用作成シート!$B$18:$B$46),ROWS($B$12:$B103)),1/ROW(施設用作成シート!$B$18:$B$46),0),COLUMNS($B$11:E$11)),"")</f>
        <v/>
      </c>
      <c r="F103" s="140" t="str">
        <f t="array" ref="F103">IFERROR(INDEX(施設用作成シート!$B$18:$P$46,MATCH(LARGE((施設用作成シート!$C$18:$C$46=$D$8)*1/ROW(施設用作成シート!$B$18:$B$46),ROWS($B$12:$B103)),1/ROW(施設用作成シート!$B$18:$B$46),0),COLUMNS($B$11:F$11)),"")</f>
        <v/>
      </c>
      <c r="G103" s="140" t="str">
        <f t="array" ref="G103">IFERROR(INDEX(施設用作成シート!$B$18:$P$46,MATCH(LARGE((施設用作成シート!$C$18:$C$46=$D$8)*1/ROW(施設用作成シート!$B$18:$B$46),ROWS($B$12:$B103)),1/ROW(施設用作成シート!$B$18:$B$46),0),COLUMNS($B$11:G$11)),"")</f>
        <v/>
      </c>
      <c r="H103" s="140" t="str">
        <f t="array" ref="H103">IFERROR(INDEX(施設用作成シート!$B$18:$P$46,MATCH(LARGE((施設用作成シート!$C$18:$C$46=$D$8)*1/ROW(施設用作成シート!$B$18:$B$46),ROWS($B$12:$B103)),1/ROW(施設用作成シート!$B$18:$B$46),0),COLUMNS($B$11:H$11)),"")</f>
        <v/>
      </c>
      <c r="I103" s="127" t="str">
        <f t="array" ref="I103">IFERROR(INDEX(施設用作成シート!$B$18:$P$46,MATCH(LARGE((施設用作成シート!$C$18:$C$46=$D$8)*1/ROW(施設用作成シート!$B$18:$B$46),ROWS($B$12:$B103)),1/ROW(施設用作成シート!$B$18:$B$46),0),COLUMNS($B$11:I$11)),"")</f>
        <v/>
      </c>
      <c r="J103" s="131" t="str">
        <f t="array" ref="J103">IFERROR(INDEX(施設用作成シート!$B$18:$P$46,MATCH(LARGE((施設用作成シート!$C$18:$C$46=$D$8)*1/ROW(施設用作成シート!$B$18:$B$46),ROWS($B$12:$B103)),1/ROW(施設用作成シート!$B$18:$B$46),0),COLUMNS($B$11:J$11)),"")</f>
        <v/>
      </c>
      <c r="K103" s="127" t="str">
        <f t="array" ref="K103">IFERROR(INDEX(施設用作成シート!$B$18:$P$46,MATCH(LARGE((施設用作成シート!$C$18:$C$46=$D$8)*1/ROW(施設用作成シート!$B$18:$B$46),ROWS($B$12:$B103)),1/ROW(施設用作成シート!$B$18:$B$46),0),COLUMNS($B$11:K$11)),"")</f>
        <v/>
      </c>
      <c r="L103" s="127" t="str">
        <f t="array" ref="L103">IFERROR(INDEX(施設用作成シート!$B$18:$P$46,MATCH(LARGE((施設用作成シート!$C$18:$C$46=$D$8)*1/ROW(施設用作成シート!$B$18:$B$46),ROWS($B$12:$B103)),1/ROW(施設用作成シート!$B$18:$B$46),0),COLUMNS($B$11:L$11)),"")</f>
        <v/>
      </c>
      <c r="M103" s="127" t="str">
        <f t="array" ref="M103">IFERROR(INDEX(施設用作成シート!$B$18:$P$46,MATCH(LARGE((施設用作成シート!$C$18:$C$46=$D$8)*1/ROW(施設用作成シート!$B$18:$B$46),ROWS($B$12:$B103)),1/ROW(施設用作成シート!$B$18:$B$46),0),COLUMNS($B$11:M$11)),"")</f>
        <v/>
      </c>
      <c r="N103" s="127" t="str">
        <f t="array" ref="N103">IFERROR(INDEX(施設用作成シート!$B$18:$P$46,MATCH(LARGE((施設用作成シート!$C$18:$C$46=$D$8)*1/ROW(施設用作成シート!$B$18:$B$46),ROWS($B$12:$B103)),1/ROW(施設用作成シート!$B$18:$B$46),0),COLUMNS($B$11:N$11)),"")</f>
        <v/>
      </c>
      <c r="O103" s="140" t="str">
        <f t="array" ref="O103">IFERROR(INDEX(施設用作成シート!$B$18:$P$46,MATCH(LARGE((施設用作成シート!$C$18:$C$46=$D$8)*1/ROW(施設用作成シート!$B$18:$B$46),ROWS($B$12:$B103)),1/ROW(施設用作成シート!$B$18:$B$46),0),COLUMNS($B$11:O$11)),"")</f>
        <v/>
      </c>
    </row>
    <row r="104" spans="2:15" ht="20">
      <c r="B104" s="127" t="str">
        <f t="array" ref="B104">IFERROR(INDEX(施設用作成シート!$B$18:$P$46,MATCH(LARGE((施設用作成シート!$C$18:$C$46=$D$8)*1/ROW(施設用作成シート!$B$18:$B$46),ROWS($B$12:$B104)),1/ROW(施設用作成シート!$B$18:$B$46),0),COLUMNS($B$11:B$11)),"")</f>
        <v/>
      </c>
      <c r="C104" s="127" t="str">
        <f t="array" ref="C104">IFERROR(INDEX(施設用作成シート!$B$18:$P$46,MATCH(LARGE((施設用作成シート!$C$18:$C$46=$D$8)*1/ROW(施設用作成シート!$B$18:$B$46),ROWS($B$12:$B104)),1/ROW(施設用作成シート!$B$18:$B$46),0),COLUMNS($B$11:C$11)),"")</f>
        <v/>
      </c>
      <c r="D104" s="127" t="str">
        <f t="array" ref="D104">IFERROR(INDEX(施設用作成シート!$B$18:$P$46,MATCH(LARGE((施設用作成シート!$C$18:$C$46=$D$8)*1/ROW(施設用作成シート!$B$18:$B$46),ROWS($B$12:$B104)),1/ROW(施設用作成シート!$B$18:$B$46),0),COLUMNS($B$11:D$11)),"")</f>
        <v/>
      </c>
      <c r="E104" s="146" t="str">
        <f t="array" ref="E104">IFERROR(INDEX(施設用作成シート!$B$18:$P$46,MATCH(LARGE((施設用作成シート!$C$18:$C$46=$D$8)*1/ROW(施設用作成シート!$B$18:$B$46),ROWS($B$12:$B104)),1/ROW(施設用作成シート!$B$18:$B$46),0),COLUMNS($B$11:E$11)),"")</f>
        <v/>
      </c>
      <c r="F104" s="140" t="str">
        <f t="array" ref="F104">IFERROR(INDEX(施設用作成シート!$B$18:$P$46,MATCH(LARGE((施設用作成シート!$C$18:$C$46=$D$8)*1/ROW(施設用作成シート!$B$18:$B$46),ROWS($B$12:$B104)),1/ROW(施設用作成シート!$B$18:$B$46),0),COLUMNS($B$11:F$11)),"")</f>
        <v/>
      </c>
      <c r="G104" s="140" t="str">
        <f t="array" ref="G104">IFERROR(INDEX(施設用作成シート!$B$18:$P$46,MATCH(LARGE((施設用作成シート!$C$18:$C$46=$D$8)*1/ROW(施設用作成シート!$B$18:$B$46),ROWS($B$12:$B104)),1/ROW(施設用作成シート!$B$18:$B$46),0),COLUMNS($B$11:G$11)),"")</f>
        <v/>
      </c>
      <c r="H104" s="140" t="str">
        <f t="array" ref="H104">IFERROR(INDEX(施設用作成シート!$B$18:$P$46,MATCH(LARGE((施設用作成シート!$C$18:$C$46=$D$8)*1/ROW(施設用作成シート!$B$18:$B$46),ROWS($B$12:$B104)),1/ROW(施設用作成シート!$B$18:$B$46),0),COLUMNS($B$11:H$11)),"")</f>
        <v/>
      </c>
      <c r="I104" s="127" t="str">
        <f t="array" ref="I104">IFERROR(INDEX(施設用作成シート!$B$18:$P$46,MATCH(LARGE((施設用作成シート!$C$18:$C$46=$D$8)*1/ROW(施設用作成シート!$B$18:$B$46),ROWS($B$12:$B104)),1/ROW(施設用作成シート!$B$18:$B$46),0),COLUMNS($B$11:I$11)),"")</f>
        <v/>
      </c>
      <c r="J104" s="131" t="str">
        <f t="array" ref="J104">IFERROR(INDEX(施設用作成シート!$B$18:$P$46,MATCH(LARGE((施設用作成シート!$C$18:$C$46=$D$8)*1/ROW(施設用作成シート!$B$18:$B$46),ROWS($B$12:$B104)),1/ROW(施設用作成シート!$B$18:$B$46),0),COLUMNS($B$11:J$11)),"")</f>
        <v/>
      </c>
      <c r="K104" s="127" t="str">
        <f t="array" ref="K104">IFERROR(INDEX(施設用作成シート!$B$18:$P$46,MATCH(LARGE((施設用作成シート!$C$18:$C$46=$D$8)*1/ROW(施設用作成シート!$B$18:$B$46),ROWS($B$12:$B104)),1/ROW(施設用作成シート!$B$18:$B$46),0),COLUMNS($B$11:K$11)),"")</f>
        <v/>
      </c>
      <c r="L104" s="127" t="str">
        <f t="array" ref="L104">IFERROR(INDEX(施設用作成シート!$B$18:$P$46,MATCH(LARGE((施設用作成シート!$C$18:$C$46=$D$8)*1/ROW(施設用作成シート!$B$18:$B$46),ROWS($B$12:$B104)),1/ROW(施設用作成シート!$B$18:$B$46),0),COLUMNS($B$11:L$11)),"")</f>
        <v/>
      </c>
      <c r="M104" s="127" t="str">
        <f t="array" ref="M104">IFERROR(INDEX(施設用作成シート!$B$18:$P$46,MATCH(LARGE((施設用作成シート!$C$18:$C$46=$D$8)*1/ROW(施設用作成シート!$B$18:$B$46),ROWS($B$12:$B104)),1/ROW(施設用作成シート!$B$18:$B$46),0),COLUMNS($B$11:M$11)),"")</f>
        <v/>
      </c>
      <c r="N104" s="127" t="str">
        <f t="array" ref="N104">IFERROR(INDEX(施設用作成シート!$B$18:$P$46,MATCH(LARGE((施設用作成シート!$C$18:$C$46=$D$8)*1/ROW(施設用作成シート!$B$18:$B$46),ROWS($B$12:$B104)),1/ROW(施設用作成シート!$B$18:$B$46),0),COLUMNS($B$11:N$11)),"")</f>
        <v/>
      </c>
      <c r="O104" s="140" t="str">
        <f t="array" ref="O104">IFERROR(INDEX(施設用作成シート!$B$18:$P$46,MATCH(LARGE((施設用作成シート!$C$18:$C$46=$D$8)*1/ROW(施設用作成シート!$B$18:$B$46),ROWS($B$12:$B104)),1/ROW(施設用作成シート!$B$18:$B$46),0),COLUMNS($B$11:O$11)),"")</f>
        <v/>
      </c>
    </row>
    <row r="105" spans="2:15" ht="20">
      <c r="B105" s="127" t="str">
        <f t="array" ref="B105">IFERROR(INDEX(施設用作成シート!$B$18:$P$46,MATCH(LARGE((施設用作成シート!$C$18:$C$46=$D$8)*1/ROW(施設用作成シート!$B$18:$B$46),ROWS($B$12:$B105)),1/ROW(施設用作成シート!$B$18:$B$46),0),COLUMNS($B$11:B$11)),"")</f>
        <v/>
      </c>
      <c r="C105" s="127" t="str">
        <f t="array" ref="C105">IFERROR(INDEX(施設用作成シート!$B$18:$P$46,MATCH(LARGE((施設用作成シート!$C$18:$C$46=$D$8)*1/ROW(施設用作成シート!$B$18:$B$46),ROWS($B$12:$B105)),1/ROW(施設用作成シート!$B$18:$B$46),0),COLUMNS($B$11:C$11)),"")</f>
        <v/>
      </c>
      <c r="D105" s="127" t="str">
        <f t="array" ref="D105">IFERROR(INDEX(施設用作成シート!$B$18:$P$46,MATCH(LARGE((施設用作成シート!$C$18:$C$46=$D$8)*1/ROW(施設用作成シート!$B$18:$B$46),ROWS($B$12:$B105)),1/ROW(施設用作成シート!$B$18:$B$46),0),COLUMNS($B$11:D$11)),"")</f>
        <v/>
      </c>
      <c r="E105" s="146" t="str">
        <f t="array" ref="E105">IFERROR(INDEX(施設用作成シート!$B$18:$P$46,MATCH(LARGE((施設用作成シート!$C$18:$C$46=$D$8)*1/ROW(施設用作成シート!$B$18:$B$46),ROWS($B$12:$B105)),1/ROW(施設用作成シート!$B$18:$B$46),0),COLUMNS($B$11:E$11)),"")</f>
        <v/>
      </c>
      <c r="F105" s="140" t="str">
        <f t="array" ref="F105">IFERROR(INDEX(施設用作成シート!$B$18:$P$46,MATCH(LARGE((施設用作成シート!$C$18:$C$46=$D$8)*1/ROW(施設用作成シート!$B$18:$B$46),ROWS($B$12:$B105)),1/ROW(施設用作成シート!$B$18:$B$46),0),COLUMNS($B$11:F$11)),"")</f>
        <v/>
      </c>
      <c r="G105" s="140" t="str">
        <f t="array" ref="G105">IFERROR(INDEX(施設用作成シート!$B$18:$P$46,MATCH(LARGE((施設用作成シート!$C$18:$C$46=$D$8)*1/ROW(施設用作成シート!$B$18:$B$46),ROWS($B$12:$B105)),1/ROW(施設用作成シート!$B$18:$B$46),0),COLUMNS($B$11:G$11)),"")</f>
        <v/>
      </c>
      <c r="H105" s="140" t="str">
        <f t="array" ref="H105">IFERROR(INDEX(施設用作成シート!$B$18:$P$46,MATCH(LARGE((施設用作成シート!$C$18:$C$46=$D$8)*1/ROW(施設用作成シート!$B$18:$B$46),ROWS($B$12:$B105)),1/ROW(施設用作成シート!$B$18:$B$46),0),COLUMNS($B$11:H$11)),"")</f>
        <v/>
      </c>
      <c r="I105" s="127" t="str">
        <f t="array" ref="I105">IFERROR(INDEX(施設用作成シート!$B$18:$P$46,MATCH(LARGE((施設用作成シート!$C$18:$C$46=$D$8)*1/ROW(施設用作成シート!$B$18:$B$46),ROWS($B$12:$B105)),1/ROW(施設用作成シート!$B$18:$B$46),0),COLUMNS($B$11:I$11)),"")</f>
        <v/>
      </c>
      <c r="J105" s="131" t="str">
        <f t="array" ref="J105">IFERROR(INDEX(施設用作成シート!$B$18:$P$46,MATCH(LARGE((施設用作成シート!$C$18:$C$46=$D$8)*1/ROW(施設用作成シート!$B$18:$B$46),ROWS($B$12:$B105)),1/ROW(施設用作成シート!$B$18:$B$46),0),COLUMNS($B$11:J$11)),"")</f>
        <v/>
      </c>
      <c r="K105" s="127" t="str">
        <f t="array" ref="K105">IFERROR(INDEX(施設用作成シート!$B$18:$P$46,MATCH(LARGE((施設用作成シート!$C$18:$C$46=$D$8)*1/ROW(施設用作成シート!$B$18:$B$46),ROWS($B$12:$B105)),1/ROW(施設用作成シート!$B$18:$B$46),0),COLUMNS($B$11:K$11)),"")</f>
        <v/>
      </c>
      <c r="L105" s="127" t="str">
        <f t="array" ref="L105">IFERROR(INDEX(施設用作成シート!$B$18:$P$46,MATCH(LARGE((施設用作成シート!$C$18:$C$46=$D$8)*1/ROW(施設用作成シート!$B$18:$B$46),ROWS($B$12:$B105)),1/ROW(施設用作成シート!$B$18:$B$46),0),COLUMNS($B$11:L$11)),"")</f>
        <v/>
      </c>
      <c r="M105" s="127" t="str">
        <f t="array" ref="M105">IFERROR(INDEX(施設用作成シート!$B$18:$P$46,MATCH(LARGE((施設用作成シート!$C$18:$C$46=$D$8)*1/ROW(施設用作成シート!$B$18:$B$46),ROWS($B$12:$B105)),1/ROW(施設用作成シート!$B$18:$B$46),0),COLUMNS($B$11:M$11)),"")</f>
        <v/>
      </c>
      <c r="N105" s="127" t="str">
        <f t="array" ref="N105">IFERROR(INDEX(施設用作成シート!$B$18:$P$46,MATCH(LARGE((施設用作成シート!$C$18:$C$46=$D$8)*1/ROW(施設用作成シート!$B$18:$B$46),ROWS($B$12:$B105)),1/ROW(施設用作成シート!$B$18:$B$46),0),COLUMNS($B$11:N$11)),"")</f>
        <v/>
      </c>
      <c r="O105" s="140" t="str">
        <f t="array" ref="O105">IFERROR(INDEX(施設用作成シート!$B$18:$P$46,MATCH(LARGE((施設用作成シート!$C$18:$C$46=$D$8)*1/ROW(施設用作成シート!$B$18:$B$46),ROWS($B$12:$B105)),1/ROW(施設用作成シート!$B$18:$B$46),0),COLUMNS($B$11:O$11)),"")</f>
        <v/>
      </c>
    </row>
    <row r="106" spans="2:15" ht="20">
      <c r="B106" s="127" t="str">
        <f t="array" ref="B106">IFERROR(INDEX(施設用作成シート!$B$18:$P$46,MATCH(LARGE((施設用作成シート!$C$18:$C$46=$D$8)*1/ROW(施設用作成シート!$B$18:$B$46),ROWS($B$12:$B106)),1/ROW(施設用作成シート!$B$18:$B$46),0),COLUMNS($B$11:B$11)),"")</f>
        <v/>
      </c>
      <c r="C106" s="127" t="str">
        <f t="array" ref="C106">IFERROR(INDEX(施設用作成シート!$B$18:$P$46,MATCH(LARGE((施設用作成シート!$C$18:$C$46=$D$8)*1/ROW(施設用作成シート!$B$18:$B$46),ROWS($B$12:$B106)),1/ROW(施設用作成シート!$B$18:$B$46),0),COLUMNS($B$11:C$11)),"")</f>
        <v/>
      </c>
      <c r="D106" s="127" t="str">
        <f t="array" ref="D106">IFERROR(INDEX(施設用作成シート!$B$18:$P$46,MATCH(LARGE((施設用作成シート!$C$18:$C$46=$D$8)*1/ROW(施設用作成シート!$B$18:$B$46),ROWS($B$12:$B106)),1/ROW(施設用作成シート!$B$18:$B$46),0),COLUMNS($B$11:D$11)),"")</f>
        <v/>
      </c>
      <c r="E106" s="146" t="str">
        <f t="array" ref="E106">IFERROR(INDEX(施設用作成シート!$B$18:$P$46,MATCH(LARGE((施設用作成シート!$C$18:$C$46=$D$8)*1/ROW(施設用作成シート!$B$18:$B$46),ROWS($B$12:$B106)),1/ROW(施設用作成シート!$B$18:$B$46),0),COLUMNS($B$11:E$11)),"")</f>
        <v/>
      </c>
      <c r="F106" s="140" t="str">
        <f t="array" ref="F106">IFERROR(INDEX(施設用作成シート!$B$18:$P$46,MATCH(LARGE((施設用作成シート!$C$18:$C$46=$D$8)*1/ROW(施設用作成シート!$B$18:$B$46),ROWS($B$12:$B106)),1/ROW(施設用作成シート!$B$18:$B$46),0),COLUMNS($B$11:F$11)),"")</f>
        <v/>
      </c>
      <c r="G106" s="140" t="str">
        <f t="array" ref="G106">IFERROR(INDEX(施設用作成シート!$B$18:$P$46,MATCH(LARGE((施設用作成シート!$C$18:$C$46=$D$8)*1/ROW(施設用作成シート!$B$18:$B$46),ROWS($B$12:$B106)),1/ROW(施設用作成シート!$B$18:$B$46),0),COLUMNS($B$11:G$11)),"")</f>
        <v/>
      </c>
      <c r="H106" s="140" t="str">
        <f t="array" ref="H106">IFERROR(INDEX(施設用作成シート!$B$18:$P$46,MATCH(LARGE((施設用作成シート!$C$18:$C$46=$D$8)*1/ROW(施設用作成シート!$B$18:$B$46),ROWS($B$12:$B106)),1/ROW(施設用作成シート!$B$18:$B$46),0),COLUMNS($B$11:H$11)),"")</f>
        <v/>
      </c>
      <c r="I106" s="127" t="str">
        <f t="array" ref="I106">IFERROR(INDEX(施設用作成シート!$B$18:$P$46,MATCH(LARGE((施設用作成シート!$C$18:$C$46=$D$8)*1/ROW(施設用作成シート!$B$18:$B$46),ROWS($B$12:$B106)),1/ROW(施設用作成シート!$B$18:$B$46),0),COLUMNS($B$11:I$11)),"")</f>
        <v/>
      </c>
      <c r="J106" s="131" t="str">
        <f t="array" ref="J106">IFERROR(INDEX(施設用作成シート!$B$18:$P$46,MATCH(LARGE((施設用作成シート!$C$18:$C$46=$D$8)*1/ROW(施設用作成シート!$B$18:$B$46),ROWS($B$12:$B106)),1/ROW(施設用作成シート!$B$18:$B$46),0),COLUMNS($B$11:J$11)),"")</f>
        <v/>
      </c>
      <c r="K106" s="127" t="str">
        <f t="array" ref="K106">IFERROR(INDEX(施設用作成シート!$B$18:$P$46,MATCH(LARGE((施設用作成シート!$C$18:$C$46=$D$8)*1/ROW(施設用作成シート!$B$18:$B$46),ROWS($B$12:$B106)),1/ROW(施設用作成シート!$B$18:$B$46),0),COLUMNS($B$11:K$11)),"")</f>
        <v/>
      </c>
      <c r="L106" s="127" t="str">
        <f t="array" ref="L106">IFERROR(INDEX(施設用作成シート!$B$18:$P$46,MATCH(LARGE((施設用作成シート!$C$18:$C$46=$D$8)*1/ROW(施設用作成シート!$B$18:$B$46),ROWS($B$12:$B106)),1/ROW(施設用作成シート!$B$18:$B$46),0),COLUMNS($B$11:L$11)),"")</f>
        <v/>
      </c>
      <c r="M106" s="127" t="str">
        <f t="array" ref="M106">IFERROR(INDEX(施設用作成シート!$B$18:$P$46,MATCH(LARGE((施設用作成シート!$C$18:$C$46=$D$8)*1/ROW(施設用作成シート!$B$18:$B$46),ROWS($B$12:$B106)),1/ROW(施設用作成シート!$B$18:$B$46),0),COLUMNS($B$11:M$11)),"")</f>
        <v/>
      </c>
      <c r="N106" s="127" t="str">
        <f t="array" ref="N106">IFERROR(INDEX(施設用作成シート!$B$18:$P$46,MATCH(LARGE((施設用作成シート!$C$18:$C$46=$D$8)*1/ROW(施設用作成シート!$B$18:$B$46),ROWS($B$12:$B106)),1/ROW(施設用作成シート!$B$18:$B$46),0),COLUMNS($B$11:N$11)),"")</f>
        <v/>
      </c>
      <c r="O106" s="140" t="str">
        <f t="array" ref="O106">IFERROR(INDEX(施設用作成シート!$B$18:$P$46,MATCH(LARGE((施設用作成シート!$C$18:$C$46=$D$8)*1/ROW(施設用作成シート!$B$18:$B$46),ROWS($B$12:$B106)),1/ROW(施設用作成シート!$B$18:$B$46),0),COLUMNS($B$11:O$11)),"")</f>
        <v/>
      </c>
    </row>
    <row r="107" spans="2:15" ht="20">
      <c r="B107" s="127" t="str">
        <f t="array" ref="B107">IFERROR(INDEX(施設用作成シート!$B$18:$P$46,MATCH(LARGE((施設用作成シート!$C$18:$C$46=$D$8)*1/ROW(施設用作成シート!$B$18:$B$46),ROWS($B$12:$B107)),1/ROW(施設用作成シート!$B$18:$B$46),0),COLUMNS($B$11:B$11)),"")</f>
        <v/>
      </c>
      <c r="C107" s="127" t="str">
        <f t="array" ref="C107">IFERROR(INDEX(施設用作成シート!$B$18:$P$46,MATCH(LARGE((施設用作成シート!$C$18:$C$46=$D$8)*1/ROW(施設用作成シート!$B$18:$B$46),ROWS($B$12:$B107)),1/ROW(施設用作成シート!$B$18:$B$46),0),COLUMNS($B$11:C$11)),"")</f>
        <v/>
      </c>
      <c r="D107" s="127" t="str">
        <f t="array" ref="D107">IFERROR(INDEX(施設用作成シート!$B$18:$P$46,MATCH(LARGE((施設用作成シート!$C$18:$C$46=$D$8)*1/ROW(施設用作成シート!$B$18:$B$46),ROWS($B$12:$B107)),1/ROW(施設用作成シート!$B$18:$B$46),0),COLUMNS($B$11:D$11)),"")</f>
        <v/>
      </c>
      <c r="E107" s="146" t="str">
        <f t="array" ref="E107">IFERROR(INDEX(施設用作成シート!$B$18:$P$46,MATCH(LARGE((施設用作成シート!$C$18:$C$46=$D$8)*1/ROW(施設用作成シート!$B$18:$B$46),ROWS($B$12:$B107)),1/ROW(施設用作成シート!$B$18:$B$46),0),COLUMNS($B$11:E$11)),"")</f>
        <v/>
      </c>
      <c r="F107" s="140" t="str">
        <f t="array" ref="F107">IFERROR(INDEX(施設用作成シート!$B$18:$P$46,MATCH(LARGE((施設用作成シート!$C$18:$C$46=$D$8)*1/ROW(施設用作成シート!$B$18:$B$46),ROWS($B$12:$B107)),1/ROW(施設用作成シート!$B$18:$B$46),0),COLUMNS($B$11:F$11)),"")</f>
        <v/>
      </c>
      <c r="G107" s="140" t="str">
        <f t="array" ref="G107">IFERROR(INDEX(施設用作成シート!$B$18:$P$46,MATCH(LARGE((施設用作成シート!$C$18:$C$46=$D$8)*1/ROW(施設用作成シート!$B$18:$B$46),ROWS($B$12:$B107)),1/ROW(施設用作成シート!$B$18:$B$46),0),COLUMNS($B$11:G$11)),"")</f>
        <v/>
      </c>
      <c r="H107" s="140" t="str">
        <f t="array" ref="H107">IFERROR(INDEX(施設用作成シート!$B$18:$P$46,MATCH(LARGE((施設用作成シート!$C$18:$C$46=$D$8)*1/ROW(施設用作成シート!$B$18:$B$46),ROWS($B$12:$B107)),1/ROW(施設用作成シート!$B$18:$B$46),0),COLUMNS($B$11:H$11)),"")</f>
        <v/>
      </c>
      <c r="I107" s="127" t="str">
        <f t="array" ref="I107">IFERROR(INDEX(施設用作成シート!$B$18:$P$46,MATCH(LARGE((施設用作成シート!$C$18:$C$46=$D$8)*1/ROW(施設用作成シート!$B$18:$B$46),ROWS($B$12:$B107)),1/ROW(施設用作成シート!$B$18:$B$46),0),COLUMNS($B$11:I$11)),"")</f>
        <v/>
      </c>
      <c r="J107" s="131" t="str">
        <f t="array" ref="J107">IFERROR(INDEX(施設用作成シート!$B$18:$P$46,MATCH(LARGE((施設用作成シート!$C$18:$C$46=$D$8)*1/ROW(施設用作成シート!$B$18:$B$46),ROWS($B$12:$B107)),1/ROW(施設用作成シート!$B$18:$B$46),0),COLUMNS($B$11:J$11)),"")</f>
        <v/>
      </c>
      <c r="K107" s="127" t="str">
        <f t="array" ref="K107">IFERROR(INDEX(施設用作成シート!$B$18:$P$46,MATCH(LARGE((施設用作成シート!$C$18:$C$46=$D$8)*1/ROW(施設用作成シート!$B$18:$B$46),ROWS($B$12:$B107)),1/ROW(施設用作成シート!$B$18:$B$46),0),COLUMNS($B$11:K$11)),"")</f>
        <v/>
      </c>
      <c r="L107" s="127" t="str">
        <f t="array" ref="L107">IFERROR(INDEX(施設用作成シート!$B$18:$P$46,MATCH(LARGE((施設用作成シート!$C$18:$C$46=$D$8)*1/ROW(施設用作成シート!$B$18:$B$46),ROWS($B$12:$B107)),1/ROW(施設用作成シート!$B$18:$B$46),0),COLUMNS($B$11:L$11)),"")</f>
        <v/>
      </c>
      <c r="M107" s="127" t="str">
        <f t="array" ref="M107">IFERROR(INDEX(施設用作成シート!$B$18:$P$46,MATCH(LARGE((施設用作成シート!$C$18:$C$46=$D$8)*1/ROW(施設用作成シート!$B$18:$B$46),ROWS($B$12:$B107)),1/ROW(施設用作成シート!$B$18:$B$46),0),COLUMNS($B$11:M$11)),"")</f>
        <v/>
      </c>
      <c r="N107" s="127" t="str">
        <f t="array" ref="N107">IFERROR(INDEX(施設用作成シート!$B$18:$P$46,MATCH(LARGE((施設用作成シート!$C$18:$C$46=$D$8)*1/ROW(施設用作成シート!$B$18:$B$46),ROWS($B$12:$B107)),1/ROW(施設用作成シート!$B$18:$B$46),0),COLUMNS($B$11:N$11)),"")</f>
        <v/>
      </c>
      <c r="O107" s="140" t="str">
        <f t="array" ref="O107">IFERROR(INDEX(施設用作成シート!$B$18:$P$46,MATCH(LARGE((施設用作成シート!$C$18:$C$46=$D$8)*1/ROW(施設用作成シート!$B$18:$B$46),ROWS($B$12:$B107)),1/ROW(施設用作成シート!$B$18:$B$46),0),COLUMNS($B$11:O$11)),"")</f>
        <v/>
      </c>
    </row>
    <row r="108" spans="2:15" ht="20">
      <c r="B108" s="127" t="str">
        <f t="array" ref="B108">IFERROR(INDEX(施設用作成シート!$B$18:$P$46,MATCH(LARGE((施設用作成シート!$C$18:$C$46=$D$8)*1/ROW(施設用作成シート!$B$18:$B$46),ROWS($B$12:$B108)),1/ROW(施設用作成シート!$B$18:$B$46),0),COLUMNS($B$11:B$11)),"")</f>
        <v/>
      </c>
      <c r="C108" s="127" t="str">
        <f t="array" ref="C108">IFERROR(INDEX(施設用作成シート!$B$18:$P$46,MATCH(LARGE((施設用作成シート!$C$18:$C$46=$D$8)*1/ROW(施設用作成シート!$B$18:$B$46),ROWS($B$12:$B108)),1/ROW(施設用作成シート!$B$18:$B$46),0),COLUMNS($B$11:C$11)),"")</f>
        <v/>
      </c>
      <c r="D108" s="127" t="str">
        <f t="array" ref="D108">IFERROR(INDEX(施設用作成シート!$B$18:$P$46,MATCH(LARGE((施設用作成シート!$C$18:$C$46=$D$8)*1/ROW(施設用作成シート!$B$18:$B$46),ROWS($B$12:$B108)),1/ROW(施設用作成シート!$B$18:$B$46),0),COLUMNS($B$11:D$11)),"")</f>
        <v/>
      </c>
      <c r="E108" s="146" t="str">
        <f t="array" ref="E108">IFERROR(INDEX(施設用作成シート!$B$18:$P$46,MATCH(LARGE((施設用作成シート!$C$18:$C$46=$D$8)*1/ROW(施設用作成シート!$B$18:$B$46),ROWS($B$12:$B108)),1/ROW(施設用作成シート!$B$18:$B$46),0),COLUMNS($B$11:E$11)),"")</f>
        <v/>
      </c>
      <c r="F108" s="140" t="str">
        <f t="array" ref="F108">IFERROR(INDEX(施設用作成シート!$B$18:$P$46,MATCH(LARGE((施設用作成シート!$C$18:$C$46=$D$8)*1/ROW(施設用作成シート!$B$18:$B$46),ROWS($B$12:$B108)),1/ROW(施設用作成シート!$B$18:$B$46),0),COLUMNS($B$11:F$11)),"")</f>
        <v/>
      </c>
      <c r="G108" s="140" t="str">
        <f t="array" ref="G108">IFERROR(INDEX(施設用作成シート!$B$18:$P$46,MATCH(LARGE((施設用作成シート!$C$18:$C$46=$D$8)*1/ROW(施設用作成シート!$B$18:$B$46),ROWS($B$12:$B108)),1/ROW(施設用作成シート!$B$18:$B$46),0),COLUMNS($B$11:G$11)),"")</f>
        <v/>
      </c>
      <c r="H108" s="140" t="str">
        <f t="array" ref="H108">IFERROR(INDEX(施設用作成シート!$B$18:$P$46,MATCH(LARGE((施設用作成シート!$C$18:$C$46=$D$8)*1/ROW(施設用作成シート!$B$18:$B$46),ROWS($B$12:$B108)),1/ROW(施設用作成シート!$B$18:$B$46),0),COLUMNS($B$11:H$11)),"")</f>
        <v/>
      </c>
      <c r="I108" s="127" t="str">
        <f t="array" ref="I108">IFERROR(INDEX(施設用作成シート!$B$18:$P$46,MATCH(LARGE((施設用作成シート!$C$18:$C$46=$D$8)*1/ROW(施設用作成シート!$B$18:$B$46),ROWS($B$12:$B108)),1/ROW(施設用作成シート!$B$18:$B$46),0),COLUMNS($B$11:I$11)),"")</f>
        <v/>
      </c>
      <c r="J108" s="131" t="str">
        <f t="array" ref="J108">IFERROR(INDEX(施設用作成シート!$B$18:$P$46,MATCH(LARGE((施設用作成シート!$C$18:$C$46=$D$8)*1/ROW(施設用作成シート!$B$18:$B$46),ROWS($B$12:$B108)),1/ROW(施設用作成シート!$B$18:$B$46),0),COLUMNS($B$11:J$11)),"")</f>
        <v/>
      </c>
      <c r="K108" s="127" t="str">
        <f t="array" ref="K108">IFERROR(INDEX(施設用作成シート!$B$18:$P$46,MATCH(LARGE((施設用作成シート!$C$18:$C$46=$D$8)*1/ROW(施設用作成シート!$B$18:$B$46),ROWS($B$12:$B108)),1/ROW(施設用作成シート!$B$18:$B$46),0),COLUMNS($B$11:K$11)),"")</f>
        <v/>
      </c>
      <c r="L108" s="127" t="str">
        <f t="array" ref="L108">IFERROR(INDEX(施設用作成シート!$B$18:$P$46,MATCH(LARGE((施設用作成シート!$C$18:$C$46=$D$8)*1/ROW(施設用作成シート!$B$18:$B$46),ROWS($B$12:$B108)),1/ROW(施設用作成シート!$B$18:$B$46),0),COLUMNS($B$11:L$11)),"")</f>
        <v/>
      </c>
      <c r="M108" s="127" t="str">
        <f t="array" ref="M108">IFERROR(INDEX(施設用作成シート!$B$18:$P$46,MATCH(LARGE((施設用作成シート!$C$18:$C$46=$D$8)*1/ROW(施設用作成シート!$B$18:$B$46),ROWS($B$12:$B108)),1/ROW(施設用作成シート!$B$18:$B$46),0),COLUMNS($B$11:M$11)),"")</f>
        <v/>
      </c>
      <c r="N108" s="127" t="str">
        <f t="array" ref="N108">IFERROR(INDEX(施設用作成シート!$B$18:$P$46,MATCH(LARGE((施設用作成シート!$C$18:$C$46=$D$8)*1/ROW(施設用作成シート!$B$18:$B$46),ROWS($B$12:$B108)),1/ROW(施設用作成シート!$B$18:$B$46),0),COLUMNS($B$11:N$11)),"")</f>
        <v/>
      </c>
      <c r="O108" s="140" t="str">
        <f t="array" ref="O108">IFERROR(INDEX(施設用作成シート!$B$18:$P$46,MATCH(LARGE((施設用作成シート!$C$18:$C$46=$D$8)*1/ROW(施設用作成シート!$B$18:$B$46),ROWS($B$12:$B108)),1/ROW(施設用作成シート!$B$18:$B$46),0),COLUMNS($B$11:O$11)),"")</f>
        <v/>
      </c>
    </row>
    <row r="109" spans="2:15" ht="20">
      <c r="B109" s="127" t="str">
        <f t="array" ref="B109">IFERROR(INDEX(施設用作成シート!$B$18:$P$46,MATCH(LARGE((施設用作成シート!$C$18:$C$46=$D$8)*1/ROW(施設用作成シート!$B$18:$B$46),ROWS($B$12:$B109)),1/ROW(施設用作成シート!$B$18:$B$46),0),COLUMNS($B$11:B$11)),"")</f>
        <v/>
      </c>
      <c r="C109" s="127" t="str">
        <f t="array" ref="C109">IFERROR(INDEX(施設用作成シート!$B$18:$P$46,MATCH(LARGE((施設用作成シート!$C$18:$C$46=$D$8)*1/ROW(施設用作成シート!$B$18:$B$46),ROWS($B$12:$B109)),1/ROW(施設用作成シート!$B$18:$B$46),0),COLUMNS($B$11:C$11)),"")</f>
        <v/>
      </c>
      <c r="D109" s="127" t="str">
        <f t="array" ref="D109">IFERROR(INDEX(施設用作成シート!$B$18:$P$46,MATCH(LARGE((施設用作成シート!$C$18:$C$46=$D$8)*1/ROW(施設用作成シート!$B$18:$B$46),ROWS($B$12:$B109)),1/ROW(施設用作成シート!$B$18:$B$46),0),COLUMNS($B$11:D$11)),"")</f>
        <v/>
      </c>
      <c r="E109" s="146" t="str">
        <f t="array" ref="E109">IFERROR(INDEX(施設用作成シート!$B$18:$P$46,MATCH(LARGE((施設用作成シート!$C$18:$C$46=$D$8)*1/ROW(施設用作成シート!$B$18:$B$46),ROWS($B$12:$B109)),1/ROW(施設用作成シート!$B$18:$B$46),0),COLUMNS($B$11:E$11)),"")</f>
        <v/>
      </c>
      <c r="F109" s="140" t="str">
        <f t="array" ref="F109">IFERROR(INDEX(施設用作成シート!$B$18:$P$46,MATCH(LARGE((施設用作成シート!$C$18:$C$46=$D$8)*1/ROW(施設用作成シート!$B$18:$B$46),ROWS($B$12:$B109)),1/ROW(施設用作成シート!$B$18:$B$46),0),COLUMNS($B$11:F$11)),"")</f>
        <v/>
      </c>
      <c r="G109" s="140" t="str">
        <f t="array" ref="G109">IFERROR(INDEX(施設用作成シート!$B$18:$P$46,MATCH(LARGE((施設用作成シート!$C$18:$C$46=$D$8)*1/ROW(施設用作成シート!$B$18:$B$46),ROWS($B$12:$B109)),1/ROW(施設用作成シート!$B$18:$B$46),0),COLUMNS($B$11:G$11)),"")</f>
        <v/>
      </c>
      <c r="H109" s="140" t="str">
        <f t="array" ref="H109">IFERROR(INDEX(施設用作成シート!$B$18:$P$46,MATCH(LARGE((施設用作成シート!$C$18:$C$46=$D$8)*1/ROW(施設用作成シート!$B$18:$B$46),ROWS($B$12:$B109)),1/ROW(施設用作成シート!$B$18:$B$46),0),COLUMNS($B$11:H$11)),"")</f>
        <v/>
      </c>
      <c r="I109" s="127" t="str">
        <f t="array" ref="I109">IFERROR(INDEX(施設用作成シート!$B$18:$P$46,MATCH(LARGE((施設用作成シート!$C$18:$C$46=$D$8)*1/ROW(施設用作成シート!$B$18:$B$46),ROWS($B$12:$B109)),1/ROW(施設用作成シート!$B$18:$B$46),0),COLUMNS($B$11:I$11)),"")</f>
        <v/>
      </c>
      <c r="J109" s="131" t="str">
        <f t="array" ref="J109">IFERROR(INDEX(施設用作成シート!$B$18:$P$46,MATCH(LARGE((施設用作成シート!$C$18:$C$46=$D$8)*1/ROW(施設用作成シート!$B$18:$B$46),ROWS($B$12:$B109)),1/ROW(施設用作成シート!$B$18:$B$46),0),COLUMNS($B$11:J$11)),"")</f>
        <v/>
      </c>
      <c r="K109" s="127" t="str">
        <f t="array" ref="K109">IFERROR(INDEX(施設用作成シート!$B$18:$P$46,MATCH(LARGE((施設用作成シート!$C$18:$C$46=$D$8)*1/ROW(施設用作成シート!$B$18:$B$46),ROWS($B$12:$B109)),1/ROW(施設用作成シート!$B$18:$B$46),0),COLUMNS($B$11:K$11)),"")</f>
        <v/>
      </c>
      <c r="L109" s="127" t="str">
        <f t="array" ref="L109">IFERROR(INDEX(施設用作成シート!$B$18:$P$46,MATCH(LARGE((施設用作成シート!$C$18:$C$46=$D$8)*1/ROW(施設用作成シート!$B$18:$B$46),ROWS($B$12:$B109)),1/ROW(施設用作成シート!$B$18:$B$46),0),COLUMNS($B$11:L$11)),"")</f>
        <v/>
      </c>
      <c r="M109" s="127" t="str">
        <f t="array" ref="M109">IFERROR(INDEX(施設用作成シート!$B$18:$P$46,MATCH(LARGE((施設用作成シート!$C$18:$C$46=$D$8)*1/ROW(施設用作成シート!$B$18:$B$46),ROWS($B$12:$B109)),1/ROW(施設用作成シート!$B$18:$B$46),0),COLUMNS($B$11:M$11)),"")</f>
        <v/>
      </c>
      <c r="N109" s="127" t="str">
        <f t="array" ref="N109">IFERROR(INDEX(施設用作成シート!$B$18:$P$46,MATCH(LARGE((施設用作成シート!$C$18:$C$46=$D$8)*1/ROW(施設用作成シート!$B$18:$B$46),ROWS($B$12:$B109)),1/ROW(施設用作成シート!$B$18:$B$46),0),COLUMNS($B$11:N$11)),"")</f>
        <v/>
      </c>
      <c r="O109" s="140" t="str">
        <f t="array" ref="O109">IFERROR(INDEX(施設用作成シート!$B$18:$P$46,MATCH(LARGE((施設用作成シート!$C$18:$C$46=$D$8)*1/ROW(施設用作成シート!$B$18:$B$46),ROWS($B$12:$B109)),1/ROW(施設用作成シート!$B$18:$B$46),0),COLUMNS($B$11:O$11)),"")</f>
        <v/>
      </c>
    </row>
    <row r="110" spans="2:15" ht="20">
      <c r="B110" s="127" t="str">
        <f t="array" ref="B110">IFERROR(INDEX(施設用作成シート!$B$18:$P$46,MATCH(LARGE((施設用作成シート!$C$18:$C$46=$D$8)*1/ROW(施設用作成シート!$B$18:$B$46),ROWS($B$12:$B110)),1/ROW(施設用作成シート!$B$18:$B$46),0),COLUMNS($B$11:B$11)),"")</f>
        <v/>
      </c>
      <c r="C110" s="127" t="str">
        <f t="array" ref="C110">IFERROR(INDEX(施設用作成シート!$B$18:$P$46,MATCH(LARGE((施設用作成シート!$C$18:$C$46=$D$8)*1/ROW(施設用作成シート!$B$18:$B$46),ROWS($B$12:$B110)),1/ROW(施設用作成シート!$B$18:$B$46),0),COLUMNS($B$11:C$11)),"")</f>
        <v/>
      </c>
      <c r="D110" s="127" t="str">
        <f t="array" ref="D110">IFERROR(INDEX(施設用作成シート!$B$18:$P$46,MATCH(LARGE((施設用作成シート!$C$18:$C$46=$D$8)*1/ROW(施設用作成シート!$B$18:$B$46),ROWS($B$12:$B110)),1/ROW(施設用作成シート!$B$18:$B$46),0),COLUMNS($B$11:D$11)),"")</f>
        <v/>
      </c>
      <c r="E110" s="146" t="str">
        <f t="array" ref="E110">IFERROR(INDEX(施設用作成シート!$B$18:$P$46,MATCH(LARGE((施設用作成シート!$C$18:$C$46=$D$8)*1/ROW(施設用作成シート!$B$18:$B$46),ROWS($B$12:$B110)),1/ROW(施設用作成シート!$B$18:$B$46),0),COLUMNS($B$11:E$11)),"")</f>
        <v/>
      </c>
      <c r="F110" s="140" t="str">
        <f t="array" ref="F110">IFERROR(INDEX(施設用作成シート!$B$18:$P$46,MATCH(LARGE((施設用作成シート!$C$18:$C$46=$D$8)*1/ROW(施設用作成シート!$B$18:$B$46),ROWS($B$12:$B110)),1/ROW(施設用作成シート!$B$18:$B$46),0),COLUMNS($B$11:F$11)),"")</f>
        <v/>
      </c>
      <c r="G110" s="140" t="str">
        <f t="array" ref="G110">IFERROR(INDEX(施設用作成シート!$B$18:$P$46,MATCH(LARGE((施設用作成シート!$C$18:$C$46=$D$8)*1/ROW(施設用作成シート!$B$18:$B$46),ROWS($B$12:$B110)),1/ROW(施設用作成シート!$B$18:$B$46),0),COLUMNS($B$11:G$11)),"")</f>
        <v/>
      </c>
      <c r="H110" s="140" t="str">
        <f t="array" ref="H110">IFERROR(INDEX(施設用作成シート!$B$18:$P$46,MATCH(LARGE((施設用作成シート!$C$18:$C$46=$D$8)*1/ROW(施設用作成シート!$B$18:$B$46),ROWS($B$12:$B110)),1/ROW(施設用作成シート!$B$18:$B$46),0),COLUMNS($B$11:H$11)),"")</f>
        <v/>
      </c>
      <c r="I110" s="127" t="str">
        <f t="array" ref="I110">IFERROR(INDEX(施設用作成シート!$B$18:$P$46,MATCH(LARGE((施設用作成シート!$C$18:$C$46=$D$8)*1/ROW(施設用作成シート!$B$18:$B$46),ROWS($B$12:$B110)),1/ROW(施設用作成シート!$B$18:$B$46),0),COLUMNS($B$11:I$11)),"")</f>
        <v/>
      </c>
      <c r="J110" s="131" t="str">
        <f t="array" ref="J110">IFERROR(INDEX(施設用作成シート!$B$18:$P$46,MATCH(LARGE((施設用作成シート!$C$18:$C$46=$D$8)*1/ROW(施設用作成シート!$B$18:$B$46),ROWS($B$12:$B110)),1/ROW(施設用作成シート!$B$18:$B$46),0),COLUMNS($B$11:J$11)),"")</f>
        <v/>
      </c>
      <c r="K110" s="127" t="str">
        <f t="array" ref="K110">IFERROR(INDEX(施設用作成シート!$B$18:$P$46,MATCH(LARGE((施設用作成シート!$C$18:$C$46=$D$8)*1/ROW(施設用作成シート!$B$18:$B$46),ROWS($B$12:$B110)),1/ROW(施設用作成シート!$B$18:$B$46),0),COLUMNS($B$11:K$11)),"")</f>
        <v/>
      </c>
      <c r="L110" s="127" t="str">
        <f t="array" ref="L110">IFERROR(INDEX(施設用作成シート!$B$18:$P$46,MATCH(LARGE((施設用作成シート!$C$18:$C$46=$D$8)*1/ROW(施設用作成シート!$B$18:$B$46),ROWS($B$12:$B110)),1/ROW(施設用作成シート!$B$18:$B$46),0),COLUMNS($B$11:L$11)),"")</f>
        <v/>
      </c>
      <c r="M110" s="127" t="str">
        <f t="array" ref="M110">IFERROR(INDEX(施設用作成シート!$B$18:$P$46,MATCH(LARGE((施設用作成シート!$C$18:$C$46=$D$8)*1/ROW(施設用作成シート!$B$18:$B$46),ROWS($B$12:$B110)),1/ROW(施設用作成シート!$B$18:$B$46),0),COLUMNS($B$11:M$11)),"")</f>
        <v/>
      </c>
      <c r="N110" s="127" t="str">
        <f t="array" ref="N110">IFERROR(INDEX(施設用作成シート!$B$18:$P$46,MATCH(LARGE((施設用作成シート!$C$18:$C$46=$D$8)*1/ROW(施設用作成シート!$B$18:$B$46),ROWS($B$12:$B110)),1/ROW(施設用作成シート!$B$18:$B$46),0),COLUMNS($B$11:N$11)),"")</f>
        <v/>
      </c>
      <c r="O110" s="140" t="str">
        <f t="array" ref="O110">IFERROR(INDEX(施設用作成シート!$B$18:$P$46,MATCH(LARGE((施設用作成シート!$C$18:$C$46=$D$8)*1/ROW(施設用作成シート!$B$18:$B$46),ROWS($B$12:$B110)),1/ROW(施設用作成シート!$B$18:$B$46),0),COLUMNS($B$11:O$11)),"")</f>
        <v/>
      </c>
    </row>
    <row r="111" spans="2:15" ht="20">
      <c r="B111" s="127" t="str">
        <f t="array" ref="B111">IFERROR(INDEX(施設用作成シート!$B$18:$P$46,MATCH(LARGE((施設用作成シート!$C$18:$C$46=$D$8)*1/ROW(施設用作成シート!$B$18:$B$46),ROWS($B$12:$B111)),1/ROW(施設用作成シート!$B$18:$B$46),0),COLUMNS($B$11:B$11)),"")</f>
        <v/>
      </c>
      <c r="C111" s="127" t="str">
        <f t="array" ref="C111">IFERROR(INDEX(施設用作成シート!$B$18:$P$46,MATCH(LARGE((施設用作成シート!$C$18:$C$46=$D$8)*1/ROW(施設用作成シート!$B$18:$B$46),ROWS($B$12:$B111)),1/ROW(施設用作成シート!$B$18:$B$46),0),COLUMNS($B$11:C$11)),"")</f>
        <v/>
      </c>
      <c r="D111" s="127" t="str">
        <f t="array" ref="D111">IFERROR(INDEX(施設用作成シート!$B$18:$P$46,MATCH(LARGE((施設用作成シート!$C$18:$C$46=$D$8)*1/ROW(施設用作成シート!$B$18:$B$46),ROWS($B$12:$B111)),1/ROW(施設用作成シート!$B$18:$B$46),0),COLUMNS($B$11:D$11)),"")</f>
        <v/>
      </c>
      <c r="E111" s="146" t="str">
        <f t="array" ref="E111">IFERROR(INDEX(施設用作成シート!$B$18:$P$46,MATCH(LARGE((施設用作成シート!$C$18:$C$46=$D$8)*1/ROW(施設用作成シート!$B$18:$B$46),ROWS($B$12:$B111)),1/ROW(施設用作成シート!$B$18:$B$46),0),COLUMNS($B$11:E$11)),"")</f>
        <v/>
      </c>
      <c r="F111" s="140" t="str">
        <f t="array" ref="F111">IFERROR(INDEX(施設用作成シート!$B$18:$P$46,MATCH(LARGE((施設用作成シート!$C$18:$C$46=$D$8)*1/ROW(施設用作成シート!$B$18:$B$46),ROWS($B$12:$B111)),1/ROW(施設用作成シート!$B$18:$B$46),0),COLUMNS($B$11:F$11)),"")</f>
        <v/>
      </c>
      <c r="G111" s="140" t="str">
        <f t="array" ref="G111">IFERROR(INDEX(施設用作成シート!$B$18:$P$46,MATCH(LARGE((施設用作成シート!$C$18:$C$46=$D$8)*1/ROW(施設用作成シート!$B$18:$B$46),ROWS($B$12:$B111)),1/ROW(施設用作成シート!$B$18:$B$46),0),COLUMNS($B$11:G$11)),"")</f>
        <v/>
      </c>
      <c r="H111" s="140" t="str">
        <f t="array" ref="H111">IFERROR(INDEX(施設用作成シート!$B$18:$P$46,MATCH(LARGE((施設用作成シート!$C$18:$C$46=$D$8)*1/ROW(施設用作成シート!$B$18:$B$46),ROWS($B$12:$B111)),1/ROW(施設用作成シート!$B$18:$B$46),0),COLUMNS($B$11:H$11)),"")</f>
        <v/>
      </c>
      <c r="I111" s="127" t="str">
        <f t="array" ref="I111">IFERROR(INDEX(施設用作成シート!$B$18:$P$46,MATCH(LARGE((施設用作成シート!$C$18:$C$46=$D$8)*1/ROW(施設用作成シート!$B$18:$B$46),ROWS($B$12:$B111)),1/ROW(施設用作成シート!$B$18:$B$46),0),COLUMNS($B$11:I$11)),"")</f>
        <v/>
      </c>
      <c r="J111" s="131" t="str">
        <f t="array" ref="J111">IFERROR(INDEX(施設用作成シート!$B$18:$P$46,MATCH(LARGE((施設用作成シート!$C$18:$C$46=$D$8)*1/ROW(施設用作成シート!$B$18:$B$46),ROWS($B$12:$B111)),1/ROW(施設用作成シート!$B$18:$B$46),0),COLUMNS($B$11:J$11)),"")</f>
        <v/>
      </c>
      <c r="K111" s="127" t="str">
        <f t="array" ref="K111">IFERROR(INDEX(施設用作成シート!$B$18:$P$46,MATCH(LARGE((施設用作成シート!$C$18:$C$46=$D$8)*1/ROW(施設用作成シート!$B$18:$B$46),ROWS($B$12:$B111)),1/ROW(施設用作成シート!$B$18:$B$46),0),COLUMNS($B$11:K$11)),"")</f>
        <v/>
      </c>
      <c r="L111" s="127" t="str">
        <f t="array" ref="L111">IFERROR(INDEX(施設用作成シート!$B$18:$P$46,MATCH(LARGE((施設用作成シート!$C$18:$C$46=$D$8)*1/ROW(施設用作成シート!$B$18:$B$46),ROWS($B$12:$B111)),1/ROW(施設用作成シート!$B$18:$B$46),0),COLUMNS($B$11:L$11)),"")</f>
        <v/>
      </c>
      <c r="M111" s="127" t="str">
        <f t="array" ref="M111">IFERROR(INDEX(施設用作成シート!$B$18:$P$46,MATCH(LARGE((施設用作成シート!$C$18:$C$46=$D$8)*1/ROW(施設用作成シート!$B$18:$B$46),ROWS($B$12:$B111)),1/ROW(施設用作成シート!$B$18:$B$46),0),COLUMNS($B$11:M$11)),"")</f>
        <v/>
      </c>
      <c r="N111" s="127" t="str">
        <f t="array" ref="N111">IFERROR(INDEX(施設用作成シート!$B$18:$P$46,MATCH(LARGE((施設用作成シート!$C$18:$C$46=$D$8)*1/ROW(施設用作成シート!$B$18:$B$46),ROWS($B$12:$B111)),1/ROW(施設用作成シート!$B$18:$B$46),0),COLUMNS($B$11:N$11)),"")</f>
        <v/>
      </c>
      <c r="O111" s="140" t="str">
        <f t="array" ref="O111">IFERROR(INDEX(施設用作成シート!$B$18:$P$46,MATCH(LARGE((施設用作成シート!$C$18:$C$46=$D$8)*1/ROW(施設用作成シート!$B$18:$B$46),ROWS($B$12:$B111)),1/ROW(施設用作成シート!$B$18:$B$46),0),COLUMNS($B$11:O$11)),"")</f>
        <v/>
      </c>
    </row>
  </sheetData>
  <mergeCells count="7">
    <mergeCell ref="L2:L3"/>
    <mergeCell ref="M2:M3"/>
    <mergeCell ref="D8:E8"/>
    <mergeCell ref="F8:G8"/>
    <mergeCell ref="F10:G10"/>
    <mergeCell ref="H2:H3"/>
    <mergeCell ref="I2:I3"/>
  </mergeCells>
  <phoneticPr fontId="2"/>
  <pageMargins left="0.70866141732283472" right="0.70866141732283472" top="0.74803149606299213" bottom="0.74803149606299213" header="0.31496062992125984" footer="0.31496062992125984"/>
  <pageSetup paperSize="9" scale="80" fitToHeight="0" orientation="landscape" blackAndWhite="1" r:id="rId1"/>
  <headerFooter>
    <oddFooter>&amp;L
＊ 「開始日」及び「終了日」については、当該月に発生したもののみを記載すること。
＊ 「入院期間」については、当該月について、入院した当日及び退院した当日を除く実際に入院していた日数を記載すること。
＊ 当該月に入退院があった場合又は前月以前から入院が継続している場合、「委託事務費算定対象日数」には、当該月について、入院していない日（入院した当日及び退院した当日を含む）の数に、入院していた日数（６を超える場合は６）を加えた日数を記載すること。</oddFooter>
  </headerFooter>
  <rowBreaks count="3" manualBreakCount="3">
    <brk id="34" min="3" max="14" man="1"/>
    <brk id="64" min="3" max="14" man="1"/>
    <brk id="94" min="3" max="14"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リスト!$B$3:$B$32</xm:f>
          </x14:formula1>
          <xm:sqref>D8:E8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59999389629810485"/>
    <pageSetUpPr fitToPage="1"/>
  </sheetPr>
  <dimension ref="B2:O111"/>
  <sheetViews>
    <sheetView showGridLines="0" view="pageBreakPreview" zoomScaleNormal="100" zoomScaleSheetLayoutView="100" workbookViewId="0">
      <selection activeCell="F8" sqref="F8:G8"/>
    </sheetView>
  </sheetViews>
  <sheetFormatPr defaultRowHeight="18"/>
  <cols>
    <col min="2" max="2" width="4.75" bestFit="1" customWidth="1"/>
    <col min="3" max="3" width="13.25" bestFit="1" customWidth="1"/>
    <col min="4" max="5" width="14" customWidth="1"/>
    <col min="6" max="7" width="8.83203125" customWidth="1"/>
    <col min="8" max="14" width="12" customWidth="1"/>
    <col min="15" max="15" width="20.83203125" customWidth="1"/>
  </cols>
  <sheetData>
    <row r="2" spans="2:15" ht="20.25" customHeight="1">
      <c r="H2" s="245" t="s">
        <v>93</v>
      </c>
      <c r="I2" s="237" t="s">
        <v>35</v>
      </c>
      <c r="J2" s="135" t="s">
        <v>36</v>
      </c>
      <c r="K2" s="136"/>
      <c r="L2" s="239" t="s">
        <v>37</v>
      </c>
      <c r="M2" s="241" t="s">
        <v>39</v>
      </c>
      <c r="N2" s="143" t="s">
        <v>40</v>
      </c>
    </row>
    <row r="3" spans="2:15" ht="20.25" customHeight="1">
      <c r="H3" s="238"/>
      <c r="I3" s="238"/>
      <c r="J3" s="137" t="s">
        <v>43</v>
      </c>
      <c r="K3" s="137" t="s">
        <v>44</v>
      </c>
      <c r="L3" s="240"/>
      <c r="M3" s="242"/>
      <c r="N3" s="60" t="s">
        <v>45</v>
      </c>
    </row>
    <row r="4" spans="2:15" ht="28.5" customHeight="1">
      <c r="H4" s="149">
        <f>COUNTIF($C$12:$C$111,$D$8)</f>
        <v>0</v>
      </c>
      <c r="I4" s="150">
        <f>SUM($I$12:$I$111)</f>
        <v>0</v>
      </c>
      <c r="J4" s="149">
        <f>COUNTIF(J12:J111,リスト!$H$4)</f>
        <v>0</v>
      </c>
      <c r="K4" s="149">
        <f>COUNTIF(J12:J111,リスト!$H$5)</f>
        <v>0</v>
      </c>
      <c r="L4" s="148">
        <f>SUM(L12:L111)</f>
        <v>0</v>
      </c>
      <c r="M4" s="148">
        <f>SUM(M12:M111)</f>
        <v>0</v>
      </c>
      <c r="N4" s="149">
        <f>COUNTIF(N12:N111,リスト!$I$3)</f>
        <v>0</v>
      </c>
    </row>
    <row r="5" spans="2:15" ht="18.75" customHeight="1"/>
    <row r="6" spans="2:15" ht="33.75" customHeight="1">
      <c r="F6" s="138" t="s">
        <v>94</v>
      </c>
      <c r="G6" s="139"/>
      <c r="H6" s="139"/>
      <c r="I6" s="139"/>
      <c r="J6" s="139"/>
      <c r="K6" s="139"/>
      <c r="L6" s="139"/>
      <c r="M6" s="139"/>
      <c r="N6" s="139"/>
    </row>
    <row r="7" spans="2:15">
      <c r="D7" s="132" t="s">
        <v>95</v>
      </c>
      <c r="E7" s="132"/>
      <c r="F7" s="133" t="s">
        <v>96</v>
      </c>
      <c r="G7" s="134"/>
      <c r="O7" s="141" t="s">
        <v>97</v>
      </c>
    </row>
    <row r="8" spans="2:15" ht="20">
      <c r="D8" s="235" t="s">
        <v>98</v>
      </c>
      <c r="E8" s="236"/>
      <c r="F8" s="246" t="str">
        <f>施設用作成シート!$C$10&amp;"年"&amp;施設用作成シート!$D$10&amp;"月"</f>
        <v>2026年4月</v>
      </c>
      <c r="G8" s="247"/>
      <c r="O8" s="142" t="str">
        <f>リスト!E3</f>
        <v>リリーフ園生</v>
      </c>
    </row>
    <row r="10" spans="2:15">
      <c r="B10" s="4"/>
      <c r="C10" s="5"/>
      <c r="D10" s="5"/>
      <c r="E10" s="5"/>
      <c r="F10" s="243" t="s">
        <v>48</v>
      </c>
      <c r="G10" s="244"/>
      <c r="H10" s="5"/>
      <c r="I10" s="5" t="s">
        <v>49</v>
      </c>
      <c r="J10" s="75" t="s">
        <v>4</v>
      </c>
      <c r="K10" s="130" t="s">
        <v>4</v>
      </c>
      <c r="L10" s="6"/>
      <c r="M10" s="7"/>
      <c r="N10" s="7"/>
      <c r="O10" s="5"/>
    </row>
    <row r="11" spans="2:15">
      <c r="B11" s="128" t="s">
        <v>50</v>
      </c>
      <c r="C11" s="129" t="s">
        <v>51</v>
      </c>
      <c r="D11" s="9" t="s">
        <v>52</v>
      </c>
      <c r="E11" s="9" t="s">
        <v>53</v>
      </c>
      <c r="F11" s="55" t="s">
        <v>54</v>
      </c>
      <c r="G11" s="55" t="s">
        <v>55</v>
      </c>
      <c r="H11" s="11" t="s">
        <v>56</v>
      </c>
      <c r="I11" s="47" t="s">
        <v>57</v>
      </c>
      <c r="J11" s="59" t="s">
        <v>58</v>
      </c>
      <c r="K11" s="144" t="s">
        <v>59</v>
      </c>
      <c r="L11" s="11" t="s">
        <v>60</v>
      </c>
      <c r="M11" s="10" t="s">
        <v>61</v>
      </c>
      <c r="N11" s="54" t="s">
        <v>62</v>
      </c>
      <c r="O11" s="11" t="s">
        <v>63</v>
      </c>
    </row>
    <row r="12" spans="2:15" ht="20">
      <c r="B12" s="127" t="str">
        <f t="array" ref="B12">IFERROR(INDEX(施設用作成シート!$B$18:$P$46,MATCH(LARGE((施設用作成シート!$C$18:$C$46=$D$8)*1/ROW(施設用作成シート!$B$18:$B$46),ROWS($B$12:$B12)),1/ROW(施設用作成シート!$B$18:$B$46),0),COLUMNS($B$11:B$11)),"")</f>
        <v/>
      </c>
      <c r="C12" s="127" t="str">
        <f t="array" ref="C12">IFERROR(INDEX(施設用作成シート!$B$18:$P$46,MATCH(LARGE((施設用作成シート!$C$18:$C$46=$D$8)*1/ROW(施設用作成シート!$B$18:$B$46),ROWS($B$12:$B12)),1/ROW(施設用作成シート!$B$18:$B$46),0),COLUMNS($B$11:C$11)),"")</f>
        <v/>
      </c>
      <c r="D12" s="127" t="str">
        <f t="array" ref="D12">IFERROR(INDEX(施設用作成シート!$B$18:$P$46,MATCH(LARGE((施設用作成シート!$C$18:$C$46=$D$8)*1/ROW(施設用作成シート!$B$18:$B$46),ROWS($B$12:$B12)),1/ROW(施設用作成シート!$B$18:$B$46),0),COLUMNS($B$11:D$11)),"")</f>
        <v/>
      </c>
      <c r="E12" s="146" t="str">
        <f t="array" ref="E12">IFERROR(INDEX(施設用作成シート!$B$18:$P$46,MATCH(LARGE((施設用作成シート!$C$18:$C$46=$D$8)*1/ROW(施設用作成シート!$B$18:$B$46),ROWS($B$12:$B12)),1/ROW(施設用作成シート!$B$18:$B$46),0),COLUMNS($B$11:E$11)),"")</f>
        <v/>
      </c>
      <c r="F12" s="140" t="str">
        <f t="array" ref="F12">IFERROR(INDEX(施設用作成シート!$B$18:$P$46,MATCH(LARGE((施設用作成シート!$C$18:$C$46=$D$8)*1/ROW(施設用作成シート!$B$18:$B$46),ROWS($B$12:$B12)),1/ROW(施設用作成シート!$B$18:$B$46),0),COLUMNS($B$11:F$11)),"")</f>
        <v/>
      </c>
      <c r="G12" s="140" t="str">
        <f t="array" ref="G12">IFERROR(INDEX(施設用作成シート!$B$18:$P$46,MATCH(LARGE((施設用作成シート!$C$18:$C$46=$D$8)*1/ROW(施設用作成シート!$B$18:$B$46),ROWS($B$12:$B12)),1/ROW(施設用作成シート!$B$18:$B$46),0),COLUMNS($B$11:G$11)),"")</f>
        <v/>
      </c>
      <c r="H12" s="140" t="str">
        <f t="array" ref="H12">IFERROR(INDEX(施設用作成シート!$B$18:$P$46,MATCH(LARGE((施設用作成シート!$C$18:$C$46=$D$8)*1/ROW(施設用作成シート!$B$18:$B$46),ROWS($B$12:$B12)),1/ROW(施設用作成シート!$B$18:$B$46),0),COLUMNS($B$11:H$11)),"")</f>
        <v/>
      </c>
      <c r="I12" s="127" t="str">
        <f t="array" ref="I12">IFERROR(INDEX(施設用作成シート!$B$18:$P$46,MATCH(LARGE((施設用作成シート!$C$18:$C$46=$D$8)*1/ROW(施設用作成シート!$B$18:$B$46),ROWS($B$12:$B12)),1/ROW(施設用作成シート!$B$18:$B$46),0),COLUMNS($B$11:I$11)),"")</f>
        <v/>
      </c>
      <c r="J12" s="131" t="str">
        <f t="array" ref="J12">IFERROR(INDEX(施設用作成シート!$B$18:$P$46,MATCH(LARGE((施設用作成シート!$C$18:$C$46=$D$8)*1/ROW(施設用作成シート!$B$18:$B$46),ROWS($B$12:$B12)),1/ROW(施設用作成シート!$B$18:$B$46),0),COLUMNS($B$11:J$11)),"")</f>
        <v/>
      </c>
      <c r="K12" s="127" t="str">
        <f t="array" ref="K12">IFERROR(INDEX(施設用作成シート!$B$18:$P$46,MATCH(LARGE((施設用作成シート!$C$18:$C$46=$D$8)*1/ROW(施設用作成シート!$B$18:$B$46),ROWS($B$12:$B12)),1/ROW(施設用作成シート!$B$18:$B$46),0),COLUMNS($B$11:K$11)),"")</f>
        <v/>
      </c>
      <c r="L12" s="127" t="str">
        <f t="array" ref="L12">IFERROR(INDEX(施設用作成シート!$B$18:$P$46,MATCH(LARGE((施設用作成シート!$C$18:$C$46=$D$8)*1/ROW(施設用作成シート!$B$18:$B$46),ROWS($B$12:$B12)),1/ROW(施設用作成シート!$B$18:$B$46),0),COLUMNS($B$11:L$11)),"")</f>
        <v/>
      </c>
      <c r="M12" s="127" t="str">
        <f t="array" ref="M12">IFERROR(INDEX(施設用作成シート!$B$18:$P$46,MATCH(LARGE((施設用作成シート!$C$18:$C$46=$D$8)*1/ROW(施設用作成シート!$B$18:$B$46),ROWS($B$12:$B12)),1/ROW(施設用作成シート!$B$18:$B$46),0),COLUMNS($B$11:M$11)),"")</f>
        <v/>
      </c>
      <c r="N12" s="127" t="str">
        <f t="array" ref="N12">IFERROR(INDEX(施設用作成シート!$B$18:$P$46,MATCH(LARGE((施設用作成シート!$C$18:$C$46=$D$8)*1/ROW(施設用作成シート!$B$18:$B$46),ROWS($B$12:$B12)),1/ROW(施設用作成シート!$B$18:$B$46),0),COLUMNS($B$11:N$11)),"")</f>
        <v/>
      </c>
      <c r="O12" s="140" t="str">
        <f t="array" ref="O12">IFERROR(INDEX(施設用作成シート!$B$18:$P$46,MATCH(LARGE((施設用作成シート!$C$18:$C$46=$D$8)*1/ROW(施設用作成シート!$B$18:$B$46),ROWS($B$12:$B12)),1/ROW(施設用作成シート!$B$18:$B$46),0),COLUMNS($B$11:O$11)),"")</f>
        <v/>
      </c>
    </row>
    <row r="13" spans="2:15" ht="20">
      <c r="B13" s="127" t="str">
        <f t="array" ref="B13">IFERROR(INDEX(施設用作成シート!$B$18:$P$46,MATCH(LARGE((施設用作成シート!$C$18:$C$46=$D$8)*1/ROW(施設用作成シート!$B$18:$B$46),ROWS($B$12:$B13)),1/ROW(施設用作成シート!$B$18:$B$46),0),COLUMNS($B$11:B$11)),"")</f>
        <v/>
      </c>
      <c r="C13" s="127" t="str">
        <f t="array" ref="C13">IFERROR(INDEX(施設用作成シート!$B$18:$P$46,MATCH(LARGE((施設用作成シート!$C$18:$C$46=$D$8)*1/ROW(施設用作成シート!$B$18:$B$46),ROWS($B$12:$B13)),1/ROW(施設用作成シート!$B$18:$B$46),0),COLUMNS($B$11:C$11)),"")</f>
        <v/>
      </c>
      <c r="D13" s="127" t="str">
        <f t="array" ref="D13">IFERROR(INDEX(施設用作成シート!$B$18:$P$46,MATCH(LARGE((施設用作成シート!$C$18:$C$46=$D$8)*1/ROW(施設用作成シート!$B$18:$B$46),ROWS($B$12:$B13)),1/ROW(施設用作成シート!$B$18:$B$46),0),COLUMNS($B$11:D$11)),"")</f>
        <v/>
      </c>
      <c r="E13" s="146" t="str">
        <f t="array" ref="E13">IFERROR(INDEX(施設用作成シート!$B$18:$P$46,MATCH(LARGE((施設用作成シート!$C$18:$C$46=$D$8)*1/ROW(施設用作成シート!$B$18:$B$46),ROWS($B$12:$B13)),1/ROW(施設用作成シート!$B$18:$B$46),0),COLUMNS($B$11:E$11)),"")</f>
        <v/>
      </c>
      <c r="F13" s="140" t="str">
        <f t="array" ref="F13">IFERROR(INDEX(施設用作成シート!$B$18:$P$46,MATCH(LARGE((施設用作成シート!$C$18:$C$46=$D$8)*1/ROW(施設用作成シート!$B$18:$B$46),ROWS($B$12:$B13)),1/ROW(施設用作成シート!$B$18:$B$46),0),COLUMNS($B$11:F$11)),"")</f>
        <v/>
      </c>
      <c r="G13" s="140" t="str">
        <f t="array" ref="G13">IFERROR(INDEX(施設用作成シート!$B$18:$P$46,MATCH(LARGE((施設用作成シート!$C$18:$C$46=$D$8)*1/ROW(施設用作成シート!$B$18:$B$46),ROWS($B$12:$B13)),1/ROW(施設用作成シート!$B$18:$B$46),0),COLUMNS($B$11:G$11)),"")</f>
        <v/>
      </c>
      <c r="H13" s="140" t="str">
        <f t="array" ref="H13">IFERROR(INDEX(施設用作成シート!$B$18:$P$46,MATCH(LARGE((施設用作成シート!$C$18:$C$46=$D$8)*1/ROW(施設用作成シート!$B$18:$B$46),ROWS($B$12:$B13)),1/ROW(施設用作成シート!$B$18:$B$46),0),COLUMNS($B$11:H$11)),"")</f>
        <v/>
      </c>
      <c r="I13" s="127" t="str">
        <f t="array" ref="I13">IFERROR(INDEX(施設用作成シート!$B$18:$P$46,MATCH(LARGE((施設用作成シート!$C$18:$C$46=$D$8)*1/ROW(施設用作成シート!$B$18:$B$46),ROWS($B$12:$B13)),1/ROW(施設用作成シート!$B$18:$B$46),0),COLUMNS($B$11:I$11)),"")</f>
        <v/>
      </c>
      <c r="J13" s="131" t="str">
        <f t="array" ref="J13">IFERROR(INDEX(施設用作成シート!$B$18:$P$46,MATCH(LARGE((施設用作成シート!$C$18:$C$46=$D$8)*1/ROW(施設用作成シート!$B$18:$B$46),ROWS($B$12:$B13)),1/ROW(施設用作成シート!$B$18:$B$46),0),COLUMNS($B$11:J$11)),"")</f>
        <v/>
      </c>
      <c r="K13" s="127" t="str">
        <f t="array" ref="K13">IFERROR(INDEX(施設用作成シート!$B$18:$P$46,MATCH(LARGE((施設用作成シート!$C$18:$C$46=$D$8)*1/ROW(施設用作成シート!$B$18:$B$46),ROWS($B$12:$B13)),1/ROW(施設用作成シート!$B$18:$B$46),0),COLUMNS($B$11:K$11)),"")</f>
        <v/>
      </c>
      <c r="L13" s="127" t="str">
        <f t="array" ref="L13">IFERROR(INDEX(施設用作成シート!$B$18:$P$46,MATCH(LARGE((施設用作成シート!$C$18:$C$46=$D$8)*1/ROW(施設用作成シート!$B$18:$B$46),ROWS($B$12:$B13)),1/ROW(施設用作成シート!$B$18:$B$46),0),COLUMNS($B$11:L$11)),"")</f>
        <v/>
      </c>
      <c r="M13" s="127" t="str">
        <f t="array" ref="M13">IFERROR(INDEX(施設用作成シート!$B$18:$P$46,MATCH(LARGE((施設用作成シート!$C$18:$C$46=$D$8)*1/ROW(施設用作成シート!$B$18:$B$46),ROWS($B$12:$B13)),1/ROW(施設用作成シート!$B$18:$B$46),0),COLUMNS($B$11:M$11)),"")</f>
        <v/>
      </c>
      <c r="N13" s="127" t="str">
        <f t="array" ref="N13">IFERROR(INDEX(施設用作成シート!$B$18:$P$46,MATCH(LARGE((施設用作成シート!$C$18:$C$46=$D$8)*1/ROW(施設用作成シート!$B$18:$B$46),ROWS($B$12:$B13)),1/ROW(施設用作成シート!$B$18:$B$46),0),COLUMNS($B$11:N$11)),"")</f>
        <v/>
      </c>
      <c r="O13" s="140" t="str">
        <f t="array" ref="O13">IFERROR(INDEX(施設用作成シート!$B$18:$P$46,MATCH(LARGE((施設用作成シート!$C$18:$C$46=$D$8)*1/ROW(施設用作成シート!$B$18:$B$46),ROWS($B$12:$B13)),1/ROW(施設用作成シート!$B$18:$B$46),0),COLUMNS($B$11:O$11)),"")</f>
        <v/>
      </c>
    </row>
    <row r="14" spans="2:15" ht="20">
      <c r="B14" s="127" t="str">
        <f t="array" ref="B14">IFERROR(INDEX(施設用作成シート!$B$18:$P$46,MATCH(LARGE((施設用作成シート!$C$18:$C$46=$D$8)*1/ROW(施設用作成シート!$B$18:$B$46),ROWS($B$12:$B14)),1/ROW(施設用作成シート!$B$18:$B$46),0),COLUMNS($B$11:B$11)),"")</f>
        <v/>
      </c>
      <c r="C14" s="127" t="str">
        <f t="array" ref="C14">IFERROR(INDEX(施設用作成シート!$B$18:$P$46,MATCH(LARGE((施設用作成シート!$C$18:$C$46=$D$8)*1/ROW(施設用作成シート!$B$18:$B$46),ROWS($B$12:$B14)),1/ROW(施設用作成シート!$B$18:$B$46),0),COLUMNS($B$11:C$11)),"")</f>
        <v/>
      </c>
      <c r="D14" s="127" t="str">
        <f t="array" ref="D14">IFERROR(INDEX(施設用作成シート!$B$18:$P$46,MATCH(LARGE((施設用作成シート!$C$18:$C$46=$D$8)*1/ROW(施設用作成シート!$B$18:$B$46),ROWS($B$12:$B14)),1/ROW(施設用作成シート!$B$18:$B$46),0),COLUMNS($B$11:D$11)),"")</f>
        <v/>
      </c>
      <c r="E14" s="146" t="str">
        <f t="array" ref="E14">IFERROR(INDEX(施設用作成シート!$B$18:$P$46,MATCH(LARGE((施設用作成シート!$C$18:$C$46=$D$8)*1/ROW(施設用作成シート!$B$18:$B$46),ROWS($B$12:$B14)),1/ROW(施設用作成シート!$B$18:$B$46),0),COLUMNS($B$11:E$11)),"")</f>
        <v/>
      </c>
      <c r="F14" s="140" t="str">
        <f t="array" ref="F14">IFERROR(INDEX(施設用作成シート!$B$18:$P$46,MATCH(LARGE((施設用作成シート!$C$18:$C$46=$D$8)*1/ROW(施設用作成シート!$B$18:$B$46),ROWS($B$12:$B14)),1/ROW(施設用作成シート!$B$18:$B$46),0),COLUMNS($B$11:F$11)),"")</f>
        <v/>
      </c>
      <c r="G14" s="140" t="str">
        <f t="array" ref="G14">IFERROR(INDEX(施設用作成シート!$B$18:$P$46,MATCH(LARGE((施設用作成シート!$C$18:$C$46=$D$8)*1/ROW(施設用作成シート!$B$18:$B$46),ROWS($B$12:$B14)),1/ROW(施設用作成シート!$B$18:$B$46),0),COLUMNS($B$11:G$11)),"")</f>
        <v/>
      </c>
      <c r="H14" s="140" t="str">
        <f t="array" ref="H14">IFERROR(INDEX(施設用作成シート!$B$18:$P$46,MATCH(LARGE((施設用作成シート!$C$18:$C$46=$D$8)*1/ROW(施設用作成シート!$B$18:$B$46),ROWS($B$12:$B14)),1/ROW(施設用作成シート!$B$18:$B$46),0),COLUMNS($B$11:H$11)),"")</f>
        <v/>
      </c>
      <c r="I14" s="127" t="str">
        <f t="array" ref="I14">IFERROR(INDEX(施設用作成シート!$B$18:$P$46,MATCH(LARGE((施設用作成シート!$C$18:$C$46=$D$8)*1/ROW(施設用作成シート!$B$18:$B$46),ROWS($B$12:$B14)),1/ROW(施設用作成シート!$B$18:$B$46),0),COLUMNS($B$11:I$11)),"")</f>
        <v/>
      </c>
      <c r="J14" s="131" t="str">
        <f t="array" ref="J14">IFERROR(INDEX(施設用作成シート!$B$18:$P$46,MATCH(LARGE((施設用作成シート!$C$18:$C$46=$D$8)*1/ROW(施設用作成シート!$B$18:$B$46),ROWS($B$12:$B14)),1/ROW(施設用作成シート!$B$18:$B$46),0),COLUMNS($B$11:J$11)),"")</f>
        <v/>
      </c>
      <c r="K14" s="127" t="str">
        <f t="array" ref="K14">IFERROR(INDEX(施設用作成シート!$B$18:$P$46,MATCH(LARGE((施設用作成シート!$C$18:$C$46=$D$8)*1/ROW(施設用作成シート!$B$18:$B$46),ROWS($B$12:$B14)),1/ROW(施設用作成シート!$B$18:$B$46),0),COLUMNS($B$11:K$11)),"")</f>
        <v/>
      </c>
      <c r="L14" s="127" t="str">
        <f t="array" ref="L14">IFERROR(INDEX(施設用作成シート!$B$18:$P$46,MATCH(LARGE((施設用作成シート!$C$18:$C$46=$D$8)*1/ROW(施設用作成シート!$B$18:$B$46),ROWS($B$12:$B14)),1/ROW(施設用作成シート!$B$18:$B$46),0),COLUMNS($B$11:L$11)),"")</f>
        <v/>
      </c>
      <c r="M14" s="127" t="str">
        <f t="array" ref="M14">IFERROR(INDEX(施設用作成シート!$B$18:$P$46,MATCH(LARGE((施設用作成シート!$C$18:$C$46=$D$8)*1/ROW(施設用作成シート!$B$18:$B$46),ROWS($B$12:$B14)),1/ROW(施設用作成シート!$B$18:$B$46),0),COLUMNS($B$11:M$11)),"")</f>
        <v/>
      </c>
      <c r="N14" s="127" t="str">
        <f t="array" ref="N14">IFERROR(INDEX(施設用作成シート!$B$18:$P$46,MATCH(LARGE((施設用作成シート!$C$18:$C$46=$D$8)*1/ROW(施設用作成シート!$B$18:$B$46),ROWS($B$12:$B14)),1/ROW(施設用作成シート!$B$18:$B$46),0),COLUMNS($B$11:N$11)),"")</f>
        <v/>
      </c>
      <c r="O14" s="140" t="str">
        <f t="array" ref="O14">IFERROR(INDEX(施設用作成シート!$B$18:$P$46,MATCH(LARGE((施設用作成シート!$C$18:$C$46=$D$8)*1/ROW(施設用作成シート!$B$18:$B$46),ROWS($B$12:$B14)),1/ROW(施設用作成シート!$B$18:$B$46),0),COLUMNS($B$11:O$11)),"")</f>
        <v/>
      </c>
    </row>
    <row r="15" spans="2:15" ht="20">
      <c r="B15" s="127" t="str">
        <f t="array" ref="B15">IFERROR(INDEX(施設用作成シート!$B$18:$P$46,MATCH(LARGE((施設用作成シート!$C$18:$C$46=$D$8)*1/ROW(施設用作成シート!$B$18:$B$46),ROWS($B$12:$B15)),1/ROW(施設用作成シート!$B$18:$B$46),0),COLUMNS($B$11:B$11)),"")</f>
        <v/>
      </c>
      <c r="C15" s="127" t="str">
        <f t="array" ref="C15">IFERROR(INDEX(施設用作成シート!$B$18:$P$46,MATCH(LARGE((施設用作成シート!$C$18:$C$46=$D$8)*1/ROW(施設用作成シート!$B$18:$B$46),ROWS($B$12:$B15)),1/ROW(施設用作成シート!$B$18:$B$46),0),COLUMNS($B$11:C$11)),"")</f>
        <v/>
      </c>
      <c r="D15" s="127" t="str">
        <f t="array" ref="D15">IFERROR(INDEX(施設用作成シート!$B$18:$P$46,MATCH(LARGE((施設用作成シート!$C$18:$C$46=$D$8)*1/ROW(施設用作成シート!$B$18:$B$46),ROWS($B$12:$B15)),1/ROW(施設用作成シート!$B$18:$B$46),0),COLUMNS($B$11:D$11)),"")</f>
        <v/>
      </c>
      <c r="E15" s="146" t="str">
        <f t="array" ref="E15">IFERROR(INDEX(施設用作成シート!$B$18:$P$46,MATCH(LARGE((施設用作成シート!$C$18:$C$46=$D$8)*1/ROW(施設用作成シート!$B$18:$B$46),ROWS($B$12:$B15)),1/ROW(施設用作成シート!$B$18:$B$46),0),COLUMNS($B$11:E$11)),"")</f>
        <v/>
      </c>
      <c r="F15" s="140" t="str">
        <f t="array" ref="F15">IFERROR(INDEX(施設用作成シート!$B$18:$P$46,MATCH(LARGE((施設用作成シート!$C$18:$C$46=$D$8)*1/ROW(施設用作成シート!$B$18:$B$46),ROWS($B$12:$B15)),1/ROW(施設用作成シート!$B$18:$B$46),0),COLUMNS($B$11:F$11)),"")</f>
        <v/>
      </c>
      <c r="G15" s="140" t="str">
        <f t="array" ref="G15">IFERROR(INDEX(施設用作成シート!$B$18:$P$46,MATCH(LARGE((施設用作成シート!$C$18:$C$46=$D$8)*1/ROW(施設用作成シート!$B$18:$B$46),ROWS($B$12:$B15)),1/ROW(施設用作成シート!$B$18:$B$46),0),COLUMNS($B$11:G$11)),"")</f>
        <v/>
      </c>
      <c r="H15" s="140" t="str">
        <f t="array" ref="H15">IFERROR(INDEX(施設用作成シート!$B$18:$P$46,MATCH(LARGE((施設用作成シート!$C$18:$C$46=$D$8)*1/ROW(施設用作成シート!$B$18:$B$46),ROWS($B$12:$B15)),1/ROW(施設用作成シート!$B$18:$B$46),0),COLUMNS($B$11:H$11)),"")</f>
        <v/>
      </c>
      <c r="I15" s="127" t="str">
        <f t="array" ref="I15">IFERROR(INDEX(施設用作成シート!$B$18:$P$46,MATCH(LARGE((施設用作成シート!$C$18:$C$46=$D$8)*1/ROW(施設用作成シート!$B$18:$B$46),ROWS($B$12:$B15)),1/ROW(施設用作成シート!$B$18:$B$46),0),COLUMNS($B$11:I$11)),"")</f>
        <v/>
      </c>
      <c r="J15" s="131" t="str">
        <f t="array" ref="J15">IFERROR(INDEX(施設用作成シート!$B$18:$P$46,MATCH(LARGE((施設用作成シート!$C$18:$C$46=$D$8)*1/ROW(施設用作成シート!$B$18:$B$46),ROWS($B$12:$B15)),1/ROW(施設用作成シート!$B$18:$B$46),0),COLUMNS($B$11:J$11)),"")</f>
        <v/>
      </c>
      <c r="K15" s="127" t="str">
        <f t="array" ref="K15">IFERROR(INDEX(施設用作成シート!$B$18:$P$46,MATCH(LARGE((施設用作成シート!$C$18:$C$46=$D$8)*1/ROW(施設用作成シート!$B$18:$B$46),ROWS($B$12:$B15)),1/ROW(施設用作成シート!$B$18:$B$46),0),COLUMNS($B$11:K$11)),"")</f>
        <v/>
      </c>
      <c r="L15" s="127" t="str">
        <f t="array" ref="L15">IFERROR(INDEX(施設用作成シート!$B$18:$P$46,MATCH(LARGE((施設用作成シート!$C$18:$C$46=$D$8)*1/ROW(施設用作成シート!$B$18:$B$46),ROWS($B$12:$B15)),1/ROW(施設用作成シート!$B$18:$B$46),0),COLUMNS($B$11:L$11)),"")</f>
        <v/>
      </c>
      <c r="M15" s="127" t="str">
        <f t="array" ref="M15">IFERROR(INDEX(施設用作成シート!$B$18:$P$46,MATCH(LARGE((施設用作成シート!$C$18:$C$46=$D$8)*1/ROW(施設用作成シート!$B$18:$B$46),ROWS($B$12:$B15)),1/ROW(施設用作成シート!$B$18:$B$46),0),COLUMNS($B$11:M$11)),"")</f>
        <v/>
      </c>
      <c r="N15" s="127" t="str">
        <f t="array" ref="N15">IFERROR(INDEX(施設用作成シート!$B$18:$P$46,MATCH(LARGE((施設用作成シート!$C$18:$C$46=$D$8)*1/ROW(施設用作成シート!$B$18:$B$46),ROWS($B$12:$B15)),1/ROW(施設用作成シート!$B$18:$B$46),0),COLUMNS($B$11:N$11)),"")</f>
        <v/>
      </c>
      <c r="O15" s="140" t="str">
        <f t="array" ref="O15">IFERROR(INDEX(施設用作成シート!$B$18:$P$46,MATCH(LARGE((施設用作成シート!$C$18:$C$46=$D$8)*1/ROW(施設用作成シート!$B$18:$B$46),ROWS($B$12:$B15)),1/ROW(施設用作成シート!$B$18:$B$46),0),COLUMNS($B$11:O$11)),"")</f>
        <v/>
      </c>
    </row>
    <row r="16" spans="2:15" ht="20">
      <c r="B16" s="127" t="str">
        <f t="array" ref="B16">IFERROR(INDEX(施設用作成シート!$B$18:$P$46,MATCH(LARGE((施設用作成シート!$C$18:$C$46=$D$8)*1/ROW(施設用作成シート!$B$18:$B$46),ROWS($B$12:$B16)),1/ROW(施設用作成シート!$B$18:$B$46),0),COLUMNS($B$11:B$11)),"")</f>
        <v/>
      </c>
      <c r="C16" s="127" t="str">
        <f t="array" ref="C16">IFERROR(INDEX(施設用作成シート!$B$18:$P$46,MATCH(LARGE((施設用作成シート!$C$18:$C$46=$D$8)*1/ROW(施設用作成シート!$B$18:$B$46),ROWS($B$12:$B16)),1/ROW(施設用作成シート!$B$18:$B$46),0),COLUMNS($B$11:C$11)),"")</f>
        <v/>
      </c>
      <c r="D16" s="127" t="str">
        <f t="array" ref="D16">IFERROR(INDEX(施設用作成シート!$B$18:$P$46,MATCH(LARGE((施設用作成シート!$C$18:$C$46=$D$8)*1/ROW(施設用作成シート!$B$18:$B$46),ROWS($B$12:$B16)),1/ROW(施設用作成シート!$B$18:$B$46),0),COLUMNS($B$11:D$11)),"")</f>
        <v/>
      </c>
      <c r="E16" s="146" t="str">
        <f t="array" ref="E16">IFERROR(INDEX(施設用作成シート!$B$18:$P$46,MATCH(LARGE((施設用作成シート!$C$18:$C$46=$D$8)*1/ROW(施設用作成シート!$B$18:$B$46),ROWS($B$12:$B16)),1/ROW(施設用作成シート!$B$18:$B$46),0),COLUMNS($B$11:E$11)),"")</f>
        <v/>
      </c>
      <c r="F16" s="140" t="str">
        <f t="array" ref="F16">IFERROR(INDEX(施設用作成シート!$B$18:$P$46,MATCH(LARGE((施設用作成シート!$C$18:$C$46=$D$8)*1/ROW(施設用作成シート!$B$18:$B$46),ROWS($B$12:$B16)),1/ROW(施設用作成シート!$B$18:$B$46),0),COLUMNS($B$11:F$11)),"")</f>
        <v/>
      </c>
      <c r="G16" s="140" t="str">
        <f t="array" ref="G16">IFERROR(INDEX(施設用作成シート!$B$18:$P$46,MATCH(LARGE((施設用作成シート!$C$18:$C$46=$D$8)*1/ROW(施設用作成シート!$B$18:$B$46),ROWS($B$12:$B16)),1/ROW(施設用作成シート!$B$18:$B$46),0),COLUMNS($B$11:G$11)),"")</f>
        <v/>
      </c>
      <c r="H16" s="140" t="str">
        <f t="array" ref="H16">IFERROR(INDEX(施設用作成シート!$B$18:$P$46,MATCH(LARGE((施設用作成シート!$C$18:$C$46=$D$8)*1/ROW(施設用作成シート!$B$18:$B$46),ROWS($B$12:$B16)),1/ROW(施設用作成シート!$B$18:$B$46),0),COLUMNS($B$11:H$11)),"")</f>
        <v/>
      </c>
      <c r="I16" s="127" t="str">
        <f t="array" ref="I16">IFERROR(INDEX(施設用作成シート!$B$18:$P$46,MATCH(LARGE((施設用作成シート!$C$18:$C$46=$D$8)*1/ROW(施設用作成シート!$B$18:$B$46),ROWS($B$12:$B16)),1/ROW(施設用作成シート!$B$18:$B$46),0),COLUMNS($B$11:I$11)),"")</f>
        <v/>
      </c>
      <c r="J16" s="131" t="str">
        <f t="array" ref="J16">IFERROR(INDEX(施設用作成シート!$B$18:$P$46,MATCH(LARGE((施設用作成シート!$C$18:$C$46=$D$8)*1/ROW(施設用作成シート!$B$18:$B$46),ROWS($B$12:$B16)),1/ROW(施設用作成シート!$B$18:$B$46),0),COLUMNS($B$11:J$11)),"")</f>
        <v/>
      </c>
      <c r="K16" s="127" t="str">
        <f t="array" ref="K16">IFERROR(INDEX(施設用作成シート!$B$18:$P$46,MATCH(LARGE((施設用作成シート!$C$18:$C$46=$D$8)*1/ROW(施設用作成シート!$B$18:$B$46),ROWS($B$12:$B16)),1/ROW(施設用作成シート!$B$18:$B$46),0),COLUMNS($B$11:K$11)),"")</f>
        <v/>
      </c>
      <c r="L16" s="127" t="str">
        <f t="array" ref="L16">IFERROR(INDEX(施設用作成シート!$B$18:$P$46,MATCH(LARGE((施設用作成シート!$C$18:$C$46=$D$8)*1/ROW(施設用作成シート!$B$18:$B$46),ROWS($B$12:$B16)),1/ROW(施設用作成シート!$B$18:$B$46),0),COLUMNS($B$11:L$11)),"")</f>
        <v/>
      </c>
      <c r="M16" s="127" t="str">
        <f t="array" ref="M16">IFERROR(INDEX(施設用作成シート!$B$18:$P$46,MATCH(LARGE((施設用作成シート!$C$18:$C$46=$D$8)*1/ROW(施設用作成シート!$B$18:$B$46),ROWS($B$12:$B16)),1/ROW(施設用作成シート!$B$18:$B$46),0),COLUMNS($B$11:M$11)),"")</f>
        <v/>
      </c>
      <c r="N16" s="127" t="str">
        <f t="array" ref="N16">IFERROR(INDEX(施設用作成シート!$B$18:$P$46,MATCH(LARGE((施設用作成シート!$C$18:$C$46=$D$8)*1/ROW(施設用作成シート!$B$18:$B$46),ROWS($B$12:$B16)),1/ROW(施設用作成シート!$B$18:$B$46),0),COLUMNS($B$11:N$11)),"")</f>
        <v/>
      </c>
      <c r="O16" s="140" t="str">
        <f t="array" ref="O16">IFERROR(INDEX(施設用作成シート!$B$18:$P$46,MATCH(LARGE((施設用作成シート!$C$18:$C$46=$D$8)*1/ROW(施設用作成シート!$B$18:$B$46),ROWS($B$12:$B16)),1/ROW(施設用作成シート!$B$18:$B$46),0),COLUMNS($B$11:O$11)),"")</f>
        <v/>
      </c>
    </row>
    <row r="17" spans="2:15" ht="20">
      <c r="B17" s="127" t="str">
        <f t="array" ref="B17">IFERROR(INDEX(施設用作成シート!$B$18:$P$46,MATCH(LARGE((施設用作成シート!$C$18:$C$46=$D$8)*1/ROW(施設用作成シート!$B$18:$B$46),ROWS($B$12:$B17)),1/ROW(施設用作成シート!$B$18:$B$46),0),COLUMNS($B$11:B$11)),"")</f>
        <v/>
      </c>
      <c r="C17" s="127" t="str">
        <f t="array" ref="C17">IFERROR(INDEX(施設用作成シート!$B$18:$P$46,MATCH(LARGE((施設用作成シート!$C$18:$C$46=$D$8)*1/ROW(施設用作成シート!$B$18:$B$46),ROWS($B$12:$B17)),1/ROW(施設用作成シート!$B$18:$B$46),0),COLUMNS($B$11:C$11)),"")</f>
        <v/>
      </c>
      <c r="D17" s="127" t="str">
        <f t="array" ref="D17">IFERROR(INDEX(施設用作成シート!$B$18:$P$46,MATCH(LARGE((施設用作成シート!$C$18:$C$46=$D$8)*1/ROW(施設用作成シート!$B$18:$B$46),ROWS($B$12:$B17)),1/ROW(施設用作成シート!$B$18:$B$46),0),COLUMNS($B$11:D$11)),"")</f>
        <v/>
      </c>
      <c r="E17" s="146" t="str">
        <f t="array" ref="E17">IFERROR(INDEX(施設用作成シート!$B$18:$P$46,MATCH(LARGE((施設用作成シート!$C$18:$C$46=$D$8)*1/ROW(施設用作成シート!$B$18:$B$46),ROWS($B$12:$B17)),1/ROW(施設用作成シート!$B$18:$B$46),0),COLUMNS($B$11:E$11)),"")</f>
        <v/>
      </c>
      <c r="F17" s="140" t="str">
        <f t="array" ref="F17">IFERROR(INDEX(施設用作成シート!$B$18:$P$46,MATCH(LARGE((施設用作成シート!$C$18:$C$46=$D$8)*1/ROW(施設用作成シート!$B$18:$B$46),ROWS($B$12:$B17)),1/ROW(施設用作成シート!$B$18:$B$46),0),COLUMNS($B$11:F$11)),"")</f>
        <v/>
      </c>
      <c r="G17" s="140" t="str">
        <f t="array" ref="G17">IFERROR(INDEX(施設用作成シート!$B$18:$P$46,MATCH(LARGE((施設用作成シート!$C$18:$C$46=$D$8)*1/ROW(施設用作成シート!$B$18:$B$46),ROWS($B$12:$B17)),1/ROW(施設用作成シート!$B$18:$B$46),0),COLUMNS($B$11:G$11)),"")</f>
        <v/>
      </c>
      <c r="H17" s="140" t="str">
        <f t="array" ref="H17">IFERROR(INDEX(施設用作成シート!$B$18:$P$46,MATCH(LARGE((施設用作成シート!$C$18:$C$46=$D$8)*1/ROW(施設用作成シート!$B$18:$B$46),ROWS($B$12:$B17)),1/ROW(施設用作成シート!$B$18:$B$46),0),COLUMNS($B$11:H$11)),"")</f>
        <v/>
      </c>
      <c r="I17" s="127" t="str">
        <f t="array" ref="I17">IFERROR(INDEX(施設用作成シート!$B$18:$P$46,MATCH(LARGE((施設用作成シート!$C$18:$C$46=$D$8)*1/ROW(施設用作成シート!$B$18:$B$46),ROWS($B$12:$B17)),1/ROW(施設用作成シート!$B$18:$B$46),0),COLUMNS($B$11:I$11)),"")</f>
        <v/>
      </c>
      <c r="J17" s="131" t="str">
        <f t="array" ref="J17">IFERROR(INDEX(施設用作成シート!$B$18:$P$46,MATCH(LARGE((施設用作成シート!$C$18:$C$46=$D$8)*1/ROW(施設用作成シート!$B$18:$B$46),ROWS($B$12:$B17)),1/ROW(施設用作成シート!$B$18:$B$46),0),COLUMNS($B$11:J$11)),"")</f>
        <v/>
      </c>
      <c r="K17" s="127" t="str">
        <f t="array" ref="K17">IFERROR(INDEX(施設用作成シート!$B$18:$P$46,MATCH(LARGE((施設用作成シート!$C$18:$C$46=$D$8)*1/ROW(施設用作成シート!$B$18:$B$46),ROWS($B$12:$B17)),1/ROW(施設用作成シート!$B$18:$B$46),0),COLUMNS($B$11:K$11)),"")</f>
        <v/>
      </c>
      <c r="L17" s="127" t="str">
        <f t="array" ref="L17">IFERROR(INDEX(施設用作成シート!$B$18:$P$46,MATCH(LARGE((施設用作成シート!$C$18:$C$46=$D$8)*1/ROW(施設用作成シート!$B$18:$B$46),ROWS($B$12:$B17)),1/ROW(施設用作成シート!$B$18:$B$46),0),COLUMNS($B$11:L$11)),"")</f>
        <v/>
      </c>
      <c r="M17" s="127" t="str">
        <f t="array" ref="M17">IFERROR(INDEX(施設用作成シート!$B$18:$P$46,MATCH(LARGE((施設用作成シート!$C$18:$C$46=$D$8)*1/ROW(施設用作成シート!$B$18:$B$46),ROWS($B$12:$B17)),1/ROW(施設用作成シート!$B$18:$B$46),0),COLUMNS($B$11:M$11)),"")</f>
        <v/>
      </c>
      <c r="N17" s="127" t="str">
        <f t="array" ref="N17">IFERROR(INDEX(施設用作成シート!$B$18:$P$46,MATCH(LARGE((施設用作成シート!$C$18:$C$46=$D$8)*1/ROW(施設用作成シート!$B$18:$B$46),ROWS($B$12:$B17)),1/ROW(施設用作成シート!$B$18:$B$46),0),COLUMNS($B$11:N$11)),"")</f>
        <v/>
      </c>
      <c r="O17" s="140" t="str">
        <f t="array" ref="O17">IFERROR(INDEX(施設用作成シート!$B$18:$P$46,MATCH(LARGE((施設用作成シート!$C$18:$C$46=$D$8)*1/ROW(施設用作成シート!$B$18:$B$46),ROWS($B$12:$B17)),1/ROW(施設用作成シート!$B$18:$B$46),0),COLUMNS($B$11:O$11)),"")</f>
        <v/>
      </c>
    </row>
    <row r="18" spans="2:15" ht="20">
      <c r="B18" s="127" t="str">
        <f t="array" ref="B18">IFERROR(INDEX(施設用作成シート!$B$18:$P$46,MATCH(LARGE((施設用作成シート!$C$18:$C$46=$D$8)*1/ROW(施設用作成シート!$B$18:$B$46),ROWS($B$12:$B18)),1/ROW(施設用作成シート!$B$18:$B$46),0),COLUMNS($B$11:B$11)),"")</f>
        <v/>
      </c>
      <c r="C18" s="127" t="str">
        <f t="array" ref="C18">IFERROR(INDEX(施設用作成シート!$B$18:$P$46,MATCH(LARGE((施設用作成シート!$C$18:$C$46=$D$8)*1/ROW(施設用作成シート!$B$18:$B$46),ROWS($B$12:$B18)),1/ROW(施設用作成シート!$B$18:$B$46),0),COLUMNS($B$11:C$11)),"")</f>
        <v/>
      </c>
      <c r="D18" s="127" t="str">
        <f t="array" ref="D18">IFERROR(INDEX(施設用作成シート!$B$18:$P$46,MATCH(LARGE((施設用作成シート!$C$18:$C$46=$D$8)*1/ROW(施設用作成シート!$B$18:$B$46),ROWS($B$12:$B18)),1/ROW(施設用作成シート!$B$18:$B$46),0),COLUMNS($B$11:D$11)),"")</f>
        <v/>
      </c>
      <c r="E18" s="146" t="str">
        <f t="array" ref="E18">IFERROR(INDEX(施設用作成シート!$B$18:$P$46,MATCH(LARGE((施設用作成シート!$C$18:$C$46=$D$8)*1/ROW(施設用作成シート!$B$18:$B$46),ROWS($B$12:$B18)),1/ROW(施設用作成シート!$B$18:$B$46),0),COLUMNS($B$11:E$11)),"")</f>
        <v/>
      </c>
      <c r="F18" s="140" t="str">
        <f t="array" ref="F18">IFERROR(INDEX(施設用作成シート!$B$18:$P$46,MATCH(LARGE((施設用作成シート!$C$18:$C$46=$D$8)*1/ROW(施設用作成シート!$B$18:$B$46),ROWS($B$12:$B18)),1/ROW(施設用作成シート!$B$18:$B$46),0),COLUMNS($B$11:F$11)),"")</f>
        <v/>
      </c>
      <c r="G18" s="140" t="str">
        <f t="array" ref="G18">IFERROR(INDEX(施設用作成シート!$B$18:$P$46,MATCH(LARGE((施設用作成シート!$C$18:$C$46=$D$8)*1/ROW(施設用作成シート!$B$18:$B$46),ROWS($B$12:$B18)),1/ROW(施設用作成シート!$B$18:$B$46),0),COLUMNS($B$11:G$11)),"")</f>
        <v/>
      </c>
      <c r="H18" s="140" t="str">
        <f t="array" ref="H18">IFERROR(INDEX(施設用作成シート!$B$18:$P$46,MATCH(LARGE((施設用作成シート!$C$18:$C$46=$D$8)*1/ROW(施設用作成シート!$B$18:$B$46),ROWS($B$12:$B18)),1/ROW(施設用作成シート!$B$18:$B$46),0),COLUMNS($B$11:H$11)),"")</f>
        <v/>
      </c>
      <c r="I18" s="127" t="str">
        <f t="array" ref="I18">IFERROR(INDEX(施設用作成シート!$B$18:$P$46,MATCH(LARGE((施設用作成シート!$C$18:$C$46=$D$8)*1/ROW(施設用作成シート!$B$18:$B$46),ROWS($B$12:$B18)),1/ROW(施設用作成シート!$B$18:$B$46),0),COLUMNS($B$11:I$11)),"")</f>
        <v/>
      </c>
      <c r="J18" s="131" t="str">
        <f t="array" ref="J18">IFERROR(INDEX(施設用作成シート!$B$18:$P$46,MATCH(LARGE((施設用作成シート!$C$18:$C$46=$D$8)*1/ROW(施設用作成シート!$B$18:$B$46),ROWS($B$12:$B18)),1/ROW(施設用作成シート!$B$18:$B$46),0),COLUMNS($B$11:J$11)),"")</f>
        <v/>
      </c>
      <c r="K18" s="127" t="str">
        <f t="array" ref="K18">IFERROR(INDEX(施設用作成シート!$B$18:$P$46,MATCH(LARGE((施設用作成シート!$C$18:$C$46=$D$8)*1/ROW(施設用作成シート!$B$18:$B$46),ROWS($B$12:$B18)),1/ROW(施設用作成シート!$B$18:$B$46),0),COLUMNS($B$11:K$11)),"")</f>
        <v/>
      </c>
      <c r="L18" s="127" t="str">
        <f t="array" ref="L18">IFERROR(INDEX(施設用作成シート!$B$18:$P$46,MATCH(LARGE((施設用作成シート!$C$18:$C$46=$D$8)*1/ROW(施設用作成シート!$B$18:$B$46),ROWS($B$12:$B18)),1/ROW(施設用作成シート!$B$18:$B$46),0),COLUMNS($B$11:L$11)),"")</f>
        <v/>
      </c>
      <c r="M18" s="127" t="str">
        <f t="array" ref="M18">IFERROR(INDEX(施設用作成シート!$B$18:$P$46,MATCH(LARGE((施設用作成シート!$C$18:$C$46=$D$8)*1/ROW(施設用作成シート!$B$18:$B$46),ROWS($B$12:$B18)),1/ROW(施設用作成シート!$B$18:$B$46),0),COLUMNS($B$11:M$11)),"")</f>
        <v/>
      </c>
      <c r="N18" s="127" t="str">
        <f t="array" ref="N18">IFERROR(INDEX(施設用作成シート!$B$18:$P$46,MATCH(LARGE((施設用作成シート!$C$18:$C$46=$D$8)*1/ROW(施設用作成シート!$B$18:$B$46),ROWS($B$12:$B18)),1/ROW(施設用作成シート!$B$18:$B$46),0),COLUMNS($B$11:N$11)),"")</f>
        <v/>
      </c>
      <c r="O18" s="140" t="str">
        <f t="array" ref="O18">IFERROR(INDEX(施設用作成シート!$B$18:$P$46,MATCH(LARGE((施設用作成シート!$C$18:$C$46=$D$8)*1/ROW(施設用作成シート!$B$18:$B$46),ROWS($B$12:$B18)),1/ROW(施設用作成シート!$B$18:$B$46),0),COLUMNS($B$11:O$11)),"")</f>
        <v/>
      </c>
    </row>
    <row r="19" spans="2:15" ht="20">
      <c r="B19" s="127" t="str">
        <f t="array" ref="B19">IFERROR(INDEX(施設用作成シート!$B$18:$P$46,MATCH(LARGE((施設用作成シート!$C$18:$C$46=$D$8)*1/ROW(施設用作成シート!$B$18:$B$46),ROWS($B$12:$B19)),1/ROW(施設用作成シート!$B$18:$B$46),0),COLUMNS($B$11:B$11)),"")</f>
        <v/>
      </c>
      <c r="C19" s="127" t="str">
        <f t="array" ref="C19">IFERROR(INDEX(施設用作成シート!$B$18:$P$46,MATCH(LARGE((施設用作成シート!$C$18:$C$46=$D$8)*1/ROW(施設用作成シート!$B$18:$B$46),ROWS($B$12:$B19)),1/ROW(施設用作成シート!$B$18:$B$46),0),COLUMNS($B$11:C$11)),"")</f>
        <v/>
      </c>
      <c r="D19" s="127" t="str">
        <f t="array" ref="D19">IFERROR(INDEX(施設用作成シート!$B$18:$P$46,MATCH(LARGE((施設用作成シート!$C$18:$C$46=$D$8)*1/ROW(施設用作成シート!$B$18:$B$46),ROWS($B$12:$B19)),1/ROW(施設用作成シート!$B$18:$B$46),0),COLUMNS($B$11:D$11)),"")</f>
        <v/>
      </c>
      <c r="E19" s="146" t="str">
        <f t="array" ref="E19">IFERROR(INDEX(施設用作成シート!$B$18:$P$46,MATCH(LARGE((施設用作成シート!$C$18:$C$46=$D$8)*1/ROW(施設用作成シート!$B$18:$B$46),ROWS($B$12:$B19)),1/ROW(施設用作成シート!$B$18:$B$46),0),COLUMNS($B$11:E$11)),"")</f>
        <v/>
      </c>
      <c r="F19" s="140" t="str">
        <f t="array" ref="F19">IFERROR(INDEX(施設用作成シート!$B$18:$P$46,MATCH(LARGE((施設用作成シート!$C$18:$C$46=$D$8)*1/ROW(施設用作成シート!$B$18:$B$46),ROWS($B$12:$B19)),1/ROW(施設用作成シート!$B$18:$B$46),0),COLUMNS($B$11:F$11)),"")</f>
        <v/>
      </c>
      <c r="G19" s="140" t="str">
        <f t="array" ref="G19">IFERROR(INDEX(施設用作成シート!$B$18:$P$46,MATCH(LARGE((施設用作成シート!$C$18:$C$46=$D$8)*1/ROW(施設用作成シート!$B$18:$B$46),ROWS($B$12:$B19)),1/ROW(施設用作成シート!$B$18:$B$46),0),COLUMNS($B$11:G$11)),"")</f>
        <v/>
      </c>
      <c r="H19" s="140" t="str">
        <f t="array" ref="H19">IFERROR(INDEX(施設用作成シート!$B$18:$P$46,MATCH(LARGE((施設用作成シート!$C$18:$C$46=$D$8)*1/ROW(施設用作成シート!$B$18:$B$46),ROWS($B$12:$B19)),1/ROW(施設用作成シート!$B$18:$B$46),0),COLUMNS($B$11:H$11)),"")</f>
        <v/>
      </c>
      <c r="I19" s="127" t="str">
        <f t="array" ref="I19">IFERROR(INDEX(施設用作成シート!$B$18:$P$46,MATCH(LARGE((施設用作成シート!$C$18:$C$46=$D$8)*1/ROW(施設用作成シート!$B$18:$B$46),ROWS($B$12:$B19)),1/ROW(施設用作成シート!$B$18:$B$46),0),COLUMNS($B$11:I$11)),"")</f>
        <v/>
      </c>
      <c r="J19" s="131" t="str">
        <f t="array" ref="J19">IFERROR(INDEX(施設用作成シート!$B$18:$P$46,MATCH(LARGE((施設用作成シート!$C$18:$C$46=$D$8)*1/ROW(施設用作成シート!$B$18:$B$46),ROWS($B$12:$B19)),1/ROW(施設用作成シート!$B$18:$B$46),0),COLUMNS($B$11:J$11)),"")</f>
        <v/>
      </c>
      <c r="K19" s="127" t="str">
        <f t="array" ref="K19">IFERROR(INDEX(施設用作成シート!$B$18:$P$46,MATCH(LARGE((施設用作成シート!$C$18:$C$46=$D$8)*1/ROW(施設用作成シート!$B$18:$B$46),ROWS($B$12:$B19)),1/ROW(施設用作成シート!$B$18:$B$46),0),COLUMNS($B$11:K$11)),"")</f>
        <v/>
      </c>
      <c r="L19" s="127" t="str">
        <f t="array" ref="L19">IFERROR(INDEX(施設用作成シート!$B$18:$P$46,MATCH(LARGE((施設用作成シート!$C$18:$C$46=$D$8)*1/ROW(施設用作成シート!$B$18:$B$46),ROWS($B$12:$B19)),1/ROW(施設用作成シート!$B$18:$B$46),0),COLUMNS($B$11:L$11)),"")</f>
        <v/>
      </c>
      <c r="M19" s="127" t="str">
        <f t="array" ref="M19">IFERROR(INDEX(施設用作成シート!$B$18:$P$46,MATCH(LARGE((施設用作成シート!$C$18:$C$46=$D$8)*1/ROW(施設用作成シート!$B$18:$B$46),ROWS($B$12:$B19)),1/ROW(施設用作成シート!$B$18:$B$46),0),COLUMNS($B$11:M$11)),"")</f>
        <v/>
      </c>
      <c r="N19" s="127" t="str">
        <f t="array" ref="N19">IFERROR(INDEX(施設用作成シート!$B$18:$P$46,MATCH(LARGE((施設用作成シート!$C$18:$C$46=$D$8)*1/ROW(施設用作成シート!$B$18:$B$46),ROWS($B$12:$B19)),1/ROW(施設用作成シート!$B$18:$B$46),0),COLUMNS($B$11:N$11)),"")</f>
        <v/>
      </c>
      <c r="O19" s="140" t="str">
        <f t="array" ref="O19">IFERROR(INDEX(施設用作成シート!$B$18:$P$46,MATCH(LARGE((施設用作成シート!$C$18:$C$46=$D$8)*1/ROW(施設用作成シート!$B$18:$B$46),ROWS($B$12:$B19)),1/ROW(施設用作成シート!$B$18:$B$46),0),COLUMNS($B$11:O$11)),"")</f>
        <v/>
      </c>
    </row>
    <row r="20" spans="2:15" ht="20">
      <c r="B20" s="127" t="str">
        <f t="array" ref="B20">IFERROR(INDEX(施設用作成シート!$B$18:$P$46,MATCH(LARGE((施設用作成シート!$C$18:$C$46=$D$8)*1/ROW(施設用作成シート!$B$18:$B$46),ROWS($B$12:$B20)),1/ROW(施設用作成シート!$B$18:$B$46),0),COLUMNS($B$11:B$11)),"")</f>
        <v/>
      </c>
      <c r="C20" s="127" t="str">
        <f t="array" ref="C20">IFERROR(INDEX(施設用作成シート!$B$18:$P$46,MATCH(LARGE((施設用作成シート!$C$18:$C$46=$D$8)*1/ROW(施設用作成シート!$B$18:$B$46),ROWS($B$12:$B20)),1/ROW(施設用作成シート!$B$18:$B$46),0),COLUMNS($B$11:C$11)),"")</f>
        <v/>
      </c>
      <c r="D20" s="127" t="str">
        <f t="array" ref="D20">IFERROR(INDEX(施設用作成シート!$B$18:$P$46,MATCH(LARGE((施設用作成シート!$C$18:$C$46=$D$8)*1/ROW(施設用作成シート!$B$18:$B$46),ROWS($B$12:$B20)),1/ROW(施設用作成シート!$B$18:$B$46),0),COLUMNS($B$11:D$11)),"")</f>
        <v/>
      </c>
      <c r="E20" s="146" t="str">
        <f t="array" ref="E20">IFERROR(INDEX(施設用作成シート!$B$18:$P$46,MATCH(LARGE((施設用作成シート!$C$18:$C$46=$D$8)*1/ROW(施設用作成シート!$B$18:$B$46),ROWS($B$12:$B20)),1/ROW(施設用作成シート!$B$18:$B$46),0),COLUMNS($B$11:E$11)),"")</f>
        <v/>
      </c>
      <c r="F20" s="140" t="str">
        <f t="array" ref="F20">IFERROR(INDEX(施設用作成シート!$B$18:$P$46,MATCH(LARGE((施設用作成シート!$C$18:$C$46=$D$8)*1/ROW(施設用作成シート!$B$18:$B$46),ROWS($B$12:$B20)),1/ROW(施設用作成シート!$B$18:$B$46),0),COLUMNS($B$11:F$11)),"")</f>
        <v/>
      </c>
      <c r="G20" s="140" t="str">
        <f t="array" ref="G20">IFERROR(INDEX(施設用作成シート!$B$18:$P$46,MATCH(LARGE((施設用作成シート!$C$18:$C$46=$D$8)*1/ROW(施設用作成シート!$B$18:$B$46),ROWS($B$12:$B20)),1/ROW(施設用作成シート!$B$18:$B$46),0),COLUMNS($B$11:G$11)),"")</f>
        <v/>
      </c>
      <c r="H20" s="140" t="str">
        <f t="array" ref="H20">IFERROR(INDEX(施設用作成シート!$B$18:$P$46,MATCH(LARGE((施設用作成シート!$C$18:$C$46=$D$8)*1/ROW(施設用作成シート!$B$18:$B$46),ROWS($B$12:$B20)),1/ROW(施設用作成シート!$B$18:$B$46),0),COLUMNS($B$11:H$11)),"")</f>
        <v/>
      </c>
      <c r="I20" s="127" t="str">
        <f t="array" ref="I20">IFERROR(INDEX(施設用作成シート!$B$18:$P$46,MATCH(LARGE((施設用作成シート!$C$18:$C$46=$D$8)*1/ROW(施設用作成シート!$B$18:$B$46),ROWS($B$12:$B20)),1/ROW(施設用作成シート!$B$18:$B$46),0),COLUMNS($B$11:I$11)),"")</f>
        <v/>
      </c>
      <c r="J20" s="131" t="str">
        <f t="array" ref="J20">IFERROR(INDEX(施設用作成シート!$B$18:$P$46,MATCH(LARGE((施設用作成シート!$C$18:$C$46=$D$8)*1/ROW(施設用作成シート!$B$18:$B$46),ROWS($B$12:$B20)),1/ROW(施設用作成シート!$B$18:$B$46),0),COLUMNS($B$11:J$11)),"")</f>
        <v/>
      </c>
      <c r="K20" s="127" t="str">
        <f t="array" ref="K20">IFERROR(INDEX(施設用作成シート!$B$18:$P$46,MATCH(LARGE((施設用作成シート!$C$18:$C$46=$D$8)*1/ROW(施設用作成シート!$B$18:$B$46),ROWS($B$12:$B20)),1/ROW(施設用作成シート!$B$18:$B$46),0),COLUMNS($B$11:K$11)),"")</f>
        <v/>
      </c>
      <c r="L20" s="127" t="str">
        <f t="array" ref="L20">IFERROR(INDEX(施設用作成シート!$B$18:$P$46,MATCH(LARGE((施設用作成シート!$C$18:$C$46=$D$8)*1/ROW(施設用作成シート!$B$18:$B$46),ROWS($B$12:$B20)),1/ROW(施設用作成シート!$B$18:$B$46),0),COLUMNS($B$11:L$11)),"")</f>
        <v/>
      </c>
      <c r="M20" s="127" t="str">
        <f t="array" ref="M20">IFERROR(INDEX(施設用作成シート!$B$18:$P$46,MATCH(LARGE((施設用作成シート!$C$18:$C$46=$D$8)*1/ROW(施設用作成シート!$B$18:$B$46),ROWS($B$12:$B20)),1/ROW(施設用作成シート!$B$18:$B$46),0),COLUMNS($B$11:M$11)),"")</f>
        <v/>
      </c>
      <c r="N20" s="127" t="str">
        <f t="array" ref="N20">IFERROR(INDEX(施設用作成シート!$B$18:$P$46,MATCH(LARGE((施設用作成シート!$C$18:$C$46=$D$8)*1/ROW(施設用作成シート!$B$18:$B$46),ROWS($B$12:$B20)),1/ROW(施設用作成シート!$B$18:$B$46),0),COLUMNS($B$11:N$11)),"")</f>
        <v/>
      </c>
      <c r="O20" s="140" t="str">
        <f t="array" ref="O20">IFERROR(INDEX(施設用作成シート!$B$18:$P$46,MATCH(LARGE((施設用作成シート!$C$18:$C$46=$D$8)*1/ROW(施設用作成シート!$B$18:$B$46),ROWS($B$12:$B20)),1/ROW(施設用作成シート!$B$18:$B$46),0),COLUMNS($B$11:O$11)),"")</f>
        <v/>
      </c>
    </row>
    <row r="21" spans="2:15" ht="20">
      <c r="B21" s="127" t="str">
        <f t="array" ref="B21">IFERROR(INDEX(施設用作成シート!$B$18:$P$46,MATCH(LARGE((施設用作成シート!$C$18:$C$46=$D$8)*1/ROW(施設用作成シート!$B$18:$B$46),ROWS($B$12:$B21)),1/ROW(施設用作成シート!$B$18:$B$46),0),COLUMNS($B$11:B$11)),"")</f>
        <v/>
      </c>
      <c r="C21" s="127" t="str">
        <f t="array" ref="C21">IFERROR(INDEX(施設用作成シート!$B$18:$P$46,MATCH(LARGE((施設用作成シート!$C$18:$C$46=$D$8)*1/ROW(施設用作成シート!$B$18:$B$46),ROWS($B$12:$B21)),1/ROW(施設用作成シート!$B$18:$B$46),0),COLUMNS($B$11:C$11)),"")</f>
        <v/>
      </c>
      <c r="D21" s="127" t="str">
        <f t="array" ref="D21">IFERROR(INDEX(施設用作成シート!$B$18:$P$46,MATCH(LARGE((施設用作成シート!$C$18:$C$46=$D$8)*1/ROW(施設用作成シート!$B$18:$B$46),ROWS($B$12:$B21)),1/ROW(施設用作成シート!$B$18:$B$46),0),COLUMNS($B$11:D$11)),"")</f>
        <v/>
      </c>
      <c r="E21" s="146" t="str">
        <f t="array" ref="E21">IFERROR(INDEX(施設用作成シート!$B$18:$P$46,MATCH(LARGE((施設用作成シート!$C$18:$C$46=$D$8)*1/ROW(施設用作成シート!$B$18:$B$46),ROWS($B$12:$B21)),1/ROW(施設用作成シート!$B$18:$B$46),0),COLUMNS($B$11:E$11)),"")</f>
        <v/>
      </c>
      <c r="F21" s="140" t="str">
        <f t="array" ref="F21">IFERROR(INDEX(施設用作成シート!$B$18:$P$46,MATCH(LARGE((施設用作成シート!$C$18:$C$46=$D$8)*1/ROW(施設用作成シート!$B$18:$B$46),ROWS($B$12:$B21)),1/ROW(施設用作成シート!$B$18:$B$46),0),COLUMNS($B$11:F$11)),"")</f>
        <v/>
      </c>
      <c r="G21" s="140" t="str">
        <f t="array" ref="G21">IFERROR(INDEX(施設用作成シート!$B$18:$P$46,MATCH(LARGE((施設用作成シート!$C$18:$C$46=$D$8)*1/ROW(施設用作成シート!$B$18:$B$46),ROWS($B$12:$B21)),1/ROW(施設用作成シート!$B$18:$B$46),0),COLUMNS($B$11:G$11)),"")</f>
        <v/>
      </c>
      <c r="H21" s="140" t="str">
        <f t="array" ref="H21">IFERROR(INDEX(施設用作成シート!$B$18:$P$46,MATCH(LARGE((施設用作成シート!$C$18:$C$46=$D$8)*1/ROW(施設用作成シート!$B$18:$B$46),ROWS($B$12:$B21)),1/ROW(施設用作成シート!$B$18:$B$46),0),COLUMNS($B$11:H$11)),"")</f>
        <v/>
      </c>
      <c r="I21" s="127" t="str">
        <f t="array" ref="I21">IFERROR(INDEX(施設用作成シート!$B$18:$P$46,MATCH(LARGE((施設用作成シート!$C$18:$C$46=$D$8)*1/ROW(施設用作成シート!$B$18:$B$46),ROWS($B$12:$B21)),1/ROW(施設用作成シート!$B$18:$B$46),0),COLUMNS($B$11:I$11)),"")</f>
        <v/>
      </c>
      <c r="J21" s="131" t="str">
        <f t="array" ref="J21">IFERROR(INDEX(施設用作成シート!$B$18:$P$46,MATCH(LARGE((施設用作成シート!$C$18:$C$46=$D$8)*1/ROW(施設用作成シート!$B$18:$B$46),ROWS($B$12:$B21)),1/ROW(施設用作成シート!$B$18:$B$46),0),COLUMNS($B$11:J$11)),"")</f>
        <v/>
      </c>
      <c r="K21" s="127" t="str">
        <f t="array" ref="K21">IFERROR(INDEX(施設用作成シート!$B$18:$P$46,MATCH(LARGE((施設用作成シート!$C$18:$C$46=$D$8)*1/ROW(施設用作成シート!$B$18:$B$46),ROWS($B$12:$B21)),1/ROW(施設用作成シート!$B$18:$B$46),0),COLUMNS($B$11:K$11)),"")</f>
        <v/>
      </c>
      <c r="L21" s="127" t="str">
        <f t="array" ref="L21">IFERROR(INDEX(施設用作成シート!$B$18:$P$46,MATCH(LARGE((施設用作成シート!$C$18:$C$46=$D$8)*1/ROW(施設用作成シート!$B$18:$B$46),ROWS($B$12:$B21)),1/ROW(施設用作成シート!$B$18:$B$46),0),COLUMNS($B$11:L$11)),"")</f>
        <v/>
      </c>
      <c r="M21" s="127" t="str">
        <f t="array" ref="M21">IFERROR(INDEX(施設用作成シート!$B$18:$P$46,MATCH(LARGE((施設用作成シート!$C$18:$C$46=$D$8)*1/ROW(施設用作成シート!$B$18:$B$46),ROWS($B$12:$B21)),1/ROW(施設用作成シート!$B$18:$B$46),0),COLUMNS($B$11:M$11)),"")</f>
        <v/>
      </c>
      <c r="N21" s="127" t="str">
        <f t="array" ref="N21">IFERROR(INDEX(施設用作成シート!$B$18:$P$46,MATCH(LARGE((施設用作成シート!$C$18:$C$46=$D$8)*1/ROW(施設用作成シート!$B$18:$B$46),ROWS($B$12:$B21)),1/ROW(施設用作成シート!$B$18:$B$46),0),COLUMNS($B$11:N$11)),"")</f>
        <v/>
      </c>
      <c r="O21" s="140" t="str">
        <f t="array" ref="O21">IFERROR(INDEX(施設用作成シート!$B$18:$P$46,MATCH(LARGE((施設用作成シート!$C$18:$C$46=$D$8)*1/ROW(施設用作成シート!$B$18:$B$46),ROWS($B$12:$B21)),1/ROW(施設用作成シート!$B$18:$B$46),0),COLUMNS($B$11:O$11)),"")</f>
        <v/>
      </c>
    </row>
    <row r="22" spans="2:15" ht="20">
      <c r="B22" s="127" t="str">
        <f t="array" ref="B22">IFERROR(INDEX(施設用作成シート!$B$18:$P$46,MATCH(LARGE((施設用作成シート!$C$18:$C$46=$D$8)*1/ROW(施設用作成シート!$B$18:$B$46),ROWS($B$12:$B22)),1/ROW(施設用作成シート!$B$18:$B$46),0),COLUMNS($B$11:B$11)),"")</f>
        <v/>
      </c>
      <c r="C22" s="127" t="str">
        <f t="array" ref="C22">IFERROR(INDEX(施設用作成シート!$B$18:$P$46,MATCH(LARGE((施設用作成シート!$C$18:$C$46=$D$8)*1/ROW(施設用作成シート!$B$18:$B$46),ROWS($B$12:$B22)),1/ROW(施設用作成シート!$B$18:$B$46),0),COLUMNS($B$11:C$11)),"")</f>
        <v/>
      </c>
      <c r="D22" s="127" t="str">
        <f t="array" ref="D22">IFERROR(INDEX(施設用作成シート!$B$18:$P$46,MATCH(LARGE((施設用作成シート!$C$18:$C$46=$D$8)*1/ROW(施設用作成シート!$B$18:$B$46),ROWS($B$12:$B22)),1/ROW(施設用作成シート!$B$18:$B$46),0),COLUMNS($B$11:D$11)),"")</f>
        <v/>
      </c>
      <c r="E22" s="146" t="str">
        <f t="array" ref="E22">IFERROR(INDEX(施設用作成シート!$B$18:$P$46,MATCH(LARGE((施設用作成シート!$C$18:$C$46=$D$8)*1/ROW(施設用作成シート!$B$18:$B$46),ROWS($B$12:$B22)),1/ROW(施設用作成シート!$B$18:$B$46),0),COLUMNS($B$11:E$11)),"")</f>
        <v/>
      </c>
      <c r="F22" s="140" t="str">
        <f t="array" ref="F22">IFERROR(INDEX(施設用作成シート!$B$18:$P$46,MATCH(LARGE((施設用作成シート!$C$18:$C$46=$D$8)*1/ROW(施設用作成シート!$B$18:$B$46),ROWS($B$12:$B22)),1/ROW(施設用作成シート!$B$18:$B$46),0),COLUMNS($B$11:F$11)),"")</f>
        <v/>
      </c>
      <c r="G22" s="140" t="str">
        <f t="array" ref="G22">IFERROR(INDEX(施設用作成シート!$B$18:$P$46,MATCH(LARGE((施設用作成シート!$C$18:$C$46=$D$8)*1/ROW(施設用作成シート!$B$18:$B$46),ROWS($B$12:$B22)),1/ROW(施設用作成シート!$B$18:$B$46),0),COLUMNS($B$11:G$11)),"")</f>
        <v/>
      </c>
      <c r="H22" s="140" t="str">
        <f t="array" ref="H22">IFERROR(INDEX(施設用作成シート!$B$18:$P$46,MATCH(LARGE((施設用作成シート!$C$18:$C$46=$D$8)*1/ROW(施設用作成シート!$B$18:$B$46),ROWS($B$12:$B22)),1/ROW(施設用作成シート!$B$18:$B$46),0),COLUMNS($B$11:H$11)),"")</f>
        <v/>
      </c>
      <c r="I22" s="127" t="str">
        <f t="array" ref="I22">IFERROR(INDEX(施設用作成シート!$B$18:$P$46,MATCH(LARGE((施設用作成シート!$C$18:$C$46=$D$8)*1/ROW(施設用作成シート!$B$18:$B$46),ROWS($B$12:$B22)),1/ROW(施設用作成シート!$B$18:$B$46),0),COLUMNS($B$11:I$11)),"")</f>
        <v/>
      </c>
      <c r="J22" s="131" t="str">
        <f t="array" ref="J22">IFERROR(INDEX(施設用作成シート!$B$18:$P$46,MATCH(LARGE((施設用作成シート!$C$18:$C$46=$D$8)*1/ROW(施設用作成シート!$B$18:$B$46),ROWS($B$12:$B22)),1/ROW(施設用作成シート!$B$18:$B$46),0),COLUMNS($B$11:J$11)),"")</f>
        <v/>
      </c>
      <c r="K22" s="127" t="str">
        <f t="array" ref="K22">IFERROR(INDEX(施設用作成シート!$B$18:$P$46,MATCH(LARGE((施設用作成シート!$C$18:$C$46=$D$8)*1/ROW(施設用作成シート!$B$18:$B$46),ROWS($B$12:$B22)),1/ROW(施設用作成シート!$B$18:$B$46),0),COLUMNS($B$11:K$11)),"")</f>
        <v/>
      </c>
      <c r="L22" s="127" t="str">
        <f t="array" ref="L22">IFERROR(INDEX(施設用作成シート!$B$18:$P$46,MATCH(LARGE((施設用作成シート!$C$18:$C$46=$D$8)*1/ROW(施設用作成シート!$B$18:$B$46),ROWS($B$12:$B22)),1/ROW(施設用作成シート!$B$18:$B$46),0),COLUMNS($B$11:L$11)),"")</f>
        <v/>
      </c>
      <c r="M22" s="127" t="str">
        <f t="array" ref="M22">IFERROR(INDEX(施設用作成シート!$B$18:$P$46,MATCH(LARGE((施設用作成シート!$C$18:$C$46=$D$8)*1/ROW(施設用作成シート!$B$18:$B$46),ROWS($B$12:$B22)),1/ROW(施設用作成シート!$B$18:$B$46),0),COLUMNS($B$11:M$11)),"")</f>
        <v/>
      </c>
      <c r="N22" s="127" t="str">
        <f t="array" ref="N22">IFERROR(INDEX(施設用作成シート!$B$18:$P$46,MATCH(LARGE((施設用作成シート!$C$18:$C$46=$D$8)*1/ROW(施設用作成シート!$B$18:$B$46),ROWS($B$12:$B22)),1/ROW(施設用作成シート!$B$18:$B$46),0),COLUMNS($B$11:N$11)),"")</f>
        <v/>
      </c>
      <c r="O22" s="140" t="str">
        <f t="array" ref="O22">IFERROR(INDEX(施設用作成シート!$B$18:$P$46,MATCH(LARGE((施設用作成シート!$C$18:$C$46=$D$8)*1/ROW(施設用作成シート!$B$18:$B$46),ROWS($B$12:$B22)),1/ROW(施設用作成シート!$B$18:$B$46),0),COLUMNS($B$11:O$11)),"")</f>
        <v/>
      </c>
    </row>
    <row r="23" spans="2:15" ht="20">
      <c r="B23" s="127" t="str">
        <f t="array" ref="B23">IFERROR(INDEX(施設用作成シート!$B$18:$P$46,MATCH(LARGE((施設用作成シート!$C$18:$C$46=$D$8)*1/ROW(施設用作成シート!$B$18:$B$46),ROWS($B$12:$B23)),1/ROW(施設用作成シート!$B$18:$B$46),0),COLUMNS($B$11:B$11)),"")</f>
        <v/>
      </c>
      <c r="C23" s="127" t="str">
        <f t="array" ref="C23">IFERROR(INDEX(施設用作成シート!$B$18:$P$46,MATCH(LARGE((施設用作成シート!$C$18:$C$46=$D$8)*1/ROW(施設用作成シート!$B$18:$B$46),ROWS($B$12:$B23)),1/ROW(施設用作成シート!$B$18:$B$46),0),COLUMNS($B$11:C$11)),"")</f>
        <v/>
      </c>
      <c r="D23" s="127" t="str">
        <f t="array" ref="D23">IFERROR(INDEX(施設用作成シート!$B$18:$P$46,MATCH(LARGE((施設用作成シート!$C$18:$C$46=$D$8)*1/ROW(施設用作成シート!$B$18:$B$46),ROWS($B$12:$B23)),1/ROW(施設用作成シート!$B$18:$B$46),0),COLUMNS($B$11:D$11)),"")</f>
        <v/>
      </c>
      <c r="E23" s="146" t="str">
        <f t="array" ref="E23">IFERROR(INDEX(施設用作成シート!$B$18:$P$46,MATCH(LARGE((施設用作成シート!$C$18:$C$46=$D$8)*1/ROW(施設用作成シート!$B$18:$B$46),ROWS($B$12:$B23)),1/ROW(施設用作成シート!$B$18:$B$46),0),COLUMNS($B$11:E$11)),"")</f>
        <v/>
      </c>
      <c r="F23" s="140" t="str">
        <f t="array" ref="F23">IFERROR(INDEX(施設用作成シート!$B$18:$P$46,MATCH(LARGE((施設用作成シート!$C$18:$C$46=$D$8)*1/ROW(施設用作成シート!$B$18:$B$46),ROWS($B$12:$B23)),1/ROW(施設用作成シート!$B$18:$B$46),0),COLUMNS($B$11:F$11)),"")</f>
        <v/>
      </c>
      <c r="G23" s="140" t="str">
        <f t="array" ref="G23">IFERROR(INDEX(施設用作成シート!$B$18:$P$46,MATCH(LARGE((施設用作成シート!$C$18:$C$46=$D$8)*1/ROW(施設用作成シート!$B$18:$B$46),ROWS($B$12:$B23)),1/ROW(施設用作成シート!$B$18:$B$46),0),COLUMNS($B$11:G$11)),"")</f>
        <v/>
      </c>
      <c r="H23" s="140" t="str">
        <f t="array" ref="H23">IFERROR(INDEX(施設用作成シート!$B$18:$P$46,MATCH(LARGE((施設用作成シート!$C$18:$C$46=$D$8)*1/ROW(施設用作成シート!$B$18:$B$46),ROWS($B$12:$B23)),1/ROW(施設用作成シート!$B$18:$B$46),0),COLUMNS($B$11:H$11)),"")</f>
        <v/>
      </c>
      <c r="I23" s="127" t="str">
        <f t="array" ref="I23">IFERROR(INDEX(施設用作成シート!$B$18:$P$46,MATCH(LARGE((施設用作成シート!$C$18:$C$46=$D$8)*1/ROW(施設用作成シート!$B$18:$B$46),ROWS($B$12:$B23)),1/ROW(施設用作成シート!$B$18:$B$46),0),COLUMNS($B$11:I$11)),"")</f>
        <v/>
      </c>
      <c r="J23" s="131" t="str">
        <f t="array" ref="J23">IFERROR(INDEX(施設用作成シート!$B$18:$P$46,MATCH(LARGE((施設用作成シート!$C$18:$C$46=$D$8)*1/ROW(施設用作成シート!$B$18:$B$46),ROWS($B$12:$B23)),1/ROW(施設用作成シート!$B$18:$B$46),0),COLUMNS($B$11:J$11)),"")</f>
        <v/>
      </c>
      <c r="K23" s="127" t="str">
        <f t="array" ref="K23">IFERROR(INDEX(施設用作成シート!$B$18:$P$46,MATCH(LARGE((施設用作成シート!$C$18:$C$46=$D$8)*1/ROW(施設用作成シート!$B$18:$B$46),ROWS($B$12:$B23)),1/ROW(施設用作成シート!$B$18:$B$46),0),COLUMNS($B$11:K$11)),"")</f>
        <v/>
      </c>
      <c r="L23" s="127" t="str">
        <f t="array" ref="L23">IFERROR(INDEX(施設用作成シート!$B$18:$P$46,MATCH(LARGE((施設用作成シート!$C$18:$C$46=$D$8)*1/ROW(施設用作成シート!$B$18:$B$46),ROWS($B$12:$B23)),1/ROW(施設用作成シート!$B$18:$B$46),0),COLUMNS($B$11:L$11)),"")</f>
        <v/>
      </c>
      <c r="M23" s="127" t="str">
        <f t="array" ref="M23">IFERROR(INDEX(施設用作成シート!$B$18:$P$46,MATCH(LARGE((施設用作成シート!$C$18:$C$46=$D$8)*1/ROW(施設用作成シート!$B$18:$B$46),ROWS($B$12:$B23)),1/ROW(施設用作成シート!$B$18:$B$46),0),COLUMNS($B$11:M$11)),"")</f>
        <v/>
      </c>
      <c r="N23" s="127" t="str">
        <f t="array" ref="N23">IFERROR(INDEX(施設用作成シート!$B$18:$P$46,MATCH(LARGE((施設用作成シート!$C$18:$C$46=$D$8)*1/ROW(施設用作成シート!$B$18:$B$46),ROWS($B$12:$B23)),1/ROW(施設用作成シート!$B$18:$B$46),0),COLUMNS($B$11:N$11)),"")</f>
        <v/>
      </c>
      <c r="O23" s="140" t="str">
        <f t="array" ref="O23">IFERROR(INDEX(施設用作成シート!$B$18:$P$46,MATCH(LARGE((施設用作成シート!$C$18:$C$46=$D$8)*1/ROW(施設用作成シート!$B$18:$B$46),ROWS($B$12:$B23)),1/ROW(施設用作成シート!$B$18:$B$46),0),COLUMNS($B$11:O$11)),"")</f>
        <v/>
      </c>
    </row>
    <row r="24" spans="2:15" ht="20">
      <c r="B24" s="127" t="str">
        <f t="array" ref="B24">IFERROR(INDEX(施設用作成シート!$B$18:$P$46,MATCH(LARGE((施設用作成シート!$C$18:$C$46=$D$8)*1/ROW(施設用作成シート!$B$18:$B$46),ROWS($B$12:$B24)),1/ROW(施設用作成シート!$B$18:$B$46),0),COLUMNS($B$11:B$11)),"")</f>
        <v/>
      </c>
      <c r="C24" s="127" t="str">
        <f t="array" ref="C24">IFERROR(INDEX(施設用作成シート!$B$18:$P$46,MATCH(LARGE((施設用作成シート!$C$18:$C$46=$D$8)*1/ROW(施設用作成シート!$B$18:$B$46),ROWS($B$12:$B24)),1/ROW(施設用作成シート!$B$18:$B$46),0),COLUMNS($B$11:C$11)),"")</f>
        <v/>
      </c>
      <c r="D24" s="127" t="str">
        <f t="array" ref="D24">IFERROR(INDEX(施設用作成シート!$B$18:$P$46,MATCH(LARGE((施設用作成シート!$C$18:$C$46=$D$8)*1/ROW(施設用作成シート!$B$18:$B$46),ROWS($B$12:$B24)),1/ROW(施設用作成シート!$B$18:$B$46),0),COLUMNS($B$11:D$11)),"")</f>
        <v/>
      </c>
      <c r="E24" s="146" t="str">
        <f t="array" ref="E24">IFERROR(INDEX(施設用作成シート!$B$18:$P$46,MATCH(LARGE((施設用作成シート!$C$18:$C$46=$D$8)*1/ROW(施設用作成シート!$B$18:$B$46),ROWS($B$12:$B24)),1/ROW(施設用作成シート!$B$18:$B$46),0),COLUMNS($B$11:E$11)),"")</f>
        <v/>
      </c>
      <c r="F24" s="140" t="str">
        <f t="array" ref="F24">IFERROR(INDEX(施設用作成シート!$B$18:$P$46,MATCH(LARGE((施設用作成シート!$C$18:$C$46=$D$8)*1/ROW(施設用作成シート!$B$18:$B$46),ROWS($B$12:$B24)),1/ROW(施設用作成シート!$B$18:$B$46),0),COLUMNS($B$11:F$11)),"")</f>
        <v/>
      </c>
      <c r="G24" s="140" t="str">
        <f t="array" ref="G24">IFERROR(INDEX(施設用作成シート!$B$18:$P$46,MATCH(LARGE((施設用作成シート!$C$18:$C$46=$D$8)*1/ROW(施設用作成シート!$B$18:$B$46),ROWS($B$12:$B24)),1/ROW(施設用作成シート!$B$18:$B$46),0),COLUMNS($B$11:G$11)),"")</f>
        <v/>
      </c>
      <c r="H24" s="140" t="str">
        <f t="array" ref="H24">IFERROR(INDEX(施設用作成シート!$B$18:$P$46,MATCH(LARGE((施設用作成シート!$C$18:$C$46=$D$8)*1/ROW(施設用作成シート!$B$18:$B$46),ROWS($B$12:$B24)),1/ROW(施設用作成シート!$B$18:$B$46),0),COLUMNS($B$11:H$11)),"")</f>
        <v/>
      </c>
      <c r="I24" s="127" t="str">
        <f t="array" ref="I24">IFERROR(INDEX(施設用作成シート!$B$18:$P$46,MATCH(LARGE((施設用作成シート!$C$18:$C$46=$D$8)*1/ROW(施設用作成シート!$B$18:$B$46),ROWS($B$12:$B24)),1/ROW(施設用作成シート!$B$18:$B$46),0),COLUMNS($B$11:I$11)),"")</f>
        <v/>
      </c>
      <c r="J24" s="131" t="str">
        <f t="array" ref="J24">IFERROR(INDEX(施設用作成シート!$B$18:$P$46,MATCH(LARGE((施設用作成シート!$C$18:$C$46=$D$8)*1/ROW(施設用作成シート!$B$18:$B$46),ROWS($B$12:$B24)),1/ROW(施設用作成シート!$B$18:$B$46),0),COLUMNS($B$11:J$11)),"")</f>
        <v/>
      </c>
      <c r="K24" s="127" t="str">
        <f t="array" ref="K24">IFERROR(INDEX(施設用作成シート!$B$18:$P$46,MATCH(LARGE((施設用作成シート!$C$18:$C$46=$D$8)*1/ROW(施設用作成シート!$B$18:$B$46),ROWS($B$12:$B24)),1/ROW(施設用作成シート!$B$18:$B$46),0),COLUMNS($B$11:K$11)),"")</f>
        <v/>
      </c>
      <c r="L24" s="127" t="str">
        <f t="array" ref="L24">IFERROR(INDEX(施設用作成シート!$B$18:$P$46,MATCH(LARGE((施設用作成シート!$C$18:$C$46=$D$8)*1/ROW(施設用作成シート!$B$18:$B$46),ROWS($B$12:$B24)),1/ROW(施設用作成シート!$B$18:$B$46),0),COLUMNS($B$11:L$11)),"")</f>
        <v/>
      </c>
      <c r="M24" s="127" t="str">
        <f t="array" ref="M24">IFERROR(INDEX(施設用作成シート!$B$18:$P$46,MATCH(LARGE((施設用作成シート!$C$18:$C$46=$D$8)*1/ROW(施設用作成シート!$B$18:$B$46),ROWS($B$12:$B24)),1/ROW(施設用作成シート!$B$18:$B$46),0),COLUMNS($B$11:M$11)),"")</f>
        <v/>
      </c>
      <c r="N24" s="127" t="str">
        <f t="array" ref="N24">IFERROR(INDEX(施設用作成シート!$B$18:$P$46,MATCH(LARGE((施設用作成シート!$C$18:$C$46=$D$8)*1/ROW(施設用作成シート!$B$18:$B$46),ROWS($B$12:$B24)),1/ROW(施設用作成シート!$B$18:$B$46),0),COLUMNS($B$11:N$11)),"")</f>
        <v/>
      </c>
      <c r="O24" s="140" t="str">
        <f t="array" ref="O24">IFERROR(INDEX(施設用作成シート!$B$18:$P$46,MATCH(LARGE((施設用作成シート!$C$18:$C$46=$D$8)*1/ROW(施設用作成シート!$B$18:$B$46),ROWS($B$12:$B24)),1/ROW(施設用作成シート!$B$18:$B$46),0),COLUMNS($B$11:O$11)),"")</f>
        <v/>
      </c>
    </row>
    <row r="25" spans="2:15" ht="20">
      <c r="B25" s="127" t="str">
        <f t="array" ref="B25">IFERROR(INDEX(施設用作成シート!$B$18:$P$46,MATCH(LARGE((施設用作成シート!$C$18:$C$46=$D$8)*1/ROW(施設用作成シート!$B$18:$B$46),ROWS($B$12:$B25)),1/ROW(施設用作成シート!$B$18:$B$46),0),COLUMNS($B$11:B$11)),"")</f>
        <v/>
      </c>
      <c r="C25" s="127" t="str">
        <f t="array" ref="C25">IFERROR(INDEX(施設用作成シート!$B$18:$P$46,MATCH(LARGE((施設用作成シート!$C$18:$C$46=$D$8)*1/ROW(施設用作成シート!$B$18:$B$46),ROWS($B$12:$B25)),1/ROW(施設用作成シート!$B$18:$B$46),0),COLUMNS($B$11:C$11)),"")</f>
        <v/>
      </c>
      <c r="D25" s="127" t="str">
        <f t="array" ref="D25">IFERROR(INDEX(施設用作成シート!$B$18:$P$46,MATCH(LARGE((施設用作成シート!$C$18:$C$46=$D$8)*1/ROW(施設用作成シート!$B$18:$B$46),ROWS($B$12:$B25)),1/ROW(施設用作成シート!$B$18:$B$46),0),COLUMNS($B$11:D$11)),"")</f>
        <v/>
      </c>
      <c r="E25" s="146" t="str">
        <f t="array" ref="E25">IFERROR(INDEX(施設用作成シート!$B$18:$P$46,MATCH(LARGE((施設用作成シート!$C$18:$C$46=$D$8)*1/ROW(施設用作成シート!$B$18:$B$46),ROWS($B$12:$B25)),1/ROW(施設用作成シート!$B$18:$B$46),0),COLUMNS($B$11:E$11)),"")</f>
        <v/>
      </c>
      <c r="F25" s="140" t="str">
        <f t="array" ref="F25">IFERROR(INDEX(施設用作成シート!$B$18:$P$46,MATCH(LARGE((施設用作成シート!$C$18:$C$46=$D$8)*1/ROW(施設用作成シート!$B$18:$B$46),ROWS($B$12:$B25)),1/ROW(施設用作成シート!$B$18:$B$46),0),COLUMNS($B$11:F$11)),"")</f>
        <v/>
      </c>
      <c r="G25" s="140" t="str">
        <f t="array" ref="G25">IFERROR(INDEX(施設用作成シート!$B$18:$P$46,MATCH(LARGE((施設用作成シート!$C$18:$C$46=$D$8)*1/ROW(施設用作成シート!$B$18:$B$46),ROWS($B$12:$B25)),1/ROW(施設用作成シート!$B$18:$B$46),0),COLUMNS($B$11:G$11)),"")</f>
        <v/>
      </c>
      <c r="H25" s="140" t="str">
        <f t="array" ref="H25">IFERROR(INDEX(施設用作成シート!$B$18:$P$46,MATCH(LARGE((施設用作成シート!$C$18:$C$46=$D$8)*1/ROW(施設用作成シート!$B$18:$B$46),ROWS($B$12:$B25)),1/ROW(施設用作成シート!$B$18:$B$46),0),COLUMNS($B$11:H$11)),"")</f>
        <v/>
      </c>
      <c r="I25" s="127" t="str">
        <f t="array" ref="I25">IFERROR(INDEX(施設用作成シート!$B$18:$P$46,MATCH(LARGE((施設用作成シート!$C$18:$C$46=$D$8)*1/ROW(施設用作成シート!$B$18:$B$46),ROWS($B$12:$B25)),1/ROW(施設用作成シート!$B$18:$B$46),0),COLUMNS($B$11:I$11)),"")</f>
        <v/>
      </c>
      <c r="J25" s="131" t="str">
        <f t="array" ref="J25">IFERROR(INDEX(施設用作成シート!$B$18:$P$46,MATCH(LARGE((施設用作成シート!$C$18:$C$46=$D$8)*1/ROW(施設用作成シート!$B$18:$B$46),ROWS($B$12:$B25)),1/ROW(施設用作成シート!$B$18:$B$46),0),COLUMNS($B$11:J$11)),"")</f>
        <v/>
      </c>
      <c r="K25" s="127" t="str">
        <f t="array" ref="K25">IFERROR(INDEX(施設用作成シート!$B$18:$P$46,MATCH(LARGE((施設用作成シート!$C$18:$C$46=$D$8)*1/ROW(施設用作成シート!$B$18:$B$46),ROWS($B$12:$B25)),1/ROW(施設用作成シート!$B$18:$B$46),0),COLUMNS($B$11:K$11)),"")</f>
        <v/>
      </c>
      <c r="L25" s="127" t="str">
        <f t="array" ref="L25">IFERROR(INDEX(施設用作成シート!$B$18:$P$46,MATCH(LARGE((施設用作成シート!$C$18:$C$46=$D$8)*1/ROW(施設用作成シート!$B$18:$B$46),ROWS($B$12:$B25)),1/ROW(施設用作成シート!$B$18:$B$46),0),COLUMNS($B$11:L$11)),"")</f>
        <v/>
      </c>
      <c r="M25" s="127" t="str">
        <f t="array" ref="M25">IFERROR(INDEX(施設用作成シート!$B$18:$P$46,MATCH(LARGE((施設用作成シート!$C$18:$C$46=$D$8)*1/ROW(施設用作成シート!$B$18:$B$46),ROWS($B$12:$B25)),1/ROW(施設用作成シート!$B$18:$B$46),0),COLUMNS($B$11:M$11)),"")</f>
        <v/>
      </c>
      <c r="N25" s="127" t="str">
        <f t="array" ref="N25">IFERROR(INDEX(施設用作成シート!$B$18:$P$46,MATCH(LARGE((施設用作成シート!$C$18:$C$46=$D$8)*1/ROW(施設用作成シート!$B$18:$B$46),ROWS($B$12:$B25)),1/ROW(施設用作成シート!$B$18:$B$46),0),COLUMNS($B$11:N$11)),"")</f>
        <v/>
      </c>
      <c r="O25" s="140" t="str">
        <f t="array" ref="O25">IFERROR(INDEX(施設用作成シート!$B$18:$P$46,MATCH(LARGE((施設用作成シート!$C$18:$C$46=$D$8)*1/ROW(施設用作成シート!$B$18:$B$46),ROWS($B$12:$B25)),1/ROW(施設用作成シート!$B$18:$B$46),0),COLUMNS($B$11:O$11)),"")</f>
        <v/>
      </c>
    </row>
    <row r="26" spans="2:15" ht="20">
      <c r="B26" s="127" t="str">
        <f t="array" ref="B26">IFERROR(INDEX(施設用作成シート!$B$18:$P$46,MATCH(LARGE((施設用作成シート!$C$18:$C$46=$D$8)*1/ROW(施設用作成シート!$B$18:$B$46),ROWS($B$12:$B26)),1/ROW(施設用作成シート!$B$18:$B$46),0),COLUMNS($B$11:B$11)),"")</f>
        <v/>
      </c>
      <c r="C26" s="127" t="str">
        <f t="array" ref="C26">IFERROR(INDEX(施設用作成シート!$B$18:$P$46,MATCH(LARGE((施設用作成シート!$C$18:$C$46=$D$8)*1/ROW(施設用作成シート!$B$18:$B$46),ROWS($B$12:$B26)),1/ROW(施設用作成シート!$B$18:$B$46),0),COLUMNS($B$11:C$11)),"")</f>
        <v/>
      </c>
      <c r="D26" s="127" t="str">
        <f t="array" ref="D26">IFERROR(INDEX(施設用作成シート!$B$18:$P$46,MATCH(LARGE((施設用作成シート!$C$18:$C$46=$D$8)*1/ROW(施設用作成シート!$B$18:$B$46),ROWS($B$12:$B26)),1/ROW(施設用作成シート!$B$18:$B$46),0),COLUMNS($B$11:D$11)),"")</f>
        <v/>
      </c>
      <c r="E26" s="146" t="str">
        <f t="array" ref="E26">IFERROR(INDEX(施設用作成シート!$B$18:$P$46,MATCH(LARGE((施設用作成シート!$C$18:$C$46=$D$8)*1/ROW(施設用作成シート!$B$18:$B$46),ROWS($B$12:$B26)),1/ROW(施設用作成シート!$B$18:$B$46),0),COLUMNS($B$11:E$11)),"")</f>
        <v/>
      </c>
      <c r="F26" s="140" t="str">
        <f t="array" ref="F26">IFERROR(INDEX(施設用作成シート!$B$18:$P$46,MATCH(LARGE((施設用作成シート!$C$18:$C$46=$D$8)*1/ROW(施設用作成シート!$B$18:$B$46),ROWS($B$12:$B26)),1/ROW(施設用作成シート!$B$18:$B$46),0),COLUMNS($B$11:F$11)),"")</f>
        <v/>
      </c>
      <c r="G26" s="140" t="str">
        <f t="array" ref="G26">IFERROR(INDEX(施設用作成シート!$B$18:$P$46,MATCH(LARGE((施設用作成シート!$C$18:$C$46=$D$8)*1/ROW(施設用作成シート!$B$18:$B$46),ROWS($B$12:$B26)),1/ROW(施設用作成シート!$B$18:$B$46),0),COLUMNS($B$11:G$11)),"")</f>
        <v/>
      </c>
      <c r="H26" s="140" t="str">
        <f t="array" ref="H26">IFERROR(INDEX(施設用作成シート!$B$18:$P$46,MATCH(LARGE((施設用作成シート!$C$18:$C$46=$D$8)*1/ROW(施設用作成シート!$B$18:$B$46),ROWS($B$12:$B26)),1/ROW(施設用作成シート!$B$18:$B$46),0),COLUMNS($B$11:H$11)),"")</f>
        <v/>
      </c>
      <c r="I26" s="127" t="str">
        <f t="array" ref="I26">IFERROR(INDEX(施設用作成シート!$B$18:$P$46,MATCH(LARGE((施設用作成シート!$C$18:$C$46=$D$8)*1/ROW(施設用作成シート!$B$18:$B$46),ROWS($B$12:$B26)),1/ROW(施設用作成シート!$B$18:$B$46),0),COLUMNS($B$11:I$11)),"")</f>
        <v/>
      </c>
      <c r="J26" s="131" t="str">
        <f t="array" ref="J26">IFERROR(INDEX(施設用作成シート!$B$18:$P$46,MATCH(LARGE((施設用作成シート!$C$18:$C$46=$D$8)*1/ROW(施設用作成シート!$B$18:$B$46),ROWS($B$12:$B26)),1/ROW(施設用作成シート!$B$18:$B$46),0),COLUMNS($B$11:J$11)),"")</f>
        <v/>
      </c>
      <c r="K26" s="127" t="str">
        <f t="array" ref="K26">IFERROR(INDEX(施設用作成シート!$B$18:$P$46,MATCH(LARGE((施設用作成シート!$C$18:$C$46=$D$8)*1/ROW(施設用作成シート!$B$18:$B$46),ROWS($B$12:$B26)),1/ROW(施設用作成シート!$B$18:$B$46),0),COLUMNS($B$11:K$11)),"")</f>
        <v/>
      </c>
      <c r="L26" s="127" t="str">
        <f t="array" ref="L26">IFERROR(INDEX(施設用作成シート!$B$18:$P$46,MATCH(LARGE((施設用作成シート!$C$18:$C$46=$D$8)*1/ROW(施設用作成シート!$B$18:$B$46),ROWS($B$12:$B26)),1/ROW(施設用作成シート!$B$18:$B$46),0),COLUMNS($B$11:L$11)),"")</f>
        <v/>
      </c>
      <c r="M26" s="127" t="str">
        <f t="array" ref="M26">IFERROR(INDEX(施設用作成シート!$B$18:$P$46,MATCH(LARGE((施設用作成シート!$C$18:$C$46=$D$8)*1/ROW(施設用作成シート!$B$18:$B$46),ROWS($B$12:$B26)),1/ROW(施設用作成シート!$B$18:$B$46),0),COLUMNS($B$11:M$11)),"")</f>
        <v/>
      </c>
      <c r="N26" s="127" t="str">
        <f t="array" ref="N26">IFERROR(INDEX(施設用作成シート!$B$18:$P$46,MATCH(LARGE((施設用作成シート!$C$18:$C$46=$D$8)*1/ROW(施設用作成シート!$B$18:$B$46),ROWS($B$12:$B26)),1/ROW(施設用作成シート!$B$18:$B$46),0),COLUMNS($B$11:N$11)),"")</f>
        <v/>
      </c>
      <c r="O26" s="140" t="str">
        <f t="array" ref="O26">IFERROR(INDEX(施設用作成シート!$B$18:$P$46,MATCH(LARGE((施設用作成シート!$C$18:$C$46=$D$8)*1/ROW(施設用作成シート!$B$18:$B$46),ROWS($B$12:$B26)),1/ROW(施設用作成シート!$B$18:$B$46),0),COLUMNS($B$11:O$11)),"")</f>
        <v/>
      </c>
    </row>
    <row r="27" spans="2:15" ht="20">
      <c r="B27" s="127" t="str">
        <f t="array" ref="B27">IFERROR(INDEX(施設用作成シート!$B$18:$P$46,MATCH(LARGE((施設用作成シート!$C$18:$C$46=$D$8)*1/ROW(施設用作成シート!$B$18:$B$46),ROWS($B$12:$B27)),1/ROW(施設用作成シート!$B$18:$B$46),0),COLUMNS($B$11:B$11)),"")</f>
        <v/>
      </c>
      <c r="C27" s="127" t="str">
        <f t="array" ref="C27">IFERROR(INDEX(施設用作成シート!$B$18:$P$46,MATCH(LARGE((施設用作成シート!$C$18:$C$46=$D$8)*1/ROW(施設用作成シート!$B$18:$B$46),ROWS($B$12:$B27)),1/ROW(施設用作成シート!$B$18:$B$46),0),COLUMNS($B$11:C$11)),"")</f>
        <v/>
      </c>
      <c r="D27" s="127" t="str">
        <f t="array" ref="D27">IFERROR(INDEX(施設用作成シート!$B$18:$P$46,MATCH(LARGE((施設用作成シート!$C$18:$C$46=$D$8)*1/ROW(施設用作成シート!$B$18:$B$46),ROWS($B$12:$B27)),1/ROW(施設用作成シート!$B$18:$B$46),0),COLUMNS($B$11:D$11)),"")</f>
        <v/>
      </c>
      <c r="E27" s="146" t="str">
        <f t="array" ref="E27">IFERROR(INDEX(施設用作成シート!$B$18:$P$46,MATCH(LARGE((施設用作成シート!$C$18:$C$46=$D$8)*1/ROW(施設用作成シート!$B$18:$B$46),ROWS($B$12:$B27)),1/ROW(施設用作成シート!$B$18:$B$46),0),COLUMNS($B$11:E$11)),"")</f>
        <v/>
      </c>
      <c r="F27" s="140" t="str">
        <f t="array" ref="F27">IFERROR(INDEX(施設用作成シート!$B$18:$P$46,MATCH(LARGE((施設用作成シート!$C$18:$C$46=$D$8)*1/ROW(施設用作成シート!$B$18:$B$46),ROWS($B$12:$B27)),1/ROW(施設用作成シート!$B$18:$B$46),0),COLUMNS($B$11:F$11)),"")</f>
        <v/>
      </c>
      <c r="G27" s="140" t="str">
        <f t="array" ref="G27">IFERROR(INDEX(施設用作成シート!$B$18:$P$46,MATCH(LARGE((施設用作成シート!$C$18:$C$46=$D$8)*1/ROW(施設用作成シート!$B$18:$B$46),ROWS($B$12:$B27)),1/ROW(施設用作成シート!$B$18:$B$46),0),COLUMNS($B$11:G$11)),"")</f>
        <v/>
      </c>
      <c r="H27" s="140" t="str">
        <f t="array" ref="H27">IFERROR(INDEX(施設用作成シート!$B$18:$P$46,MATCH(LARGE((施設用作成シート!$C$18:$C$46=$D$8)*1/ROW(施設用作成シート!$B$18:$B$46),ROWS($B$12:$B27)),1/ROW(施設用作成シート!$B$18:$B$46),0),COLUMNS($B$11:H$11)),"")</f>
        <v/>
      </c>
      <c r="I27" s="127" t="str">
        <f t="array" ref="I27">IFERROR(INDEX(施設用作成シート!$B$18:$P$46,MATCH(LARGE((施設用作成シート!$C$18:$C$46=$D$8)*1/ROW(施設用作成シート!$B$18:$B$46),ROWS($B$12:$B27)),1/ROW(施設用作成シート!$B$18:$B$46),0),COLUMNS($B$11:I$11)),"")</f>
        <v/>
      </c>
      <c r="J27" s="131" t="str">
        <f t="array" ref="J27">IFERROR(INDEX(施設用作成シート!$B$18:$P$46,MATCH(LARGE((施設用作成シート!$C$18:$C$46=$D$8)*1/ROW(施設用作成シート!$B$18:$B$46),ROWS($B$12:$B27)),1/ROW(施設用作成シート!$B$18:$B$46),0),COLUMNS($B$11:J$11)),"")</f>
        <v/>
      </c>
      <c r="K27" s="127" t="str">
        <f t="array" ref="K27">IFERROR(INDEX(施設用作成シート!$B$18:$P$46,MATCH(LARGE((施設用作成シート!$C$18:$C$46=$D$8)*1/ROW(施設用作成シート!$B$18:$B$46),ROWS($B$12:$B27)),1/ROW(施設用作成シート!$B$18:$B$46),0),COLUMNS($B$11:K$11)),"")</f>
        <v/>
      </c>
      <c r="L27" s="127" t="str">
        <f t="array" ref="L27">IFERROR(INDEX(施設用作成シート!$B$18:$P$46,MATCH(LARGE((施設用作成シート!$C$18:$C$46=$D$8)*1/ROW(施設用作成シート!$B$18:$B$46),ROWS($B$12:$B27)),1/ROW(施設用作成シート!$B$18:$B$46),0),COLUMNS($B$11:L$11)),"")</f>
        <v/>
      </c>
      <c r="M27" s="127" t="str">
        <f t="array" ref="M27">IFERROR(INDEX(施設用作成シート!$B$18:$P$46,MATCH(LARGE((施設用作成シート!$C$18:$C$46=$D$8)*1/ROW(施設用作成シート!$B$18:$B$46),ROWS($B$12:$B27)),1/ROW(施設用作成シート!$B$18:$B$46),0),COLUMNS($B$11:M$11)),"")</f>
        <v/>
      </c>
      <c r="N27" s="127" t="str">
        <f t="array" ref="N27">IFERROR(INDEX(施設用作成シート!$B$18:$P$46,MATCH(LARGE((施設用作成シート!$C$18:$C$46=$D$8)*1/ROW(施設用作成シート!$B$18:$B$46),ROWS($B$12:$B27)),1/ROW(施設用作成シート!$B$18:$B$46),0),COLUMNS($B$11:N$11)),"")</f>
        <v/>
      </c>
      <c r="O27" s="140" t="str">
        <f t="array" ref="O27">IFERROR(INDEX(施設用作成シート!$B$18:$P$46,MATCH(LARGE((施設用作成シート!$C$18:$C$46=$D$8)*1/ROW(施設用作成シート!$B$18:$B$46),ROWS($B$12:$B27)),1/ROW(施設用作成シート!$B$18:$B$46),0),COLUMNS($B$11:O$11)),"")</f>
        <v/>
      </c>
    </row>
    <row r="28" spans="2:15" ht="20">
      <c r="B28" s="127" t="str">
        <f t="array" ref="B28">IFERROR(INDEX(施設用作成シート!$B$18:$P$46,MATCH(LARGE((施設用作成シート!$C$18:$C$46=$D$8)*1/ROW(施設用作成シート!$B$18:$B$46),ROWS($B$12:$B28)),1/ROW(施設用作成シート!$B$18:$B$46),0),COLUMNS($B$11:B$11)),"")</f>
        <v/>
      </c>
      <c r="C28" s="127" t="str">
        <f t="array" ref="C28">IFERROR(INDEX(施設用作成シート!$B$18:$P$46,MATCH(LARGE((施設用作成シート!$C$18:$C$46=$D$8)*1/ROW(施設用作成シート!$B$18:$B$46),ROWS($B$12:$B28)),1/ROW(施設用作成シート!$B$18:$B$46),0),COLUMNS($B$11:C$11)),"")</f>
        <v/>
      </c>
      <c r="D28" s="127" t="str">
        <f t="array" ref="D28">IFERROR(INDEX(施設用作成シート!$B$18:$P$46,MATCH(LARGE((施設用作成シート!$C$18:$C$46=$D$8)*1/ROW(施設用作成シート!$B$18:$B$46),ROWS($B$12:$B28)),1/ROW(施設用作成シート!$B$18:$B$46),0),COLUMNS($B$11:D$11)),"")</f>
        <v/>
      </c>
      <c r="E28" s="146" t="str">
        <f t="array" ref="E28">IFERROR(INDEX(施設用作成シート!$B$18:$P$46,MATCH(LARGE((施設用作成シート!$C$18:$C$46=$D$8)*1/ROW(施設用作成シート!$B$18:$B$46),ROWS($B$12:$B28)),1/ROW(施設用作成シート!$B$18:$B$46),0),COLUMNS($B$11:E$11)),"")</f>
        <v/>
      </c>
      <c r="F28" s="140" t="str">
        <f t="array" ref="F28">IFERROR(INDEX(施設用作成シート!$B$18:$P$46,MATCH(LARGE((施設用作成シート!$C$18:$C$46=$D$8)*1/ROW(施設用作成シート!$B$18:$B$46),ROWS($B$12:$B28)),1/ROW(施設用作成シート!$B$18:$B$46),0),COLUMNS($B$11:F$11)),"")</f>
        <v/>
      </c>
      <c r="G28" s="140" t="str">
        <f t="array" ref="G28">IFERROR(INDEX(施設用作成シート!$B$18:$P$46,MATCH(LARGE((施設用作成シート!$C$18:$C$46=$D$8)*1/ROW(施設用作成シート!$B$18:$B$46),ROWS($B$12:$B28)),1/ROW(施設用作成シート!$B$18:$B$46),0),COLUMNS($B$11:G$11)),"")</f>
        <v/>
      </c>
      <c r="H28" s="140" t="str">
        <f t="array" ref="H28">IFERROR(INDEX(施設用作成シート!$B$18:$P$46,MATCH(LARGE((施設用作成シート!$C$18:$C$46=$D$8)*1/ROW(施設用作成シート!$B$18:$B$46),ROWS($B$12:$B28)),1/ROW(施設用作成シート!$B$18:$B$46),0),COLUMNS($B$11:H$11)),"")</f>
        <v/>
      </c>
      <c r="I28" s="127" t="str">
        <f t="array" ref="I28">IFERROR(INDEX(施設用作成シート!$B$18:$P$46,MATCH(LARGE((施設用作成シート!$C$18:$C$46=$D$8)*1/ROW(施設用作成シート!$B$18:$B$46),ROWS($B$12:$B28)),1/ROW(施設用作成シート!$B$18:$B$46),0),COLUMNS($B$11:I$11)),"")</f>
        <v/>
      </c>
      <c r="J28" s="131" t="str">
        <f t="array" ref="J28">IFERROR(INDEX(施設用作成シート!$B$18:$P$46,MATCH(LARGE((施設用作成シート!$C$18:$C$46=$D$8)*1/ROW(施設用作成シート!$B$18:$B$46),ROWS($B$12:$B28)),1/ROW(施設用作成シート!$B$18:$B$46),0),COLUMNS($B$11:J$11)),"")</f>
        <v/>
      </c>
      <c r="K28" s="127" t="str">
        <f t="array" ref="K28">IFERROR(INDEX(施設用作成シート!$B$18:$P$46,MATCH(LARGE((施設用作成シート!$C$18:$C$46=$D$8)*1/ROW(施設用作成シート!$B$18:$B$46),ROWS($B$12:$B28)),1/ROW(施設用作成シート!$B$18:$B$46),0),COLUMNS($B$11:K$11)),"")</f>
        <v/>
      </c>
      <c r="L28" s="127" t="str">
        <f t="array" ref="L28">IFERROR(INDEX(施設用作成シート!$B$18:$P$46,MATCH(LARGE((施設用作成シート!$C$18:$C$46=$D$8)*1/ROW(施設用作成シート!$B$18:$B$46),ROWS($B$12:$B28)),1/ROW(施設用作成シート!$B$18:$B$46),0),COLUMNS($B$11:L$11)),"")</f>
        <v/>
      </c>
      <c r="M28" s="127" t="str">
        <f t="array" ref="M28">IFERROR(INDEX(施設用作成シート!$B$18:$P$46,MATCH(LARGE((施設用作成シート!$C$18:$C$46=$D$8)*1/ROW(施設用作成シート!$B$18:$B$46),ROWS($B$12:$B28)),1/ROW(施設用作成シート!$B$18:$B$46),0),COLUMNS($B$11:M$11)),"")</f>
        <v/>
      </c>
      <c r="N28" s="127" t="str">
        <f t="array" ref="N28">IFERROR(INDEX(施設用作成シート!$B$18:$P$46,MATCH(LARGE((施設用作成シート!$C$18:$C$46=$D$8)*1/ROW(施設用作成シート!$B$18:$B$46),ROWS($B$12:$B28)),1/ROW(施設用作成シート!$B$18:$B$46),0),COLUMNS($B$11:N$11)),"")</f>
        <v/>
      </c>
      <c r="O28" s="140" t="str">
        <f t="array" ref="O28">IFERROR(INDEX(施設用作成シート!$B$18:$P$46,MATCH(LARGE((施設用作成シート!$C$18:$C$46=$D$8)*1/ROW(施設用作成シート!$B$18:$B$46),ROWS($B$12:$B28)),1/ROW(施設用作成シート!$B$18:$B$46),0),COLUMNS($B$11:O$11)),"")</f>
        <v/>
      </c>
    </row>
    <row r="29" spans="2:15" ht="20">
      <c r="B29" s="127" t="str">
        <f t="array" ref="B29">IFERROR(INDEX(施設用作成シート!$B$18:$P$46,MATCH(LARGE((施設用作成シート!$C$18:$C$46=$D$8)*1/ROW(施設用作成シート!$B$18:$B$46),ROWS($B$12:$B29)),1/ROW(施設用作成シート!$B$18:$B$46),0),COLUMNS($B$11:B$11)),"")</f>
        <v/>
      </c>
      <c r="C29" s="127" t="str">
        <f t="array" ref="C29">IFERROR(INDEX(施設用作成シート!$B$18:$P$46,MATCH(LARGE((施設用作成シート!$C$18:$C$46=$D$8)*1/ROW(施設用作成シート!$B$18:$B$46),ROWS($B$12:$B29)),1/ROW(施設用作成シート!$B$18:$B$46),0),COLUMNS($B$11:C$11)),"")</f>
        <v/>
      </c>
      <c r="D29" s="127" t="str">
        <f t="array" ref="D29">IFERROR(INDEX(施設用作成シート!$B$18:$P$46,MATCH(LARGE((施設用作成シート!$C$18:$C$46=$D$8)*1/ROW(施設用作成シート!$B$18:$B$46),ROWS($B$12:$B29)),1/ROW(施設用作成シート!$B$18:$B$46),0),COLUMNS($B$11:D$11)),"")</f>
        <v/>
      </c>
      <c r="E29" s="146" t="str">
        <f t="array" ref="E29">IFERROR(INDEX(施設用作成シート!$B$18:$P$46,MATCH(LARGE((施設用作成シート!$C$18:$C$46=$D$8)*1/ROW(施設用作成シート!$B$18:$B$46),ROWS($B$12:$B29)),1/ROW(施設用作成シート!$B$18:$B$46),0),COLUMNS($B$11:E$11)),"")</f>
        <v/>
      </c>
      <c r="F29" s="140" t="str">
        <f t="array" ref="F29">IFERROR(INDEX(施設用作成シート!$B$18:$P$46,MATCH(LARGE((施設用作成シート!$C$18:$C$46=$D$8)*1/ROW(施設用作成シート!$B$18:$B$46),ROWS($B$12:$B29)),1/ROW(施設用作成シート!$B$18:$B$46),0),COLUMNS($B$11:F$11)),"")</f>
        <v/>
      </c>
      <c r="G29" s="140" t="str">
        <f t="array" ref="G29">IFERROR(INDEX(施設用作成シート!$B$18:$P$46,MATCH(LARGE((施設用作成シート!$C$18:$C$46=$D$8)*1/ROW(施設用作成シート!$B$18:$B$46),ROWS($B$12:$B29)),1/ROW(施設用作成シート!$B$18:$B$46),0),COLUMNS($B$11:G$11)),"")</f>
        <v/>
      </c>
      <c r="H29" s="140" t="str">
        <f t="array" ref="H29">IFERROR(INDEX(施設用作成シート!$B$18:$P$46,MATCH(LARGE((施設用作成シート!$C$18:$C$46=$D$8)*1/ROW(施設用作成シート!$B$18:$B$46),ROWS($B$12:$B29)),1/ROW(施設用作成シート!$B$18:$B$46),0),COLUMNS($B$11:H$11)),"")</f>
        <v/>
      </c>
      <c r="I29" s="127" t="str">
        <f t="array" ref="I29">IFERROR(INDEX(施設用作成シート!$B$18:$P$46,MATCH(LARGE((施設用作成シート!$C$18:$C$46=$D$8)*1/ROW(施設用作成シート!$B$18:$B$46),ROWS($B$12:$B29)),1/ROW(施設用作成シート!$B$18:$B$46),0),COLUMNS($B$11:I$11)),"")</f>
        <v/>
      </c>
      <c r="J29" s="131" t="str">
        <f t="array" ref="J29">IFERROR(INDEX(施設用作成シート!$B$18:$P$46,MATCH(LARGE((施設用作成シート!$C$18:$C$46=$D$8)*1/ROW(施設用作成シート!$B$18:$B$46),ROWS($B$12:$B29)),1/ROW(施設用作成シート!$B$18:$B$46),0),COLUMNS($B$11:J$11)),"")</f>
        <v/>
      </c>
      <c r="K29" s="127" t="str">
        <f t="array" ref="K29">IFERROR(INDEX(施設用作成シート!$B$18:$P$46,MATCH(LARGE((施設用作成シート!$C$18:$C$46=$D$8)*1/ROW(施設用作成シート!$B$18:$B$46),ROWS($B$12:$B29)),1/ROW(施設用作成シート!$B$18:$B$46),0),COLUMNS($B$11:K$11)),"")</f>
        <v/>
      </c>
      <c r="L29" s="127" t="str">
        <f t="array" ref="L29">IFERROR(INDEX(施設用作成シート!$B$18:$P$46,MATCH(LARGE((施設用作成シート!$C$18:$C$46=$D$8)*1/ROW(施設用作成シート!$B$18:$B$46),ROWS($B$12:$B29)),1/ROW(施設用作成シート!$B$18:$B$46),0),COLUMNS($B$11:L$11)),"")</f>
        <v/>
      </c>
      <c r="M29" s="127" t="str">
        <f t="array" ref="M29">IFERROR(INDEX(施設用作成シート!$B$18:$P$46,MATCH(LARGE((施設用作成シート!$C$18:$C$46=$D$8)*1/ROW(施設用作成シート!$B$18:$B$46),ROWS($B$12:$B29)),1/ROW(施設用作成シート!$B$18:$B$46),0),COLUMNS($B$11:M$11)),"")</f>
        <v/>
      </c>
      <c r="N29" s="127" t="str">
        <f t="array" ref="N29">IFERROR(INDEX(施設用作成シート!$B$18:$P$46,MATCH(LARGE((施設用作成シート!$C$18:$C$46=$D$8)*1/ROW(施設用作成シート!$B$18:$B$46),ROWS($B$12:$B29)),1/ROW(施設用作成シート!$B$18:$B$46),0),COLUMNS($B$11:N$11)),"")</f>
        <v/>
      </c>
      <c r="O29" s="140" t="str">
        <f t="array" ref="O29">IFERROR(INDEX(施設用作成シート!$B$18:$P$46,MATCH(LARGE((施設用作成シート!$C$18:$C$46=$D$8)*1/ROW(施設用作成シート!$B$18:$B$46),ROWS($B$12:$B29)),1/ROW(施設用作成シート!$B$18:$B$46),0),COLUMNS($B$11:O$11)),"")</f>
        <v/>
      </c>
    </row>
    <row r="30" spans="2:15" ht="20">
      <c r="B30" s="127" t="str">
        <f t="array" ref="B30">IFERROR(INDEX(施設用作成シート!$B$18:$P$46,MATCH(LARGE((施設用作成シート!$C$18:$C$46=$D$8)*1/ROW(施設用作成シート!$B$18:$B$46),ROWS($B$12:$B30)),1/ROW(施設用作成シート!$B$18:$B$46),0),COLUMNS($B$11:B$11)),"")</f>
        <v/>
      </c>
      <c r="C30" s="127" t="str">
        <f t="array" ref="C30">IFERROR(INDEX(施設用作成シート!$B$18:$P$46,MATCH(LARGE((施設用作成シート!$C$18:$C$46=$D$8)*1/ROW(施設用作成シート!$B$18:$B$46),ROWS($B$12:$B30)),1/ROW(施設用作成シート!$B$18:$B$46),0),COLUMNS($B$11:C$11)),"")</f>
        <v/>
      </c>
      <c r="D30" s="127" t="str">
        <f t="array" ref="D30">IFERROR(INDEX(施設用作成シート!$B$18:$P$46,MATCH(LARGE((施設用作成シート!$C$18:$C$46=$D$8)*1/ROW(施設用作成シート!$B$18:$B$46),ROWS($B$12:$B30)),1/ROW(施設用作成シート!$B$18:$B$46),0),COLUMNS($B$11:D$11)),"")</f>
        <v/>
      </c>
      <c r="E30" s="146" t="str">
        <f t="array" ref="E30">IFERROR(INDEX(施設用作成シート!$B$18:$P$46,MATCH(LARGE((施設用作成シート!$C$18:$C$46=$D$8)*1/ROW(施設用作成シート!$B$18:$B$46),ROWS($B$12:$B30)),1/ROW(施設用作成シート!$B$18:$B$46),0),COLUMNS($B$11:E$11)),"")</f>
        <v/>
      </c>
      <c r="F30" s="140" t="str">
        <f t="array" ref="F30">IFERROR(INDEX(施設用作成シート!$B$18:$P$46,MATCH(LARGE((施設用作成シート!$C$18:$C$46=$D$8)*1/ROW(施設用作成シート!$B$18:$B$46),ROWS($B$12:$B30)),1/ROW(施設用作成シート!$B$18:$B$46),0),COLUMNS($B$11:F$11)),"")</f>
        <v/>
      </c>
      <c r="G30" s="140" t="str">
        <f t="array" ref="G30">IFERROR(INDEX(施設用作成シート!$B$18:$P$46,MATCH(LARGE((施設用作成シート!$C$18:$C$46=$D$8)*1/ROW(施設用作成シート!$B$18:$B$46),ROWS($B$12:$B30)),1/ROW(施設用作成シート!$B$18:$B$46),0),COLUMNS($B$11:G$11)),"")</f>
        <v/>
      </c>
      <c r="H30" s="140" t="str">
        <f t="array" ref="H30">IFERROR(INDEX(施設用作成シート!$B$18:$P$46,MATCH(LARGE((施設用作成シート!$C$18:$C$46=$D$8)*1/ROW(施設用作成シート!$B$18:$B$46),ROWS($B$12:$B30)),1/ROW(施設用作成シート!$B$18:$B$46),0),COLUMNS($B$11:H$11)),"")</f>
        <v/>
      </c>
      <c r="I30" s="127" t="str">
        <f t="array" ref="I30">IFERROR(INDEX(施設用作成シート!$B$18:$P$46,MATCH(LARGE((施設用作成シート!$C$18:$C$46=$D$8)*1/ROW(施設用作成シート!$B$18:$B$46),ROWS($B$12:$B30)),1/ROW(施設用作成シート!$B$18:$B$46),0),COLUMNS($B$11:I$11)),"")</f>
        <v/>
      </c>
      <c r="J30" s="131" t="str">
        <f t="array" ref="J30">IFERROR(INDEX(施設用作成シート!$B$18:$P$46,MATCH(LARGE((施設用作成シート!$C$18:$C$46=$D$8)*1/ROW(施設用作成シート!$B$18:$B$46),ROWS($B$12:$B30)),1/ROW(施設用作成シート!$B$18:$B$46),0),COLUMNS($B$11:J$11)),"")</f>
        <v/>
      </c>
      <c r="K30" s="127" t="str">
        <f t="array" ref="K30">IFERROR(INDEX(施設用作成シート!$B$18:$P$46,MATCH(LARGE((施設用作成シート!$C$18:$C$46=$D$8)*1/ROW(施設用作成シート!$B$18:$B$46),ROWS($B$12:$B30)),1/ROW(施設用作成シート!$B$18:$B$46),0),COLUMNS($B$11:K$11)),"")</f>
        <v/>
      </c>
      <c r="L30" s="127" t="str">
        <f t="array" ref="L30">IFERROR(INDEX(施設用作成シート!$B$18:$P$46,MATCH(LARGE((施設用作成シート!$C$18:$C$46=$D$8)*1/ROW(施設用作成シート!$B$18:$B$46),ROWS($B$12:$B30)),1/ROW(施設用作成シート!$B$18:$B$46),0),COLUMNS($B$11:L$11)),"")</f>
        <v/>
      </c>
      <c r="M30" s="127" t="str">
        <f t="array" ref="M30">IFERROR(INDEX(施設用作成シート!$B$18:$P$46,MATCH(LARGE((施設用作成シート!$C$18:$C$46=$D$8)*1/ROW(施設用作成シート!$B$18:$B$46),ROWS($B$12:$B30)),1/ROW(施設用作成シート!$B$18:$B$46),0),COLUMNS($B$11:M$11)),"")</f>
        <v/>
      </c>
      <c r="N30" s="127" t="str">
        <f t="array" ref="N30">IFERROR(INDEX(施設用作成シート!$B$18:$P$46,MATCH(LARGE((施設用作成シート!$C$18:$C$46=$D$8)*1/ROW(施設用作成シート!$B$18:$B$46),ROWS($B$12:$B30)),1/ROW(施設用作成シート!$B$18:$B$46),0),COLUMNS($B$11:N$11)),"")</f>
        <v/>
      </c>
      <c r="O30" s="140" t="str">
        <f t="array" ref="O30">IFERROR(INDEX(施設用作成シート!$B$18:$P$46,MATCH(LARGE((施設用作成シート!$C$18:$C$46=$D$8)*1/ROW(施設用作成シート!$B$18:$B$46),ROWS($B$12:$B30)),1/ROW(施設用作成シート!$B$18:$B$46),0),COLUMNS($B$11:O$11)),"")</f>
        <v/>
      </c>
    </row>
    <row r="31" spans="2:15" ht="20">
      <c r="B31" s="127" t="str">
        <f t="array" ref="B31">IFERROR(INDEX(施設用作成シート!$B$18:$P$46,MATCH(LARGE((施設用作成シート!$C$18:$C$46=$D$8)*1/ROW(施設用作成シート!$B$18:$B$46),ROWS($B$12:$B31)),1/ROW(施設用作成シート!$B$18:$B$46),0),COLUMNS($B$11:B$11)),"")</f>
        <v/>
      </c>
      <c r="C31" s="127" t="str">
        <f t="array" ref="C31">IFERROR(INDEX(施設用作成シート!$B$18:$P$46,MATCH(LARGE((施設用作成シート!$C$18:$C$46=$D$8)*1/ROW(施設用作成シート!$B$18:$B$46),ROWS($B$12:$B31)),1/ROW(施設用作成シート!$B$18:$B$46),0),COLUMNS($B$11:C$11)),"")</f>
        <v/>
      </c>
      <c r="D31" s="127" t="str">
        <f t="array" ref="D31">IFERROR(INDEX(施設用作成シート!$B$18:$P$46,MATCH(LARGE((施設用作成シート!$C$18:$C$46=$D$8)*1/ROW(施設用作成シート!$B$18:$B$46),ROWS($B$12:$B31)),1/ROW(施設用作成シート!$B$18:$B$46),0),COLUMNS($B$11:D$11)),"")</f>
        <v/>
      </c>
      <c r="E31" s="146" t="str">
        <f t="array" ref="E31">IFERROR(INDEX(施設用作成シート!$B$18:$P$46,MATCH(LARGE((施設用作成シート!$C$18:$C$46=$D$8)*1/ROW(施設用作成シート!$B$18:$B$46),ROWS($B$12:$B31)),1/ROW(施設用作成シート!$B$18:$B$46),0),COLUMNS($B$11:E$11)),"")</f>
        <v/>
      </c>
      <c r="F31" s="140" t="str">
        <f t="array" ref="F31">IFERROR(INDEX(施設用作成シート!$B$18:$P$46,MATCH(LARGE((施設用作成シート!$C$18:$C$46=$D$8)*1/ROW(施設用作成シート!$B$18:$B$46),ROWS($B$12:$B31)),1/ROW(施設用作成シート!$B$18:$B$46),0),COLUMNS($B$11:F$11)),"")</f>
        <v/>
      </c>
      <c r="G31" s="140" t="str">
        <f t="array" ref="G31">IFERROR(INDEX(施設用作成シート!$B$18:$P$46,MATCH(LARGE((施設用作成シート!$C$18:$C$46=$D$8)*1/ROW(施設用作成シート!$B$18:$B$46),ROWS($B$12:$B31)),1/ROW(施設用作成シート!$B$18:$B$46),0),COLUMNS($B$11:G$11)),"")</f>
        <v/>
      </c>
      <c r="H31" s="140" t="str">
        <f t="array" ref="H31">IFERROR(INDEX(施設用作成シート!$B$18:$P$46,MATCH(LARGE((施設用作成シート!$C$18:$C$46=$D$8)*1/ROW(施設用作成シート!$B$18:$B$46),ROWS($B$12:$B31)),1/ROW(施設用作成シート!$B$18:$B$46),0),COLUMNS($B$11:H$11)),"")</f>
        <v/>
      </c>
      <c r="I31" s="127" t="str">
        <f t="array" ref="I31">IFERROR(INDEX(施設用作成シート!$B$18:$P$46,MATCH(LARGE((施設用作成シート!$C$18:$C$46=$D$8)*1/ROW(施設用作成シート!$B$18:$B$46),ROWS($B$12:$B31)),1/ROW(施設用作成シート!$B$18:$B$46),0),COLUMNS($B$11:I$11)),"")</f>
        <v/>
      </c>
      <c r="J31" s="131" t="str">
        <f t="array" ref="J31">IFERROR(INDEX(施設用作成シート!$B$18:$P$46,MATCH(LARGE((施設用作成シート!$C$18:$C$46=$D$8)*1/ROW(施設用作成シート!$B$18:$B$46),ROWS($B$12:$B31)),1/ROW(施設用作成シート!$B$18:$B$46),0),COLUMNS($B$11:J$11)),"")</f>
        <v/>
      </c>
      <c r="K31" s="127" t="str">
        <f t="array" ref="K31">IFERROR(INDEX(施設用作成シート!$B$18:$P$46,MATCH(LARGE((施設用作成シート!$C$18:$C$46=$D$8)*1/ROW(施設用作成シート!$B$18:$B$46),ROWS($B$12:$B31)),1/ROW(施設用作成シート!$B$18:$B$46),0),COLUMNS($B$11:K$11)),"")</f>
        <v/>
      </c>
      <c r="L31" s="127" t="str">
        <f t="array" ref="L31">IFERROR(INDEX(施設用作成シート!$B$18:$P$46,MATCH(LARGE((施設用作成シート!$C$18:$C$46=$D$8)*1/ROW(施設用作成シート!$B$18:$B$46),ROWS($B$12:$B31)),1/ROW(施設用作成シート!$B$18:$B$46),0),COLUMNS($B$11:L$11)),"")</f>
        <v/>
      </c>
      <c r="M31" s="127" t="str">
        <f t="array" ref="M31">IFERROR(INDEX(施設用作成シート!$B$18:$P$46,MATCH(LARGE((施設用作成シート!$C$18:$C$46=$D$8)*1/ROW(施設用作成シート!$B$18:$B$46),ROWS($B$12:$B31)),1/ROW(施設用作成シート!$B$18:$B$46),0),COLUMNS($B$11:M$11)),"")</f>
        <v/>
      </c>
      <c r="N31" s="127" t="str">
        <f t="array" ref="N31">IFERROR(INDEX(施設用作成シート!$B$18:$P$46,MATCH(LARGE((施設用作成シート!$C$18:$C$46=$D$8)*1/ROW(施設用作成シート!$B$18:$B$46),ROWS($B$12:$B31)),1/ROW(施設用作成シート!$B$18:$B$46),0),COLUMNS($B$11:N$11)),"")</f>
        <v/>
      </c>
      <c r="O31" s="140" t="str">
        <f t="array" ref="O31">IFERROR(INDEX(施設用作成シート!$B$18:$P$46,MATCH(LARGE((施設用作成シート!$C$18:$C$46=$D$8)*1/ROW(施設用作成シート!$B$18:$B$46),ROWS($B$12:$B31)),1/ROW(施設用作成シート!$B$18:$B$46),0),COLUMNS($B$11:O$11)),"")</f>
        <v/>
      </c>
    </row>
    <row r="32" spans="2:15" ht="20">
      <c r="B32" s="127" t="str">
        <f t="array" ref="B32">IFERROR(INDEX(施設用作成シート!$B$18:$P$46,MATCH(LARGE((施設用作成シート!$C$18:$C$46=$D$8)*1/ROW(施設用作成シート!$B$18:$B$46),ROWS($B$12:$B32)),1/ROW(施設用作成シート!$B$18:$B$46),0),COLUMNS($B$11:B$11)),"")</f>
        <v/>
      </c>
      <c r="C32" s="127" t="str">
        <f t="array" ref="C32">IFERROR(INDEX(施設用作成シート!$B$18:$P$46,MATCH(LARGE((施設用作成シート!$C$18:$C$46=$D$8)*1/ROW(施設用作成シート!$B$18:$B$46),ROWS($B$12:$B32)),1/ROW(施設用作成シート!$B$18:$B$46),0),COLUMNS($B$11:C$11)),"")</f>
        <v/>
      </c>
      <c r="D32" s="127" t="str">
        <f t="array" ref="D32">IFERROR(INDEX(施設用作成シート!$B$18:$P$46,MATCH(LARGE((施設用作成シート!$C$18:$C$46=$D$8)*1/ROW(施設用作成シート!$B$18:$B$46),ROWS($B$12:$B32)),1/ROW(施設用作成シート!$B$18:$B$46),0),COLUMNS($B$11:D$11)),"")</f>
        <v/>
      </c>
      <c r="E32" s="146" t="str">
        <f t="array" ref="E32">IFERROR(INDEX(施設用作成シート!$B$18:$P$46,MATCH(LARGE((施設用作成シート!$C$18:$C$46=$D$8)*1/ROW(施設用作成シート!$B$18:$B$46),ROWS($B$12:$B32)),1/ROW(施設用作成シート!$B$18:$B$46),0),COLUMNS($B$11:E$11)),"")</f>
        <v/>
      </c>
      <c r="F32" s="140" t="str">
        <f t="array" ref="F32">IFERROR(INDEX(施設用作成シート!$B$18:$P$46,MATCH(LARGE((施設用作成シート!$C$18:$C$46=$D$8)*1/ROW(施設用作成シート!$B$18:$B$46),ROWS($B$12:$B32)),1/ROW(施設用作成シート!$B$18:$B$46),0),COLUMNS($B$11:F$11)),"")</f>
        <v/>
      </c>
      <c r="G32" s="140" t="str">
        <f t="array" ref="G32">IFERROR(INDEX(施設用作成シート!$B$18:$P$46,MATCH(LARGE((施設用作成シート!$C$18:$C$46=$D$8)*1/ROW(施設用作成シート!$B$18:$B$46),ROWS($B$12:$B32)),1/ROW(施設用作成シート!$B$18:$B$46),0),COLUMNS($B$11:G$11)),"")</f>
        <v/>
      </c>
      <c r="H32" s="140" t="str">
        <f t="array" ref="H32">IFERROR(INDEX(施設用作成シート!$B$18:$P$46,MATCH(LARGE((施設用作成シート!$C$18:$C$46=$D$8)*1/ROW(施設用作成シート!$B$18:$B$46),ROWS($B$12:$B32)),1/ROW(施設用作成シート!$B$18:$B$46),0),COLUMNS($B$11:H$11)),"")</f>
        <v/>
      </c>
      <c r="I32" s="127" t="str">
        <f t="array" ref="I32">IFERROR(INDEX(施設用作成シート!$B$18:$P$46,MATCH(LARGE((施設用作成シート!$C$18:$C$46=$D$8)*1/ROW(施設用作成シート!$B$18:$B$46),ROWS($B$12:$B32)),1/ROW(施設用作成シート!$B$18:$B$46),0),COLUMNS($B$11:I$11)),"")</f>
        <v/>
      </c>
      <c r="J32" s="131" t="str">
        <f t="array" ref="J32">IFERROR(INDEX(施設用作成シート!$B$18:$P$46,MATCH(LARGE((施設用作成シート!$C$18:$C$46=$D$8)*1/ROW(施設用作成シート!$B$18:$B$46),ROWS($B$12:$B32)),1/ROW(施設用作成シート!$B$18:$B$46),0),COLUMNS($B$11:J$11)),"")</f>
        <v/>
      </c>
      <c r="K32" s="127" t="str">
        <f t="array" ref="K32">IFERROR(INDEX(施設用作成シート!$B$18:$P$46,MATCH(LARGE((施設用作成シート!$C$18:$C$46=$D$8)*1/ROW(施設用作成シート!$B$18:$B$46),ROWS($B$12:$B32)),1/ROW(施設用作成シート!$B$18:$B$46),0),COLUMNS($B$11:K$11)),"")</f>
        <v/>
      </c>
      <c r="L32" s="127" t="str">
        <f t="array" ref="L32">IFERROR(INDEX(施設用作成シート!$B$18:$P$46,MATCH(LARGE((施設用作成シート!$C$18:$C$46=$D$8)*1/ROW(施設用作成シート!$B$18:$B$46),ROWS($B$12:$B32)),1/ROW(施設用作成シート!$B$18:$B$46),0),COLUMNS($B$11:L$11)),"")</f>
        <v/>
      </c>
      <c r="M32" s="127" t="str">
        <f t="array" ref="M32">IFERROR(INDEX(施設用作成シート!$B$18:$P$46,MATCH(LARGE((施設用作成シート!$C$18:$C$46=$D$8)*1/ROW(施設用作成シート!$B$18:$B$46),ROWS($B$12:$B32)),1/ROW(施設用作成シート!$B$18:$B$46),0),COLUMNS($B$11:M$11)),"")</f>
        <v/>
      </c>
      <c r="N32" s="127" t="str">
        <f t="array" ref="N32">IFERROR(INDEX(施設用作成シート!$B$18:$P$46,MATCH(LARGE((施設用作成シート!$C$18:$C$46=$D$8)*1/ROW(施設用作成シート!$B$18:$B$46),ROWS($B$12:$B32)),1/ROW(施設用作成シート!$B$18:$B$46),0),COLUMNS($B$11:N$11)),"")</f>
        <v/>
      </c>
      <c r="O32" s="140" t="str">
        <f t="array" ref="O32">IFERROR(INDEX(施設用作成シート!$B$18:$P$46,MATCH(LARGE((施設用作成シート!$C$18:$C$46=$D$8)*1/ROW(施設用作成シート!$B$18:$B$46),ROWS($B$12:$B32)),1/ROW(施設用作成シート!$B$18:$B$46),0),COLUMNS($B$11:O$11)),"")</f>
        <v/>
      </c>
    </row>
    <row r="33" spans="2:15" ht="20">
      <c r="B33" s="127" t="str">
        <f t="array" ref="B33">IFERROR(INDEX(施設用作成シート!$B$18:$P$46,MATCH(LARGE((施設用作成シート!$C$18:$C$46=$D$8)*1/ROW(施設用作成シート!$B$18:$B$46),ROWS($B$12:$B33)),1/ROW(施設用作成シート!$B$18:$B$46),0),COLUMNS($B$11:B$11)),"")</f>
        <v/>
      </c>
      <c r="C33" s="127" t="str">
        <f t="array" ref="C33">IFERROR(INDEX(施設用作成シート!$B$18:$P$46,MATCH(LARGE((施設用作成シート!$C$18:$C$46=$D$8)*1/ROW(施設用作成シート!$B$18:$B$46),ROWS($B$12:$B33)),1/ROW(施設用作成シート!$B$18:$B$46),0),COLUMNS($B$11:C$11)),"")</f>
        <v/>
      </c>
      <c r="D33" s="127" t="str">
        <f t="array" ref="D33">IFERROR(INDEX(施設用作成シート!$B$18:$P$46,MATCH(LARGE((施設用作成シート!$C$18:$C$46=$D$8)*1/ROW(施設用作成シート!$B$18:$B$46),ROWS($B$12:$B33)),1/ROW(施設用作成シート!$B$18:$B$46),0),COLUMNS($B$11:D$11)),"")</f>
        <v/>
      </c>
      <c r="E33" s="146" t="str">
        <f t="array" ref="E33">IFERROR(INDEX(施設用作成シート!$B$18:$P$46,MATCH(LARGE((施設用作成シート!$C$18:$C$46=$D$8)*1/ROW(施設用作成シート!$B$18:$B$46),ROWS($B$12:$B33)),1/ROW(施設用作成シート!$B$18:$B$46),0),COLUMNS($B$11:E$11)),"")</f>
        <v/>
      </c>
      <c r="F33" s="140" t="str">
        <f t="array" ref="F33">IFERROR(INDEX(施設用作成シート!$B$18:$P$46,MATCH(LARGE((施設用作成シート!$C$18:$C$46=$D$8)*1/ROW(施設用作成シート!$B$18:$B$46),ROWS($B$12:$B33)),1/ROW(施設用作成シート!$B$18:$B$46),0),COLUMNS($B$11:F$11)),"")</f>
        <v/>
      </c>
      <c r="G33" s="140" t="str">
        <f t="array" ref="G33">IFERROR(INDEX(施設用作成シート!$B$18:$P$46,MATCH(LARGE((施設用作成シート!$C$18:$C$46=$D$8)*1/ROW(施設用作成シート!$B$18:$B$46),ROWS($B$12:$B33)),1/ROW(施設用作成シート!$B$18:$B$46),0),COLUMNS($B$11:G$11)),"")</f>
        <v/>
      </c>
      <c r="H33" s="140" t="str">
        <f t="array" ref="H33">IFERROR(INDEX(施設用作成シート!$B$18:$P$46,MATCH(LARGE((施設用作成シート!$C$18:$C$46=$D$8)*1/ROW(施設用作成シート!$B$18:$B$46),ROWS($B$12:$B33)),1/ROW(施設用作成シート!$B$18:$B$46),0),COLUMNS($B$11:H$11)),"")</f>
        <v/>
      </c>
      <c r="I33" s="127" t="str">
        <f t="array" ref="I33">IFERROR(INDEX(施設用作成シート!$B$18:$P$46,MATCH(LARGE((施設用作成シート!$C$18:$C$46=$D$8)*1/ROW(施設用作成シート!$B$18:$B$46),ROWS($B$12:$B33)),1/ROW(施設用作成シート!$B$18:$B$46),0),COLUMNS($B$11:I$11)),"")</f>
        <v/>
      </c>
      <c r="J33" s="131" t="str">
        <f t="array" ref="J33">IFERROR(INDEX(施設用作成シート!$B$18:$P$46,MATCH(LARGE((施設用作成シート!$C$18:$C$46=$D$8)*1/ROW(施設用作成シート!$B$18:$B$46),ROWS($B$12:$B33)),1/ROW(施設用作成シート!$B$18:$B$46),0),COLUMNS($B$11:J$11)),"")</f>
        <v/>
      </c>
      <c r="K33" s="127" t="str">
        <f t="array" ref="K33">IFERROR(INDEX(施設用作成シート!$B$18:$P$46,MATCH(LARGE((施設用作成シート!$C$18:$C$46=$D$8)*1/ROW(施設用作成シート!$B$18:$B$46),ROWS($B$12:$B33)),1/ROW(施設用作成シート!$B$18:$B$46),0),COLUMNS($B$11:K$11)),"")</f>
        <v/>
      </c>
      <c r="L33" s="127" t="str">
        <f t="array" ref="L33">IFERROR(INDEX(施設用作成シート!$B$18:$P$46,MATCH(LARGE((施設用作成シート!$C$18:$C$46=$D$8)*1/ROW(施設用作成シート!$B$18:$B$46),ROWS($B$12:$B33)),1/ROW(施設用作成シート!$B$18:$B$46),0),COLUMNS($B$11:L$11)),"")</f>
        <v/>
      </c>
      <c r="M33" s="127" t="str">
        <f t="array" ref="M33">IFERROR(INDEX(施設用作成シート!$B$18:$P$46,MATCH(LARGE((施設用作成シート!$C$18:$C$46=$D$8)*1/ROW(施設用作成シート!$B$18:$B$46),ROWS($B$12:$B33)),1/ROW(施設用作成シート!$B$18:$B$46),0),COLUMNS($B$11:M$11)),"")</f>
        <v/>
      </c>
      <c r="N33" s="127" t="str">
        <f t="array" ref="N33">IFERROR(INDEX(施設用作成シート!$B$18:$P$46,MATCH(LARGE((施設用作成シート!$C$18:$C$46=$D$8)*1/ROW(施設用作成シート!$B$18:$B$46),ROWS($B$12:$B33)),1/ROW(施設用作成シート!$B$18:$B$46),0),COLUMNS($B$11:N$11)),"")</f>
        <v/>
      </c>
      <c r="O33" s="140" t="str">
        <f t="array" ref="O33">IFERROR(INDEX(施設用作成シート!$B$18:$P$46,MATCH(LARGE((施設用作成シート!$C$18:$C$46=$D$8)*1/ROW(施設用作成シート!$B$18:$B$46),ROWS($B$12:$B33)),1/ROW(施設用作成シート!$B$18:$B$46),0),COLUMNS($B$11:O$11)),"")</f>
        <v/>
      </c>
    </row>
    <row r="34" spans="2:15" ht="20">
      <c r="B34" s="127" t="str">
        <f t="array" ref="B34">IFERROR(INDEX(施設用作成シート!$B$18:$P$46,MATCH(LARGE((施設用作成シート!$C$18:$C$46=$D$8)*1/ROW(施設用作成シート!$B$18:$B$46),ROWS($B$12:$B34)),1/ROW(施設用作成シート!$B$18:$B$46),0),COLUMNS($B$11:B$11)),"")</f>
        <v/>
      </c>
      <c r="C34" s="127" t="str">
        <f t="array" ref="C34">IFERROR(INDEX(施設用作成シート!$B$18:$P$46,MATCH(LARGE((施設用作成シート!$C$18:$C$46=$D$8)*1/ROW(施設用作成シート!$B$18:$B$46),ROWS($B$12:$B34)),1/ROW(施設用作成シート!$B$18:$B$46),0),COLUMNS($B$11:C$11)),"")</f>
        <v/>
      </c>
      <c r="D34" s="127" t="str">
        <f t="array" ref="D34">IFERROR(INDEX(施設用作成シート!$B$18:$P$46,MATCH(LARGE((施設用作成シート!$C$18:$C$46=$D$8)*1/ROW(施設用作成シート!$B$18:$B$46),ROWS($B$12:$B34)),1/ROW(施設用作成シート!$B$18:$B$46),0),COLUMNS($B$11:D$11)),"")</f>
        <v/>
      </c>
      <c r="E34" s="146" t="str">
        <f t="array" ref="E34">IFERROR(INDEX(施設用作成シート!$B$18:$P$46,MATCH(LARGE((施設用作成シート!$C$18:$C$46=$D$8)*1/ROW(施設用作成シート!$B$18:$B$46),ROWS($B$12:$B34)),1/ROW(施設用作成シート!$B$18:$B$46),0),COLUMNS($B$11:E$11)),"")</f>
        <v/>
      </c>
      <c r="F34" s="140" t="str">
        <f t="array" ref="F34">IFERROR(INDEX(施設用作成シート!$B$18:$P$46,MATCH(LARGE((施設用作成シート!$C$18:$C$46=$D$8)*1/ROW(施設用作成シート!$B$18:$B$46),ROWS($B$12:$B34)),1/ROW(施設用作成シート!$B$18:$B$46),0),COLUMNS($B$11:F$11)),"")</f>
        <v/>
      </c>
      <c r="G34" s="140" t="str">
        <f t="array" ref="G34">IFERROR(INDEX(施設用作成シート!$B$18:$P$46,MATCH(LARGE((施設用作成シート!$C$18:$C$46=$D$8)*1/ROW(施設用作成シート!$B$18:$B$46),ROWS($B$12:$B34)),1/ROW(施設用作成シート!$B$18:$B$46),0),COLUMNS($B$11:G$11)),"")</f>
        <v/>
      </c>
      <c r="H34" s="140" t="str">
        <f t="array" ref="H34">IFERROR(INDEX(施設用作成シート!$B$18:$P$46,MATCH(LARGE((施設用作成シート!$C$18:$C$46=$D$8)*1/ROW(施設用作成シート!$B$18:$B$46),ROWS($B$12:$B34)),1/ROW(施設用作成シート!$B$18:$B$46),0),COLUMNS($B$11:H$11)),"")</f>
        <v/>
      </c>
      <c r="I34" s="127" t="str">
        <f t="array" ref="I34">IFERROR(INDEX(施設用作成シート!$B$18:$P$46,MATCH(LARGE((施設用作成シート!$C$18:$C$46=$D$8)*1/ROW(施設用作成シート!$B$18:$B$46),ROWS($B$12:$B34)),1/ROW(施設用作成シート!$B$18:$B$46),0),COLUMNS($B$11:I$11)),"")</f>
        <v/>
      </c>
      <c r="J34" s="131" t="str">
        <f t="array" ref="J34">IFERROR(INDEX(施設用作成シート!$B$18:$P$46,MATCH(LARGE((施設用作成シート!$C$18:$C$46=$D$8)*1/ROW(施設用作成シート!$B$18:$B$46),ROWS($B$12:$B34)),1/ROW(施設用作成シート!$B$18:$B$46),0),COLUMNS($B$11:J$11)),"")</f>
        <v/>
      </c>
      <c r="K34" s="127" t="str">
        <f t="array" ref="K34">IFERROR(INDEX(施設用作成シート!$B$18:$P$46,MATCH(LARGE((施設用作成シート!$C$18:$C$46=$D$8)*1/ROW(施設用作成シート!$B$18:$B$46),ROWS($B$12:$B34)),1/ROW(施設用作成シート!$B$18:$B$46),0),COLUMNS($B$11:K$11)),"")</f>
        <v/>
      </c>
      <c r="L34" s="127" t="str">
        <f t="array" ref="L34">IFERROR(INDEX(施設用作成シート!$B$18:$P$46,MATCH(LARGE((施設用作成シート!$C$18:$C$46=$D$8)*1/ROW(施設用作成シート!$B$18:$B$46),ROWS($B$12:$B34)),1/ROW(施設用作成シート!$B$18:$B$46),0),COLUMNS($B$11:L$11)),"")</f>
        <v/>
      </c>
      <c r="M34" s="127" t="str">
        <f t="array" ref="M34">IFERROR(INDEX(施設用作成シート!$B$18:$P$46,MATCH(LARGE((施設用作成シート!$C$18:$C$46=$D$8)*1/ROW(施設用作成シート!$B$18:$B$46),ROWS($B$12:$B34)),1/ROW(施設用作成シート!$B$18:$B$46),0),COLUMNS($B$11:M$11)),"")</f>
        <v/>
      </c>
      <c r="N34" s="127" t="str">
        <f t="array" ref="N34">IFERROR(INDEX(施設用作成シート!$B$18:$P$46,MATCH(LARGE((施設用作成シート!$C$18:$C$46=$D$8)*1/ROW(施設用作成シート!$B$18:$B$46),ROWS($B$12:$B34)),1/ROW(施設用作成シート!$B$18:$B$46),0),COLUMNS($B$11:N$11)),"")</f>
        <v/>
      </c>
      <c r="O34" s="140" t="str">
        <f t="array" ref="O34">IFERROR(INDEX(施設用作成シート!$B$18:$P$46,MATCH(LARGE((施設用作成シート!$C$18:$C$46=$D$8)*1/ROW(施設用作成シート!$B$18:$B$46),ROWS($B$12:$B34)),1/ROW(施設用作成シート!$B$18:$B$46),0),COLUMNS($B$11:O$11)),"")</f>
        <v/>
      </c>
    </row>
    <row r="35" spans="2:15" ht="20">
      <c r="B35" s="127" t="str">
        <f t="array" ref="B35">IFERROR(INDEX(施設用作成シート!$B$18:$P$46,MATCH(LARGE((施設用作成シート!$C$18:$C$46=$D$8)*1/ROW(施設用作成シート!$B$18:$B$46),ROWS($B$12:$B35)),1/ROW(施設用作成シート!$B$18:$B$46),0),COLUMNS($B$11:B$11)),"")</f>
        <v/>
      </c>
      <c r="C35" s="127" t="str">
        <f t="array" ref="C35">IFERROR(INDEX(施設用作成シート!$B$18:$P$46,MATCH(LARGE((施設用作成シート!$C$18:$C$46=$D$8)*1/ROW(施設用作成シート!$B$18:$B$46),ROWS($B$12:$B35)),1/ROW(施設用作成シート!$B$18:$B$46),0),COLUMNS($B$11:C$11)),"")</f>
        <v/>
      </c>
      <c r="D35" s="127" t="str">
        <f t="array" ref="D35">IFERROR(INDEX(施設用作成シート!$B$18:$P$46,MATCH(LARGE((施設用作成シート!$C$18:$C$46=$D$8)*1/ROW(施設用作成シート!$B$18:$B$46),ROWS($B$12:$B35)),1/ROW(施設用作成シート!$B$18:$B$46),0),COLUMNS($B$11:D$11)),"")</f>
        <v/>
      </c>
      <c r="E35" s="146" t="str">
        <f t="array" ref="E35">IFERROR(INDEX(施設用作成シート!$B$18:$P$46,MATCH(LARGE((施設用作成シート!$C$18:$C$46=$D$8)*1/ROW(施設用作成シート!$B$18:$B$46),ROWS($B$12:$B35)),1/ROW(施設用作成シート!$B$18:$B$46),0),COLUMNS($B$11:E$11)),"")</f>
        <v/>
      </c>
      <c r="F35" s="140" t="str">
        <f t="array" ref="F35">IFERROR(INDEX(施設用作成シート!$B$18:$P$46,MATCH(LARGE((施設用作成シート!$C$18:$C$46=$D$8)*1/ROW(施設用作成シート!$B$18:$B$46),ROWS($B$12:$B35)),1/ROW(施設用作成シート!$B$18:$B$46),0),COLUMNS($B$11:F$11)),"")</f>
        <v/>
      </c>
      <c r="G35" s="140" t="str">
        <f t="array" ref="G35">IFERROR(INDEX(施設用作成シート!$B$18:$P$46,MATCH(LARGE((施設用作成シート!$C$18:$C$46=$D$8)*1/ROW(施設用作成シート!$B$18:$B$46),ROWS($B$12:$B35)),1/ROW(施設用作成シート!$B$18:$B$46),0),COLUMNS($B$11:G$11)),"")</f>
        <v/>
      </c>
      <c r="H35" s="140" t="str">
        <f t="array" ref="H35">IFERROR(INDEX(施設用作成シート!$B$18:$P$46,MATCH(LARGE((施設用作成シート!$C$18:$C$46=$D$8)*1/ROW(施設用作成シート!$B$18:$B$46),ROWS($B$12:$B35)),1/ROW(施設用作成シート!$B$18:$B$46),0),COLUMNS($B$11:H$11)),"")</f>
        <v/>
      </c>
      <c r="I35" s="127" t="str">
        <f t="array" ref="I35">IFERROR(INDEX(施設用作成シート!$B$18:$P$46,MATCH(LARGE((施設用作成シート!$C$18:$C$46=$D$8)*1/ROW(施設用作成シート!$B$18:$B$46),ROWS($B$12:$B35)),1/ROW(施設用作成シート!$B$18:$B$46),0),COLUMNS($B$11:I$11)),"")</f>
        <v/>
      </c>
      <c r="J35" s="131" t="str">
        <f t="array" ref="J35">IFERROR(INDEX(施設用作成シート!$B$18:$P$46,MATCH(LARGE((施設用作成シート!$C$18:$C$46=$D$8)*1/ROW(施設用作成シート!$B$18:$B$46),ROWS($B$12:$B35)),1/ROW(施設用作成シート!$B$18:$B$46),0),COLUMNS($B$11:J$11)),"")</f>
        <v/>
      </c>
      <c r="K35" s="127" t="str">
        <f t="array" ref="K35">IFERROR(INDEX(施設用作成シート!$B$18:$P$46,MATCH(LARGE((施設用作成シート!$C$18:$C$46=$D$8)*1/ROW(施設用作成シート!$B$18:$B$46),ROWS($B$12:$B35)),1/ROW(施設用作成シート!$B$18:$B$46),0),COLUMNS($B$11:K$11)),"")</f>
        <v/>
      </c>
      <c r="L35" s="127" t="str">
        <f t="array" ref="L35">IFERROR(INDEX(施設用作成シート!$B$18:$P$46,MATCH(LARGE((施設用作成シート!$C$18:$C$46=$D$8)*1/ROW(施設用作成シート!$B$18:$B$46),ROWS($B$12:$B35)),1/ROW(施設用作成シート!$B$18:$B$46),0),COLUMNS($B$11:L$11)),"")</f>
        <v/>
      </c>
      <c r="M35" s="127" t="str">
        <f t="array" ref="M35">IFERROR(INDEX(施設用作成シート!$B$18:$P$46,MATCH(LARGE((施設用作成シート!$C$18:$C$46=$D$8)*1/ROW(施設用作成シート!$B$18:$B$46),ROWS($B$12:$B35)),1/ROW(施設用作成シート!$B$18:$B$46),0),COLUMNS($B$11:M$11)),"")</f>
        <v/>
      </c>
      <c r="N35" s="127" t="str">
        <f t="array" ref="N35">IFERROR(INDEX(施設用作成シート!$B$18:$P$46,MATCH(LARGE((施設用作成シート!$C$18:$C$46=$D$8)*1/ROW(施設用作成シート!$B$18:$B$46),ROWS($B$12:$B35)),1/ROW(施設用作成シート!$B$18:$B$46),0),COLUMNS($B$11:N$11)),"")</f>
        <v/>
      </c>
      <c r="O35" s="140" t="str">
        <f t="array" ref="O35">IFERROR(INDEX(施設用作成シート!$B$18:$P$46,MATCH(LARGE((施設用作成シート!$C$18:$C$46=$D$8)*1/ROW(施設用作成シート!$B$18:$B$46),ROWS($B$12:$B35)),1/ROW(施設用作成シート!$B$18:$B$46),0),COLUMNS($B$11:O$11)),"")</f>
        <v/>
      </c>
    </row>
    <row r="36" spans="2:15" ht="20">
      <c r="B36" s="127" t="str">
        <f t="array" ref="B36">IFERROR(INDEX(施設用作成シート!$B$18:$P$46,MATCH(LARGE((施設用作成シート!$C$18:$C$46=$D$8)*1/ROW(施設用作成シート!$B$18:$B$46),ROWS($B$12:$B36)),1/ROW(施設用作成シート!$B$18:$B$46),0),COLUMNS($B$11:B$11)),"")</f>
        <v/>
      </c>
      <c r="C36" s="127" t="str">
        <f t="array" ref="C36">IFERROR(INDEX(施設用作成シート!$B$18:$P$46,MATCH(LARGE((施設用作成シート!$C$18:$C$46=$D$8)*1/ROW(施設用作成シート!$B$18:$B$46),ROWS($B$12:$B36)),1/ROW(施設用作成シート!$B$18:$B$46),0),COLUMNS($B$11:C$11)),"")</f>
        <v/>
      </c>
      <c r="D36" s="127" t="str">
        <f t="array" ref="D36">IFERROR(INDEX(施設用作成シート!$B$18:$P$46,MATCH(LARGE((施設用作成シート!$C$18:$C$46=$D$8)*1/ROW(施設用作成シート!$B$18:$B$46),ROWS($B$12:$B36)),1/ROW(施設用作成シート!$B$18:$B$46),0),COLUMNS($B$11:D$11)),"")</f>
        <v/>
      </c>
      <c r="E36" s="146" t="str">
        <f t="array" ref="E36">IFERROR(INDEX(施設用作成シート!$B$18:$P$46,MATCH(LARGE((施設用作成シート!$C$18:$C$46=$D$8)*1/ROW(施設用作成シート!$B$18:$B$46),ROWS($B$12:$B36)),1/ROW(施設用作成シート!$B$18:$B$46),0),COLUMNS($B$11:E$11)),"")</f>
        <v/>
      </c>
      <c r="F36" s="140" t="str">
        <f t="array" ref="F36">IFERROR(INDEX(施設用作成シート!$B$18:$P$46,MATCH(LARGE((施設用作成シート!$C$18:$C$46=$D$8)*1/ROW(施設用作成シート!$B$18:$B$46),ROWS($B$12:$B36)),1/ROW(施設用作成シート!$B$18:$B$46),0),COLUMNS($B$11:F$11)),"")</f>
        <v/>
      </c>
      <c r="G36" s="140" t="str">
        <f t="array" ref="G36">IFERROR(INDEX(施設用作成シート!$B$18:$P$46,MATCH(LARGE((施設用作成シート!$C$18:$C$46=$D$8)*1/ROW(施設用作成シート!$B$18:$B$46),ROWS($B$12:$B36)),1/ROW(施設用作成シート!$B$18:$B$46),0),COLUMNS($B$11:G$11)),"")</f>
        <v/>
      </c>
      <c r="H36" s="140" t="str">
        <f t="array" ref="H36">IFERROR(INDEX(施設用作成シート!$B$18:$P$46,MATCH(LARGE((施設用作成シート!$C$18:$C$46=$D$8)*1/ROW(施設用作成シート!$B$18:$B$46),ROWS($B$12:$B36)),1/ROW(施設用作成シート!$B$18:$B$46),0),COLUMNS($B$11:H$11)),"")</f>
        <v/>
      </c>
      <c r="I36" s="127" t="str">
        <f t="array" ref="I36">IFERROR(INDEX(施設用作成シート!$B$18:$P$46,MATCH(LARGE((施設用作成シート!$C$18:$C$46=$D$8)*1/ROW(施設用作成シート!$B$18:$B$46),ROWS($B$12:$B36)),1/ROW(施設用作成シート!$B$18:$B$46),0),COLUMNS($B$11:I$11)),"")</f>
        <v/>
      </c>
      <c r="J36" s="131" t="str">
        <f t="array" ref="J36">IFERROR(INDEX(施設用作成シート!$B$18:$P$46,MATCH(LARGE((施設用作成シート!$C$18:$C$46=$D$8)*1/ROW(施設用作成シート!$B$18:$B$46),ROWS($B$12:$B36)),1/ROW(施設用作成シート!$B$18:$B$46),0),COLUMNS($B$11:J$11)),"")</f>
        <v/>
      </c>
      <c r="K36" s="127" t="str">
        <f t="array" ref="K36">IFERROR(INDEX(施設用作成シート!$B$18:$P$46,MATCH(LARGE((施設用作成シート!$C$18:$C$46=$D$8)*1/ROW(施設用作成シート!$B$18:$B$46),ROWS($B$12:$B36)),1/ROW(施設用作成シート!$B$18:$B$46),0),COLUMNS($B$11:K$11)),"")</f>
        <v/>
      </c>
      <c r="L36" s="127" t="str">
        <f t="array" ref="L36">IFERROR(INDEX(施設用作成シート!$B$18:$P$46,MATCH(LARGE((施設用作成シート!$C$18:$C$46=$D$8)*1/ROW(施設用作成シート!$B$18:$B$46),ROWS($B$12:$B36)),1/ROW(施設用作成シート!$B$18:$B$46),0),COLUMNS($B$11:L$11)),"")</f>
        <v/>
      </c>
      <c r="M36" s="127" t="str">
        <f t="array" ref="M36">IFERROR(INDEX(施設用作成シート!$B$18:$P$46,MATCH(LARGE((施設用作成シート!$C$18:$C$46=$D$8)*1/ROW(施設用作成シート!$B$18:$B$46),ROWS($B$12:$B36)),1/ROW(施設用作成シート!$B$18:$B$46),0),COLUMNS($B$11:M$11)),"")</f>
        <v/>
      </c>
      <c r="N36" s="127" t="str">
        <f t="array" ref="N36">IFERROR(INDEX(施設用作成シート!$B$18:$P$46,MATCH(LARGE((施設用作成シート!$C$18:$C$46=$D$8)*1/ROW(施設用作成シート!$B$18:$B$46),ROWS($B$12:$B36)),1/ROW(施設用作成シート!$B$18:$B$46),0),COLUMNS($B$11:N$11)),"")</f>
        <v/>
      </c>
      <c r="O36" s="140" t="str">
        <f t="array" ref="O36">IFERROR(INDEX(施設用作成シート!$B$18:$P$46,MATCH(LARGE((施設用作成シート!$C$18:$C$46=$D$8)*1/ROW(施設用作成シート!$B$18:$B$46),ROWS($B$12:$B36)),1/ROW(施設用作成シート!$B$18:$B$46),0),COLUMNS($B$11:O$11)),"")</f>
        <v/>
      </c>
    </row>
    <row r="37" spans="2:15" ht="20">
      <c r="B37" s="127" t="str">
        <f t="array" ref="B37">IFERROR(INDEX(施設用作成シート!$B$18:$P$46,MATCH(LARGE((施設用作成シート!$C$18:$C$46=$D$8)*1/ROW(施設用作成シート!$B$18:$B$46),ROWS($B$12:$B37)),1/ROW(施設用作成シート!$B$18:$B$46),0),COLUMNS($B$11:B$11)),"")</f>
        <v/>
      </c>
      <c r="C37" s="127" t="str">
        <f t="array" ref="C37">IFERROR(INDEX(施設用作成シート!$B$18:$P$46,MATCH(LARGE((施設用作成シート!$C$18:$C$46=$D$8)*1/ROW(施設用作成シート!$B$18:$B$46),ROWS($B$12:$B37)),1/ROW(施設用作成シート!$B$18:$B$46),0),COLUMNS($B$11:C$11)),"")</f>
        <v/>
      </c>
      <c r="D37" s="127" t="str">
        <f t="array" ref="D37">IFERROR(INDEX(施設用作成シート!$B$18:$P$46,MATCH(LARGE((施設用作成シート!$C$18:$C$46=$D$8)*1/ROW(施設用作成シート!$B$18:$B$46),ROWS($B$12:$B37)),1/ROW(施設用作成シート!$B$18:$B$46),0),COLUMNS($B$11:D$11)),"")</f>
        <v/>
      </c>
      <c r="E37" s="146" t="str">
        <f t="array" ref="E37">IFERROR(INDEX(施設用作成シート!$B$18:$P$46,MATCH(LARGE((施設用作成シート!$C$18:$C$46=$D$8)*1/ROW(施設用作成シート!$B$18:$B$46),ROWS($B$12:$B37)),1/ROW(施設用作成シート!$B$18:$B$46),0),COLUMNS($B$11:E$11)),"")</f>
        <v/>
      </c>
      <c r="F37" s="140" t="str">
        <f t="array" ref="F37">IFERROR(INDEX(施設用作成シート!$B$18:$P$46,MATCH(LARGE((施設用作成シート!$C$18:$C$46=$D$8)*1/ROW(施設用作成シート!$B$18:$B$46),ROWS($B$12:$B37)),1/ROW(施設用作成シート!$B$18:$B$46),0),COLUMNS($B$11:F$11)),"")</f>
        <v/>
      </c>
      <c r="G37" s="140" t="str">
        <f t="array" ref="G37">IFERROR(INDEX(施設用作成シート!$B$18:$P$46,MATCH(LARGE((施設用作成シート!$C$18:$C$46=$D$8)*1/ROW(施設用作成シート!$B$18:$B$46),ROWS($B$12:$B37)),1/ROW(施設用作成シート!$B$18:$B$46),0),COLUMNS($B$11:G$11)),"")</f>
        <v/>
      </c>
      <c r="H37" s="140" t="str">
        <f t="array" ref="H37">IFERROR(INDEX(施設用作成シート!$B$18:$P$46,MATCH(LARGE((施設用作成シート!$C$18:$C$46=$D$8)*1/ROW(施設用作成シート!$B$18:$B$46),ROWS($B$12:$B37)),1/ROW(施設用作成シート!$B$18:$B$46),0),COLUMNS($B$11:H$11)),"")</f>
        <v/>
      </c>
      <c r="I37" s="127" t="str">
        <f t="array" ref="I37">IFERROR(INDEX(施設用作成シート!$B$18:$P$46,MATCH(LARGE((施設用作成シート!$C$18:$C$46=$D$8)*1/ROW(施設用作成シート!$B$18:$B$46),ROWS($B$12:$B37)),1/ROW(施設用作成シート!$B$18:$B$46),0),COLUMNS($B$11:I$11)),"")</f>
        <v/>
      </c>
      <c r="J37" s="131" t="str">
        <f t="array" ref="J37">IFERROR(INDEX(施設用作成シート!$B$18:$P$46,MATCH(LARGE((施設用作成シート!$C$18:$C$46=$D$8)*1/ROW(施設用作成シート!$B$18:$B$46),ROWS($B$12:$B37)),1/ROW(施設用作成シート!$B$18:$B$46),0),COLUMNS($B$11:J$11)),"")</f>
        <v/>
      </c>
      <c r="K37" s="127" t="str">
        <f t="array" ref="K37">IFERROR(INDEX(施設用作成シート!$B$18:$P$46,MATCH(LARGE((施設用作成シート!$C$18:$C$46=$D$8)*1/ROW(施設用作成シート!$B$18:$B$46),ROWS($B$12:$B37)),1/ROW(施設用作成シート!$B$18:$B$46),0),COLUMNS($B$11:K$11)),"")</f>
        <v/>
      </c>
      <c r="L37" s="127" t="str">
        <f t="array" ref="L37">IFERROR(INDEX(施設用作成シート!$B$18:$P$46,MATCH(LARGE((施設用作成シート!$C$18:$C$46=$D$8)*1/ROW(施設用作成シート!$B$18:$B$46),ROWS($B$12:$B37)),1/ROW(施設用作成シート!$B$18:$B$46),0),COLUMNS($B$11:L$11)),"")</f>
        <v/>
      </c>
      <c r="M37" s="127" t="str">
        <f t="array" ref="M37">IFERROR(INDEX(施設用作成シート!$B$18:$P$46,MATCH(LARGE((施設用作成シート!$C$18:$C$46=$D$8)*1/ROW(施設用作成シート!$B$18:$B$46),ROWS($B$12:$B37)),1/ROW(施設用作成シート!$B$18:$B$46),0),COLUMNS($B$11:M$11)),"")</f>
        <v/>
      </c>
      <c r="N37" s="127" t="str">
        <f t="array" ref="N37">IFERROR(INDEX(施設用作成シート!$B$18:$P$46,MATCH(LARGE((施設用作成シート!$C$18:$C$46=$D$8)*1/ROW(施設用作成シート!$B$18:$B$46),ROWS($B$12:$B37)),1/ROW(施設用作成シート!$B$18:$B$46),0),COLUMNS($B$11:N$11)),"")</f>
        <v/>
      </c>
      <c r="O37" s="140" t="str">
        <f t="array" ref="O37">IFERROR(INDEX(施設用作成シート!$B$18:$P$46,MATCH(LARGE((施設用作成シート!$C$18:$C$46=$D$8)*1/ROW(施設用作成シート!$B$18:$B$46),ROWS($B$12:$B37)),1/ROW(施設用作成シート!$B$18:$B$46),0),COLUMNS($B$11:O$11)),"")</f>
        <v/>
      </c>
    </row>
    <row r="38" spans="2:15" ht="20">
      <c r="B38" s="127" t="str">
        <f t="array" ref="B38">IFERROR(INDEX(施設用作成シート!$B$18:$P$46,MATCH(LARGE((施設用作成シート!$C$18:$C$46=$D$8)*1/ROW(施設用作成シート!$B$18:$B$46),ROWS($B$12:$B38)),1/ROW(施設用作成シート!$B$18:$B$46),0),COLUMNS($B$11:B$11)),"")</f>
        <v/>
      </c>
      <c r="C38" s="127" t="str">
        <f t="array" ref="C38">IFERROR(INDEX(施設用作成シート!$B$18:$P$46,MATCH(LARGE((施設用作成シート!$C$18:$C$46=$D$8)*1/ROW(施設用作成シート!$B$18:$B$46),ROWS($B$12:$B38)),1/ROW(施設用作成シート!$B$18:$B$46),0),COLUMNS($B$11:C$11)),"")</f>
        <v/>
      </c>
      <c r="D38" s="127" t="str">
        <f t="array" ref="D38">IFERROR(INDEX(施設用作成シート!$B$18:$P$46,MATCH(LARGE((施設用作成シート!$C$18:$C$46=$D$8)*1/ROW(施設用作成シート!$B$18:$B$46),ROWS($B$12:$B38)),1/ROW(施設用作成シート!$B$18:$B$46),0),COLUMNS($B$11:D$11)),"")</f>
        <v/>
      </c>
      <c r="E38" s="146" t="str">
        <f t="array" ref="E38">IFERROR(INDEX(施設用作成シート!$B$18:$P$46,MATCH(LARGE((施設用作成シート!$C$18:$C$46=$D$8)*1/ROW(施設用作成シート!$B$18:$B$46),ROWS($B$12:$B38)),1/ROW(施設用作成シート!$B$18:$B$46),0),COLUMNS($B$11:E$11)),"")</f>
        <v/>
      </c>
      <c r="F38" s="140" t="str">
        <f t="array" ref="F38">IFERROR(INDEX(施設用作成シート!$B$18:$P$46,MATCH(LARGE((施設用作成シート!$C$18:$C$46=$D$8)*1/ROW(施設用作成シート!$B$18:$B$46),ROWS($B$12:$B38)),1/ROW(施設用作成シート!$B$18:$B$46),0),COLUMNS($B$11:F$11)),"")</f>
        <v/>
      </c>
      <c r="G38" s="140" t="str">
        <f t="array" ref="G38">IFERROR(INDEX(施設用作成シート!$B$18:$P$46,MATCH(LARGE((施設用作成シート!$C$18:$C$46=$D$8)*1/ROW(施設用作成シート!$B$18:$B$46),ROWS($B$12:$B38)),1/ROW(施設用作成シート!$B$18:$B$46),0),COLUMNS($B$11:G$11)),"")</f>
        <v/>
      </c>
      <c r="H38" s="140" t="str">
        <f t="array" ref="H38">IFERROR(INDEX(施設用作成シート!$B$18:$P$46,MATCH(LARGE((施設用作成シート!$C$18:$C$46=$D$8)*1/ROW(施設用作成シート!$B$18:$B$46),ROWS($B$12:$B38)),1/ROW(施設用作成シート!$B$18:$B$46),0),COLUMNS($B$11:H$11)),"")</f>
        <v/>
      </c>
      <c r="I38" s="127" t="str">
        <f t="array" ref="I38">IFERROR(INDEX(施設用作成シート!$B$18:$P$46,MATCH(LARGE((施設用作成シート!$C$18:$C$46=$D$8)*1/ROW(施設用作成シート!$B$18:$B$46),ROWS($B$12:$B38)),1/ROW(施設用作成シート!$B$18:$B$46),0),COLUMNS($B$11:I$11)),"")</f>
        <v/>
      </c>
      <c r="J38" s="131" t="str">
        <f t="array" ref="J38">IFERROR(INDEX(施設用作成シート!$B$18:$P$46,MATCH(LARGE((施設用作成シート!$C$18:$C$46=$D$8)*1/ROW(施設用作成シート!$B$18:$B$46),ROWS($B$12:$B38)),1/ROW(施設用作成シート!$B$18:$B$46),0),COLUMNS($B$11:J$11)),"")</f>
        <v/>
      </c>
      <c r="K38" s="127" t="str">
        <f t="array" ref="K38">IFERROR(INDEX(施設用作成シート!$B$18:$P$46,MATCH(LARGE((施設用作成シート!$C$18:$C$46=$D$8)*1/ROW(施設用作成シート!$B$18:$B$46),ROWS($B$12:$B38)),1/ROW(施設用作成シート!$B$18:$B$46),0),COLUMNS($B$11:K$11)),"")</f>
        <v/>
      </c>
      <c r="L38" s="127" t="str">
        <f t="array" ref="L38">IFERROR(INDEX(施設用作成シート!$B$18:$P$46,MATCH(LARGE((施設用作成シート!$C$18:$C$46=$D$8)*1/ROW(施設用作成シート!$B$18:$B$46),ROWS($B$12:$B38)),1/ROW(施設用作成シート!$B$18:$B$46),0),COLUMNS($B$11:L$11)),"")</f>
        <v/>
      </c>
      <c r="M38" s="127" t="str">
        <f t="array" ref="M38">IFERROR(INDEX(施設用作成シート!$B$18:$P$46,MATCH(LARGE((施設用作成シート!$C$18:$C$46=$D$8)*1/ROW(施設用作成シート!$B$18:$B$46),ROWS($B$12:$B38)),1/ROW(施設用作成シート!$B$18:$B$46),0),COLUMNS($B$11:M$11)),"")</f>
        <v/>
      </c>
      <c r="N38" s="127" t="str">
        <f t="array" ref="N38">IFERROR(INDEX(施設用作成シート!$B$18:$P$46,MATCH(LARGE((施設用作成シート!$C$18:$C$46=$D$8)*1/ROW(施設用作成シート!$B$18:$B$46),ROWS($B$12:$B38)),1/ROW(施設用作成シート!$B$18:$B$46),0),COLUMNS($B$11:N$11)),"")</f>
        <v/>
      </c>
      <c r="O38" s="140" t="str">
        <f t="array" ref="O38">IFERROR(INDEX(施設用作成シート!$B$18:$P$46,MATCH(LARGE((施設用作成シート!$C$18:$C$46=$D$8)*1/ROW(施設用作成シート!$B$18:$B$46),ROWS($B$12:$B38)),1/ROW(施設用作成シート!$B$18:$B$46),0),COLUMNS($B$11:O$11)),"")</f>
        <v/>
      </c>
    </row>
    <row r="39" spans="2:15" ht="20">
      <c r="B39" s="127" t="str">
        <f t="array" ref="B39">IFERROR(INDEX(施設用作成シート!$B$18:$P$46,MATCH(LARGE((施設用作成シート!$C$18:$C$46=$D$8)*1/ROW(施設用作成シート!$B$18:$B$46),ROWS($B$12:$B39)),1/ROW(施設用作成シート!$B$18:$B$46),0),COLUMNS($B$11:B$11)),"")</f>
        <v/>
      </c>
      <c r="C39" s="127" t="str">
        <f t="array" ref="C39">IFERROR(INDEX(施設用作成シート!$B$18:$P$46,MATCH(LARGE((施設用作成シート!$C$18:$C$46=$D$8)*1/ROW(施設用作成シート!$B$18:$B$46),ROWS($B$12:$B39)),1/ROW(施設用作成シート!$B$18:$B$46),0),COLUMNS($B$11:C$11)),"")</f>
        <v/>
      </c>
      <c r="D39" s="127" t="str">
        <f t="array" ref="D39">IFERROR(INDEX(施設用作成シート!$B$18:$P$46,MATCH(LARGE((施設用作成シート!$C$18:$C$46=$D$8)*1/ROW(施設用作成シート!$B$18:$B$46),ROWS($B$12:$B39)),1/ROW(施設用作成シート!$B$18:$B$46),0),COLUMNS($B$11:D$11)),"")</f>
        <v/>
      </c>
      <c r="E39" s="146" t="str">
        <f t="array" ref="E39">IFERROR(INDEX(施設用作成シート!$B$18:$P$46,MATCH(LARGE((施設用作成シート!$C$18:$C$46=$D$8)*1/ROW(施設用作成シート!$B$18:$B$46),ROWS($B$12:$B39)),1/ROW(施設用作成シート!$B$18:$B$46),0),COLUMNS($B$11:E$11)),"")</f>
        <v/>
      </c>
      <c r="F39" s="140" t="str">
        <f t="array" ref="F39">IFERROR(INDEX(施設用作成シート!$B$18:$P$46,MATCH(LARGE((施設用作成シート!$C$18:$C$46=$D$8)*1/ROW(施設用作成シート!$B$18:$B$46),ROWS($B$12:$B39)),1/ROW(施設用作成シート!$B$18:$B$46),0),COLUMNS($B$11:F$11)),"")</f>
        <v/>
      </c>
      <c r="G39" s="140" t="str">
        <f t="array" ref="G39">IFERROR(INDEX(施設用作成シート!$B$18:$P$46,MATCH(LARGE((施設用作成シート!$C$18:$C$46=$D$8)*1/ROW(施設用作成シート!$B$18:$B$46),ROWS($B$12:$B39)),1/ROW(施設用作成シート!$B$18:$B$46),0),COLUMNS($B$11:G$11)),"")</f>
        <v/>
      </c>
      <c r="H39" s="140" t="str">
        <f t="array" ref="H39">IFERROR(INDEX(施設用作成シート!$B$18:$P$46,MATCH(LARGE((施設用作成シート!$C$18:$C$46=$D$8)*1/ROW(施設用作成シート!$B$18:$B$46),ROWS($B$12:$B39)),1/ROW(施設用作成シート!$B$18:$B$46),0),COLUMNS($B$11:H$11)),"")</f>
        <v/>
      </c>
      <c r="I39" s="127" t="str">
        <f t="array" ref="I39">IFERROR(INDEX(施設用作成シート!$B$18:$P$46,MATCH(LARGE((施設用作成シート!$C$18:$C$46=$D$8)*1/ROW(施設用作成シート!$B$18:$B$46),ROWS($B$12:$B39)),1/ROW(施設用作成シート!$B$18:$B$46),0),COLUMNS($B$11:I$11)),"")</f>
        <v/>
      </c>
      <c r="J39" s="131" t="str">
        <f t="array" ref="J39">IFERROR(INDEX(施設用作成シート!$B$18:$P$46,MATCH(LARGE((施設用作成シート!$C$18:$C$46=$D$8)*1/ROW(施設用作成シート!$B$18:$B$46),ROWS($B$12:$B39)),1/ROW(施設用作成シート!$B$18:$B$46),0),COLUMNS($B$11:J$11)),"")</f>
        <v/>
      </c>
      <c r="K39" s="127" t="str">
        <f t="array" ref="K39">IFERROR(INDEX(施設用作成シート!$B$18:$P$46,MATCH(LARGE((施設用作成シート!$C$18:$C$46=$D$8)*1/ROW(施設用作成シート!$B$18:$B$46),ROWS($B$12:$B39)),1/ROW(施設用作成シート!$B$18:$B$46),0),COLUMNS($B$11:K$11)),"")</f>
        <v/>
      </c>
      <c r="L39" s="127" t="str">
        <f t="array" ref="L39">IFERROR(INDEX(施設用作成シート!$B$18:$P$46,MATCH(LARGE((施設用作成シート!$C$18:$C$46=$D$8)*1/ROW(施設用作成シート!$B$18:$B$46),ROWS($B$12:$B39)),1/ROW(施設用作成シート!$B$18:$B$46),0),COLUMNS($B$11:L$11)),"")</f>
        <v/>
      </c>
      <c r="M39" s="127" t="str">
        <f t="array" ref="M39">IFERROR(INDEX(施設用作成シート!$B$18:$P$46,MATCH(LARGE((施設用作成シート!$C$18:$C$46=$D$8)*1/ROW(施設用作成シート!$B$18:$B$46),ROWS($B$12:$B39)),1/ROW(施設用作成シート!$B$18:$B$46),0),COLUMNS($B$11:M$11)),"")</f>
        <v/>
      </c>
      <c r="N39" s="127" t="str">
        <f t="array" ref="N39">IFERROR(INDEX(施設用作成シート!$B$18:$P$46,MATCH(LARGE((施設用作成シート!$C$18:$C$46=$D$8)*1/ROW(施設用作成シート!$B$18:$B$46),ROWS($B$12:$B39)),1/ROW(施設用作成シート!$B$18:$B$46),0),COLUMNS($B$11:N$11)),"")</f>
        <v/>
      </c>
      <c r="O39" s="140" t="str">
        <f t="array" ref="O39">IFERROR(INDEX(施設用作成シート!$B$18:$P$46,MATCH(LARGE((施設用作成シート!$C$18:$C$46=$D$8)*1/ROW(施設用作成シート!$B$18:$B$46),ROWS($B$12:$B39)),1/ROW(施設用作成シート!$B$18:$B$46),0),COLUMNS($B$11:O$11)),"")</f>
        <v/>
      </c>
    </row>
    <row r="40" spans="2:15" ht="20">
      <c r="B40" s="127" t="str">
        <f t="array" ref="B40">IFERROR(INDEX(施設用作成シート!$B$18:$P$46,MATCH(LARGE((施設用作成シート!$C$18:$C$46=$D$8)*1/ROW(施設用作成シート!$B$18:$B$46),ROWS($B$12:$B40)),1/ROW(施設用作成シート!$B$18:$B$46),0),COLUMNS($B$11:B$11)),"")</f>
        <v/>
      </c>
      <c r="C40" s="127" t="str">
        <f t="array" ref="C40">IFERROR(INDEX(施設用作成シート!$B$18:$P$46,MATCH(LARGE((施設用作成シート!$C$18:$C$46=$D$8)*1/ROW(施設用作成シート!$B$18:$B$46),ROWS($B$12:$B40)),1/ROW(施設用作成シート!$B$18:$B$46),0),COLUMNS($B$11:C$11)),"")</f>
        <v/>
      </c>
      <c r="D40" s="127" t="str">
        <f t="array" ref="D40">IFERROR(INDEX(施設用作成シート!$B$18:$P$46,MATCH(LARGE((施設用作成シート!$C$18:$C$46=$D$8)*1/ROW(施設用作成シート!$B$18:$B$46),ROWS($B$12:$B40)),1/ROW(施設用作成シート!$B$18:$B$46),0),COLUMNS($B$11:D$11)),"")</f>
        <v/>
      </c>
      <c r="E40" s="146" t="str">
        <f t="array" ref="E40">IFERROR(INDEX(施設用作成シート!$B$18:$P$46,MATCH(LARGE((施設用作成シート!$C$18:$C$46=$D$8)*1/ROW(施設用作成シート!$B$18:$B$46),ROWS($B$12:$B40)),1/ROW(施設用作成シート!$B$18:$B$46),0),COLUMNS($B$11:E$11)),"")</f>
        <v/>
      </c>
      <c r="F40" s="140" t="str">
        <f t="array" ref="F40">IFERROR(INDEX(施設用作成シート!$B$18:$P$46,MATCH(LARGE((施設用作成シート!$C$18:$C$46=$D$8)*1/ROW(施設用作成シート!$B$18:$B$46),ROWS($B$12:$B40)),1/ROW(施設用作成シート!$B$18:$B$46),0),COLUMNS($B$11:F$11)),"")</f>
        <v/>
      </c>
      <c r="G40" s="140" t="str">
        <f t="array" ref="G40">IFERROR(INDEX(施設用作成シート!$B$18:$P$46,MATCH(LARGE((施設用作成シート!$C$18:$C$46=$D$8)*1/ROW(施設用作成シート!$B$18:$B$46),ROWS($B$12:$B40)),1/ROW(施設用作成シート!$B$18:$B$46),0),COLUMNS($B$11:G$11)),"")</f>
        <v/>
      </c>
      <c r="H40" s="140" t="str">
        <f t="array" ref="H40">IFERROR(INDEX(施設用作成シート!$B$18:$P$46,MATCH(LARGE((施設用作成シート!$C$18:$C$46=$D$8)*1/ROW(施設用作成シート!$B$18:$B$46),ROWS($B$12:$B40)),1/ROW(施設用作成シート!$B$18:$B$46),0),COLUMNS($B$11:H$11)),"")</f>
        <v/>
      </c>
      <c r="I40" s="127" t="str">
        <f t="array" ref="I40">IFERROR(INDEX(施設用作成シート!$B$18:$P$46,MATCH(LARGE((施設用作成シート!$C$18:$C$46=$D$8)*1/ROW(施設用作成シート!$B$18:$B$46),ROWS($B$12:$B40)),1/ROW(施設用作成シート!$B$18:$B$46),0),COLUMNS($B$11:I$11)),"")</f>
        <v/>
      </c>
      <c r="J40" s="131" t="str">
        <f t="array" ref="J40">IFERROR(INDEX(施設用作成シート!$B$18:$P$46,MATCH(LARGE((施設用作成シート!$C$18:$C$46=$D$8)*1/ROW(施設用作成シート!$B$18:$B$46),ROWS($B$12:$B40)),1/ROW(施設用作成シート!$B$18:$B$46),0),COLUMNS($B$11:J$11)),"")</f>
        <v/>
      </c>
      <c r="K40" s="127" t="str">
        <f t="array" ref="K40">IFERROR(INDEX(施設用作成シート!$B$18:$P$46,MATCH(LARGE((施設用作成シート!$C$18:$C$46=$D$8)*1/ROW(施設用作成シート!$B$18:$B$46),ROWS($B$12:$B40)),1/ROW(施設用作成シート!$B$18:$B$46),0),COLUMNS($B$11:K$11)),"")</f>
        <v/>
      </c>
      <c r="L40" s="127" t="str">
        <f t="array" ref="L40">IFERROR(INDEX(施設用作成シート!$B$18:$P$46,MATCH(LARGE((施設用作成シート!$C$18:$C$46=$D$8)*1/ROW(施設用作成シート!$B$18:$B$46),ROWS($B$12:$B40)),1/ROW(施設用作成シート!$B$18:$B$46),0),COLUMNS($B$11:L$11)),"")</f>
        <v/>
      </c>
      <c r="M40" s="127" t="str">
        <f t="array" ref="M40">IFERROR(INDEX(施設用作成シート!$B$18:$P$46,MATCH(LARGE((施設用作成シート!$C$18:$C$46=$D$8)*1/ROW(施設用作成シート!$B$18:$B$46),ROWS($B$12:$B40)),1/ROW(施設用作成シート!$B$18:$B$46),0),COLUMNS($B$11:M$11)),"")</f>
        <v/>
      </c>
      <c r="N40" s="127" t="str">
        <f t="array" ref="N40">IFERROR(INDEX(施設用作成シート!$B$18:$P$46,MATCH(LARGE((施設用作成シート!$C$18:$C$46=$D$8)*1/ROW(施設用作成シート!$B$18:$B$46),ROWS($B$12:$B40)),1/ROW(施設用作成シート!$B$18:$B$46),0),COLUMNS($B$11:N$11)),"")</f>
        <v/>
      </c>
      <c r="O40" s="140" t="str">
        <f t="array" ref="O40">IFERROR(INDEX(施設用作成シート!$B$18:$P$46,MATCH(LARGE((施設用作成シート!$C$18:$C$46=$D$8)*1/ROW(施設用作成シート!$B$18:$B$46),ROWS($B$12:$B40)),1/ROW(施設用作成シート!$B$18:$B$46),0),COLUMNS($B$11:O$11)),"")</f>
        <v/>
      </c>
    </row>
    <row r="41" spans="2:15" ht="20">
      <c r="B41" s="127" t="str">
        <f t="array" ref="B41">IFERROR(INDEX(施設用作成シート!$B$18:$P$46,MATCH(LARGE((施設用作成シート!$C$18:$C$46=$D$8)*1/ROW(施設用作成シート!$B$18:$B$46),ROWS($B$12:$B41)),1/ROW(施設用作成シート!$B$18:$B$46),0),COLUMNS($B$11:B$11)),"")</f>
        <v/>
      </c>
      <c r="C41" s="127" t="str">
        <f t="array" ref="C41">IFERROR(INDEX(施設用作成シート!$B$18:$P$46,MATCH(LARGE((施設用作成シート!$C$18:$C$46=$D$8)*1/ROW(施設用作成シート!$B$18:$B$46),ROWS($B$12:$B41)),1/ROW(施設用作成シート!$B$18:$B$46),0),COLUMNS($B$11:C$11)),"")</f>
        <v/>
      </c>
      <c r="D41" s="127" t="str">
        <f t="array" ref="D41">IFERROR(INDEX(施設用作成シート!$B$18:$P$46,MATCH(LARGE((施設用作成シート!$C$18:$C$46=$D$8)*1/ROW(施設用作成シート!$B$18:$B$46),ROWS($B$12:$B41)),1/ROW(施設用作成シート!$B$18:$B$46),0),COLUMNS($B$11:D$11)),"")</f>
        <v/>
      </c>
      <c r="E41" s="146" t="str">
        <f t="array" ref="E41">IFERROR(INDEX(施設用作成シート!$B$18:$P$46,MATCH(LARGE((施設用作成シート!$C$18:$C$46=$D$8)*1/ROW(施設用作成シート!$B$18:$B$46),ROWS($B$12:$B41)),1/ROW(施設用作成シート!$B$18:$B$46),0),COLUMNS($B$11:E$11)),"")</f>
        <v/>
      </c>
      <c r="F41" s="140" t="str">
        <f t="array" ref="F41">IFERROR(INDEX(施設用作成シート!$B$18:$P$46,MATCH(LARGE((施設用作成シート!$C$18:$C$46=$D$8)*1/ROW(施設用作成シート!$B$18:$B$46),ROWS($B$12:$B41)),1/ROW(施設用作成シート!$B$18:$B$46),0),COLUMNS($B$11:F$11)),"")</f>
        <v/>
      </c>
      <c r="G41" s="140" t="str">
        <f t="array" ref="G41">IFERROR(INDEX(施設用作成シート!$B$18:$P$46,MATCH(LARGE((施設用作成シート!$C$18:$C$46=$D$8)*1/ROW(施設用作成シート!$B$18:$B$46),ROWS($B$12:$B41)),1/ROW(施設用作成シート!$B$18:$B$46),0),COLUMNS($B$11:G$11)),"")</f>
        <v/>
      </c>
      <c r="H41" s="140" t="str">
        <f t="array" ref="H41">IFERROR(INDEX(施設用作成シート!$B$18:$P$46,MATCH(LARGE((施設用作成シート!$C$18:$C$46=$D$8)*1/ROW(施設用作成シート!$B$18:$B$46),ROWS($B$12:$B41)),1/ROW(施設用作成シート!$B$18:$B$46),0),COLUMNS($B$11:H$11)),"")</f>
        <v/>
      </c>
      <c r="I41" s="127" t="str">
        <f t="array" ref="I41">IFERROR(INDEX(施設用作成シート!$B$18:$P$46,MATCH(LARGE((施設用作成シート!$C$18:$C$46=$D$8)*1/ROW(施設用作成シート!$B$18:$B$46),ROWS($B$12:$B41)),1/ROW(施設用作成シート!$B$18:$B$46),0),COLUMNS($B$11:I$11)),"")</f>
        <v/>
      </c>
      <c r="J41" s="131" t="str">
        <f t="array" ref="J41">IFERROR(INDEX(施設用作成シート!$B$18:$P$46,MATCH(LARGE((施設用作成シート!$C$18:$C$46=$D$8)*1/ROW(施設用作成シート!$B$18:$B$46),ROWS($B$12:$B41)),1/ROW(施設用作成シート!$B$18:$B$46),0),COLUMNS($B$11:J$11)),"")</f>
        <v/>
      </c>
      <c r="K41" s="127" t="str">
        <f t="array" ref="K41">IFERROR(INDEX(施設用作成シート!$B$18:$P$46,MATCH(LARGE((施設用作成シート!$C$18:$C$46=$D$8)*1/ROW(施設用作成シート!$B$18:$B$46),ROWS($B$12:$B41)),1/ROW(施設用作成シート!$B$18:$B$46),0),COLUMNS($B$11:K$11)),"")</f>
        <v/>
      </c>
      <c r="L41" s="127" t="str">
        <f t="array" ref="L41">IFERROR(INDEX(施設用作成シート!$B$18:$P$46,MATCH(LARGE((施設用作成シート!$C$18:$C$46=$D$8)*1/ROW(施設用作成シート!$B$18:$B$46),ROWS($B$12:$B41)),1/ROW(施設用作成シート!$B$18:$B$46),0),COLUMNS($B$11:L$11)),"")</f>
        <v/>
      </c>
      <c r="M41" s="127" t="str">
        <f t="array" ref="M41">IFERROR(INDEX(施設用作成シート!$B$18:$P$46,MATCH(LARGE((施設用作成シート!$C$18:$C$46=$D$8)*1/ROW(施設用作成シート!$B$18:$B$46),ROWS($B$12:$B41)),1/ROW(施設用作成シート!$B$18:$B$46),0),COLUMNS($B$11:M$11)),"")</f>
        <v/>
      </c>
      <c r="N41" s="127" t="str">
        <f t="array" ref="N41">IFERROR(INDEX(施設用作成シート!$B$18:$P$46,MATCH(LARGE((施設用作成シート!$C$18:$C$46=$D$8)*1/ROW(施設用作成シート!$B$18:$B$46),ROWS($B$12:$B41)),1/ROW(施設用作成シート!$B$18:$B$46),0),COLUMNS($B$11:N$11)),"")</f>
        <v/>
      </c>
      <c r="O41" s="140" t="str">
        <f t="array" ref="O41">IFERROR(INDEX(施設用作成シート!$B$18:$P$46,MATCH(LARGE((施設用作成シート!$C$18:$C$46=$D$8)*1/ROW(施設用作成シート!$B$18:$B$46),ROWS($B$12:$B41)),1/ROW(施設用作成シート!$B$18:$B$46),0),COLUMNS($B$11:O$11)),"")</f>
        <v/>
      </c>
    </row>
    <row r="42" spans="2:15" ht="20">
      <c r="B42" s="127" t="str">
        <f t="array" ref="B42">IFERROR(INDEX(施設用作成シート!$B$18:$P$46,MATCH(LARGE((施設用作成シート!$C$18:$C$46=$D$8)*1/ROW(施設用作成シート!$B$18:$B$46),ROWS($B$12:$B42)),1/ROW(施設用作成シート!$B$18:$B$46),0),COLUMNS($B$11:B$11)),"")</f>
        <v/>
      </c>
      <c r="C42" s="127" t="str">
        <f t="array" ref="C42">IFERROR(INDEX(施設用作成シート!$B$18:$P$46,MATCH(LARGE((施設用作成シート!$C$18:$C$46=$D$8)*1/ROW(施設用作成シート!$B$18:$B$46),ROWS($B$12:$B42)),1/ROW(施設用作成シート!$B$18:$B$46),0),COLUMNS($B$11:C$11)),"")</f>
        <v/>
      </c>
      <c r="D42" s="127" t="str">
        <f t="array" ref="D42">IFERROR(INDEX(施設用作成シート!$B$18:$P$46,MATCH(LARGE((施設用作成シート!$C$18:$C$46=$D$8)*1/ROW(施設用作成シート!$B$18:$B$46),ROWS($B$12:$B42)),1/ROW(施設用作成シート!$B$18:$B$46),0),COLUMNS($B$11:D$11)),"")</f>
        <v/>
      </c>
      <c r="E42" s="146" t="str">
        <f t="array" ref="E42">IFERROR(INDEX(施設用作成シート!$B$18:$P$46,MATCH(LARGE((施設用作成シート!$C$18:$C$46=$D$8)*1/ROW(施設用作成シート!$B$18:$B$46),ROWS($B$12:$B42)),1/ROW(施設用作成シート!$B$18:$B$46),0),COLUMNS($B$11:E$11)),"")</f>
        <v/>
      </c>
      <c r="F42" s="140" t="str">
        <f t="array" ref="F42">IFERROR(INDEX(施設用作成シート!$B$18:$P$46,MATCH(LARGE((施設用作成シート!$C$18:$C$46=$D$8)*1/ROW(施設用作成シート!$B$18:$B$46),ROWS($B$12:$B42)),1/ROW(施設用作成シート!$B$18:$B$46),0),COLUMNS($B$11:F$11)),"")</f>
        <v/>
      </c>
      <c r="G42" s="140" t="str">
        <f t="array" ref="G42">IFERROR(INDEX(施設用作成シート!$B$18:$P$46,MATCH(LARGE((施設用作成シート!$C$18:$C$46=$D$8)*1/ROW(施設用作成シート!$B$18:$B$46),ROWS($B$12:$B42)),1/ROW(施設用作成シート!$B$18:$B$46),0),COLUMNS($B$11:G$11)),"")</f>
        <v/>
      </c>
      <c r="H42" s="140" t="str">
        <f t="array" ref="H42">IFERROR(INDEX(施設用作成シート!$B$18:$P$46,MATCH(LARGE((施設用作成シート!$C$18:$C$46=$D$8)*1/ROW(施設用作成シート!$B$18:$B$46),ROWS($B$12:$B42)),1/ROW(施設用作成シート!$B$18:$B$46),0),COLUMNS($B$11:H$11)),"")</f>
        <v/>
      </c>
      <c r="I42" s="127" t="str">
        <f t="array" ref="I42">IFERROR(INDEX(施設用作成シート!$B$18:$P$46,MATCH(LARGE((施設用作成シート!$C$18:$C$46=$D$8)*1/ROW(施設用作成シート!$B$18:$B$46),ROWS($B$12:$B42)),1/ROW(施設用作成シート!$B$18:$B$46),0),COLUMNS($B$11:I$11)),"")</f>
        <v/>
      </c>
      <c r="J42" s="131" t="str">
        <f t="array" ref="J42">IFERROR(INDEX(施設用作成シート!$B$18:$P$46,MATCH(LARGE((施設用作成シート!$C$18:$C$46=$D$8)*1/ROW(施設用作成シート!$B$18:$B$46),ROWS($B$12:$B42)),1/ROW(施設用作成シート!$B$18:$B$46),0),COLUMNS($B$11:J$11)),"")</f>
        <v/>
      </c>
      <c r="K42" s="127" t="str">
        <f t="array" ref="K42">IFERROR(INDEX(施設用作成シート!$B$18:$P$46,MATCH(LARGE((施設用作成シート!$C$18:$C$46=$D$8)*1/ROW(施設用作成シート!$B$18:$B$46),ROWS($B$12:$B42)),1/ROW(施設用作成シート!$B$18:$B$46),0),COLUMNS($B$11:K$11)),"")</f>
        <v/>
      </c>
      <c r="L42" s="127" t="str">
        <f t="array" ref="L42">IFERROR(INDEX(施設用作成シート!$B$18:$P$46,MATCH(LARGE((施設用作成シート!$C$18:$C$46=$D$8)*1/ROW(施設用作成シート!$B$18:$B$46),ROWS($B$12:$B42)),1/ROW(施設用作成シート!$B$18:$B$46),0),COLUMNS($B$11:L$11)),"")</f>
        <v/>
      </c>
      <c r="M42" s="127" t="str">
        <f t="array" ref="M42">IFERROR(INDEX(施設用作成シート!$B$18:$P$46,MATCH(LARGE((施設用作成シート!$C$18:$C$46=$D$8)*1/ROW(施設用作成シート!$B$18:$B$46),ROWS($B$12:$B42)),1/ROW(施設用作成シート!$B$18:$B$46),0),COLUMNS($B$11:M$11)),"")</f>
        <v/>
      </c>
      <c r="N42" s="127" t="str">
        <f t="array" ref="N42">IFERROR(INDEX(施設用作成シート!$B$18:$P$46,MATCH(LARGE((施設用作成シート!$C$18:$C$46=$D$8)*1/ROW(施設用作成シート!$B$18:$B$46),ROWS($B$12:$B42)),1/ROW(施設用作成シート!$B$18:$B$46),0),COLUMNS($B$11:N$11)),"")</f>
        <v/>
      </c>
      <c r="O42" s="140" t="str">
        <f t="array" ref="O42">IFERROR(INDEX(施設用作成シート!$B$18:$P$46,MATCH(LARGE((施設用作成シート!$C$18:$C$46=$D$8)*1/ROW(施設用作成シート!$B$18:$B$46),ROWS($B$12:$B42)),1/ROW(施設用作成シート!$B$18:$B$46),0),COLUMNS($B$11:O$11)),"")</f>
        <v/>
      </c>
    </row>
    <row r="43" spans="2:15" ht="20">
      <c r="B43" s="127" t="str">
        <f t="array" ref="B43">IFERROR(INDEX(施設用作成シート!$B$18:$P$46,MATCH(LARGE((施設用作成シート!$C$18:$C$46=$D$8)*1/ROW(施設用作成シート!$B$18:$B$46),ROWS($B$12:$B43)),1/ROW(施設用作成シート!$B$18:$B$46),0),COLUMNS($B$11:B$11)),"")</f>
        <v/>
      </c>
      <c r="C43" s="127" t="str">
        <f t="array" ref="C43">IFERROR(INDEX(施設用作成シート!$B$18:$P$46,MATCH(LARGE((施設用作成シート!$C$18:$C$46=$D$8)*1/ROW(施設用作成シート!$B$18:$B$46),ROWS($B$12:$B43)),1/ROW(施設用作成シート!$B$18:$B$46),0),COLUMNS($B$11:C$11)),"")</f>
        <v/>
      </c>
      <c r="D43" s="127" t="str">
        <f t="array" ref="D43">IFERROR(INDEX(施設用作成シート!$B$18:$P$46,MATCH(LARGE((施設用作成シート!$C$18:$C$46=$D$8)*1/ROW(施設用作成シート!$B$18:$B$46),ROWS($B$12:$B43)),1/ROW(施設用作成シート!$B$18:$B$46),0),COLUMNS($B$11:D$11)),"")</f>
        <v/>
      </c>
      <c r="E43" s="146" t="str">
        <f t="array" ref="E43">IFERROR(INDEX(施設用作成シート!$B$18:$P$46,MATCH(LARGE((施設用作成シート!$C$18:$C$46=$D$8)*1/ROW(施設用作成シート!$B$18:$B$46),ROWS($B$12:$B43)),1/ROW(施設用作成シート!$B$18:$B$46),0),COLUMNS($B$11:E$11)),"")</f>
        <v/>
      </c>
      <c r="F43" s="140" t="str">
        <f t="array" ref="F43">IFERROR(INDEX(施設用作成シート!$B$18:$P$46,MATCH(LARGE((施設用作成シート!$C$18:$C$46=$D$8)*1/ROW(施設用作成シート!$B$18:$B$46),ROWS($B$12:$B43)),1/ROW(施設用作成シート!$B$18:$B$46),0),COLUMNS($B$11:F$11)),"")</f>
        <v/>
      </c>
      <c r="G43" s="140" t="str">
        <f t="array" ref="G43">IFERROR(INDEX(施設用作成シート!$B$18:$P$46,MATCH(LARGE((施設用作成シート!$C$18:$C$46=$D$8)*1/ROW(施設用作成シート!$B$18:$B$46),ROWS($B$12:$B43)),1/ROW(施設用作成シート!$B$18:$B$46),0),COLUMNS($B$11:G$11)),"")</f>
        <v/>
      </c>
      <c r="H43" s="140" t="str">
        <f t="array" ref="H43">IFERROR(INDEX(施設用作成シート!$B$18:$P$46,MATCH(LARGE((施設用作成シート!$C$18:$C$46=$D$8)*1/ROW(施設用作成シート!$B$18:$B$46),ROWS($B$12:$B43)),1/ROW(施設用作成シート!$B$18:$B$46),0),COLUMNS($B$11:H$11)),"")</f>
        <v/>
      </c>
      <c r="I43" s="127" t="str">
        <f t="array" ref="I43">IFERROR(INDEX(施設用作成シート!$B$18:$P$46,MATCH(LARGE((施設用作成シート!$C$18:$C$46=$D$8)*1/ROW(施設用作成シート!$B$18:$B$46),ROWS($B$12:$B43)),1/ROW(施設用作成シート!$B$18:$B$46),0),COLUMNS($B$11:I$11)),"")</f>
        <v/>
      </c>
      <c r="J43" s="131" t="str">
        <f t="array" ref="J43">IFERROR(INDEX(施設用作成シート!$B$18:$P$46,MATCH(LARGE((施設用作成シート!$C$18:$C$46=$D$8)*1/ROW(施設用作成シート!$B$18:$B$46),ROWS($B$12:$B43)),1/ROW(施設用作成シート!$B$18:$B$46),0),COLUMNS($B$11:J$11)),"")</f>
        <v/>
      </c>
      <c r="K43" s="127" t="str">
        <f t="array" ref="K43">IFERROR(INDEX(施設用作成シート!$B$18:$P$46,MATCH(LARGE((施設用作成シート!$C$18:$C$46=$D$8)*1/ROW(施設用作成シート!$B$18:$B$46),ROWS($B$12:$B43)),1/ROW(施設用作成シート!$B$18:$B$46),0),COLUMNS($B$11:K$11)),"")</f>
        <v/>
      </c>
      <c r="L43" s="127" t="str">
        <f t="array" ref="L43">IFERROR(INDEX(施設用作成シート!$B$18:$P$46,MATCH(LARGE((施設用作成シート!$C$18:$C$46=$D$8)*1/ROW(施設用作成シート!$B$18:$B$46),ROWS($B$12:$B43)),1/ROW(施設用作成シート!$B$18:$B$46),0),COLUMNS($B$11:L$11)),"")</f>
        <v/>
      </c>
      <c r="M43" s="127" t="str">
        <f t="array" ref="M43">IFERROR(INDEX(施設用作成シート!$B$18:$P$46,MATCH(LARGE((施設用作成シート!$C$18:$C$46=$D$8)*1/ROW(施設用作成シート!$B$18:$B$46),ROWS($B$12:$B43)),1/ROW(施設用作成シート!$B$18:$B$46),0),COLUMNS($B$11:M$11)),"")</f>
        <v/>
      </c>
      <c r="N43" s="127" t="str">
        <f t="array" ref="N43">IFERROR(INDEX(施設用作成シート!$B$18:$P$46,MATCH(LARGE((施設用作成シート!$C$18:$C$46=$D$8)*1/ROW(施設用作成シート!$B$18:$B$46),ROWS($B$12:$B43)),1/ROW(施設用作成シート!$B$18:$B$46),0),COLUMNS($B$11:N$11)),"")</f>
        <v/>
      </c>
      <c r="O43" s="140" t="str">
        <f t="array" ref="O43">IFERROR(INDEX(施設用作成シート!$B$18:$P$46,MATCH(LARGE((施設用作成シート!$C$18:$C$46=$D$8)*1/ROW(施設用作成シート!$B$18:$B$46),ROWS($B$12:$B43)),1/ROW(施設用作成シート!$B$18:$B$46),0),COLUMNS($B$11:O$11)),"")</f>
        <v/>
      </c>
    </row>
    <row r="44" spans="2:15" ht="20">
      <c r="B44" s="127" t="str">
        <f t="array" ref="B44">IFERROR(INDEX(施設用作成シート!$B$18:$P$46,MATCH(LARGE((施設用作成シート!$C$18:$C$46=$D$8)*1/ROW(施設用作成シート!$B$18:$B$46),ROWS($B$12:$B44)),1/ROW(施設用作成シート!$B$18:$B$46),0),COLUMNS($B$11:B$11)),"")</f>
        <v/>
      </c>
      <c r="C44" s="127" t="str">
        <f t="array" ref="C44">IFERROR(INDEX(施設用作成シート!$B$18:$P$46,MATCH(LARGE((施設用作成シート!$C$18:$C$46=$D$8)*1/ROW(施設用作成シート!$B$18:$B$46),ROWS($B$12:$B44)),1/ROW(施設用作成シート!$B$18:$B$46),0),COLUMNS($B$11:C$11)),"")</f>
        <v/>
      </c>
      <c r="D44" s="127" t="str">
        <f t="array" ref="D44">IFERROR(INDEX(施設用作成シート!$B$18:$P$46,MATCH(LARGE((施設用作成シート!$C$18:$C$46=$D$8)*1/ROW(施設用作成シート!$B$18:$B$46),ROWS($B$12:$B44)),1/ROW(施設用作成シート!$B$18:$B$46),0),COLUMNS($B$11:D$11)),"")</f>
        <v/>
      </c>
      <c r="E44" s="146" t="str">
        <f t="array" ref="E44">IFERROR(INDEX(施設用作成シート!$B$18:$P$46,MATCH(LARGE((施設用作成シート!$C$18:$C$46=$D$8)*1/ROW(施設用作成シート!$B$18:$B$46),ROWS($B$12:$B44)),1/ROW(施設用作成シート!$B$18:$B$46),0),COLUMNS($B$11:E$11)),"")</f>
        <v/>
      </c>
      <c r="F44" s="140" t="str">
        <f t="array" ref="F44">IFERROR(INDEX(施設用作成シート!$B$18:$P$46,MATCH(LARGE((施設用作成シート!$C$18:$C$46=$D$8)*1/ROW(施設用作成シート!$B$18:$B$46),ROWS($B$12:$B44)),1/ROW(施設用作成シート!$B$18:$B$46),0),COLUMNS($B$11:F$11)),"")</f>
        <v/>
      </c>
      <c r="G44" s="140" t="str">
        <f t="array" ref="G44">IFERROR(INDEX(施設用作成シート!$B$18:$P$46,MATCH(LARGE((施設用作成シート!$C$18:$C$46=$D$8)*1/ROW(施設用作成シート!$B$18:$B$46),ROWS($B$12:$B44)),1/ROW(施設用作成シート!$B$18:$B$46),0),COLUMNS($B$11:G$11)),"")</f>
        <v/>
      </c>
      <c r="H44" s="140" t="str">
        <f t="array" ref="H44">IFERROR(INDEX(施設用作成シート!$B$18:$P$46,MATCH(LARGE((施設用作成シート!$C$18:$C$46=$D$8)*1/ROW(施設用作成シート!$B$18:$B$46),ROWS($B$12:$B44)),1/ROW(施設用作成シート!$B$18:$B$46),0),COLUMNS($B$11:H$11)),"")</f>
        <v/>
      </c>
      <c r="I44" s="127" t="str">
        <f t="array" ref="I44">IFERROR(INDEX(施設用作成シート!$B$18:$P$46,MATCH(LARGE((施設用作成シート!$C$18:$C$46=$D$8)*1/ROW(施設用作成シート!$B$18:$B$46),ROWS($B$12:$B44)),1/ROW(施設用作成シート!$B$18:$B$46),0),COLUMNS($B$11:I$11)),"")</f>
        <v/>
      </c>
      <c r="J44" s="131" t="str">
        <f t="array" ref="J44">IFERROR(INDEX(施設用作成シート!$B$18:$P$46,MATCH(LARGE((施設用作成シート!$C$18:$C$46=$D$8)*1/ROW(施設用作成シート!$B$18:$B$46),ROWS($B$12:$B44)),1/ROW(施設用作成シート!$B$18:$B$46),0),COLUMNS($B$11:J$11)),"")</f>
        <v/>
      </c>
      <c r="K44" s="127" t="str">
        <f t="array" ref="K44">IFERROR(INDEX(施設用作成シート!$B$18:$P$46,MATCH(LARGE((施設用作成シート!$C$18:$C$46=$D$8)*1/ROW(施設用作成シート!$B$18:$B$46),ROWS($B$12:$B44)),1/ROW(施設用作成シート!$B$18:$B$46),0),COLUMNS($B$11:K$11)),"")</f>
        <v/>
      </c>
      <c r="L44" s="127" t="str">
        <f t="array" ref="L44">IFERROR(INDEX(施設用作成シート!$B$18:$P$46,MATCH(LARGE((施設用作成シート!$C$18:$C$46=$D$8)*1/ROW(施設用作成シート!$B$18:$B$46),ROWS($B$12:$B44)),1/ROW(施設用作成シート!$B$18:$B$46),0),COLUMNS($B$11:L$11)),"")</f>
        <v/>
      </c>
      <c r="M44" s="127" t="str">
        <f t="array" ref="M44">IFERROR(INDEX(施設用作成シート!$B$18:$P$46,MATCH(LARGE((施設用作成シート!$C$18:$C$46=$D$8)*1/ROW(施設用作成シート!$B$18:$B$46),ROWS($B$12:$B44)),1/ROW(施設用作成シート!$B$18:$B$46),0),COLUMNS($B$11:M$11)),"")</f>
        <v/>
      </c>
      <c r="N44" s="127" t="str">
        <f t="array" ref="N44">IFERROR(INDEX(施設用作成シート!$B$18:$P$46,MATCH(LARGE((施設用作成シート!$C$18:$C$46=$D$8)*1/ROW(施設用作成シート!$B$18:$B$46),ROWS($B$12:$B44)),1/ROW(施設用作成シート!$B$18:$B$46),0),COLUMNS($B$11:N$11)),"")</f>
        <v/>
      </c>
      <c r="O44" s="140" t="str">
        <f t="array" ref="O44">IFERROR(INDEX(施設用作成シート!$B$18:$P$46,MATCH(LARGE((施設用作成シート!$C$18:$C$46=$D$8)*1/ROW(施設用作成シート!$B$18:$B$46),ROWS($B$12:$B44)),1/ROW(施設用作成シート!$B$18:$B$46),0),COLUMNS($B$11:O$11)),"")</f>
        <v/>
      </c>
    </row>
    <row r="45" spans="2:15" ht="20">
      <c r="B45" s="127" t="str">
        <f t="array" ref="B45">IFERROR(INDEX(施設用作成シート!$B$18:$P$46,MATCH(LARGE((施設用作成シート!$C$18:$C$46=$D$8)*1/ROW(施設用作成シート!$B$18:$B$46),ROWS($B$12:$B45)),1/ROW(施設用作成シート!$B$18:$B$46),0),COLUMNS($B$11:B$11)),"")</f>
        <v/>
      </c>
      <c r="C45" s="127" t="str">
        <f t="array" ref="C45">IFERROR(INDEX(施設用作成シート!$B$18:$P$46,MATCH(LARGE((施設用作成シート!$C$18:$C$46=$D$8)*1/ROW(施設用作成シート!$B$18:$B$46),ROWS($B$12:$B45)),1/ROW(施設用作成シート!$B$18:$B$46),0),COLUMNS($B$11:C$11)),"")</f>
        <v/>
      </c>
      <c r="D45" s="127" t="str">
        <f t="array" ref="D45">IFERROR(INDEX(施設用作成シート!$B$18:$P$46,MATCH(LARGE((施設用作成シート!$C$18:$C$46=$D$8)*1/ROW(施設用作成シート!$B$18:$B$46),ROWS($B$12:$B45)),1/ROW(施設用作成シート!$B$18:$B$46),0),COLUMNS($B$11:D$11)),"")</f>
        <v/>
      </c>
      <c r="E45" s="146" t="str">
        <f t="array" ref="E45">IFERROR(INDEX(施設用作成シート!$B$18:$P$46,MATCH(LARGE((施設用作成シート!$C$18:$C$46=$D$8)*1/ROW(施設用作成シート!$B$18:$B$46),ROWS($B$12:$B45)),1/ROW(施設用作成シート!$B$18:$B$46),0),COLUMNS($B$11:E$11)),"")</f>
        <v/>
      </c>
      <c r="F45" s="140" t="str">
        <f t="array" ref="F45">IFERROR(INDEX(施設用作成シート!$B$18:$P$46,MATCH(LARGE((施設用作成シート!$C$18:$C$46=$D$8)*1/ROW(施設用作成シート!$B$18:$B$46),ROWS($B$12:$B45)),1/ROW(施設用作成シート!$B$18:$B$46),0),COLUMNS($B$11:F$11)),"")</f>
        <v/>
      </c>
      <c r="G45" s="140" t="str">
        <f t="array" ref="G45">IFERROR(INDEX(施設用作成シート!$B$18:$P$46,MATCH(LARGE((施設用作成シート!$C$18:$C$46=$D$8)*1/ROW(施設用作成シート!$B$18:$B$46),ROWS($B$12:$B45)),1/ROW(施設用作成シート!$B$18:$B$46),0),COLUMNS($B$11:G$11)),"")</f>
        <v/>
      </c>
      <c r="H45" s="140" t="str">
        <f t="array" ref="H45">IFERROR(INDEX(施設用作成シート!$B$18:$P$46,MATCH(LARGE((施設用作成シート!$C$18:$C$46=$D$8)*1/ROW(施設用作成シート!$B$18:$B$46),ROWS($B$12:$B45)),1/ROW(施設用作成シート!$B$18:$B$46),0),COLUMNS($B$11:H$11)),"")</f>
        <v/>
      </c>
      <c r="I45" s="127" t="str">
        <f t="array" ref="I45">IFERROR(INDEX(施設用作成シート!$B$18:$P$46,MATCH(LARGE((施設用作成シート!$C$18:$C$46=$D$8)*1/ROW(施設用作成シート!$B$18:$B$46),ROWS($B$12:$B45)),1/ROW(施設用作成シート!$B$18:$B$46),0),COLUMNS($B$11:I$11)),"")</f>
        <v/>
      </c>
      <c r="J45" s="131" t="str">
        <f t="array" ref="J45">IFERROR(INDEX(施設用作成シート!$B$18:$P$46,MATCH(LARGE((施設用作成シート!$C$18:$C$46=$D$8)*1/ROW(施設用作成シート!$B$18:$B$46),ROWS($B$12:$B45)),1/ROW(施設用作成シート!$B$18:$B$46),0),COLUMNS($B$11:J$11)),"")</f>
        <v/>
      </c>
      <c r="K45" s="127" t="str">
        <f t="array" ref="K45">IFERROR(INDEX(施設用作成シート!$B$18:$P$46,MATCH(LARGE((施設用作成シート!$C$18:$C$46=$D$8)*1/ROW(施設用作成シート!$B$18:$B$46),ROWS($B$12:$B45)),1/ROW(施設用作成シート!$B$18:$B$46),0),COLUMNS($B$11:K$11)),"")</f>
        <v/>
      </c>
      <c r="L45" s="127" t="str">
        <f t="array" ref="L45">IFERROR(INDEX(施設用作成シート!$B$18:$P$46,MATCH(LARGE((施設用作成シート!$C$18:$C$46=$D$8)*1/ROW(施設用作成シート!$B$18:$B$46),ROWS($B$12:$B45)),1/ROW(施設用作成シート!$B$18:$B$46),0),COLUMNS($B$11:L$11)),"")</f>
        <v/>
      </c>
      <c r="M45" s="127" t="str">
        <f t="array" ref="M45">IFERROR(INDEX(施設用作成シート!$B$18:$P$46,MATCH(LARGE((施設用作成シート!$C$18:$C$46=$D$8)*1/ROW(施設用作成シート!$B$18:$B$46),ROWS($B$12:$B45)),1/ROW(施設用作成シート!$B$18:$B$46),0),COLUMNS($B$11:M$11)),"")</f>
        <v/>
      </c>
      <c r="N45" s="127" t="str">
        <f t="array" ref="N45">IFERROR(INDEX(施設用作成シート!$B$18:$P$46,MATCH(LARGE((施設用作成シート!$C$18:$C$46=$D$8)*1/ROW(施設用作成シート!$B$18:$B$46),ROWS($B$12:$B45)),1/ROW(施設用作成シート!$B$18:$B$46),0),COLUMNS($B$11:N$11)),"")</f>
        <v/>
      </c>
      <c r="O45" s="140" t="str">
        <f t="array" ref="O45">IFERROR(INDEX(施設用作成シート!$B$18:$P$46,MATCH(LARGE((施設用作成シート!$C$18:$C$46=$D$8)*1/ROW(施設用作成シート!$B$18:$B$46),ROWS($B$12:$B45)),1/ROW(施設用作成シート!$B$18:$B$46),0),COLUMNS($B$11:O$11)),"")</f>
        <v/>
      </c>
    </row>
    <row r="46" spans="2:15" ht="20">
      <c r="B46" s="127" t="str">
        <f t="array" ref="B46">IFERROR(INDEX(施設用作成シート!$B$18:$P$46,MATCH(LARGE((施設用作成シート!$C$18:$C$46=$D$8)*1/ROW(施設用作成シート!$B$18:$B$46),ROWS($B$12:$B46)),1/ROW(施設用作成シート!$B$18:$B$46),0),COLUMNS($B$11:B$11)),"")</f>
        <v/>
      </c>
      <c r="C46" s="127" t="str">
        <f t="array" ref="C46">IFERROR(INDEX(施設用作成シート!$B$18:$P$46,MATCH(LARGE((施設用作成シート!$C$18:$C$46=$D$8)*1/ROW(施設用作成シート!$B$18:$B$46),ROWS($B$12:$B46)),1/ROW(施設用作成シート!$B$18:$B$46),0),COLUMNS($B$11:C$11)),"")</f>
        <v/>
      </c>
      <c r="D46" s="127" t="str">
        <f t="array" ref="D46">IFERROR(INDEX(施設用作成シート!$B$18:$P$46,MATCH(LARGE((施設用作成シート!$C$18:$C$46=$D$8)*1/ROW(施設用作成シート!$B$18:$B$46),ROWS($B$12:$B46)),1/ROW(施設用作成シート!$B$18:$B$46),0),COLUMNS($B$11:D$11)),"")</f>
        <v/>
      </c>
      <c r="E46" s="146" t="str">
        <f t="array" ref="E46">IFERROR(INDEX(施設用作成シート!$B$18:$P$46,MATCH(LARGE((施設用作成シート!$C$18:$C$46=$D$8)*1/ROW(施設用作成シート!$B$18:$B$46),ROWS($B$12:$B46)),1/ROW(施設用作成シート!$B$18:$B$46),0),COLUMNS($B$11:E$11)),"")</f>
        <v/>
      </c>
      <c r="F46" s="140" t="str">
        <f t="array" ref="F46">IFERROR(INDEX(施設用作成シート!$B$18:$P$46,MATCH(LARGE((施設用作成シート!$C$18:$C$46=$D$8)*1/ROW(施設用作成シート!$B$18:$B$46),ROWS($B$12:$B46)),1/ROW(施設用作成シート!$B$18:$B$46),0),COLUMNS($B$11:F$11)),"")</f>
        <v/>
      </c>
      <c r="G46" s="140" t="str">
        <f t="array" ref="G46">IFERROR(INDEX(施設用作成シート!$B$18:$P$46,MATCH(LARGE((施設用作成シート!$C$18:$C$46=$D$8)*1/ROW(施設用作成シート!$B$18:$B$46),ROWS($B$12:$B46)),1/ROW(施設用作成シート!$B$18:$B$46),0),COLUMNS($B$11:G$11)),"")</f>
        <v/>
      </c>
      <c r="H46" s="140" t="str">
        <f t="array" ref="H46">IFERROR(INDEX(施設用作成シート!$B$18:$P$46,MATCH(LARGE((施設用作成シート!$C$18:$C$46=$D$8)*1/ROW(施設用作成シート!$B$18:$B$46),ROWS($B$12:$B46)),1/ROW(施設用作成シート!$B$18:$B$46),0),COLUMNS($B$11:H$11)),"")</f>
        <v/>
      </c>
      <c r="I46" s="127" t="str">
        <f t="array" ref="I46">IFERROR(INDEX(施設用作成シート!$B$18:$P$46,MATCH(LARGE((施設用作成シート!$C$18:$C$46=$D$8)*1/ROW(施設用作成シート!$B$18:$B$46),ROWS($B$12:$B46)),1/ROW(施設用作成シート!$B$18:$B$46),0),COLUMNS($B$11:I$11)),"")</f>
        <v/>
      </c>
      <c r="J46" s="131" t="str">
        <f t="array" ref="J46">IFERROR(INDEX(施設用作成シート!$B$18:$P$46,MATCH(LARGE((施設用作成シート!$C$18:$C$46=$D$8)*1/ROW(施設用作成シート!$B$18:$B$46),ROWS($B$12:$B46)),1/ROW(施設用作成シート!$B$18:$B$46),0),COLUMNS($B$11:J$11)),"")</f>
        <v/>
      </c>
      <c r="K46" s="127" t="str">
        <f t="array" ref="K46">IFERROR(INDEX(施設用作成シート!$B$18:$P$46,MATCH(LARGE((施設用作成シート!$C$18:$C$46=$D$8)*1/ROW(施設用作成シート!$B$18:$B$46),ROWS($B$12:$B46)),1/ROW(施設用作成シート!$B$18:$B$46),0),COLUMNS($B$11:K$11)),"")</f>
        <v/>
      </c>
      <c r="L46" s="127" t="str">
        <f t="array" ref="L46">IFERROR(INDEX(施設用作成シート!$B$18:$P$46,MATCH(LARGE((施設用作成シート!$C$18:$C$46=$D$8)*1/ROW(施設用作成シート!$B$18:$B$46),ROWS($B$12:$B46)),1/ROW(施設用作成シート!$B$18:$B$46),0),COLUMNS($B$11:L$11)),"")</f>
        <v/>
      </c>
      <c r="M46" s="127" t="str">
        <f t="array" ref="M46">IFERROR(INDEX(施設用作成シート!$B$18:$P$46,MATCH(LARGE((施設用作成シート!$C$18:$C$46=$D$8)*1/ROW(施設用作成シート!$B$18:$B$46),ROWS($B$12:$B46)),1/ROW(施設用作成シート!$B$18:$B$46),0),COLUMNS($B$11:M$11)),"")</f>
        <v/>
      </c>
      <c r="N46" s="127" t="str">
        <f t="array" ref="N46">IFERROR(INDEX(施設用作成シート!$B$18:$P$46,MATCH(LARGE((施設用作成シート!$C$18:$C$46=$D$8)*1/ROW(施設用作成シート!$B$18:$B$46),ROWS($B$12:$B46)),1/ROW(施設用作成シート!$B$18:$B$46),0),COLUMNS($B$11:N$11)),"")</f>
        <v/>
      </c>
      <c r="O46" s="140" t="str">
        <f t="array" ref="O46">IFERROR(INDEX(施設用作成シート!$B$18:$P$46,MATCH(LARGE((施設用作成シート!$C$18:$C$46=$D$8)*1/ROW(施設用作成シート!$B$18:$B$46),ROWS($B$12:$B46)),1/ROW(施設用作成シート!$B$18:$B$46),0),COLUMNS($B$11:O$11)),"")</f>
        <v/>
      </c>
    </row>
    <row r="47" spans="2:15" ht="20">
      <c r="B47" s="127" t="str">
        <f t="array" ref="B47">IFERROR(INDEX(施設用作成シート!$B$18:$P$46,MATCH(LARGE((施設用作成シート!$C$18:$C$46=$D$8)*1/ROW(施設用作成シート!$B$18:$B$46),ROWS($B$12:$B47)),1/ROW(施設用作成シート!$B$18:$B$46),0),COLUMNS($B$11:B$11)),"")</f>
        <v/>
      </c>
      <c r="C47" s="127" t="str">
        <f t="array" ref="C47">IFERROR(INDEX(施設用作成シート!$B$18:$P$46,MATCH(LARGE((施設用作成シート!$C$18:$C$46=$D$8)*1/ROW(施設用作成シート!$B$18:$B$46),ROWS($B$12:$B47)),1/ROW(施設用作成シート!$B$18:$B$46),0),COLUMNS($B$11:C$11)),"")</f>
        <v/>
      </c>
      <c r="D47" s="127" t="str">
        <f t="array" ref="D47">IFERROR(INDEX(施設用作成シート!$B$18:$P$46,MATCH(LARGE((施設用作成シート!$C$18:$C$46=$D$8)*1/ROW(施設用作成シート!$B$18:$B$46),ROWS($B$12:$B47)),1/ROW(施設用作成シート!$B$18:$B$46),0),COLUMNS($B$11:D$11)),"")</f>
        <v/>
      </c>
      <c r="E47" s="146" t="str">
        <f t="array" ref="E47">IFERROR(INDEX(施設用作成シート!$B$18:$P$46,MATCH(LARGE((施設用作成シート!$C$18:$C$46=$D$8)*1/ROW(施設用作成シート!$B$18:$B$46),ROWS($B$12:$B47)),1/ROW(施設用作成シート!$B$18:$B$46),0),COLUMNS($B$11:E$11)),"")</f>
        <v/>
      </c>
      <c r="F47" s="140" t="str">
        <f t="array" ref="F47">IFERROR(INDEX(施設用作成シート!$B$18:$P$46,MATCH(LARGE((施設用作成シート!$C$18:$C$46=$D$8)*1/ROW(施設用作成シート!$B$18:$B$46),ROWS($B$12:$B47)),1/ROW(施設用作成シート!$B$18:$B$46),0),COLUMNS($B$11:F$11)),"")</f>
        <v/>
      </c>
      <c r="G47" s="140" t="str">
        <f t="array" ref="G47">IFERROR(INDEX(施設用作成シート!$B$18:$P$46,MATCH(LARGE((施設用作成シート!$C$18:$C$46=$D$8)*1/ROW(施設用作成シート!$B$18:$B$46),ROWS($B$12:$B47)),1/ROW(施設用作成シート!$B$18:$B$46),0),COLUMNS($B$11:G$11)),"")</f>
        <v/>
      </c>
      <c r="H47" s="140" t="str">
        <f t="array" ref="H47">IFERROR(INDEX(施設用作成シート!$B$18:$P$46,MATCH(LARGE((施設用作成シート!$C$18:$C$46=$D$8)*1/ROW(施設用作成シート!$B$18:$B$46),ROWS($B$12:$B47)),1/ROW(施設用作成シート!$B$18:$B$46),0),COLUMNS($B$11:H$11)),"")</f>
        <v/>
      </c>
      <c r="I47" s="127" t="str">
        <f t="array" ref="I47">IFERROR(INDEX(施設用作成シート!$B$18:$P$46,MATCH(LARGE((施設用作成シート!$C$18:$C$46=$D$8)*1/ROW(施設用作成シート!$B$18:$B$46),ROWS($B$12:$B47)),1/ROW(施設用作成シート!$B$18:$B$46),0),COLUMNS($B$11:I$11)),"")</f>
        <v/>
      </c>
      <c r="J47" s="131" t="str">
        <f t="array" ref="J47">IFERROR(INDEX(施設用作成シート!$B$18:$P$46,MATCH(LARGE((施設用作成シート!$C$18:$C$46=$D$8)*1/ROW(施設用作成シート!$B$18:$B$46),ROWS($B$12:$B47)),1/ROW(施設用作成シート!$B$18:$B$46),0),COLUMNS($B$11:J$11)),"")</f>
        <v/>
      </c>
      <c r="K47" s="127" t="str">
        <f t="array" ref="K47">IFERROR(INDEX(施設用作成シート!$B$18:$P$46,MATCH(LARGE((施設用作成シート!$C$18:$C$46=$D$8)*1/ROW(施設用作成シート!$B$18:$B$46),ROWS($B$12:$B47)),1/ROW(施設用作成シート!$B$18:$B$46),0),COLUMNS($B$11:K$11)),"")</f>
        <v/>
      </c>
      <c r="L47" s="127" t="str">
        <f t="array" ref="L47">IFERROR(INDEX(施設用作成シート!$B$18:$P$46,MATCH(LARGE((施設用作成シート!$C$18:$C$46=$D$8)*1/ROW(施設用作成シート!$B$18:$B$46),ROWS($B$12:$B47)),1/ROW(施設用作成シート!$B$18:$B$46),0),COLUMNS($B$11:L$11)),"")</f>
        <v/>
      </c>
      <c r="M47" s="127" t="str">
        <f t="array" ref="M47">IFERROR(INDEX(施設用作成シート!$B$18:$P$46,MATCH(LARGE((施設用作成シート!$C$18:$C$46=$D$8)*1/ROW(施設用作成シート!$B$18:$B$46),ROWS($B$12:$B47)),1/ROW(施設用作成シート!$B$18:$B$46),0),COLUMNS($B$11:M$11)),"")</f>
        <v/>
      </c>
      <c r="N47" s="127" t="str">
        <f t="array" ref="N47">IFERROR(INDEX(施設用作成シート!$B$18:$P$46,MATCH(LARGE((施設用作成シート!$C$18:$C$46=$D$8)*1/ROW(施設用作成シート!$B$18:$B$46),ROWS($B$12:$B47)),1/ROW(施設用作成シート!$B$18:$B$46),0),COLUMNS($B$11:N$11)),"")</f>
        <v/>
      </c>
      <c r="O47" s="140" t="str">
        <f t="array" ref="O47">IFERROR(INDEX(施設用作成シート!$B$18:$P$46,MATCH(LARGE((施設用作成シート!$C$18:$C$46=$D$8)*1/ROW(施設用作成シート!$B$18:$B$46),ROWS($B$12:$B47)),1/ROW(施設用作成シート!$B$18:$B$46),0),COLUMNS($B$11:O$11)),"")</f>
        <v/>
      </c>
    </row>
    <row r="48" spans="2:15" ht="20">
      <c r="B48" s="127" t="str">
        <f t="array" ref="B48">IFERROR(INDEX(施設用作成シート!$B$18:$P$46,MATCH(LARGE((施設用作成シート!$C$18:$C$46=$D$8)*1/ROW(施設用作成シート!$B$18:$B$46),ROWS($B$12:$B48)),1/ROW(施設用作成シート!$B$18:$B$46),0),COLUMNS($B$11:B$11)),"")</f>
        <v/>
      </c>
      <c r="C48" s="127" t="str">
        <f t="array" ref="C48">IFERROR(INDEX(施設用作成シート!$B$18:$P$46,MATCH(LARGE((施設用作成シート!$C$18:$C$46=$D$8)*1/ROW(施設用作成シート!$B$18:$B$46),ROWS($B$12:$B48)),1/ROW(施設用作成シート!$B$18:$B$46),0),COLUMNS($B$11:C$11)),"")</f>
        <v/>
      </c>
      <c r="D48" s="127" t="str">
        <f t="array" ref="D48">IFERROR(INDEX(施設用作成シート!$B$18:$P$46,MATCH(LARGE((施設用作成シート!$C$18:$C$46=$D$8)*1/ROW(施設用作成シート!$B$18:$B$46),ROWS($B$12:$B48)),1/ROW(施設用作成シート!$B$18:$B$46),0),COLUMNS($B$11:D$11)),"")</f>
        <v/>
      </c>
      <c r="E48" s="146" t="str">
        <f t="array" ref="E48">IFERROR(INDEX(施設用作成シート!$B$18:$P$46,MATCH(LARGE((施設用作成シート!$C$18:$C$46=$D$8)*1/ROW(施設用作成シート!$B$18:$B$46),ROWS($B$12:$B48)),1/ROW(施設用作成シート!$B$18:$B$46),0),COLUMNS($B$11:E$11)),"")</f>
        <v/>
      </c>
      <c r="F48" s="140" t="str">
        <f t="array" ref="F48">IFERROR(INDEX(施設用作成シート!$B$18:$P$46,MATCH(LARGE((施設用作成シート!$C$18:$C$46=$D$8)*1/ROW(施設用作成シート!$B$18:$B$46),ROWS($B$12:$B48)),1/ROW(施設用作成シート!$B$18:$B$46),0),COLUMNS($B$11:F$11)),"")</f>
        <v/>
      </c>
      <c r="G48" s="140" t="str">
        <f t="array" ref="G48">IFERROR(INDEX(施設用作成シート!$B$18:$P$46,MATCH(LARGE((施設用作成シート!$C$18:$C$46=$D$8)*1/ROW(施設用作成シート!$B$18:$B$46),ROWS($B$12:$B48)),1/ROW(施設用作成シート!$B$18:$B$46),0),COLUMNS($B$11:G$11)),"")</f>
        <v/>
      </c>
      <c r="H48" s="140" t="str">
        <f t="array" ref="H48">IFERROR(INDEX(施設用作成シート!$B$18:$P$46,MATCH(LARGE((施設用作成シート!$C$18:$C$46=$D$8)*1/ROW(施設用作成シート!$B$18:$B$46),ROWS($B$12:$B48)),1/ROW(施設用作成シート!$B$18:$B$46),0),COLUMNS($B$11:H$11)),"")</f>
        <v/>
      </c>
      <c r="I48" s="127" t="str">
        <f t="array" ref="I48">IFERROR(INDEX(施設用作成シート!$B$18:$P$46,MATCH(LARGE((施設用作成シート!$C$18:$C$46=$D$8)*1/ROW(施設用作成シート!$B$18:$B$46),ROWS($B$12:$B48)),1/ROW(施設用作成シート!$B$18:$B$46),0),COLUMNS($B$11:I$11)),"")</f>
        <v/>
      </c>
      <c r="J48" s="131" t="str">
        <f t="array" ref="J48">IFERROR(INDEX(施設用作成シート!$B$18:$P$46,MATCH(LARGE((施設用作成シート!$C$18:$C$46=$D$8)*1/ROW(施設用作成シート!$B$18:$B$46),ROWS($B$12:$B48)),1/ROW(施設用作成シート!$B$18:$B$46),0),COLUMNS($B$11:J$11)),"")</f>
        <v/>
      </c>
      <c r="K48" s="127" t="str">
        <f t="array" ref="K48">IFERROR(INDEX(施設用作成シート!$B$18:$P$46,MATCH(LARGE((施設用作成シート!$C$18:$C$46=$D$8)*1/ROW(施設用作成シート!$B$18:$B$46),ROWS($B$12:$B48)),1/ROW(施設用作成シート!$B$18:$B$46),0),COLUMNS($B$11:K$11)),"")</f>
        <v/>
      </c>
      <c r="L48" s="127" t="str">
        <f t="array" ref="L48">IFERROR(INDEX(施設用作成シート!$B$18:$P$46,MATCH(LARGE((施設用作成シート!$C$18:$C$46=$D$8)*1/ROW(施設用作成シート!$B$18:$B$46),ROWS($B$12:$B48)),1/ROW(施設用作成シート!$B$18:$B$46),0),COLUMNS($B$11:L$11)),"")</f>
        <v/>
      </c>
      <c r="M48" s="127" t="str">
        <f t="array" ref="M48">IFERROR(INDEX(施設用作成シート!$B$18:$P$46,MATCH(LARGE((施設用作成シート!$C$18:$C$46=$D$8)*1/ROW(施設用作成シート!$B$18:$B$46),ROWS($B$12:$B48)),1/ROW(施設用作成シート!$B$18:$B$46),0),COLUMNS($B$11:M$11)),"")</f>
        <v/>
      </c>
      <c r="N48" s="127" t="str">
        <f t="array" ref="N48">IFERROR(INDEX(施設用作成シート!$B$18:$P$46,MATCH(LARGE((施設用作成シート!$C$18:$C$46=$D$8)*1/ROW(施設用作成シート!$B$18:$B$46),ROWS($B$12:$B48)),1/ROW(施設用作成シート!$B$18:$B$46),0),COLUMNS($B$11:N$11)),"")</f>
        <v/>
      </c>
      <c r="O48" s="140" t="str">
        <f t="array" ref="O48">IFERROR(INDEX(施設用作成シート!$B$18:$P$46,MATCH(LARGE((施設用作成シート!$C$18:$C$46=$D$8)*1/ROW(施設用作成シート!$B$18:$B$46),ROWS($B$12:$B48)),1/ROW(施設用作成シート!$B$18:$B$46),0),COLUMNS($B$11:O$11)),"")</f>
        <v/>
      </c>
    </row>
    <row r="49" spans="2:15" ht="20">
      <c r="B49" s="127" t="str">
        <f t="array" ref="B49">IFERROR(INDEX(施設用作成シート!$B$18:$P$46,MATCH(LARGE((施設用作成シート!$C$18:$C$46=$D$8)*1/ROW(施設用作成シート!$B$18:$B$46),ROWS($B$12:$B49)),1/ROW(施設用作成シート!$B$18:$B$46),0),COLUMNS($B$11:B$11)),"")</f>
        <v/>
      </c>
      <c r="C49" s="127" t="str">
        <f t="array" ref="C49">IFERROR(INDEX(施設用作成シート!$B$18:$P$46,MATCH(LARGE((施設用作成シート!$C$18:$C$46=$D$8)*1/ROW(施設用作成シート!$B$18:$B$46),ROWS($B$12:$B49)),1/ROW(施設用作成シート!$B$18:$B$46),0),COLUMNS($B$11:C$11)),"")</f>
        <v/>
      </c>
      <c r="D49" s="127" t="str">
        <f t="array" ref="D49">IFERROR(INDEX(施設用作成シート!$B$18:$P$46,MATCH(LARGE((施設用作成シート!$C$18:$C$46=$D$8)*1/ROW(施設用作成シート!$B$18:$B$46),ROWS($B$12:$B49)),1/ROW(施設用作成シート!$B$18:$B$46),0),COLUMNS($B$11:D$11)),"")</f>
        <v/>
      </c>
      <c r="E49" s="146" t="str">
        <f t="array" ref="E49">IFERROR(INDEX(施設用作成シート!$B$18:$P$46,MATCH(LARGE((施設用作成シート!$C$18:$C$46=$D$8)*1/ROW(施設用作成シート!$B$18:$B$46),ROWS($B$12:$B49)),1/ROW(施設用作成シート!$B$18:$B$46),0),COLUMNS($B$11:E$11)),"")</f>
        <v/>
      </c>
      <c r="F49" s="140" t="str">
        <f t="array" ref="F49">IFERROR(INDEX(施設用作成シート!$B$18:$P$46,MATCH(LARGE((施設用作成シート!$C$18:$C$46=$D$8)*1/ROW(施設用作成シート!$B$18:$B$46),ROWS($B$12:$B49)),1/ROW(施設用作成シート!$B$18:$B$46),0),COLUMNS($B$11:F$11)),"")</f>
        <v/>
      </c>
      <c r="G49" s="140" t="str">
        <f t="array" ref="G49">IFERROR(INDEX(施設用作成シート!$B$18:$P$46,MATCH(LARGE((施設用作成シート!$C$18:$C$46=$D$8)*1/ROW(施設用作成シート!$B$18:$B$46),ROWS($B$12:$B49)),1/ROW(施設用作成シート!$B$18:$B$46),0),COLUMNS($B$11:G$11)),"")</f>
        <v/>
      </c>
      <c r="H49" s="140" t="str">
        <f t="array" ref="H49">IFERROR(INDEX(施設用作成シート!$B$18:$P$46,MATCH(LARGE((施設用作成シート!$C$18:$C$46=$D$8)*1/ROW(施設用作成シート!$B$18:$B$46),ROWS($B$12:$B49)),1/ROW(施設用作成シート!$B$18:$B$46),0),COLUMNS($B$11:H$11)),"")</f>
        <v/>
      </c>
      <c r="I49" s="127" t="str">
        <f t="array" ref="I49">IFERROR(INDEX(施設用作成シート!$B$18:$P$46,MATCH(LARGE((施設用作成シート!$C$18:$C$46=$D$8)*1/ROW(施設用作成シート!$B$18:$B$46),ROWS($B$12:$B49)),1/ROW(施設用作成シート!$B$18:$B$46),0),COLUMNS($B$11:I$11)),"")</f>
        <v/>
      </c>
      <c r="J49" s="131" t="str">
        <f t="array" ref="J49">IFERROR(INDEX(施設用作成シート!$B$18:$P$46,MATCH(LARGE((施設用作成シート!$C$18:$C$46=$D$8)*1/ROW(施設用作成シート!$B$18:$B$46),ROWS($B$12:$B49)),1/ROW(施設用作成シート!$B$18:$B$46),0),COLUMNS($B$11:J$11)),"")</f>
        <v/>
      </c>
      <c r="K49" s="127" t="str">
        <f t="array" ref="K49">IFERROR(INDEX(施設用作成シート!$B$18:$P$46,MATCH(LARGE((施設用作成シート!$C$18:$C$46=$D$8)*1/ROW(施設用作成シート!$B$18:$B$46),ROWS($B$12:$B49)),1/ROW(施設用作成シート!$B$18:$B$46),0),COLUMNS($B$11:K$11)),"")</f>
        <v/>
      </c>
      <c r="L49" s="127" t="str">
        <f t="array" ref="L49">IFERROR(INDEX(施設用作成シート!$B$18:$P$46,MATCH(LARGE((施設用作成シート!$C$18:$C$46=$D$8)*1/ROW(施設用作成シート!$B$18:$B$46),ROWS($B$12:$B49)),1/ROW(施設用作成シート!$B$18:$B$46),0),COLUMNS($B$11:L$11)),"")</f>
        <v/>
      </c>
      <c r="M49" s="127" t="str">
        <f t="array" ref="M49">IFERROR(INDEX(施設用作成シート!$B$18:$P$46,MATCH(LARGE((施設用作成シート!$C$18:$C$46=$D$8)*1/ROW(施設用作成シート!$B$18:$B$46),ROWS($B$12:$B49)),1/ROW(施設用作成シート!$B$18:$B$46),0),COLUMNS($B$11:M$11)),"")</f>
        <v/>
      </c>
      <c r="N49" s="127" t="str">
        <f t="array" ref="N49">IFERROR(INDEX(施設用作成シート!$B$18:$P$46,MATCH(LARGE((施設用作成シート!$C$18:$C$46=$D$8)*1/ROW(施設用作成シート!$B$18:$B$46),ROWS($B$12:$B49)),1/ROW(施設用作成シート!$B$18:$B$46),0),COLUMNS($B$11:N$11)),"")</f>
        <v/>
      </c>
      <c r="O49" s="140" t="str">
        <f t="array" ref="O49">IFERROR(INDEX(施設用作成シート!$B$18:$P$46,MATCH(LARGE((施設用作成シート!$C$18:$C$46=$D$8)*1/ROW(施設用作成シート!$B$18:$B$46),ROWS($B$12:$B49)),1/ROW(施設用作成シート!$B$18:$B$46),0),COLUMNS($B$11:O$11)),"")</f>
        <v/>
      </c>
    </row>
    <row r="50" spans="2:15" ht="20">
      <c r="B50" s="127" t="str">
        <f t="array" ref="B50">IFERROR(INDEX(施設用作成シート!$B$18:$P$46,MATCH(LARGE((施設用作成シート!$C$18:$C$46=$D$8)*1/ROW(施設用作成シート!$B$18:$B$46),ROWS($B$12:$B50)),1/ROW(施設用作成シート!$B$18:$B$46),0),COLUMNS($B$11:B$11)),"")</f>
        <v/>
      </c>
      <c r="C50" s="127" t="str">
        <f t="array" ref="C50">IFERROR(INDEX(施設用作成シート!$B$18:$P$46,MATCH(LARGE((施設用作成シート!$C$18:$C$46=$D$8)*1/ROW(施設用作成シート!$B$18:$B$46),ROWS($B$12:$B50)),1/ROW(施設用作成シート!$B$18:$B$46),0),COLUMNS($B$11:C$11)),"")</f>
        <v/>
      </c>
      <c r="D50" s="127" t="str">
        <f t="array" ref="D50">IFERROR(INDEX(施設用作成シート!$B$18:$P$46,MATCH(LARGE((施設用作成シート!$C$18:$C$46=$D$8)*1/ROW(施設用作成シート!$B$18:$B$46),ROWS($B$12:$B50)),1/ROW(施設用作成シート!$B$18:$B$46),0),COLUMNS($B$11:D$11)),"")</f>
        <v/>
      </c>
      <c r="E50" s="146" t="str">
        <f t="array" ref="E50">IFERROR(INDEX(施設用作成シート!$B$18:$P$46,MATCH(LARGE((施設用作成シート!$C$18:$C$46=$D$8)*1/ROW(施設用作成シート!$B$18:$B$46),ROWS($B$12:$B50)),1/ROW(施設用作成シート!$B$18:$B$46),0),COLUMNS($B$11:E$11)),"")</f>
        <v/>
      </c>
      <c r="F50" s="140" t="str">
        <f t="array" ref="F50">IFERROR(INDEX(施設用作成シート!$B$18:$P$46,MATCH(LARGE((施設用作成シート!$C$18:$C$46=$D$8)*1/ROW(施設用作成シート!$B$18:$B$46),ROWS($B$12:$B50)),1/ROW(施設用作成シート!$B$18:$B$46),0),COLUMNS($B$11:F$11)),"")</f>
        <v/>
      </c>
      <c r="G50" s="140" t="str">
        <f t="array" ref="G50">IFERROR(INDEX(施設用作成シート!$B$18:$P$46,MATCH(LARGE((施設用作成シート!$C$18:$C$46=$D$8)*1/ROW(施設用作成シート!$B$18:$B$46),ROWS($B$12:$B50)),1/ROW(施設用作成シート!$B$18:$B$46),0),COLUMNS($B$11:G$11)),"")</f>
        <v/>
      </c>
      <c r="H50" s="140" t="str">
        <f t="array" ref="H50">IFERROR(INDEX(施設用作成シート!$B$18:$P$46,MATCH(LARGE((施設用作成シート!$C$18:$C$46=$D$8)*1/ROW(施設用作成シート!$B$18:$B$46),ROWS($B$12:$B50)),1/ROW(施設用作成シート!$B$18:$B$46),0),COLUMNS($B$11:H$11)),"")</f>
        <v/>
      </c>
      <c r="I50" s="127" t="str">
        <f t="array" ref="I50">IFERROR(INDEX(施設用作成シート!$B$18:$P$46,MATCH(LARGE((施設用作成シート!$C$18:$C$46=$D$8)*1/ROW(施設用作成シート!$B$18:$B$46),ROWS($B$12:$B50)),1/ROW(施設用作成シート!$B$18:$B$46),0),COLUMNS($B$11:I$11)),"")</f>
        <v/>
      </c>
      <c r="J50" s="131" t="str">
        <f t="array" ref="J50">IFERROR(INDEX(施設用作成シート!$B$18:$P$46,MATCH(LARGE((施設用作成シート!$C$18:$C$46=$D$8)*1/ROW(施設用作成シート!$B$18:$B$46),ROWS($B$12:$B50)),1/ROW(施設用作成シート!$B$18:$B$46),0),COLUMNS($B$11:J$11)),"")</f>
        <v/>
      </c>
      <c r="K50" s="127" t="str">
        <f t="array" ref="K50">IFERROR(INDEX(施設用作成シート!$B$18:$P$46,MATCH(LARGE((施設用作成シート!$C$18:$C$46=$D$8)*1/ROW(施設用作成シート!$B$18:$B$46),ROWS($B$12:$B50)),1/ROW(施設用作成シート!$B$18:$B$46),0),COLUMNS($B$11:K$11)),"")</f>
        <v/>
      </c>
      <c r="L50" s="127" t="str">
        <f t="array" ref="L50">IFERROR(INDEX(施設用作成シート!$B$18:$P$46,MATCH(LARGE((施設用作成シート!$C$18:$C$46=$D$8)*1/ROW(施設用作成シート!$B$18:$B$46),ROWS($B$12:$B50)),1/ROW(施設用作成シート!$B$18:$B$46),0),COLUMNS($B$11:L$11)),"")</f>
        <v/>
      </c>
      <c r="M50" s="127" t="str">
        <f t="array" ref="M50">IFERROR(INDEX(施設用作成シート!$B$18:$P$46,MATCH(LARGE((施設用作成シート!$C$18:$C$46=$D$8)*1/ROW(施設用作成シート!$B$18:$B$46),ROWS($B$12:$B50)),1/ROW(施設用作成シート!$B$18:$B$46),0),COLUMNS($B$11:M$11)),"")</f>
        <v/>
      </c>
      <c r="N50" s="127" t="str">
        <f t="array" ref="N50">IFERROR(INDEX(施設用作成シート!$B$18:$P$46,MATCH(LARGE((施設用作成シート!$C$18:$C$46=$D$8)*1/ROW(施設用作成シート!$B$18:$B$46),ROWS($B$12:$B50)),1/ROW(施設用作成シート!$B$18:$B$46),0),COLUMNS($B$11:N$11)),"")</f>
        <v/>
      </c>
      <c r="O50" s="140" t="str">
        <f t="array" ref="O50">IFERROR(INDEX(施設用作成シート!$B$18:$P$46,MATCH(LARGE((施設用作成シート!$C$18:$C$46=$D$8)*1/ROW(施設用作成シート!$B$18:$B$46),ROWS($B$12:$B50)),1/ROW(施設用作成シート!$B$18:$B$46),0),COLUMNS($B$11:O$11)),"")</f>
        <v/>
      </c>
    </row>
    <row r="51" spans="2:15" ht="20">
      <c r="B51" s="127" t="str">
        <f t="array" ref="B51">IFERROR(INDEX(施設用作成シート!$B$18:$P$46,MATCH(LARGE((施設用作成シート!$C$18:$C$46=$D$8)*1/ROW(施設用作成シート!$B$18:$B$46),ROWS($B$12:$B51)),1/ROW(施設用作成シート!$B$18:$B$46),0),COLUMNS($B$11:B$11)),"")</f>
        <v/>
      </c>
      <c r="C51" s="127" t="str">
        <f t="array" ref="C51">IFERROR(INDEX(施設用作成シート!$B$18:$P$46,MATCH(LARGE((施設用作成シート!$C$18:$C$46=$D$8)*1/ROW(施設用作成シート!$B$18:$B$46),ROWS($B$12:$B51)),1/ROW(施設用作成シート!$B$18:$B$46),0),COLUMNS($B$11:C$11)),"")</f>
        <v/>
      </c>
      <c r="D51" s="127" t="str">
        <f t="array" ref="D51">IFERROR(INDEX(施設用作成シート!$B$18:$P$46,MATCH(LARGE((施設用作成シート!$C$18:$C$46=$D$8)*1/ROW(施設用作成シート!$B$18:$B$46),ROWS($B$12:$B51)),1/ROW(施設用作成シート!$B$18:$B$46),0),COLUMNS($B$11:D$11)),"")</f>
        <v/>
      </c>
      <c r="E51" s="146" t="str">
        <f t="array" ref="E51">IFERROR(INDEX(施設用作成シート!$B$18:$P$46,MATCH(LARGE((施設用作成シート!$C$18:$C$46=$D$8)*1/ROW(施設用作成シート!$B$18:$B$46),ROWS($B$12:$B51)),1/ROW(施設用作成シート!$B$18:$B$46),0),COLUMNS($B$11:E$11)),"")</f>
        <v/>
      </c>
      <c r="F51" s="140" t="str">
        <f t="array" ref="F51">IFERROR(INDEX(施設用作成シート!$B$18:$P$46,MATCH(LARGE((施設用作成シート!$C$18:$C$46=$D$8)*1/ROW(施設用作成シート!$B$18:$B$46),ROWS($B$12:$B51)),1/ROW(施設用作成シート!$B$18:$B$46),0),COLUMNS($B$11:F$11)),"")</f>
        <v/>
      </c>
      <c r="G51" s="140" t="str">
        <f t="array" ref="G51">IFERROR(INDEX(施設用作成シート!$B$18:$P$46,MATCH(LARGE((施設用作成シート!$C$18:$C$46=$D$8)*1/ROW(施設用作成シート!$B$18:$B$46),ROWS($B$12:$B51)),1/ROW(施設用作成シート!$B$18:$B$46),0),COLUMNS($B$11:G$11)),"")</f>
        <v/>
      </c>
      <c r="H51" s="140" t="str">
        <f t="array" ref="H51">IFERROR(INDEX(施設用作成シート!$B$18:$P$46,MATCH(LARGE((施設用作成シート!$C$18:$C$46=$D$8)*1/ROW(施設用作成シート!$B$18:$B$46),ROWS($B$12:$B51)),1/ROW(施設用作成シート!$B$18:$B$46),0),COLUMNS($B$11:H$11)),"")</f>
        <v/>
      </c>
      <c r="I51" s="127" t="str">
        <f t="array" ref="I51">IFERROR(INDEX(施設用作成シート!$B$18:$P$46,MATCH(LARGE((施設用作成シート!$C$18:$C$46=$D$8)*1/ROW(施設用作成シート!$B$18:$B$46),ROWS($B$12:$B51)),1/ROW(施設用作成シート!$B$18:$B$46),0),COLUMNS($B$11:I$11)),"")</f>
        <v/>
      </c>
      <c r="J51" s="131" t="str">
        <f t="array" ref="J51">IFERROR(INDEX(施設用作成シート!$B$18:$P$46,MATCH(LARGE((施設用作成シート!$C$18:$C$46=$D$8)*1/ROW(施設用作成シート!$B$18:$B$46),ROWS($B$12:$B51)),1/ROW(施設用作成シート!$B$18:$B$46),0),COLUMNS($B$11:J$11)),"")</f>
        <v/>
      </c>
      <c r="K51" s="127" t="str">
        <f t="array" ref="K51">IFERROR(INDEX(施設用作成シート!$B$18:$P$46,MATCH(LARGE((施設用作成シート!$C$18:$C$46=$D$8)*1/ROW(施設用作成シート!$B$18:$B$46),ROWS($B$12:$B51)),1/ROW(施設用作成シート!$B$18:$B$46),0),COLUMNS($B$11:K$11)),"")</f>
        <v/>
      </c>
      <c r="L51" s="127" t="str">
        <f t="array" ref="L51">IFERROR(INDEX(施設用作成シート!$B$18:$P$46,MATCH(LARGE((施設用作成シート!$C$18:$C$46=$D$8)*1/ROW(施設用作成シート!$B$18:$B$46),ROWS($B$12:$B51)),1/ROW(施設用作成シート!$B$18:$B$46),0),COLUMNS($B$11:L$11)),"")</f>
        <v/>
      </c>
      <c r="M51" s="127" t="str">
        <f t="array" ref="M51">IFERROR(INDEX(施設用作成シート!$B$18:$P$46,MATCH(LARGE((施設用作成シート!$C$18:$C$46=$D$8)*1/ROW(施設用作成シート!$B$18:$B$46),ROWS($B$12:$B51)),1/ROW(施設用作成シート!$B$18:$B$46),0),COLUMNS($B$11:M$11)),"")</f>
        <v/>
      </c>
      <c r="N51" s="127" t="str">
        <f t="array" ref="N51">IFERROR(INDEX(施設用作成シート!$B$18:$P$46,MATCH(LARGE((施設用作成シート!$C$18:$C$46=$D$8)*1/ROW(施設用作成シート!$B$18:$B$46),ROWS($B$12:$B51)),1/ROW(施設用作成シート!$B$18:$B$46),0),COLUMNS($B$11:N$11)),"")</f>
        <v/>
      </c>
      <c r="O51" s="140" t="str">
        <f t="array" ref="O51">IFERROR(INDEX(施設用作成シート!$B$18:$P$46,MATCH(LARGE((施設用作成シート!$C$18:$C$46=$D$8)*1/ROW(施設用作成シート!$B$18:$B$46),ROWS($B$12:$B51)),1/ROW(施設用作成シート!$B$18:$B$46),0),COLUMNS($B$11:O$11)),"")</f>
        <v/>
      </c>
    </row>
    <row r="52" spans="2:15" ht="20">
      <c r="B52" s="127" t="str">
        <f t="array" ref="B52">IFERROR(INDEX(施設用作成シート!$B$18:$P$46,MATCH(LARGE((施設用作成シート!$C$18:$C$46=$D$8)*1/ROW(施設用作成シート!$B$18:$B$46),ROWS($B$12:$B52)),1/ROW(施設用作成シート!$B$18:$B$46),0),COLUMNS($B$11:B$11)),"")</f>
        <v/>
      </c>
      <c r="C52" s="127" t="str">
        <f t="array" ref="C52">IFERROR(INDEX(施設用作成シート!$B$18:$P$46,MATCH(LARGE((施設用作成シート!$C$18:$C$46=$D$8)*1/ROW(施設用作成シート!$B$18:$B$46),ROWS($B$12:$B52)),1/ROW(施設用作成シート!$B$18:$B$46),0),COLUMNS($B$11:C$11)),"")</f>
        <v/>
      </c>
      <c r="D52" s="127" t="str">
        <f t="array" ref="D52">IFERROR(INDEX(施設用作成シート!$B$18:$P$46,MATCH(LARGE((施設用作成シート!$C$18:$C$46=$D$8)*1/ROW(施設用作成シート!$B$18:$B$46),ROWS($B$12:$B52)),1/ROW(施設用作成シート!$B$18:$B$46),0),COLUMNS($B$11:D$11)),"")</f>
        <v/>
      </c>
      <c r="E52" s="146" t="str">
        <f t="array" ref="E52">IFERROR(INDEX(施設用作成シート!$B$18:$P$46,MATCH(LARGE((施設用作成シート!$C$18:$C$46=$D$8)*1/ROW(施設用作成シート!$B$18:$B$46),ROWS($B$12:$B52)),1/ROW(施設用作成シート!$B$18:$B$46),0),COLUMNS($B$11:E$11)),"")</f>
        <v/>
      </c>
      <c r="F52" s="140" t="str">
        <f t="array" ref="F52">IFERROR(INDEX(施設用作成シート!$B$18:$P$46,MATCH(LARGE((施設用作成シート!$C$18:$C$46=$D$8)*1/ROW(施設用作成シート!$B$18:$B$46),ROWS($B$12:$B52)),1/ROW(施設用作成シート!$B$18:$B$46),0),COLUMNS($B$11:F$11)),"")</f>
        <v/>
      </c>
      <c r="G52" s="140" t="str">
        <f t="array" ref="G52">IFERROR(INDEX(施設用作成シート!$B$18:$P$46,MATCH(LARGE((施設用作成シート!$C$18:$C$46=$D$8)*1/ROW(施設用作成シート!$B$18:$B$46),ROWS($B$12:$B52)),1/ROW(施設用作成シート!$B$18:$B$46),0),COLUMNS($B$11:G$11)),"")</f>
        <v/>
      </c>
      <c r="H52" s="140" t="str">
        <f t="array" ref="H52">IFERROR(INDEX(施設用作成シート!$B$18:$P$46,MATCH(LARGE((施設用作成シート!$C$18:$C$46=$D$8)*1/ROW(施設用作成シート!$B$18:$B$46),ROWS($B$12:$B52)),1/ROW(施設用作成シート!$B$18:$B$46),0),COLUMNS($B$11:H$11)),"")</f>
        <v/>
      </c>
      <c r="I52" s="127" t="str">
        <f t="array" ref="I52">IFERROR(INDEX(施設用作成シート!$B$18:$P$46,MATCH(LARGE((施設用作成シート!$C$18:$C$46=$D$8)*1/ROW(施設用作成シート!$B$18:$B$46),ROWS($B$12:$B52)),1/ROW(施設用作成シート!$B$18:$B$46),0),COLUMNS($B$11:I$11)),"")</f>
        <v/>
      </c>
      <c r="J52" s="131" t="str">
        <f t="array" ref="J52">IFERROR(INDEX(施設用作成シート!$B$18:$P$46,MATCH(LARGE((施設用作成シート!$C$18:$C$46=$D$8)*1/ROW(施設用作成シート!$B$18:$B$46),ROWS($B$12:$B52)),1/ROW(施設用作成シート!$B$18:$B$46),0),COLUMNS($B$11:J$11)),"")</f>
        <v/>
      </c>
      <c r="K52" s="127" t="str">
        <f t="array" ref="K52">IFERROR(INDEX(施設用作成シート!$B$18:$P$46,MATCH(LARGE((施設用作成シート!$C$18:$C$46=$D$8)*1/ROW(施設用作成シート!$B$18:$B$46),ROWS($B$12:$B52)),1/ROW(施設用作成シート!$B$18:$B$46),0),COLUMNS($B$11:K$11)),"")</f>
        <v/>
      </c>
      <c r="L52" s="127" t="str">
        <f t="array" ref="L52">IFERROR(INDEX(施設用作成シート!$B$18:$P$46,MATCH(LARGE((施設用作成シート!$C$18:$C$46=$D$8)*1/ROW(施設用作成シート!$B$18:$B$46),ROWS($B$12:$B52)),1/ROW(施設用作成シート!$B$18:$B$46),0),COLUMNS($B$11:L$11)),"")</f>
        <v/>
      </c>
      <c r="M52" s="127" t="str">
        <f t="array" ref="M52">IFERROR(INDEX(施設用作成シート!$B$18:$P$46,MATCH(LARGE((施設用作成シート!$C$18:$C$46=$D$8)*1/ROW(施設用作成シート!$B$18:$B$46),ROWS($B$12:$B52)),1/ROW(施設用作成シート!$B$18:$B$46),0),COLUMNS($B$11:M$11)),"")</f>
        <v/>
      </c>
      <c r="N52" s="127" t="str">
        <f t="array" ref="N52">IFERROR(INDEX(施設用作成シート!$B$18:$P$46,MATCH(LARGE((施設用作成シート!$C$18:$C$46=$D$8)*1/ROW(施設用作成シート!$B$18:$B$46),ROWS($B$12:$B52)),1/ROW(施設用作成シート!$B$18:$B$46),0),COLUMNS($B$11:N$11)),"")</f>
        <v/>
      </c>
      <c r="O52" s="140" t="str">
        <f t="array" ref="O52">IFERROR(INDEX(施設用作成シート!$B$18:$P$46,MATCH(LARGE((施設用作成シート!$C$18:$C$46=$D$8)*1/ROW(施設用作成シート!$B$18:$B$46),ROWS($B$12:$B52)),1/ROW(施設用作成シート!$B$18:$B$46),0),COLUMNS($B$11:O$11)),"")</f>
        <v/>
      </c>
    </row>
    <row r="53" spans="2:15" ht="20">
      <c r="B53" s="127" t="str">
        <f t="array" ref="B53">IFERROR(INDEX(施設用作成シート!$B$18:$P$46,MATCH(LARGE((施設用作成シート!$C$18:$C$46=$D$8)*1/ROW(施設用作成シート!$B$18:$B$46),ROWS($B$12:$B53)),1/ROW(施設用作成シート!$B$18:$B$46),0),COLUMNS($B$11:B$11)),"")</f>
        <v/>
      </c>
      <c r="C53" s="127" t="str">
        <f t="array" ref="C53">IFERROR(INDEX(施設用作成シート!$B$18:$P$46,MATCH(LARGE((施設用作成シート!$C$18:$C$46=$D$8)*1/ROW(施設用作成シート!$B$18:$B$46),ROWS($B$12:$B53)),1/ROW(施設用作成シート!$B$18:$B$46),0),COLUMNS($B$11:C$11)),"")</f>
        <v/>
      </c>
      <c r="D53" s="127" t="str">
        <f t="array" ref="D53">IFERROR(INDEX(施設用作成シート!$B$18:$P$46,MATCH(LARGE((施設用作成シート!$C$18:$C$46=$D$8)*1/ROW(施設用作成シート!$B$18:$B$46),ROWS($B$12:$B53)),1/ROW(施設用作成シート!$B$18:$B$46),0),COLUMNS($B$11:D$11)),"")</f>
        <v/>
      </c>
      <c r="E53" s="146" t="str">
        <f t="array" ref="E53">IFERROR(INDEX(施設用作成シート!$B$18:$P$46,MATCH(LARGE((施設用作成シート!$C$18:$C$46=$D$8)*1/ROW(施設用作成シート!$B$18:$B$46),ROWS($B$12:$B53)),1/ROW(施設用作成シート!$B$18:$B$46),0),COLUMNS($B$11:E$11)),"")</f>
        <v/>
      </c>
      <c r="F53" s="140" t="str">
        <f t="array" ref="F53">IFERROR(INDEX(施設用作成シート!$B$18:$P$46,MATCH(LARGE((施設用作成シート!$C$18:$C$46=$D$8)*1/ROW(施設用作成シート!$B$18:$B$46),ROWS($B$12:$B53)),1/ROW(施設用作成シート!$B$18:$B$46),0),COLUMNS($B$11:F$11)),"")</f>
        <v/>
      </c>
      <c r="G53" s="140" t="str">
        <f t="array" ref="G53">IFERROR(INDEX(施設用作成シート!$B$18:$P$46,MATCH(LARGE((施設用作成シート!$C$18:$C$46=$D$8)*1/ROW(施設用作成シート!$B$18:$B$46),ROWS($B$12:$B53)),1/ROW(施設用作成シート!$B$18:$B$46),0),COLUMNS($B$11:G$11)),"")</f>
        <v/>
      </c>
      <c r="H53" s="140" t="str">
        <f t="array" ref="H53">IFERROR(INDEX(施設用作成シート!$B$18:$P$46,MATCH(LARGE((施設用作成シート!$C$18:$C$46=$D$8)*1/ROW(施設用作成シート!$B$18:$B$46),ROWS($B$12:$B53)),1/ROW(施設用作成シート!$B$18:$B$46),0),COLUMNS($B$11:H$11)),"")</f>
        <v/>
      </c>
      <c r="I53" s="127" t="str">
        <f t="array" ref="I53">IFERROR(INDEX(施設用作成シート!$B$18:$P$46,MATCH(LARGE((施設用作成シート!$C$18:$C$46=$D$8)*1/ROW(施設用作成シート!$B$18:$B$46),ROWS($B$12:$B53)),1/ROW(施設用作成シート!$B$18:$B$46),0),COLUMNS($B$11:I$11)),"")</f>
        <v/>
      </c>
      <c r="J53" s="131" t="str">
        <f t="array" ref="J53">IFERROR(INDEX(施設用作成シート!$B$18:$P$46,MATCH(LARGE((施設用作成シート!$C$18:$C$46=$D$8)*1/ROW(施設用作成シート!$B$18:$B$46),ROWS($B$12:$B53)),1/ROW(施設用作成シート!$B$18:$B$46),0),COLUMNS($B$11:J$11)),"")</f>
        <v/>
      </c>
      <c r="K53" s="127" t="str">
        <f t="array" ref="K53">IFERROR(INDEX(施設用作成シート!$B$18:$P$46,MATCH(LARGE((施設用作成シート!$C$18:$C$46=$D$8)*1/ROW(施設用作成シート!$B$18:$B$46),ROWS($B$12:$B53)),1/ROW(施設用作成シート!$B$18:$B$46),0),COLUMNS($B$11:K$11)),"")</f>
        <v/>
      </c>
      <c r="L53" s="127" t="str">
        <f t="array" ref="L53">IFERROR(INDEX(施設用作成シート!$B$18:$P$46,MATCH(LARGE((施設用作成シート!$C$18:$C$46=$D$8)*1/ROW(施設用作成シート!$B$18:$B$46),ROWS($B$12:$B53)),1/ROW(施設用作成シート!$B$18:$B$46),0),COLUMNS($B$11:L$11)),"")</f>
        <v/>
      </c>
      <c r="M53" s="127" t="str">
        <f t="array" ref="M53">IFERROR(INDEX(施設用作成シート!$B$18:$P$46,MATCH(LARGE((施設用作成シート!$C$18:$C$46=$D$8)*1/ROW(施設用作成シート!$B$18:$B$46),ROWS($B$12:$B53)),1/ROW(施設用作成シート!$B$18:$B$46),0),COLUMNS($B$11:M$11)),"")</f>
        <v/>
      </c>
      <c r="N53" s="127" t="str">
        <f t="array" ref="N53">IFERROR(INDEX(施設用作成シート!$B$18:$P$46,MATCH(LARGE((施設用作成シート!$C$18:$C$46=$D$8)*1/ROW(施設用作成シート!$B$18:$B$46),ROWS($B$12:$B53)),1/ROW(施設用作成シート!$B$18:$B$46),0),COLUMNS($B$11:N$11)),"")</f>
        <v/>
      </c>
      <c r="O53" s="140" t="str">
        <f t="array" ref="O53">IFERROR(INDEX(施設用作成シート!$B$18:$P$46,MATCH(LARGE((施設用作成シート!$C$18:$C$46=$D$8)*1/ROW(施設用作成シート!$B$18:$B$46),ROWS($B$12:$B53)),1/ROW(施設用作成シート!$B$18:$B$46),0),COLUMNS($B$11:O$11)),"")</f>
        <v/>
      </c>
    </row>
    <row r="54" spans="2:15" ht="20">
      <c r="B54" s="127" t="str">
        <f t="array" ref="B54">IFERROR(INDEX(施設用作成シート!$B$18:$P$46,MATCH(LARGE((施設用作成シート!$C$18:$C$46=$D$8)*1/ROW(施設用作成シート!$B$18:$B$46),ROWS($B$12:$B54)),1/ROW(施設用作成シート!$B$18:$B$46),0),COLUMNS($B$11:B$11)),"")</f>
        <v/>
      </c>
      <c r="C54" s="127" t="str">
        <f t="array" ref="C54">IFERROR(INDEX(施設用作成シート!$B$18:$P$46,MATCH(LARGE((施設用作成シート!$C$18:$C$46=$D$8)*1/ROW(施設用作成シート!$B$18:$B$46),ROWS($B$12:$B54)),1/ROW(施設用作成シート!$B$18:$B$46),0),COLUMNS($B$11:C$11)),"")</f>
        <v/>
      </c>
      <c r="D54" s="127" t="str">
        <f t="array" ref="D54">IFERROR(INDEX(施設用作成シート!$B$18:$P$46,MATCH(LARGE((施設用作成シート!$C$18:$C$46=$D$8)*1/ROW(施設用作成シート!$B$18:$B$46),ROWS($B$12:$B54)),1/ROW(施設用作成シート!$B$18:$B$46),0),COLUMNS($B$11:D$11)),"")</f>
        <v/>
      </c>
      <c r="E54" s="146" t="str">
        <f t="array" ref="E54">IFERROR(INDEX(施設用作成シート!$B$18:$P$46,MATCH(LARGE((施設用作成シート!$C$18:$C$46=$D$8)*1/ROW(施設用作成シート!$B$18:$B$46),ROWS($B$12:$B54)),1/ROW(施設用作成シート!$B$18:$B$46),0),COLUMNS($B$11:E$11)),"")</f>
        <v/>
      </c>
      <c r="F54" s="140" t="str">
        <f t="array" ref="F54">IFERROR(INDEX(施設用作成シート!$B$18:$P$46,MATCH(LARGE((施設用作成シート!$C$18:$C$46=$D$8)*1/ROW(施設用作成シート!$B$18:$B$46),ROWS($B$12:$B54)),1/ROW(施設用作成シート!$B$18:$B$46),0),COLUMNS($B$11:F$11)),"")</f>
        <v/>
      </c>
      <c r="G54" s="140" t="str">
        <f t="array" ref="G54">IFERROR(INDEX(施設用作成シート!$B$18:$P$46,MATCH(LARGE((施設用作成シート!$C$18:$C$46=$D$8)*1/ROW(施設用作成シート!$B$18:$B$46),ROWS($B$12:$B54)),1/ROW(施設用作成シート!$B$18:$B$46),0),COLUMNS($B$11:G$11)),"")</f>
        <v/>
      </c>
      <c r="H54" s="140" t="str">
        <f t="array" ref="H54">IFERROR(INDEX(施設用作成シート!$B$18:$P$46,MATCH(LARGE((施設用作成シート!$C$18:$C$46=$D$8)*1/ROW(施設用作成シート!$B$18:$B$46),ROWS($B$12:$B54)),1/ROW(施設用作成シート!$B$18:$B$46),0),COLUMNS($B$11:H$11)),"")</f>
        <v/>
      </c>
      <c r="I54" s="127" t="str">
        <f t="array" ref="I54">IFERROR(INDEX(施設用作成シート!$B$18:$P$46,MATCH(LARGE((施設用作成シート!$C$18:$C$46=$D$8)*1/ROW(施設用作成シート!$B$18:$B$46),ROWS($B$12:$B54)),1/ROW(施設用作成シート!$B$18:$B$46),0),COLUMNS($B$11:I$11)),"")</f>
        <v/>
      </c>
      <c r="J54" s="131" t="str">
        <f t="array" ref="J54">IFERROR(INDEX(施設用作成シート!$B$18:$P$46,MATCH(LARGE((施設用作成シート!$C$18:$C$46=$D$8)*1/ROW(施設用作成シート!$B$18:$B$46),ROWS($B$12:$B54)),1/ROW(施設用作成シート!$B$18:$B$46),0),COLUMNS($B$11:J$11)),"")</f>
        <v/>
      </c>
      <c r="K54" s="127" t="str">
        <f t="array" ref="K54">IFERROR(INDEX(施設用作成シート!$B$18:$P$46,MATCH(LARGE((施設用作成シート!$C$18:$C$46=$D$8)*1/ROW(施設用作成シート!$B$18:$B$46),ROWS($B$12:$B54)),1/ROW(施設用作成シート!$B$18:$B$46),0),COLUMNS($B$11:K$11)),"")</f>
        <v/>
      </c>
      <c r="L54" s="127" t="str">
        <f t="array" ref="L54">IFERROR(INDEX(施設用作成シート!$B$18:$P$46,MATCH(LARGE((施設用作成シート!$C$18:$C$46=$D$8)*1/ROW(施設用作成シート!$B$18:$B$46),ROWS($B$12:$B54)),1/ROW(施設用作成シート!$B$18:$B$46),0),COLUMNS($B$11:L$11)),"")</f>
        <v/>
      </c>
      <c r="M54" s="127" t="str">
        <f t="array" ref="M54">IFERROR(INDEX(施設用作成シート!$B$18:$P$46,MATCH(LARGE((施設用作成シート!$C$18:$C$46=$D$8)*1/ROW(施設用作成シート!$B$18:$B$46),ROWS($B$12:$B54)),1/ROW(施設用作成シート!$B$18:$B$46),0),COLUMNS($B$11:M$11)),"")</f>
        <v/>
      </c>
      <c r="N54" s="127" t="str">
        <f t="array" ref="N54">IFERROR(INDEX(施設用作成シート!$B$18:$P$46,MATCH(LARGE((施設用作成シート!$C$18:$C$46=$D$8)*1/ROW(施設用作成シート!$B$18:$B$46),ROWS($B$12:$B54)),1/ROW(施設用作成シート!$B$18:$B$46),0),COLUMNS($B$11:N$11)),"")</f>
        <v/>
      </c>
      <c r="O54" s="140" t="str">
        <f t="array" ref="O54">IFERROR(INDEX(施設用作成シート!$B$18:$P$46,MATCH(LARGE((施設用作成シート!$C$18:$C$46=$D$8)*1/ROW(施設用作成シート!$B$18:$B$46),ROWS($B$12:$B54)),1/ROW(施設用作成シート!$B$18:$B$46),0),COLUMNS($B$11:O$11)),"")</f>
        <v/>
      </c>
    </row>
    <row r="55" spans="2:15" ht="20">
      <c r="B55" s="127" t="str">
        <f t="array" ref="B55">IFERROR(INDEX(施設用作成シート!$B$18:$P$46,MATCH(LARGE((施設用作成シート!$C$18:$C$46=$D$8)*1/ROW(施設用作成シート!$B$18:$B$46),ROWS($B$12:$B55)),1/ROW(施設用作成シート!$B$18:$B$46),0),COLUMNS($B$11:B$11)),"")</f>
        <v/>
      </c>
      <c r="C55" s="127" t="str">
        <f t="array" ref="C55">IFERROR(INDEX(施設用作成シート!$B$18:$P$46,MATCH(LARGE((施設用作成シート!$C$18:$C$46=$D$8)*1/ROW(施設用作成シート!$B$18:$B$46),ROWS($B$12:$B55)),1/ROW(施設用作成シート!$B$18:$B$46),0),COLUMNS($B$11:C$11)),"")</f>
        <v/>
      </c>
      <c r="D55" s="127" t="str">
        <f t="array" ref="D55">IFERROR(INDEX(施設用作成シート!$B$18:$P$46,MATCH(LARGE((施設用作成シート!$C$18:$C$46=$D$8)*1/ROW(施設用作成シート!$B$18:$B$46),ROWS($B$12:$B55)),1/ROW(施設用作成シート!$B$18:$B$46),0),COLUMNS($B$11:D$11)),"")</f>
        <v/>
      </c>
      <c r="E55" s="146" t="str">
        <f t="array" ref="E55">IFERROR(INDEX(施設用作成シート!$B$18:$P$46,MATCH(LARGE((施設用作成シート!$C$18:$C$46=$D$8)*1/ROW(施設用作成シート!$B$18:$B$46),ROWS($B$12:$B55)),1/ROW(施設用作成シート!$B$18:$B$46),0),COLUMNS($B$11:E$11)),"")</f>
        <v/>
      </c>
      <c r="F55" s="140" t="str">
        <f t="array" ref="F55">IFERROR(INDEX(施設用作成シート!$B$18:$P$46,MATCH(LARGE((施設用作成シート!$C$18:$C$46=$D$8)*1/ROW(施設用作成シート!$B$18:$B$46),ROWS($B$12:$B55)),1/ROW(施設用作成シート!$B$18:$B$46),0),COLUMNS($B$11:F$11)),"")</f>
        <v/>
      </c>
      <c r="G55" s="140" t="str">
        <f t="array" ref="G55">IFERROR(INDEX(施設用作成シート!$B$18:$P$46,MATCH(LARGE((施設用作成シート!$C$18:$C$46=$D$8)*1/ROW(施設用作成シート!$B$18:$B$46),ROWS($B$12:$B55)),1/ROW(施設用作成シート!$B$18:$B$46),0),COLUMNS($B$11:G$11)),"")</f>
        <v/>
      </c>
      <c r="H55" s="140" t="str">
        <f t="array" ref="H55">IFERROR(INDEX(施設用作成シート!$B$18:$P$46,MATCH(LARGE((施設用作成シート!$C$18:$C$46=$D$8)*1/ROW(施設用作成シート!$B$18:$B$46),ROWS($B$12:$B55)),1/ROW(施設用作成シート!$B$18:$B$46),0),COLUMNS($B$11:H$11)),"")</f>
        <v/>
      </c>
      <c r="I55" s="127" t="str">
        <f t="array" ref="I55">IFERROR(INDEX(施設用作成シート!$B$18:$P$46,MATCH(LARGE((施設用作成シート!$C$18:$C$46=$D$8)*1/ROW(施設用作成シート!$B$18:$B$46),ROWS($B$12:$B55)),1/ROW(施設用作成シート!$B$18:$B$46),0),COLUMNS($B$11:I$11)),"")</f>
        <v/>
      </c>
      <c r="J55" s="131" t="str">
        <f t="array" ref="J55">IFERROR(INDEX(施設用作成シート!$B$18:$P$46,MATCH(LARGE((施設用作成シート!$C$18:$C$46=$D$8)*1/ROW(施設用作成シート!$B$18:$B$46),ROWS($B$12:$B55)),1/ROW(施設用作成シート!$B$18:$B$46),0),COLUMNS($B$11:J$11)),"")</f>
        <v/>
      </c>
      <c r="K55" s="127" t="str">
        <f t="array" ref="K55">IFERROR(INDEX(施設用作成シート!$B$18:$P$46,MATCH(LARGE((施設用作成シート!$C$18:$C$46=$D$8)*1/ROW(施設用作成シート!$B$18:$B$46),ROWS($B$12:$B55)),1/ROW(施設用作成シート!$B$18:$B$46),0),COLUMNS($B$11:K$11)),"")</f>
        <v/>
      </c>
      <c r="L55" s="127" t="str">
        <f t="array" ref="L55">IFERROR(INDEX(施設用作成シート!$B$18:$P$46,MATCH(LARGE((施設用作成シート!$C$18:$C$46=$D$8)*1/ROW(施設用作成シート!$B$18:$B$46),ROWS($B$12:$B55)),1/ROW(施設用作成シート!$B$18:$B$46),0),COLUMNS($B$11:L$11)),"")</f>
        <v/>
      </c>
      <c r="M55" s="127" t="str">
        <f t="array" ref="M55">IFERROR(INDEX(施設用作成シート!$B$18:$P$46,MATCH(LARGE((施設用作成シート!$C$18:$C$46=$D$8)*1/ROW(施設用作成シート!$B$18:$B$46),ROWS($B$12:$B55)),1/ROW(施設用作成シート!$B$18:$B$46),0),COLUMNS($B$11:M$11)),"")</f>
        <v/>
      </c>
      <c r="N55" s="127" t="str">
        <f t="array" ref="N55">IFERROR(INDEX(施設用作成シート!$B$18:$P$46,MATCH(LARGE((施設用作成シート!$C$18:$C$46=$D$8)*1/ROW(施設用作成シート!$B$18:$B$46),ROWS($B$12:$B55)),1/ROW(施設用作成シート!$B$18:$B$46),0),COLUMNS($B$11:N$11)),"")</f>
        <v/>
      </c>
      <c r="O55" s="140" t="str">
        <f t="array" ref="O55">IFERROR(INDEX(施設用作成シート!$B$18:$P$46,MATCH(LARGE((施設用作成シート!$C$18:$C$46=$D$8)*1/ROW(施設用作成シート!$B$18:$B$46),ROWS($B$12:$B55)),1/ROW(施設用作成シート!$B$18:$B$46),0),COLUMNS($B$11:O$11)),"")</f>
        <v/>
      </c>
    </row>
    <row r="56" spans="2:15" ht="20">
      <c r="B56" s="127" t="str">
        <f t="array" ref="B56">IFERROR(INDEX(施設用作成シート!$B$18:$P$46,MATCH(LARGE((施設用作成シート!$C$18:$C$46=$D$8)*1/ROW(施設用作成シート!$B$18:$B$46),ROWS($B$12:$B56)),1/ROW(施設用作成シート!$B$18:$B$46),0),COLUMNS($B$11:B$11)),"")</f>
        <v/>
      </c>
      <c r="C56" s="127" t="str">
        <f t="array" ref="C56">IFERROR(INDEX(施設用作成シート!$B$18:$P$46,MATCH(LARGE((施設用作成シート!$C$18:$C$46=$D$8)*1/ROW(施設用作成シート!$B$18:$B$46),ROWS($B$12:$B56)),1/ROW(施設用作成シート!$B$18:$B$46),0),COLUMNS($B$11:C$11)),"")</f>
        <v/>
      </c>
      <c r="D56" s="127" t="str">
        <f t="array" ref="D56">IFERROR(INDEX(施設用作成シート!$B$18:$P$46,MATCH(LARGE((施設用作成シート!$C$18:$C$46=$D$8)*1/ROW(施設用作成シート!$B$18:$B$46),ROWS($B$12:$B56)),1/ROW(施設用作成シート!$B$18:$B$46),0),COLUMNS($B$11:D$11)),"")</f>
        <v/>
      </c>
      <c r="E56" s="146" t="str">
        <f t="array" ref="E56">IFERROR(INDEX(施設用作成シート!$B$18:$P$46,MATCH(LARGE((施設用作成シート!$C$18:$C$46=$D$8)*1/ROW(施設用作成シート!$B$18:$B$46),ROWS($B$12:$B56)),1/ROW(施設用作成シート!$B$18:$B$46),0),COLUMNS($B$11:E$11)),"")</f>
        <v/>
      </c>
      <c r="F56" s="140" t="str">
        <f t="array" ref="F56">IFERROR(INDEX(施設用作成シート!$B$18:$P$46,MATCH(LARGE((施設用作成シート!$C$18:$C$46=$D$8)*1/ROW(施設用作成シート!$B$18:$B$46),ROWS($B$12:$B56)),1/ROW(施設用作成シート!$B$18:$B$46),0),COLUMNS($B$11:F$11)),"")</f>
        <v/>
      </c>
      <c r="G56" s="140" t="str">
        <f t="array" ref="G56">IFERROR(INDEX(施設用作成シート!$B$18:$P$46,MATCH(LARGE((施設用作成シート!$C$18:$C$46=$D$8)*1/ROW(施設用作成シート!$B$18:$B$46),ROWS($B$12:$B56)),1/ROW(施設用作成シート!$B$18:$B$46),0),COLUMNS($B$11:G$11)),"")</f>
        <v/>
      </c>
      <c r="H56" s="140" t="str">
        <f t="array" ref="H56">IFERROR(INDEX(施設用作成シート!$B$18:$P$46,MATCH(LARGE((施設用作成シート!$C$18:$C$46=$D$8)*1/ROW(施設用作成シート!$B$18:$B$46),ROWS($B$12:$B56)),1/ROW(施設用作成シート!$B$18:$B$46),0),COLUMNS($B$11:H$11)),"")</f>
        <v/>
      </c>
      <c r="I56" s="127" t="str">
        <f t="array" ref="I56">IFERROR(INDEX(施設用作成シート!$B$18:$P$46,MATCH(LARGE((施設用作成シート!$C$18:$C$46=$D$8)*1/ROW(施設用作成シート!$B$18:$B$46),ROWS($B$12:$B56)),1/ROW(施設用作成シート!$B$18:$B$46),0),COLUMNS($B$11:I$11)),"")</f>
        <v/>
      </c>
      <c r="J56" s="131" t="str">
        <f t="array" ref="J56">IFERROR(INDEX(施設用作成シート!$B$18:$P$46,MATCH(LARGE((施設用作成シート!$C$18:$C$46=$D$8)*1/ROW(施設用作成シート!$B$18:$B$46),ROWS($B$12:$B56)),1/ROW(施設用作成シート!$B$18:$B$46),0),COLUMNS($B$11:J$11)),"")</f>
        <v/>
      </c>
      <c r="K56" s="127" t="str">
        <f t="array" ref="K56">IFERROR(INDEX(施設用作成シート!$B$18:$P$46,MATCH(LARGE((施設用作成シート!$C$18:$C$46=$D$8)*1/ROW(施設用作成シート!$B$18:$B$46),ROWS($B$12:$B56)),1/ROW(施設用作成シート!$B$18:$B$46),0),COLUMNS($B$11:K$11)),"")</f>
        <v/>
      </c>
      <c r="L56" s="127" t="str">
        <f t="array" ref="L56">IFERROR(INDEX(施設用作成シート!$B$18:$P$46,MATCH(LARGE((施設用作成シート!$C$18:$C$46=$D$8)*1/ROW(施設用作成シート!$B$18:$B$46),ROWS($B$12:$B56)),1/ROW(施設用作成シート!$B$18:$B$46),0),COLUMNS($B$11:L$11)),"")</f>
        <v/>
      </c>
      <c r="M56" s="127" t="str">
        <f t="array" ref="M56">IFERROR(INDEX(施設用作成シート!$B$18:$P$46,MATCH(LARGE((施設用作成シート!$C$18:$C$46=$D$8)*1/ROW(施設用作成シート!$B$18:$B$46),ROWS($B$12:$B56)),1/ROW(施設用作成シート!$B$18:$B$46),0),COLUMNS($B$11:M$11)),"")</f>
        <v/>
      </c>
      <c r="N56" s="127" t="str">
        <f t="array" ref="N56">IFERROR(INDEX(施設用作成シート!$B$18:$P$46,MATCH(LARGE((施設用作成シート!$C$18:$C$46=$D$8)*1/ROW(施設用作成シート!$B$18:$B$46),ROWS($B$12:$B56)),1/ROW(施設用作成シート!$B$18:$B$46),0),COLUMNS($B$11:N$11)),"")</f>
        <v/>
      </c>
      <c r="O56" s="140" t="str">
        <f t="array" ref="O56">IFERROR(INDEX(施設用作成シート!$B$18:$P$46,MATCH(LARGE((施設用作成シート!$C$18:$C$46=$D$8)*1/ROW(施設用作成シート!$B$18:$B$46),ROWS($B$12:$B56)),1/ROW(施設用作成シート!$B$18:$B$46),0),COLUMNS($B$11:O$11)),"")</f>
        <v/>
      </c>
    </row>
    <row r="57" spans="2:15" ht="20">
      <c r="B57" s="127" t="str">
        <f t="array" ref="B57">IFERROR(INDEX(施設用作成シート!$B$18:$P$46,MATCH(LARGE((施設用作成シート!$C$18:$C$46=$D$8)*1/ROW(施設用作成シート!$B$18:$B$46),ROWS($B$12:$B57)),1/ROW(施設用作成シート!$B$18:$B$46),0),COLUMNS($B$11:B$11)),"")</f>
        <v/>
      </c>
      <c r="C57" s="127" t="str">
        <f t="array" ref="C57">IFERROR(INDEX(施設用作成シート!$B$18:$P$46,MATCH(LARGE((施設用作成シート!$C$18:$C$46=$D$8)*1/ROW(施設用作成シート!$B$18:$B$46),ROWS($B$12:$B57)),1/ROW(施設用作成シート!$B$18:$B$46),0),COLUMNS($B$11:C$11)),"")</f>
        <v/>
      </c>
      <c r="D57" s="127" t="str">
        <f t="array" ref="D57">IFERROR(INDEX(施設用作成シート!$B$18:$P$46,MATCH(LARGE((施設用作成シート!$C$18:$C$46=$D$8)*1/ROW(施設用作成シート!$B$18:$B$46),ROWS($B$12:$B57)),1/ROW(施設用作成シート!$B$18:$B$46),0),COLUMNS($B$11:D$11)),"")</f>
        <v/>
      </c>
      <c r="E57" s="146" t="str">
        <f t="array" ref="E57">IFERROR(INDEX(施設用作成シート!$B$18:$P$46,MATCH(LARGE((施設用作成シート!$C$18:$C$46=$D$8)*1/ROW(施設用作成シート!$B$18:$B$46),ROWS($B$12:$B57)),1/ROW(施設用作成シート!$B$18:$B$46),0),COLUMNS($B$11:E$11)),"")</f>
        <v/>
      </c>
      <c r="F57" s="140" t="str">
        <f t="array" ref="F57">IFERROR(INDEX(施設用作成シート!$B$18:$P$46,MATCH(LARGE((施設用作成シート!$C$18:$C$46=$D$8)*1/ROW(施設用作成シート!$B$18:$B$46),ROWS($B$12:$B57)),1/ROW(施設用作成シート!$B$18:$B$46),0),COLUMNS($B$11:F$11)),"")</f>
        <v/>
      </c>
      <c r="G57" s="140" t="str">
        <f t="array" ref="G57">IFERROR(INDEX(施設用作成シート!$B$18:$P$46,MATCH(LARGE((施設用作成シート!$C$18:$C$46=$D$8)*1/ROW(施設用作成シート!$B$18:$B$46),ROWS($B$12:$B57)),1/ROW(施設用作成シート!$B$18:$B$46),0),COLUMNS($B$11:G$11)),"")</f>
        <v/>
      </c>
      <c r="H57" s="140" t="str">
        <f t="array" ref="H57">IFERROR(INDEX(施設用作成シート!$B$18:$P$46,MATCH(LARGE((施設用作成シート!$C$18:$C$46=$D$8)*1/ROW(施設用作成シート!$B$18:$B$46),ROWS($B$12:$B57)),1/ROW(施設用作成シート!$B$18:$B$46),0),COLUMNS($B$11:H$11)),"")</f>
        <v/>
      </c>
      <c r="I57" s="127" t="str">
        <f t="array" ref="I57">IFERROR(INDEX(施設用作成シート!$B$18:$P$46,MATCH(LARGE((施設用作成シート!$C$18:$C$46=$D$8)*1/ROW(施設用作成シート!$B$18:$B$46),ROWS($B$12:$B57)),1/ROW(施設用作成シート!$B$18:$B$46),0),COLUMNS($B$11:I$11)),"")</f>
        <v/>
      </c>
      <c r="J57" s="131" t="str">
        <f t="array" ref="J57">IFERROR(INDEX(施設用作成シート!$B$18:$P$46,MATCH(LARGE((施設用作成シート!$C$18:$C$46=$D$8)*1/ROW(施設用作成シート!$B$18:$B$46),ROWS($B$12:$B57)),1/ROW(施設用作成シート!$B$18:$B$46),0),COLUMNS($B$11:J$11)),"")</f>
        <v/>
      </c>
      <c r="K57" s="127" t="str">
        <f t="array" ref="K57">IFERROR(INDEX(施設用作成シート!$B$18:$P$46,MATCH(LARGE((施設用作成シート!$C$18:$C$46=$D$8)*1/ROW(施設用作成シート!$B$18:$B$46),ROWS($B$12:$B57)),1/ROW(施設用作成シート!$B$18:$B$46),0),COLUMNS($B$11:K$11)),"")</f>
        <v/>
      </c>
      <c r="L57" s="127" t="str">
        <f t="array" ref="L57">IFERROR(INDEX(施設用作成シート!$B$18:$P$46,MATCH(LARGE((施設用作成シート!$C$18:$C$46=$D$8)*1/ROW(施設用作成シート!$B$18:$B$46),ROWS($B$12:$B57)),1/ROW(施設用作成シート!$B$18:$B$46),0),COLUMNS($B$11:L$11)),"")</f>
        <v/>
      </c>
      <c r="M57" s="127" t="str">
        <f t="array" ref="M57">IFERROR(INDEX(施設用作成シート!$B$18:$P$46,MATCH(LARGE((施設用作成シート!$C$18:$C$46=$D$8)*1/ROW(施設用作成シート!$B$18:$B$46),ROWS($B$12:$B57)),1/ROW(施設用作成シート!$B$18:$B$46),0),COLUMNS($B$11:M$11)),"")</f>
        <v/>
      </c>
      <c r="N57" s="127" t="str">
        <f t="array" ref="N57">IFERROR(INDEX(施設用作成シート!$B$18:$P$46,MATCH(LARGE((施設用作成シート!$C$18:$C$46=$D$8)*1/ROW(施設用作成シート!$B$18:$B$46),ROWS($B$12:$B57)),1/ROW(施設用作成シート!$B$18:$B$46),0),COLUMNS($B$11:N$11)),"")</f>
        <v/>
      </c>
      <c r="O57" s="140" t="str">
        <f t="array" ref="O57">IFERROR(INDEX(施設用作成シート!$B$18:$P$46,MATCH(LARGE((施設用作成シート!$C$18:$C$46=$D$8)*1/ROW(施設用作成シート!$B$18:$B$46),ROWS($B$12:$B57)),1/ROW(施設用作成シート!$B$18:$B$46),0),COLUMNS($B$11:O$11)),"")</f>
        <v/>
      </c>
    </row>
    <row r="58" spans="2:15" ht="20">
      <c r="B58" s="127" t="str">
        <f t="array" ref="B58">IFERROR(INDEX(施設用作成シート!$B$18:$P$46,MATCH(LARGE((施設用作成シート!$C$18:$C$46=$D$8)*1/ROW(施設用作成シート!$B$18:$B$46),ROWS($B$12:$B58)),1/ROW(施設用作成シート!$B$18:$B$46),0),COLUMNS($B$11:B$11)),"")</f>
        <v/>
      </c>
      <c r="C58" s="127" t="str">
        <f t="array" ref="C58">IFERROR(INDEX(施設用作成シート!$B$18:$P$46,MATCH(LARGE((施設用作成シート!$C$18:$C$46=$D$8)*1/ROW(施設用作成シート!$B$18:$B$46),ROWS($B$12:$B58)),1/ROW(施設用作成シート!$B$18:$B$46),0),COLUMNS($B$11:C$11)),"")</f>
        <v/>
      </c>
      <c r="D58" s="127" t="str">
        <f t="array" ref="D58">IFERROR(INDEX(施設用作成シート!$B$18:$P$46,MATCH(LARGE((施設用作成シート!$C$18:$C$46=$D$8)*1/ROW(施設用作成シート!$B$18:$B$46),ROWS($B$12:$B58)),1/ROW(施設用作成シート!$B$18:$B$46),0),COLUMNS($B$11:D$11)),"")</f>
        <v/>
      </c>
      <c r="E58" s="146" t="str">
        <f t="array" ref="E58">IFERROR(INDEX(施設用作成シート!$B$18:$P$46,MATCH(LARGE((施設用作成シート!$C$18:$C$46=$D$8)*1/ROW(施設用作成シート!$B$18:$B$46),ROWS($B$12:$B58)),1/ROW(施設用作成シート!$B$18:$B$46),0),COLUMNS($B$11:E$11)),"")</f>
        <v/>
      </c>
      <c r="F58" s="140" t="str">
        <f t="array" ref="F58">IFERROR(INDEX(施設用作成シート!$B$18:$P$46,MATCH(LARGE((施設用作成シート!$C$18:$C$46=$D$8)*1/ROW(施設用作成シート!$B$18:$B$46),ROWS($B$12:$B58)),1/ROW(施設用作成シート!$B$18:$B$46),0),COLUMNS($B$11:F$11)),"")</f>
        <v/>
      </c>
      <c r="G58" s="140" t="str">
        <f t="array" ref="G58">IFERROR(INDEX(施設用作成シート!$B$18:$P$46,MATCH(LARGE((施設用作成シート!$C$18:$C$46=$D$8)*1/ROW(施設用作成シート!$B$18:$B$46),ROWS($B$12:$B58)),1/ROW(施設用作成シート!$B$18:$B$46),0),COLUMNS($B$11:G$11)),"")</f>
        <v/>
      </c>
      <c r="H58" s="140" t="str">
        <f t="array" ref="H58">IFERROR(INDEX(施設用作成シート!$B$18:$P$46,MATCH(LARGE((施設用作成シート!$C$18:$C$46=$D$8)*1/ROW(施設用作成シート!$B$18:$B$46),ROWS($B$12:$B58)),1/ROW(施設用作成シート!$B$18:$B$46),0),COLUMNS($B$11:H$11)),"")</f>
        <v/>
      </c>
      <c r="I58" s="127" t="str">
        <f t="array" ref="I58">IFERROR(INDEX(施設用作成シート!$B$18:$P$46,MATCH(LARGE((施設用作成シート!$C$18:$C$46=$D$8)*1/ROW(施設用作成シート!$B$18:$B$46),ROWS($B$12:$B58)),1/ROW(施設用作成シート!$B$18:$B$46),0),COLUMNS($B$11:I$11)),"")</f>
        <v/>
      </c>
      <c r="J58" s="131" t="str">
        <f t="array" ref="J58">IFERROR(INDEX(施設用作成シート!$B$18:$P$46,MATCH(LARGE((施設用作成シート!$C$18:$C$46=$D$8)*1/ROW(施設用作成シート!$B$18:$B$46),ROWS($B$12:$B58)),1/ROW(施設用作成シート!$B$18:$B$46),0),COLUMNS($B$11:J$11)),"")</f>
        <v/>
      </c>
      <c r="K58" s="127" t="str">
        <f t="array" ref="K58">IFERROR(INDEX(施設用作成シート!$B$18:$P$46,MATCH(LARGE((施設用作成シート!$C$18:$C$46=$D$8)*1/ROW(施設用作成シート!$B$18:$B$46),ROWS($B$12:$B58)),1/ROW(施設用作成シート!$B$18:$B$46),0),COLUMNS($B$11:K$11)),"")</f>
        <v/>
      </c>
      <c r="L58" s="127" t="str">
        <f t="array" ref="L58">IFERROR(INDEX(施設用作成シート!$B$18:$P$46,MATCH(LARGE((施設用作成シート!$C$18:$C$46=$D$8)*1/ROW(施設用作成シート!$B$18:$B$46),ROWS($B$12:$B58)),1/ROW(施設用作成シート!$B$18:$B$46),0),COLUMNS($B$11:L$11)),"")</f>
        <v/>
      </c>
      <c r="M58" s="127" t="str">
        <f t="array" ref="M58">IFERROR(INDEX(施設用作成シート!$B$18:$P$46,MATCH(LARGE((施設用作成シート!$C$18:$C$46=$D$8)*1/ROW(施設用作成シート!$B$18:$B$46),ROWS($B$12:$B58)),1/ROW(施設用作成シート!$B$18:$B$46),0),COLUMNS($B$11:M$11)),"")</f>
        <v/>
      </c>
      <c r="N58" s="127" t="str">
        <f t="array" ref="N58">IFERROR(INDEX(施設用作成シート!$B$18:$P$46,MATCH(LARGE((施設用作成シート!$C$18:$C$46=$D$8)*1/ROW(施設用作成シート!$B$18:$B$46),ROWS($B$12:$B58)),1/ROW(施設用作成シート!$B$18:$B$46),0),COLUMNS($B$11:N$11)),"")</f>
        <v/>
      </c>
      <c r="O58" s="140" t="str">
        <f t="array" ref="O58">IFERROR(INDEX(施設用作成シート!$B$18:$P$46,MATCH(LARGE((施設用作成シート!$C$18:$C$46=$D$8)*1/ROW(施設用作成シート!$B$18:$B$46),ROWS($B$12:$B58)),1/ROW(施設用作成シート!$B$18:$B$46),0),COLUMNS($B$11:O$11)),"")</f>
        <v/>
      </c>
    </row>
    <row r="59" spans="2:15" ht="20">
      <c r="B59" s="127" t="str">
        <f t="array" ref="B59">IFERROR(INDEX(施設用作成シート!$B$18:$P$46,MATCH(LARGE((施設用作成シート!$C$18:$C$46=$D$8)*1/ROW(施設用作成シート!$B$18:$B$46),ROWS($B$12:$B59)),1/ROW(施設用作成シート!$B$18:$B$46),0),COLUMNS($B$11:B$11)),"")</f>
        <v/>
      </c>
      <c r="C59" s="127" t="str">
        <f t="array" ref="C59">IFERROR(INDEX(施設用作成シート!$B$18:$P$46,MATCH(LARGE((施設用作成シート!$C$18:$C$46=$D$8)*1/ROW(施設用作成シート!$B$18:$B$46),ROWS($B$12:$B59)),1/ROW(施設用作成シート!$B$18:$B$46),0),COLUMNS($B$11:C$11)),"")</f>
        <v/>
      </c>
      <c r="D59" s="127" t="str">
        <f t="array" ref="D59">IFERROR(INDEX(施設用作成シート!$B$18:$P$46,MATCH(LARGE((施設用作成シート!$C$18:$C$46=$D$8)*1/ROW(施設用作成シート!$B$18:$B$46),ROWS($B$12:$B59)),1/ROW(施設用作成シート!$B$18:$B$46),0),COLUMNS($B$11:D$11)),"")</f>
        <v/>
      </c>
      <c r="E59" s="146" t="str">
        <f t="array" ref="E59">IFERROR(INDEX(施設用作成シート!$B$18:$P$46,MATCH(LARGE((施設用作成シート!$C$18:$C$46=$D$8)*1/ROW(施設用作成シート!$B$18:$B$46),ROWS($B$12:$B59)),1/ROW(施設用作成シート!$B$18:$B$46),0),COLUMNS($B$11:E$11)),"")</f>
        <v/>
      </c>
      <c r="F59" s="140" t="str">
        <f t="array" ref="F59">IFERROR(INDEX(施設用作成シート!$B$18:$P$46,MATCH(LARGE((施設用作成シート!$C$18:$C$46=$D$8)*1/ROW(施設用作成シート!$B$18:$B$46),ROWS($B$12:$B59)),1/ROW(施設用作成シート!$B$18:$B$46),0),COLUMNS($B$11:F$11)),"")</f>
        <v/>
      </c>
      <c r="G59" s="140" t="str">
        <f t="array" ref="G59">IFERROR(INDEX(施設用作成シート!$B$18:$P$46,MATCH(LARGE((施設用作成シート!$C$18:$C$46=$D$8)*1/ROW(施設用作成シート!$B$18:$B$46),ROWS($B$12:$B59)),1/ROW(施設用作成シート!$B$18:$B$46),0),COLUMNS($B$11:G$11)),"")</f>
        <v/>
      </c>
      <c r="H59" s="140" t="str">
        <f t="array" ref="H59">IFERROR(INDEX(施設用作成シート!$B$18:$P$46,MATCH(LARGE((施設用作成シート!$C$18:$C$46=$D$8)*1/ROW(施設用作成シート!$B$18:$B$46),ROWS($B$12:$B59)),1/ROW(施設用作成シート!$B$18:$B$46),0),COLUMNS($B$11:H$11)),"")</f>
        <v/>
      </c>
      <c r="I59" s="127" t="str">
        <f t="array" ref="I59">IFERROR(INDEX(施設用作成シート!$B$18:$P$46,MATCH(LARGE((施設用作成シート!$C$18:$C$46=$D$8)*1/ROW(施設用作成シート!$B$18:$B$46),ROWS($B$12:$B59)),1/ROW(施設用作成シート!$B$18:$B$46),0),COLUMNS($B$11:I$11)),"")</f>
        <v/>
      </c>
      <c r="J59" s="131" t="str">
        <f t="array" ref="J59">IFERROR(INDEX(施設用作成シート!$B$18:$P$46,MATCH(LARGE((施設用作成シート!$C$18:$C$46=$D$8)*1/ROW(施設用作成シート!$B$18:$B$46),ROWS($B$12:$B59)),1/ROW(施設用作成シート!$B$18:$B$46),0),COLUMNS($B$11:J$11)),"")</f>
        <v/>
      </c>
      <c r="K59" s="127" t="str">
        <f t="array" ref="K59">IFERROR(INDEX(施設用作成シート!$B$18:$P$46,MATCH(LARGE((施設用作成シート!$C$18:$C$46=$D$8)*1/ROW(施設用作成シート!$B$18:$B$46),ROWS($B$12:$B59)),1/ROW(施設用作成シート!$B$18:$B$46),0),COLUMNS($B$11:K$11)),"")</f>
        <v/>
      </c>
      <c r="L59" s="127" t="str">
        <f t="array" ref="L59">IFERROR(INDEX(施設用作成シート!$B$18:$P$46,MATCH(LARGE((施設用作成シート!$C$18:$C$46=$D$8)*1/ROW(施設用作成シート!$B$18:$B$46),ROWS($B$12:$B59)),1/ROW(施設用作成シート!$B$18:$B$46),0),COLUMNS($B$11:L$11)),"")</f>
        <v/>
      </c>
      <c r="M59" s="127" t="str">
        <f t="array" ref="M59">IFERROR(INDEX(施設用作成シート!$B$18:$P$46,MATCH(LARGE((施設用作成シート!$C$18:$C$46=$D$8)*1/ROW(施設用作成シート!$B$18:$B$46),ROWS($B$12:$B59)),1/ROW(施設用作成シート!$B$18:$B$46),0),COLUMNS($B$11:M$11)),"")</f>
        <v/>
      </c>
      <c r="N59" s="127" t="str">
        <f t="array" ref="N59">IFERROR(INDEX(施設用作成シート!$B$18:$P$46,MATCH(LARGE((施設用作成シート!$C$18:$C$46=$D$8)*1/ROW(施設用作成シート!$B$18:$B$46),ROWS($B$12:$B59)),1/ROW(施設用作成シート!$B$18:$B$46),0),COLUMNS($B$11:N$11)),"")</f>
        <v/>
      </c>
      <c r="O59" s="140" t="str">
        <f t="array" ref="O59">IFERROR(INDEX(施設用作成シート!$B$18:$P$46,MATCH(LARGE((施設用作成シート!$C$18:$C$46=$D$8)*1/ROW(施設用作成シート!$B$18:$B$46),ROWS($B$12:$B59)),1/ROW(施設用作成シート!$B$18:$B$46),0),COLUMNS($B$11:O$11)),"")</f>
        <v/>
      </c>
    </row>
    <row r="60" spans="2:15" ht="20">
      <c r="B60" s="127" t="str">
        <f t="array" ref="B60">IFERROR(INDEX(施設用作成シート!$B$18:$P$46,MATCH(LARGE((施設用作成シート!$C$18:$C$46=$D$8)*1/ROW(施設用作成シート!$B$18:$B$46),ROWS($B$12:$B60)),1/ROW(施設用作成シート!$B$18:$B$46),0),COLUMNS($B$11:B$11)),"")</f>
        <v/>
      </c>
      <c r="C60" s="127" t="str">
        <f t="array" ref="C60">IFERROR(INDEX(施設用作成シート!$B$18:$P$46,MATCH(LARGE((施設用作成シート!$C$18:$C$46=$D$8)*1/ROW(施設用作成シート!$B$18:$B$46),ROWS($B$12:$B60)),1/ROW(施設用作成シート!$B$18:$B$46),0),COLUMNS($B$11:C$11)),"")</f>
        <v/>
      </c>
      <c r="D60" s="127" t="str">
        <f t="array" ref="D60">IFERROR(INDEX(施設用作成シート!$B$18:$P$46,MATCH(LARGE((施設用作成シート!$C$18:$C$46=$D$8)*1/ROW(施設用作成シート!$B$18:$B$46),ROWS($B$12:$B60)),1/ROW(施設用作成シート!$B$18:$B$46),0),COLUMNS($B$11:D$11)),"")</f>
        <v/>
      </c>
      <c r="E60" s="146" t="str">
        <f t="array" ref="E60">IFERROR(INDEX(施設用作成シート!$B$18:$P$46,MATCH(LARGE((施設用作成シート!$C$18:$C$46=$D$8)*1/ROW(施設用作成シート!$B$18:$B$46),ROWS($B$12:$B60)),1/ROW(施設用作成シート!$B$18:$B$46),0),COLUMNS($B$11:E$11)),"")</f>
        <v/>
      </c>
      <c r="F60" s="140" t="str">
        <f t="array" ref="F60">IFERROR(INDEX(施設用作成シート!$B$18:$P$46,MATCH(LARGE((施設用作成シート!$C$18:$C$46=$D$8)*1/ROW(施設用作成シート!$B$18:$B$46),ROWS($B$12:$B60)),1/ROW(施設用作成シート!$B$18:$B$46),0),COLUMNS($B$11:F$11)),"")</f>
        <v/>
      </c>
      <c r="G60" s="140" t="str">
        <f t="array" ref="G60">IFERROR(INDEX(施設用作成シート!$B$18:$P$46,MATCH(LARGE((施設用作成シート!$C$18:$C$46=$D$8)*1/ROW(施設用作成シート!$B$18:$B$46),ROWS($B$12:$B60)),1/ROW(施設用作成シート!$B$18:$B$46),0),COLUMNS($B$11:G$11)),"")</f>
        <v/>
      </c>
      <c r="H60" s="140" t="str">
        <f t="array" ref="H60">IFERROR(INDEX(施設用作成シート!$B$18:$P$46,MATCH(LARGE((施設用作成シート!$C$18:$C$46=$D$8)*1/ROW(施設用作成シート!$B$18:$B$46),ROWS($B$12:$B60)),1/ROW(施設用作成シート!$B$18:$B$46),0),COLUMNS($B$11:H$11)),"")</f>
        <v/>
      </c>
      <c r="I60" s="127" t="str">
        <f t="array" ref="I60">IFERROR(INDEX(施設用作成シート!$B$18:$P$46,MATCH(LARGE((施設用作成シート!$C$18:$C$46=$D$8)*1/ROW(施設用作成シート!$B$18:$B$46),ROWS($B$12:$B60)),1/ROW(施設用作成シート!$B$18:$B$46),0),COLUMNS($B$11:I$11)),"")</f>
        <v/>
      </c>
      <c r="J60" s="131" t="str">
        <f t="array" ref="J60">IFERROR(INDEX(施設用作成シート!$B$18:$P$46,MATCH(LARGE((施設用作成シート!$C$18:$C$46=$D$8)*1/ROW(施設用作成シート!$B$18:$B$46),ROWS($B$12:$B60)),1/ROW(施設用作成シート!$B$18:$B$46),0),COLUMNS($B$11:J$11)),"")</f>
        <v/>
      </c>
      <c r="K60" s="127" t="str">
        <f t="array" ref="K60">IFERROR(INDEX(施設用作成シート!$B$18:$P$46,MATCH(LARGE((施設用作成シート!$C$18:$C$46=$D$8)*1/ROW(施設用作成シート!$B$18:$B$46),ROWS($B$12:$B60)),1/ROW(施設用作成シート!$B$18:$B$46),0),COLUMNS($B$11:K$11)),"")</f>
        <v/>
      </c>
      <c r="L60" s="127" t="str">
        <f t="array" ref="L60">IFERROR(INDEX(施設用作成シート!$B$18:$P$46,MATCH(LARGE((施設用作成シート!$C$18:$C$46=$D$8)*1/ROW(施設用作成シート!$B$18:$B$46),ROWS($B$12:$B60)),1/ROW(施設用作成シート!$B$18:$B$46),0),COLUMNS($B$11:L$11)),"")</f>
        <v/>
      </c>
      <c r="M60" s="127" t="str">
        <f t="array" ref="M60">IFERROR(INDEX(施設用作成シート!$B$18:$P$46,MATCH(LARGE((施設用作成シート!$C$18:$C$46=$D$8)*1/ROW(施設用作成シート!$B$18:$B$46),ROWS($B$12:$B60)),1/ROW(施設用作成シート!$B$18:$B$46),0),COLUMNS($B$11:M$11)),"")</f>
        <v/>
      </c>
      <c r="N60" s="127" t="str">
        <f t="array" ref="N60">IFERROR(INDEX(施設用作成シート!$B$18:$P$46,MATCH(LARGE((施設用作成シート!$C$18:$C$46=$D$8)*1/ROW(施設用作成シート!$B$18:$B$46),ROWS($B$12:$B60)),1/ROW(施設用作成シート!$B$18:$B$46),0),COLUMNS($B$11:N$11)),"")</f>
        <v/>
      </c>
      <c r="O60" s="140" t="str">
        <f t="array" ref="O60">IFERROR(INDEX(施設用作成シート!$B$18:$P$46,MATCH(LARGE((施設用作成シート!$C$18:$C$46=$D$8)*1/ROW(施設用作成シート!$B$18:$B$46),ROWS($B$12:$B60)),1/ROW(施設用作成シート!$B$18:$B$46),0),COLUMNS($B$11:O$11)),"")</f>
        <v/>
      </c>
    </row>
    <row r="61" spans="2:15" ht="20">
      <c r="B61" s="127" t="str">
        <f t="array" ref="B61">IFERROR(INDEX(施設用作成シート!$B$18:$P$46,MATCH(LARGE((施設用作成シート!$C$18:$C$46=$D$8)*1/ROW(施設用作成シート!$B$18:$B$46),ROWS($B$12:$B61)),1/ROW(施設用作成シート!$B$18:$B$46),0),COLUMNS($B$11:B$11)),"")</f>
        <v/>
      </c>
      <c r="C61" s="127" t="str">
        <f t="array" ref="C61">IFERROR(INDEX(施設用作成シート!$B$18:$P$46,MATCH(LARGE((施設用作成シート!$C$18:$C$46=$D$8)*1/ROW(施設用作成シート!$B$18:$B$46),ROWS($B$12:$B61)),1/ROW(施設用作成シート!$B$18:$B$46),0),COLUMNS($B$11:C$11)),"")</f>
        <v/>
      </c>
      <c r="D61" s="127" t="str">
        <f t="array" ref="D61">IFERROR(INDEX(施設用作成シート!$B$18:$P$46,MATCH(LARGE((施設用作成シート!$C$18:$C$46=$D$8)*1/ROW(施設用作成シート!$B$18:$B$46),ROWS($B$12:$B61)),1/ROW(施設用作成シート!$B$18:$B$46),0),COLUMNS($B$11:D$11)),"")</f>
        <v/>
      </c>
      <c r="E61" s="146" t="str">
        <f t="array" ref="E61">IFERROR(INDEX(施設用作成シート!$B$18:$P$46,MATCH(LARGE((施設用作成シート!$C$18:$C$46=$D$8)*1/ROW(施設用作成シート!$B$18:$B$46),ROWS($B$12:$B61)),1/ROW(施設用作成シート!$B$18:$B$46),0),COLUMNS($B$11:E$11)),"")</f>
        <v/>
      </c>
      <c r="F61" s="140" t="str">
        <f t="array" ref="F61">IFERROR(INDEX(施設用作成シート!$B$18:$P$46,MATCH(LARGE((施設用作成シート!$C$18:$C$46=$D$8)*1/ROW(施設用作成シート!$B$18:$B$46),ROWS($B$12:$B61)),1/ROW(施設用作成シート!$B$18:$B$46),0),COLUMNS($B$11:F$11)),"")</f>
        <v/>
      </c>
      <c r="G61" s="140" t="str">
        <f t="array" ref="G61">IFERROR(INDEX(施設用作成シート!$B$18:$P$46,MATCH(LARGE((施設用作成シート!$C$18:$C$46=$D$8)*1/ROW(施設用作成シート!$B$18:$B$46),ROWS($B$12:$B61)),1/ROW(施設用作成シート!$B$18:$B$46),0),COLUMNS($B$11:G$11)),"")</f>
        <v/>
      </c>
      <c r="H61" s="140" t="str">
        <f t="array" ref="H61">IFERROR(INDEX(施設用作成シート!$B$18:$P$46,MATCH(LARGE((施設用作成シート!$C$18:$C$46=$D$8)*1/ROW(施設用作成シート!$B$18:$B$46),ROWS($B$12:$B61)),1/ROW(施設用作成シート!$B$18:$B$46),0),COLUMNS($B$11:H$11)),"")</f>
        <v/>
      </c>
      <c r="I61" s="127" t="str">
        <f t="array" ref="I61">IFERROR(INDEX(施設用作成シート!$B$18:$P$46,MATCH(LARGE((施設用作成シート!$C$18:$C$46=$D$8)*1/ROW(施設用作成シート!$B$18:$B$46),ROWS($B$12:$B61)),1/ROW(施設用作成シート!$B$18:$B$46),0),COLUMNS($B$11:I$11)),"")</f>
        <v/>
      </c>
      <c r="J61" s="131" t="str">
        <f t="array" ref="J61">IFERROR(INDEX(施設用作成シート!$B$18:$P$46,MATCH(LARGE((施設用作成シート!$C$18:$C$46=$D$8)*1/ROW(施設用作成シート!$B$18:$B$46),ROWS($B$12:$B61)),1/ROW(施設用作成シート!$B$18:$B$46),0),COLUMNS($B$11:J$11)),"")</f>
        <v/>
      </c>
      <c r="K61" s="127" t="str">
        <f t="array" ref="K61">IFERROR(INDEX(施設用作成シート!$B$18:$P$46,MATCH(LARGE((施設用作成シート!$C$18:$C$46=$D$8)*1/ROW(施設用作成シート!$B$18:$B$46),ROWS($B$12:$B61)),1/ROW(施設用作成シート!$B$18:$B$46),0),COLUMNS($B$11:K$11)),"")</f>
        <v/>
      </c>
      <c r="L61" s="127" t="str">
        <f t="array" ref="L61">IFERROR(INDEX(施設用作成シート!$B$18:$P$46,MATCH(LARGE((施設用作成シート!$C$18:$C$46=$D$8)*1/ROW(施設用作成シート!$B$18:$B$46),ROWS($B$12:$B61)),1/ROW(施設用作成シート!$B$18:$B$46),0),COLUMNS($B$11:L$11)),"")</f>
        <v/>
      </c>
      <c r="M61" s="127" t="str">
        <f t="array" ref="M61">IFERROR(INDEX(施設用作成シート!$B$18:$P$46,MATCH(LARGE((施設用作成シート!$C$18:$C$46=$D$8)*1/ROW(施設用作成シート!$B$18:$B$46),ROWS($B$12:$B61)),1/ROW(施設用作成シート!$B$18:$B$46),0),COLUMNS($B$11:M$11)),"")</f>
        <v/>
      </c>
      <c r="N61" s="127" t="str">
        <f t="array" ref="N61">IFERROR(INDEX(施設用作成シート!$B$18:$P$46,MATCH(LARGE((施設用作成シート!$C$18:$C$46=$D$8)*1/ROW(施設用作成シート!$B$18:$B$46),ROWS($B$12:$B61)),1/ROW(施設用作成シート!$B$18:$B$46),0),COLUMNS($B$11:N$11)),"")</f>
        <v/>
      </c>
      <c r="O61" s="140" t="str">
        <f t="array" ref="O61">IFERROR(INDEX(施設用作成シート!$B$18:$P$46,MATCH(LARGE((施設用作成シート!$C$18:$C$46=$D$8)*1/ROW(施設用作成シート!$B$18:$B$46),ROWS($B$12:$B61)),1/ROW(施設用作成シート!$B$18:$B$46),0),COLUMNS($B$11:O$11)),"")</f>
        <v/>
      </c>
    </row>
    <row r="62" spans="2:15" ht="20">
      <c r="B62" s="127" t="str">
        <f t="array" ref="B62">IFERROR(INDEX(施設用作成シート!$B$18:$P$46,MATCH(LARGE((施設用作成シート!$C$18:$C$46=$D$8)*1/ROW(施設用作成シート!$B$18:$B$46),ROWS($B$12:$B62)),1/ROW(施設用作成シート!$B$18:$B$46),0),COLUMNS($B$11:B$11)),"")</f>
        <v/>
      </c>
      <c r="C62" s="127" t="str">
        <f t="array" ref="C62">IFERROR(INDEX(施設用作成シート!$B$18:$P$46,MATCH(LARGE((施設用作成シート!$C$18:$C$46=$D$8)*1/ROW(施設用作成シート!$B$18:$B$46),ROWS($B$12:$B62)),1/ROW(施設用作成シート!$B$18:$B$46),0),COLUMNS($B$11:C$11)),"")</f>
        <v/>
      </c>
      <c r="D62" s="127" t="str">
        <f t="array" ref="D62">IFERROR(INDEX(施設用作成シート!$B$18:$P$46,MATCH(LARGE((施設用作成シート!$C$18:$C$46=$D$8)*1/ROW(施設用作成シート!$B$18:$B$46),ROWS($B$12:$B62)),1/ROW(施設用作成シート!$B$18:$B$46),0),COLUMNS($B$11:D$11)),"")</f>
        <v/>
      </c>
      <c r="E62" s="146" t="str">
        <f t="array" ref="E62">IFERROR(INDEX(施設用作成シート!$B$18:$P$46,MATCH(LARGE((施設用作成シート!$C$18:$C$46=$D$8)*1/ROW(施設用作成シート!$B$18:$B$46),ROWS($B$12:$B62)),1/ROW(施設用作成シート!$B$18:$B$46),0),COLUMNS($B$11:E$11)),"")</f>
        <v/>
      </c>
      <c r="F62" s="140" t="str">
        <f t="array" ref="F62">IFERROR(INDEX(施設用作成シート!$B$18:$P$46,MATCH(LARGE((施設用作成シート!$C$18:$C$46=$D$8)*1/ROW(施設用作成シート!$B$18:$B$46),ROWS($B$12:$B62)),1/ROW(施設用作成シート!$B$18:$B$46),0),COLUMNS($B$11:F$11)),"")</f>
        <v/>
      </c>
      <c r="G62" s="140" t="str">
        <f t="array" ref="G62">IFERROR(INDEX(施設用作成シート!$B$18:$P$46,MATCH(LARGE((施設用作成シート!$C$18:$C$46=$D$8)*1/ROW(施設用作成シート!$B$18:$B$46),ROWS($B$12:$B62)),1/ROW(施設用作成シート!$B$18:$B$46),0),COLUMNS($B$11:G$11)),"")</f>
        <v/>
      </c>
      <c r="H62" s="140" t="str">
        <f t="array" ref="H62">IFERROR(INDEX(施設用作成シート!$B$18:$P$46,MATCH(LARGE((施設用作成シート!$C$18:$C$46=$D$8)*1/ROW(施設用作成シート!$B$18:$B$46),ROWS($B$12:$B62)),1/ROW(施設用作成シート!$B$18:$B$46),0),COLUMNS($B$11:H$11)),"")</f>
        <v/>
      </c>
      <c r="I62" s="127" t="str">
        <f t="array" ref="I62">IFERROR(INDEX(施設用作成シート!$B$18:$P$46,MATCH(LARGE((施設用作成シート!$C$18:$C$46=$D$8)*1/ROW(施設用作成シート!$B$18:$B$46),ROWS($B$12:$B62)),1/ROW(施設用作成シート!$B$18:$B$46),0),COLUMNS($B$11:I$11)),"")</f>
        <v/>
      </c>
      <c r="J62" s="131" t="str">
        <f t="array" ref="J62">IFERROR(INDEX(施設用作成シート!$B$18:$P$46,MATCH(LARGE((施設用作成シート!$C$18:$C$46=$D$8)*1/ROW(施設用作成シート!$B$18:$B$46),ROWS($B$12:$B62)),1/ROW(施設用作成シート!$B$18:$B$46),0),COLUMNS($B$11:J$11)),"")</f>
        <v/>
      </c>
      <c r="K62" s="127" t="str">
        <f t="array" ref="K62">IFERROR(INDEX(施設用作成シート!$B$18:$P$46,MATCH(LARGE((施設用作成シート!$C$18:$C$46=$D$8)*1/ROW(施設用作成シート!$B$18:$B$46),ROWS($B$12:$B62)),1/ROW(施設用作成シート!$B$18:$B$46),0),COLUMNS($B$11:K$11)),"")</f>
        <v/>
      </c>
      <c r="L62" s="127" t="str">
        <f t="array" ref="L62">IFERROR(INDEX(施設用作成シート!$B$18:$P$46,MATCH(LARGE((施設用作成シート!$C$18:$C$46=$D$8)*1/ROW(施設用作成シート!$B$18:$B$46),ROWS($B$12:$B62)),1/ROW(施設用作成シート!$B$18:$B$46),0),COLUMNS($B$11:L$11)),"")</f>
        <v/>
      </c>
      <c r="M62" s="127" t="str">
        <f t="array" ref="M62">IFERROR(INDEX(施設用作成シート!$B$18:$P$46,MATCH(LARGE((施設用作成シート!$C$18:$C$46=$D$8)*1/ROW(施設用作成シート!$B$18:$B$46),ROWS($B$12:$B62)),1/ROW(施設用作成シート!$B$18:$B$46),0),COLUMNS($B$11:M$11)),"")</f>
        <v/>
      </c>
      <c r="N62" s="127" t="str">
        <f t="array" ref="N62">IFERROR(INDEX(施設用作成シート!$B$18:$P$46,MATCH(LARGE((施設用作成シート!$C$18:$C$46=$D$8)*1/ROW(施設用作成シート!$B$18:$B$46),ROWS($B$12:$B62)),1/ROW(施設用作成シート!$B$18:$B$46),0),COLUMNS($B$11:N$11)),"")</f>
        <v/>
      </c>
      <c r="O62" s="140" t="str">
        <f t="array" ref="O62">IFERROR(INDEX(施設用作成シート!$B$18:$P$46,MATCH(LARGE((施設用作成シート!$C$18:$C$46=$D$8)*1/ROW(施設用作成シート!$B$18:$B$46),ROWS($B$12:$B62)),1/ROW(施設用作成シート!$B$18:$B$46),0),COLUMNS($B$11:O$11)),"")</f>
        <v/>
      </c>
    </row>
    <row r="63" spans="2:15" ht="20">
      <c r="B63" s="127" t="str">
        <f t="array" ref="B63">IFERROR(INDEX(施設用作成シート!$B$18:$P$46,MATCH(LARGE((施設用作成シート!$C$18:$C$46=$D$8)*1/ROW(施設用作成シート!$B$18:$B$46),ROWS($B$12:$B63)),1/ROW(施設用作成シート!$B$18:$B$46),0),COLUMNS($B$11:B$11)),"")</f>
        <v/>
      </c>
      <c r="C63" s="127" t="str">
        <f t="array" ref="C63">IFERROR(INDEX(施設用作成シート!$B$18:$P$46,MATCH(LARGE((施設用作成シート!$C$18:$C$46=$D$8)*1/ROW(施設用作成シート!$B$18:$B$46),ROWS($B$12:$B63)),1/ROW(施設用作成シート!$B$18:$B$46),0),COLUMNS($B$11:C$11)),"")</f>
        <v/>
      </c>
      <c r="D63" s="127" t="str">
        <f t="array" ref="D63">IFERROR(INDEX(施設用作成シート!$B$18:$P$46,MATCH(LARGE((施設用作成シート!$C$18:$C$46=$D$8)*1/ROW(施設用作成シート!$B$18:$B$46),ROWS($B$12:$B63)),1/ROW(施設用作成シート!$B$18:$B$46),0),COLUMNS($B$11:D$11)),"")</f>
        <v/>
      </c>
      <c r="E63" s="146" t="str">
        <f t="array" ref="E63">IFERROR(INDEX(施設用作成シート!$B$18:$P$46,MATCH(LARGE((施設用作成シート!$C$18:$C$46=$D$8)*1/ROW(施設用作成シート!$B$18:$B$46),ROWS($B$12:$B63)),1/ROW(施設用作成シート!$B$18:$B$46),0),COLUMNS($B$11:E$11)),"")</f>
        <v/>
      </c>
      <c r="F63" s="140" t="str">
        <f t="array" ref="F63">IFERROR(INDEX(施設用作成シート!$B$18:$P$46,MATCH(LARGE((施設用作成シート!$C$18:$C$46=$D$8)*1/ROW(施設用作成シート!$B$18:$B$46),ROWS($B$12:$B63)),1/ROW(施設用作成シート!$B$18:$B$46),0),COLUMNS($B$11:F$11)),"")</f>
        <v/>
      </c>
      <c r="G63" s="140" t="str">
        <f t="array" ref="G63">IFERROR(INDEX(施設用作成シート!$B$18:$P$46,MATCH(LARGE((施設用作成シート!$C$18:$C$46=$D$8)*1/ROW(施設用作成シート!$B$18:$B$46),ROWS($B$12:$B63)),1/ROW(施設用作成シート!$B$18:$B$46),0),COLUMNS($B$11:G$11)),"")</f>
        <v/>
      </c>
      <c r="H63" s="140" t="str">
        <f t="array" ref="H63">IFERROR(INDEX(施設用作成シート!$B$18:$P$46,MATCH(LARGE((施設用作成シート!$C$18:$C$46=$D$8)*1/ROW(施設用作成シート!$B$18:$B$46),ROWS($B$12:$B63)),1/ROW(施設用作成シート!$B$18:$B$46),0),COLUMNS($B$11:H$11)),"")</f>
        <v/>
      </c>
      <c r="I63" s="127" t="str">
        <f t="array" ref="I63">IFERROR(INDEX(施設用作成シート!$B$18:$P$46,MATCH(LARGE((施設用作成シート!$C$18:$C$46=$D$8)*1/ROW(施設用作成シート!$B$18:$B$46),ROWS($B$12:$B63)),1/ROW(施設用作成シート!$B$18:$B$46),0),COLUMNS($B$11:I$11)),"")</f>
        <v/>
      </c>
      <c r="J63" s="131" t="str">
        <f t="array" ref="J63">IFERROR(INDEX(施設用作成シート!$B$18:$P$46,MATCH(LARGE((施設用作成シート!$C$18:$C$46=$D$8)*1/ROW(施設用作成シート!$B$18:$B$46),ROWS($B$12:$B63)),1/ROW(施設用作成シート!$B$18:$B$46),0),COLUMNS($B$11:J$11)),"")</f>
        <v/>
      </c>
      <c r="K63" s="127" t="str">
        <f t="array" ref="K63">IFERROR(INDEX(施設用作成シート!$B$18:$P$46,MATCH(LARGE((施設用作成シート!$C$18:$C$46=$D$8)*1/ROW(施設用作成シート!$B$18:$B$46),ROWS($B$12:$B63)),1/ROW(施設用作成シート!$B$18:$B$46),0),COLUMNS($B$11:K$11)),"")</f>
        <v/>
      </c>
      <c r="L63" s="127" t="str">
        <f t="array" ref="L63">IFERROR(INDEX(施設用作成シート!$B$18:$P$46,MATCH(LARGE((施設用作成シート!$C$18:$C$46=$D$8)*1/ROW(施設用作成シート!$B$18:$B$46),ROWS($B$12:$B63)),1/ROW(施設用作成シート!$B$18:$B$46),0),COLUMNS($B$11:L$11)),"")</f>
        <v/>
      </c>
      <c r="M63" s="127" t="str">
        <f t="array" ref="M63">IFERROR(INDEX(施設用作成シート!$B$18:$P$46,MATCH(LARGE((施設用作成シート!$C$18:$C$46=$D$8)*1/ROW(施設用作成シート!$B$18:$B$46),ROWS($B$12:$B63)),1/ROW(施設用作成シート!$B$18:$B$46),0),COLUMNS($B$11:M$11)),"")</f>
        <v/>
      </c>
      <c r="N63" s="127" t="str">
        <f t="array" ref="N63">IFERROR(INDEX(施設用作成シート!$B$18:$P$46,MATCH(LARGE((施設用作成シート!$C$18:$C$46=$D$8)*1/ROW(施設用作成シート!$B$18:$B$46),ROWS($B$12:$B63)),1/ROW(施設用作成シート!$B$18:$B$46),0),COLUMNS($B$11:N$11)),"")</f>
        <v/>
      </c>
      <c r="O63" s="140" t="str">
        <f t="array" ref="O63">IFERROR(INDEX(施設用作成シート!$B$18:$P$46,MATCH(LARGE((施設用作成シート!$C$18:$C$46=$D$8)*1/ROW(施設用作成シート!$B$18:$B$46),ROWS($B$12:$B63)),1/ROW(施設用作成シート!$B$18:$B$46),0),COLUMNS($B$11:O$11)),"")</f>
        <v/>
      </c>
    </row>
    <row r="64" spans="2:15" ht="20">
      <c r="B64" s="127" t="str">
        <f t="array" ref="B64">IFERROR(INDEX(施設用作成シート!$B$18:$P$46,MATCH(LARGE((施設用作成シート!$C$18:$C$46=$D$8)*1/ROW(施設用作成シート!$B$18:$B$46),ROWS($B$12:$B64)),1/ROW(施設用作成シート!$B$18:$B$46),0),COLUMNS($B$11:B$11)),"")</f>
        <v/>
      </c>
      <c r="C64" s="127" t="str">
        <f t="array" ref="C64">IFERROR(INDEX(施設用作成シート!$B$18:$P$46,MATCH(LARGE((施設用作成シート!$C$18:$C$46=$D$8)*1/ROW(施設用作成シート!$B$18:$B$46),ROWS($B$12:$B64)),1/ROW(施設用作成シート!$B$18:$B$46),0),COLUMNS($B$11:C$11)),"")</f>
        <v/>
      </c>
      <c r="D64" s="127" t="str">
        <f t="array" ref="D64">IFERROR(INDEX(施設用作成シート!$B$18:$P$46,MATCH(LARGE((施設用作成シート!$C$18:$C$46=$D$8)*1/ROW(施設用作成シート!$B$18:$B$46),ROWS($B$12:$B64)),1/ROW(施設用作成シート!$B$18:$B$46),0),COLUMNS($B$11:D$11)),"")</f>
        <v/>
      </c>
      <c r="E64" s="146" t="str">
        <f t="array" ref="E64">IFERROR(INDEX(施設用作成シート!$B$18:$P$46,MATCH(LARGE((施設用作成シート!$C$18:$C$46=$D$8)*1/ROW(施設用作成シート!$B$18:$B$46),ROWS($B$12:$B64)),1/ROW(施設用作成シート!$B$18:$B$46),0),COLUMNS($B$11:E$11)),"")</f>
        <v/>
      </c>
      <c r="F64" s="140" t="str">
        <f t="array" ref="F64">IFERROR(INDEX(施設用作成シート!$B$18:$P$46,MATCH(LARGE((施設用作成シート!$C$18:$C$46=$D$8)*1/ROW(施設用作成シート!$B$18:$B$46),ROWS($B$12:$B64)),1/ROW(施設用作成シート!$B$18:$B$46),0),COLUMNS($B$11:F$11)),"")</f>
        <v/>
      </c>
      <c r="G64" s="140" t="str">
        <f t="array" ref="G64">IFERROR(INDEX(施設用作成シート!$B$18:$P$46,MATCH(LARGE((施設用作成シート!$C$18:$C$46=$D$8)*1/ROW(施設用作成シート!$B$18:$B$46),ROWS($B$12:$B64)),1/ROW(施設用作成シート!$B$18:$B$46),0),COLUMNS($B$11:G$11)),"")</f>
        <v/>
      </c>
      <c r="H64" s="140" t="str">
        <f t="array" ref="H64">IFERROR(INDEX(施設用作成シート!$B$18:$P$46,MATCH(LARGE((施設用作成シート!$C$18:$C$46=$D$8)*1/ROW(施設用作成シート!$B$18:$B$46),ROWS($B$12:$B64)),1/ROW(施設用作成シート!$B$18:$B$46),0),COLUMNS($B$11:H$11)),"")</f>
        <v/>
      </c>
      <c r="I64" s="127" t="str">
        <f t="array" ref="I64">IFERROR(INDEX(施設用作成シート!$B$18:$P$46,MATCH(LARGE((施設用作成シート!$C$18:$C$46=$D$8)*1/ROW(施設用作成シート!$B$18:$B$46),ROWS($B$12:$B64)),1/ROW(施設用作成シート!$B$18:$B$46),0),COLUMNS($B$11:I$11)),"")</f>
        <v/>
      </c>
      <c r="J64" s="131" t="str">
        <f t="array" ref="J64">IFERROR(INDEX(施設用作成シート!$B$18:$P$46,MATCH(LARGE((施設用作成シート!$C$18:$C$46=$D$8)*1/ROW(施設用作成シート!$B$18:$B$46),ROWS($B$12:$B64)),1/ROW(施設用作成シート!$B$18:$B$46),0),COLUMNS($B$11:J$11)),"")</f>
        <v/>
      </c>
      <c r="K64" s="127" t="str">
        <f t="array" ref="K64">IFERROR(INDEX(施設用作成シート!$B$18:$P$46,MATCH(LARGE((施設用作成シート!$C$18:$C$46=$D$8)*1/ROW(施設用作成シート!$B$18:$B$46),ROWS($B$12:$B64)),1/ROW(施設用作成シート!$B$18:$B$46),0),COLUMNS($B$11:K$11)),"")</f>
        <v/>
      </c>
      <c r="L64" s="127" t="str">
        <f t="array" ref="L64">IFERROR(INDEX(施設用作成シート!$B$18:$P$46,MATCH(LARGE((施設用作成シート!$C$18:$C$46=$D$8)*1/ROW(施設用作成シート!$B$18:$B$46),ROWS($B$12:$B64)),1/ROW(施設用作成シート!$B$18:$B$46),0),COLUMNS($B$11:L$11)),"")</f>
        <v/>
      </c>
      <c r="M64" s="127" t="str">
        <f t="array" ref="M64">IFERROR(INDEX(施設用作成シート!$B$18:$P$46,MATCH(LARGE((施設用作成シート!$C$18:$C$46=$D$8)*1/ROW(施設用作成シート!$B$18:$B$46),ROWS($B$12:$B64)),1/ROW(施設用作成シート!$B$18:$B$46),0),COLUMNS($B$11:M$11)),"")</f>
        <v/>
      </c>
      <c r="N64" s="127" t="str">
        <f t="array" ref="N64">IFERROR(INDEX(施設用作成シート!$B$18:$P$46,MATCH(LARGE((施設用作成シート!$C$18:$C$46=$D$8)*1/ROW(施設用作成シート!$B$18:$B$46),ROWS($B$12:$B64)),1/ROW(施設用作成シート!$B$18:$B$46),0),COLUMNS($B$11:N$11)),"")</f>
        <v/>
      </c>
      <c r="O64" s="140" t="str">
        <f t="array" ref="O64">IFERROR(INDEX(施設用作成シート!$B$18:$P$46,MATCH(LARGE((施設用作成シート!$C$18:$C$46=$D$8)*1/ROW(施設用作成シート!$B$18:$B$46),ROWS($B$12:$B64)),1/ROW(施設用作成シート!$B$18:$B$46),0),COLUMNS($B$11:O$11)),"")</f>
        <v/>
      </c>
    </row>
    <row r="65" spans="2:15" ht="20">
      <c r="B65" s="127" t="str">
        <f t="array" ref="B65">IFERROR(INDEX(施設用作成シート!$B$18:$P$46,MATCH(LARGE((施設用作成シート!$C$18:$C$46=$D$8)*1/ROW(施設用作成シート!$B$18:$B$46),ROWS($B$12:$B65)),1/ROW(施設用作成シート!$B$18:$B$46),0),COLUMNS($B$11:B$11)),"")</f>
        <v/>
      </c>
      <c r="C65" s="127" t="str">
        <f t="array" ref="C65">IFERROR(INDEX(施設用作成シート!$B$18:$P$46,MATCH(LARGE((施設用作成シート!$C$18:$C$46=$D$8)*1/ROW(施設用作成シート!$B$18:$B$46),ROWS($B$12:$B65)),1/ROW(施設用作成シート!$B$18:$B$46),0),COLUMNS($B$11:C$11)),"")</f>
        <v/>
      </c>
      <c r="D65" s="127" t="str">
        <f t="array" ref="D65">IFERROR(INDEX(施設用作成シート!$B$18:$P$46,MATCH(LARGE((施設用作成シート!$C$18:$C$46=$D$8)*1/ROW(施設用作成シート!$B$18:$B$46),ROWS($B$12:$B65)),1/ROW(施設用作成シート!$B$18:$B$46),0),COLUMNS($B$11:D$11)),"")</f>
        <v/>
      </c>
      <c r="E65" s="146" t="str">
        <f t="array" ref="E65">IFERROR(INDEX(施設用作成シート!$B$18:$P$46,MATCH(LARGE((施設用作成シート!$C$18:$C$46=$D$8)*1/ROW(施設用作成シート!$B$18:$B$46),ROWS($B$12:$B65)),1/ROW(施設用作成シート!$B$18:$B$46),0),COLUMNS($B$11:E$11)),"")</f>
        <v/>
      </c>
      <c r="F65" s="140" t="str">
        <f t="array" ref="F65">IFERROR(INDEX(施設用作成シート!$B$18:$P$46,MATCH(LARGE((施設用作成シート!$C$18:$C$46=$D$8)*1/ROW(施設用作成シート!$B$18:$B$46),ROWS($B$12:$B65)),1/ROW(施設用作成シート!$B$18:$B$46),0),COLUMNS($B$11:F$11)),"")</f>
        <v/>
      </c>
      <c r="G65" s="140" t="str">
        <f t="array" ref="G65">IFERROR(INDEX(施設用作成シート!$B$18:$P$46,MATCH(LARGE((施設用作成シート!$C$18:$C$46=$D$8)*1/ROW(施設用作成シート!$B$18:$B$46),ROWS($B$12:$B65)),1/ROW(施設用作成シート!$B$18:$B$46),0),COLUMNS($B$11:G$11)),"")</f>
        <v/>
      </c>
      <c r="H65" s="140" t="str">
        <f t="array" ref="H65">IFERROR(INDEX(施設用作成シート!$B$18:$P$46,MATCH(LARGE((施設用作成シート!$C$18:$C$46=$D$8)*1/ROW(施設用作成シート!$B$18:$B$46),ROWS($B$12:$B65)),1/ROW(施設用作成シート!$B$18:$B$46),0),COLUMNS($B$11:H$11)),"")</f>
        <v/>
      </c>
      <c r="I65" s="127" t="str">
        <f t="array" ref="I65">IFERROR(INDEX(施設用作成シート!$B$18:$P$46,MATCH(LARGE((施設用作成シート!$C$18:$C$46=$D$8)*1/ROW(施設用作成シート!$B$18:$B$46),ROWS($B$12:$B65)),1/ROW(施設用作成シート!$B$18:$B$46),0),COLUMNS($B$11:I$11)),"")</f>
        <v/>
      </c>
      <c r="J65" s="131" t="str">
        <f t="array" ref="J65">IFERROR(INDEX(施設用作成シート!$B$18:$P$46,MATCH(LARGE((施設用作成シート!$C$18:$C$46=$D$8)*1/ROW(施設用作成シート!$B$18:$B$46),ROWS($B$12:$B65)),1/ROW(施設用作成シート!$B$18:$B$46),0),COLUMNS($B$11:J$11)),"")</f>
        <v/>
      </c>
      <c r="K65" s="127" t="str">
        <f t="array" ref="K65">IFERROR(INDEX(施設用作成シート!$B$18:$P$46,MATCH(LARGE((施設用作成シート!$C$18:$C$46=$D$8)*1/ROW(施設用作成シート!$B$18:$B$46),ROWS($B$12:$B65)),1/ROW(施設用作成シート!$B$18:$B$46),0),COLUMNS($B$11:K$11)),"")</f>
        <v/>
      </c>
      <c r="L65" s="127" t="str">
        <f t="array" ref="L65">IFERROR(INDEX(施設用作成シート!$B$18:$P$46,MATCH(LARGE((施設用作成シート!$C$18:$C$46=$D$8)*1/ROW(施設用作成シート!$B$18:$B$46),ROWS($B$12:$B65)),1/ROW(施設用作成シート!$B$18:$B$46),0),COLUMNS($B$11:L$11)),"")</f>
        <v/>
      </c>
      <c r="M65" s="127" t="str">
        <f t="array" ref="M65">IFERROR(INDEX(施設用作成シート!$B$18:$P$46,MATCH(LARGE((施設用作成シート!$C$18:$C$46=$D$8)*1/ROW(施設用作成シート!$B$18:$B$46),ROWS($B$12:$B65)),1/ROW(施設用作成シート!$B$18:$B$46),0),COLUMNS($B$11:M$11)),"")</f>
        <v/>
      </c>
      <c r="N65" s="127" t="str">
        <f t="array" ref="N65">IFERROR(INDEX(施設用作成シート!$B$18:$P$46,MATCH(LARGE((施設用作成シート!$C$18:$C$46=$D$8)*1/ROW(施設用作成シート!$B$18:$B$46),ROWS($B$12:$B65)),1/ROW(施設用作成シート!$B$18:$B$46),0),COLUMNS($B$11:N$11)),"")</f>
        <v/>
      </c>
      <c r="O65" s="140" t="str">
        <f t="array" ref="O65">IFERROR(INDEX(施設用作成シート!$B$18:$P$46,MATCH(LARGE((施設用作成シート!$C$18:$C$46=$D$8)*1/ROW(施設用作成シート!$B$18:$B$46),ROWS($B$12:$B65)),1/ROW(施設用作成シート!$B$18:$B$46),0),COLUMNS($B$11:O$11)),"")</f>
        <v/>
      </c>
    </row>
    <row r="66" spans="2:15" ht="20">
      <c r="B66" s="127" t="str">
        <f t="array" ref="B66">IFERROR(INDEX(施設用作成シート!$B$18:$P$46,MATCH(LARGE((施設用作成シート!$C$18:$C$46=$D$8)*1/ROW(施設用作成シート!$B$18:$B$46),ROWS($B$12:$B66)),1/ROW(施設用作成シート!$B$18:$B$46),0),COLUMNS($B$11:B$11)),"")</f>
        <v/>
      </c>
      <c r="C66" s="127" t="str">
        <f t="array" ref="C66">IFERROR(INDEX(施設用作成シート!$B$18:$P$46,MATCH(LARGE((施設用作成シート!$C$18:$C$46=$D$8)*1/ROW(施設用作成シート!$B$18:$B$46),ROWS($B$12:$B66)),1/ROW(施設用作成シート!$B$18:$B$46),0),COLUMNS($B$11:C$11)),"")</f>
        <v/>
      </c>
      <c r="D66" s="127" t="str">
        <f t="array" ref="D66">IFERROR(INDEX(施設用作成シート!$B$18:$P$46,MATCH(LARGE((施設用作成シート!$C$18:$C$46=$D$8)*1/ROW(施設用作成シート!$B$18:$B$46),ROWS($B$12:$B66)),1/ROW(施設用作成シート!$B$18:$B$46),0),COLUMNS($B$11:D$11)),"")</f>
        <v/>
      </c>
      <c r="E66" s="146" t="str">
        <f t="array" ref="E66">IFERROR(INDEX(施設用作成シート!$B$18:$P$46,MATCH(LARGE((施設用作成シート!$C$18:$C$46=$D$8)*1/ROW(施設用作成シート!$B$18:$B$46),ROWS($B$12:$B66)),1/ROW(施設用作成シート!$B$18:$B$46),0),COLUMNS($B$11:E$11)),"")</f>
        <v/>
      </c>
      <c r="F66" s="140" t="str">
        <f t="array" ref="F66">IFERROR(INDEX(施設用作成シート!$B$18:$P$46,MATCH(LARGE((施設用作成シート!$C$18:$C$46=$D$8)*1/ROW(施設用作成シート!$B$18:$B$46),ROWS($B$12:$B66)),1/ROW(施設用作成シート!$B$18:$B$46),0),COLUMNS($B$11:F$11)),"")</f>
        <v/>
      </c>
      <c r="G66" s="140" t="str">
        <f t="array" ref="G66">IFERROR(INDEX(施設用作成シート!$B$18:$P$46,MATCH(LARGE((施設用作成シート!$C$18:$C$46=$D$8)*1/ROW(施設用作成シート!$B$18:$B$46),ROWS($B$12:$B66)),1/ROW(施設用作成シート!$B$18:$B$46),0),COLUMNS($B$11:G$11)),"")</f>
        <v/>
      </c>
      <c r="H66" s="140" t="str">
        <f t="array" ref="H66">IFERROR(INDEX(施設用作成シート!$B$18:$P$46,MATCH(LARGE((施設用作成シート!$C$18:$C$46=$D$8)*1/ROW(施設用作成シート!$B$18:$B$46),ROWS($B$12:$B66)),1/ROW(施設用作成シート!$B$18:$B$46),0),COLUMNS($B$11:H$11)),"")</f>
        <v/>
      </c>
      <c r="I66" s="127" t="str">
        <f t="array" ref="I66">IFERROR(INDEX(施設用作成シート!$B$18:$P$46,MATCH(LARGE((施設用作成シート!$C$18:$C$46=$D$8)*1/ROW(施設用作成シート!$B$18:$B$46),ROWS($B$12:$B66)),1/ROW(施設用作成シート!$B$18:$B$46),0),COLUMNS($B$11:I$11)),"")</f>
        <v/>
      </c>
      <c r="J66" s="131" t="str">
        <f t="array" ref="J66">IFERROR(INDEX(施設用作成シート!$B$18:$P$46,MATCH(LARGE((施設用作成シート!$C$18:$C$46=$D$8)*1/ROW(施設用作成シート!$B$18:$B$46),ROWS($B$12:$B66)),1/ROW(施設用作成シート!$B$18:$B$46),0),COLUMNS($B$11:J$11)),"")</f>
        <v/>
      </c>
      <c r="K66" s="127" t="str">
        <f t="array" ref="K66">IFERROR(INDEX(施設用作成シート!$B$18:$P$46,MATCH(LARGE((施設用作成シート!$C$18:$C$46=$D$8)*1/ROW(施設用作成シート!$B$18:$B$46),ROWS($B$12:$B66)),1/ROW(施設用作成シート!$B$18:$B$46),0),COLUMNS($B$11:K$11)),"")</f>
        <v/>
      </c>
      <c r="L66" s="127" t="str">
        <f t="array" ref="L66">IFERROR(INDEX(施設用作成シート!$B$18:$P$46,MATCH(LARGE((施設用作成シート!$C$18:$C$46=$D$8)*1/ROW(施設用作成シート!$B$18:$B$46),ROWS($B$12:$B66)),1/ROW(施設用作成シート!$B$18:$B$46),0),COLUMNS($B$11:L$11)),"")</f>
        <v/>
      </c>
      <c r="M66" s="127" t="str">
        <f t="array" ref="M66">IFERROR(INDEX(施設用作成シート!$B$18:$P$46,MATCH(LARGE((施設用作成シート!$C$18:$C$46=$D$8)*1/ROW(施設用作成シート!$B$18:$B$46),ROWS($B$12:$B66)),1/ROW(施設用作成シート!$B$18:$B$46),0),COLUMNS($B$11:M$11)),"")</f>
        <v/>
      </c>
      <c r="N66" s="127" t="str">
        <f t="array" ref="N66">IFERROR(INDEX(施設用作成シート!$B$18:$P$46,MATCH(LARGE((施設用作成シート!$C$18:$C$46=$D$8)*1/ROW(施設用作成シート!$B$18:$B$46),ROWS($B$12:$B66)),1/ROW(施設用作成シート!$B$18:$B$46),0),COLUMNS($B$11:N$11)),"")</f>
        <v/>
      </c>
      <c r="O66" s="140" t="str">
        <f t="array" ref="O66">IFERROR(INDEX(施設用作成シート!$B$18:$P$46,MATCH(LARGE((施設用作成シート!$C$18:$C$46=$D$8)*1/ROW(施設用作成シート!$B$18:$B$46),ROWS($B$12:$B66)),1/ROW(施設用作成シート!$B$18:$B$46),0),COLUMNS($B$11:O$11)),"")</f>
        <v/>
      </c>
    </row>
    <row r="67" spans="2:15" ht="20">
      <c r="B67" s="127" t="str">
        <f t="array" ref="B67">IFERROR(INDEX(施設用作成シート!$B$18:$P$46,MATCH(LARGE((施設用作成シート!$C$18:$C$46=$D$8)*1/ROW(施設用作成シート!$B$18:$B$46),ROWS($B$12:$B67)),1/ROW(施設用作成シート!$B$18:$B$46),0),COLUMNS($B$11:B$11)),"")</f>
        <v/>
      </c>
      <c r="C67" s="127" t="str">
        <f t="array" ref="C67">IFERROR(INDEX(施設用作成シート!$B$18:$P$46,MATCH(LARGE((施設用作成シート!$C$18:$C$46=$D$8)*1/ROW(施設用作成シート!$B$18:$B$46),ROWS($B$12:$B67)),1/ROW(施設用作成シート!$B$18:$B$46),0),COLUMNS($B$11:C$11)),"")</f>
        <v/>
      </c>
      <c r="D67" s="127" t="str">
        <f t="array" ref="D67">IFERROR(INDEX(施設用作成シート!$B$18:$P$46,MATCH(LARGE((施設用作成シート!$C$18:$C$46=$D$8)*1/ROW(施設用作成シート!$B$18:$B$46),ROWS($B$12:$B67)),1/ROW(施設用作成シート!$B$18:$B$46),0),COLUMNS($B$11:D$11)),"")</f>
        <v/>
      </c>
      <c r="E67" s="146" t="str">
        <f t="array" ref="E67">IFERROR(INDEX(施設用作成シート!$B$18:$P$46,MATCH(LARGE((施設用作成シート!$C$18:$C$46=$D$8)*1/ROW(施設用作成シート!$B$18:$B$46),ROWS($B$12:$B67)),1/ROW(施設用作成シート!$B$18:$B$46),0),COLUMNS($B$11:E$11)),"")</f>
        <v/>
      </c>
      <c r="F67" s="140" t="str">
        <f t="array" ref="F67">IFERROR(INDEX(施設用作成シート!$B$18:$P$46,MATCH(LARGE((施設用作成シート!$C$18:$C$46=$D$8)*1/ROW(施設用作成シート!$B$18:$B$46),ROWS($B$12:$B67)),1/ROW(施設用作成シート!$B$18:$B$46),0),COLUMNS($B$11:F$11)),"")</f>
        <v/>
      </c>
      <c r="G67" s="140" t="str">
        <f t="array" ref="G67">IFERROR(INDEX(施設用作成シート!$B$18:$P$46,MATCH(LARGE((施設用作成シート!$C$18:$C$46=$D$8)*1/ROW(施設用作成シート!$B$18:$B$46),ROWS($B$12:$B67)),1/ROW(施設用作成シート!$B$18:$B$46),0),COLUMNS($B$11:G$11)),"")</f>
        <v/>
      </c>
      <c r="H67" s="140" t="str">
        <f t="array" ref="H67">IFERROR(INDEX(施設用作成シート!$B$18:$P$46,MATCH(LARGE((施設用作成シート!$C$18:$C$46=$D$8)*1/ROW(施設用作成シート!$B$18:$B$46),ROWS($B$12:$B67)),1/ROW(施設用作成シート!$B$18:$B$46),0),COLUMNS($B$11:H$11)),"")</f>
        <v/>
      </c>
      <c r="I67" s="127" t="str">
        <f t="array" ref="I67">IFERROR(INDEX(施設用作成シート!$B$18:$P$46,MATCH(LARGE((施設用作成シート!$C$18:$C$46=$D$8)*1/ROW(施設用作成シート!$B$18:$B$46),ROWS($B$12:$B67)),1/ROW(施設用作成シート!$B$18:$B$46),0),COLUMNS($B$11:I$11)),"")</f>
        <v/>
      </c>
      <c r="J67" s="131" t="str">
        <f t="array" ref="J67">IFERROR(INDEX(施設用作成シート!$B$18:$P$46,MATCH(LARGE((施設用作成シート!$C$18:$C$46=$D$8)*1/ROW(施設用作成シート!$B$18:$B$46),ROWS($B$12:$B67)),1/ROW(施設用作成シート!$B$18:$B$46),0),COLUMNS($B$11:J$11)),"")</f>
        <v/>
      </c>
      <c r="K67" s="127" t="str">
        <f t="array" ref="K67">IFERROR(INDEX(施設用作成シート!$B$18:$P$46,MATCH(LARGE((施設用作成シート!$C$18:$C$46=$D$8)*1/ROW(施設用作成シート!$B$18:$B$46),ROWS($B$12:$B67)),1/ROW(施設用作成シート!$B$18:$B$46),0),COLUMNS($B$11:K$11)),"")</f>
        <v/>
      </c>
      <c r="L67" s="127" t="str">
        <f t="array" ref="L67">IFERROR(INDEX(施設用作成シート!$B$18:$P$46,MATCH(LARGE((施設用作成シート!$C$18:$C$46=$D$8)*1/ROW(施設用作成シート!$B$18:$B$46),ROWS($B$12:$B67)),1/ROW(施設用作成シート!$B$18:$B$46),0),COLUMNS($B$11:L$11)),"")</f>
        <v/>
      </c>
      <c r="M67" s="127" t="str">
        <f t="array" ref="M67">IFERROR(INDEX(施設用作成シート!$B$18:$P$46,MATCH(LARGE((施設用作成シート!$C$18:$C$46=$D$8)*1/ROW(施設用作成シート!$B$18:$B$46),ROWS($B$12:$B67)),1/ROW(施設用作成シート!$B$18:$B$46),0),COLUMNS($B$11:M$11)),"")</f>
        <v/>
      </c>
      <c r="N67" s="127" t="str">
        <f t="array" ref="N67">IFERROR(INDEX(施設用作成シート!$B$18:$P$46,MATCH(LARGE((施設用作成シート!$C$18:$C$46=$D$8)*1/ROW(施設用作成シート!$B$18:$B$46),ROWS($B$12:$B67)),1/ROW(施設用作成シート!$B$18:$B$46),0),COLUMNS($B$11:N$11)),"")</f>
        <v/>
      </c>
      <c r="O67" s="140" t="str">
        <f t="array" ref="O67">IFERROR(INDEX(施設用作成シート!$B$18:$P$46,MATCH(LARGE((施設用作成シート!$C$18:$C$46=$D$8)*1/ROW(施設用作成シート!$B$18:$B$46),ROWS($B$12:$B67)),1/ROW(施設用作成シート!$B$18:$B$46),0),COLUMNS($B$11:O$11)),"")</f>
        <v/>
      </c>
    </row>
    <row r="68" spans="2:15" ht="20">
      <c r="B68" s="127" t="str">
        <f t="array" ref="B68">IFERROR(INDEX(施設用作成シート!$B$18:$P$46,MATCH(LARGE((施設用作成シート!$C$18:$C$46=$D$8)*1/ROW(施設用作成シート!$B$18:$B$46),ROWS($B$12:$B68)),1/ROW(施設用作成シート!$B$18:$B$46),0),COLUMNS($B$11:B$11)),"")</f>
        <v/>
      </c>
      <c r="C68" s="127" t="str">
        <f t="array" ref="C68">IFERROR(INDEX(施設用作成シート!$B$18:$P$46,MATCH(LARGE((施設用作成シート!$C$18:$C$46=$D$8)*1/ROW(施設用作成シート!$B$18:$B$46),ROWS($B$12:$B68)),1/ROW(施設用作成シート!$B$18:$B$46),0),COLUMNS($B$11:C$11)),"")</f>
        <v/>
      </c>
      <c r="D68" s="127" t="str">
        <f t="array" ref="D68">IFERROR(INDEX(施設用作成シート!$B$18:$P$46,MATCH(LARGE((施設用作成シート!$C$18:$C$46=$D$8)*1/ROW(施設用作成シート!$B$18:$B$46),ROWS($B$12:$B68)),1/ROW(施設用作成シート!$B$18:$B$46),0),COLUMNS($B$11:D$11)),"")</f>
        <v/>
      </c>
      <c r="E68" s="146" t="str">
        <f t="array" ref="E68">IFERROR(INDEX(施設用作成シート!$B$18:$P$46,MATCH(LARGE((施設用作成シート!$C$18:$C$46=$D$8)*1/ROW(施設用作成シート!$B$18:$B$46),ROWS($B$12:$B68)),1/ROW(施設用作成シート!$B$18:$B$46),0),COLUMNS($B$11:E$11)),"")</f>
        <v/>
      </c>
      <c r="F68" s="140" t="str">
        <f t="array" ref="F68">IFERROR(INDEX(施設用作成シート!$B$18:$P$46,MATCH(LARGE((施設用作成シート!$C$18:$C$46=$D$8)*1/ROW(施設用作成シート!$B$18:$B$46),ROWS($B$12:$B68)),1/ROW(施設用作成シート!$B$18:$B$46),0),COLUMNS($B$11:F$11)),"")</f>
        <v/>
      </c>
      <c r="G68" s="140" t="str">
        <f t="array" ref="G68">IFERROR(INDEX(施設用作成シート!$B$18:$P$46,MATCH(LARGE((施設用作成シート!$C$18:$C$46=$D$8)*1/ROW(施設用作成シート!$B$18:$B$46),ROWS($B$12:$B68)),1/ROW(施設用作成シート!$B$18:$B$46),0),COLUMNS($B$11:G$11)),"")</f>
        <v/>
      </c>
      <c r="H68" s="140" t="str">
        <f t="array" ref="H68">IFERROR(INDEX(施設用作成シート!$B$18:$P$46,MATCH(LARGE((施設用作成シート!$C$18:$C$46=$D$8)*1/ROW(施設用作成シート!$B$18:$B$46),ROWS($B$12:$B68)),1/ROW(施設用作成シート!$B$18:$B$46),0),COLUMNS($B$11:H$11)),"")</f>
        <v/>
      </c>
      <c r="I68" s="127" t="str">
        <f t="array" ref="I68">IFERROR(INDEX(施設用作成シート!$B$18:$P$46,MATCH(LARGE((施設用作成シート!$C$18:$C$46=$D$8)*1/ROW(施設用作成シート!$B$18:$B$46),ROWS($B$12:$B68)),1/ROW(施設用作成シート!$B$18:$B$46),0),COLUMNS($B$11:I$11)),"")</f>
        <v/>
      </c>
      <c r="J68" s="131" t="str">
        <f t="array" ref="J68">IFERROR(INDEX(施設用作成シート!$B$18:$P$46,MATCH(LARGE((施設用作成シート!$C$18:$C$46=$D$8)*1/ROW(施設用作成シート!$B$18:$B$46),ROWS($B$12:$B68)),1/ROW(施設用作成シート!$B$18:$B$46),0),COLUMNS($B$11:J$11)),"")</f>
        <v/>
      </c>
      <c r="K68" s="127" t="str">
        <f t="array" ref="K68">IFERROR(INDEX(施設用作成シート!$B$18:$P$46,MATCH(LARGE((施設用作成シート!$C$18:$C$46=$D$8)*1/ROW(施設用作成シート!$B$18:$B$46),ROWS($B$12:$B68)),1/ROW(施設用作成シート!$B$18:$B$46),0),COLUMNS($B$11:K$11)),"")</f>
        <v/>
      </c>
      <c r="L68" s="127" t="str">
        <f t="array" ref="L68">IFERROR(INDEX(施設用作成シート!$B$18:$P$46,MATCH(LARGE((施設用作成シート!$C$18:$C$46=$D$8)*1/ROW(施設用作成シート!$B$18:$B$46),ROWS($B$12:$B68)),1/ROW(施設用作成シート!$B$18:$B$46),0),COLUMNS($B$11:L$11)),"")</f>
        <v/>
      </c>
      <c r="M68" s="127" t="str">
        <f t="array" ref="M68">IFERROR(INDEX(施設用作成シート!$B$18:$P$46,MATCH(LARGE((施設用作成シート!$C$18:$C$46=$D$8)*1/ROW(施設用作成シート!$B$18:$B$46),ROWS($B$12:$B68)),1/ROW(施設用作成シート!$B$18:$B$46),0),COLUMNS($B$11:M$11)),"")</f>
        <v/>
      </c>
      <c r="N68" s="127" t="str">
        <f t="array" ref="N68">IFERROR(INDEX(施設用作成シート!$B$18:$P$46,MATCH(LARGE((施設用作成シート!$C$18:$C$46=$D$8)*1/ROW(施設用作成シート!$B$18:$B$46),ROWS($B$12:$B68)),1/ROW(施設用作成シート!$B$18:$B$46),0),COLUMNS($B$11:N$11)),"")</f>
        <v/>
      </c>
      <c r="O68" s="140" t="str">
        <f t="array" ref="O68">IFERROR(INDEX(施設用作成シート!$B$18:$P$46,MATCH(LARGE((施設用作成シート!$C$18:$C$46=$D$8)*1/ROW(施設用作成シート!$B$18:$B$46),ROWS($B$12:$B68)),1/ROW(施設用作成シート!$B$18:$B$46),0),COLUMNS($B$11:O$11)),"")</f>
        <v/>
      </c>
    </row>
    <row r="69" spans="2:15" ht="20">
      <c r="B69" s="127" t="str">
        <f t="array" ref="B69">IFERROR(INDEX(施設用作成シート!$B$18:$P$46,MATCH(LARGE((施設用作成シート!$C$18:$C$46=$D$8)*1/ROW(施設用作成シート!$B$18:$B$46),ROWS($B$12:$B69)),1/ROW(施設用作成シート!$B$18:$B$46),0),COLUMNS($B$11:B$11)),"")</f>
        <v/>
      </c>
      <c r="C69" s="127" t="str">
        <f t="array" ref="C69">IFERROR(INDEX(施設用作成シート!$B$18:$P$46,MATCH(LARGE((施設用作成シート!$C$18:$C$46=$D$8)*1/ROW(施設用作成シート!$B$18:$B$46),ROWS($B$12:$B69)),1/ROW(施設用作成シート!$B$18:$B$46),0),COLUMNS($B$11:C$11)),"")</f>
        <v/>
      </c>
      <c r="D69" s="127" t="str">
        <f t="array" ref="D69">IFERROR(INDEX(施設用作成シート!$B$18:$P$46,MATCH(LARGE((施設用作成シート!$C$18:$C$46=$D$8)*1/ROW(施設用作成シート!$B$18:$B$46),ROWS($B$12:$B69)),1/ROW(施設用作成シート!$B$18:$B$46),0),COLUMNS($B$11:D$11)),"")</f>
        <v/>
      </c>
      <c r="E69" s="146" t="str">
        <f t="array" ref="E69">IFERROR(INDEX(施設用作成シート!$B$18:$P$46,MATCH(LARGE((施設用作成シート!$C$18:$C$46=$D$8)*1/ROW(施設用作成シート!$B$18:$B$46),ROWS($B$12:$B69)),1/ROW(施設用作成シート!$B$18:$B$46),0),COLUMNS($B$11:E$11)),"")</f>
        <v/>
      </c>
      <c r="F69" s="140" t="str">
        <f t="array" ref="F69">IFERROR(INDEX(施設用作成シート!$B$18:$P$46,MATCH(LARGE((施設用作成シート!$C$18:$C$46=$D$8)*1/ROW(施設用作成シート!$B$18:$B$46),ROWS($B$12:$B69)),1/ROW(施設用作成シート!$B$18:$B$46),0),COLUMNS($B$11:F$11)),"")</f>
        <v/>
      </c>
      <c r="G69" s="140" t="str">
        <f t="array" ref="G69">IFERROR(INDEX(施設用作成シート!$B$18:$P$46,MATCH(LARGE((施設用作成シート!$C$18:$C$46=$D$8)*1/ROW(施設用作成シート!$B$18:$B$46),ROWS($B$12:$B69)),1/ROW(施設用作成シート!$B$18:$B$46),0),COLUMNS($B$11:G$11)),"")</f>
        <v/>
      </c>
      <c r="H69" s="140" t="str">
        <f t="array" ref="H69">IFERROR(INDEX(施設用作成シート!$B$18:$P$46,MATCH(LARGE((施設用作成シート!$C$18:$C$46=$D$8)*1/ROW(施設用作成シート!$B$18:$B$46),ROWS($B$12:$B69)),1/ROW(施設用作成シート!$B$18:$B$46),0),COLUMNS($B$11:H$11)),"")</f>
        <v/>
      </c>
      <c r="I69" s="127" t="str">
        <f t="array" ref="I69">IFERROR(INDEX(施設用作成シート!$B$18:$P$46,MATCH(LARGE((施設用作成シート!$C$18:$C$46=$D$8)*1/ROW(施設用作成シート!$B$18:$B$46),ROWS($B$12:$B69)),1/ROW(施設用作成シート!$B$18:$B$46),0),COLUMNS($B$11:I$11)),"")</f>
        <v/>
      </c>
      <c r="J69" s="131" t="str">
        <f t="array" ref="J69">IFERROR(INDEX(施設用作成シート!$B$18:$P$46,MATCH(LARGE((施設用作成シート!$C$18:$C$46=$D$8)*1/ROW(施設用作成シート!$B$18:$B$46),ROWS($B$12:$B69)),1/ROW(施設用作成シート!$B$18:$B$46),0),COLUMNS($B$11:J$11)),"")</f>
        <v/>
      </c>
      <c r="K69" s="127" t="str">
        <f t="array" ref="K69">IFERROR(INDEX(施設用作成シート!$B$18:$P$46,MATCH(LARGE((施設用作成シート!$C$18:$C$46=$D$8)*1/ROW(施設用作成シート!$B$18:$B$46),ROWS($B$12:$B69)),1/ROW(施設用作成シート!$B$18:$B$46),0),COLUMNS($B$11:K$11)),"")</f>
        <v/>
      </c>
      <c r="L69" s="127" t="str">
        <f t="array" ref="L69">IFERROR(INDEX(施設用作成シート!$B$18:$P$46,MATCH(LARGE((施設用作成シート!$C$18:$C$46=$D$8)*1/ROW(施設用作成シート!$B$18:$B$46),ROWS($B$12:$B69)),1/ROW(施設用作成シート!$B$18:$B$46),0),COLUMNS($B$11:L$11)),"")</f>
        <v/>
      </c>
      <c r="M69" s="127" t="str">
        <f t="array" ref="M69">IFERROR(INDEX(施設用作成シート!$B$18:$P$46,MATCH(LARGE((施設用作成シート!$C$18:$C$46=$D$8)*1/ROW(施設用作成シート!$B$18:$B$46),ROWS($B$12:$B69)),1/ROW(施設用作成シート!$B$18:$B$46),0),COLUMNS($B$11:M$11)),"")</f>
        <v/>
      </c>
      <c r="N69" s="127" t="str">
        <f t="array" ref="N69">IFERROR(INDEX(施設用作成シート!$B$18:$P$46,MATCH(LARGE((施設用作成シート!$C$18:$C$46=$D$8)*1/ROW(施設用作成シート!$B$18:$B$46),ROWS($B$12:$B69)),1/ROW(施設用作成シート!$B$18:$B$46),0),COLUMNS($B$11:N$11)),"")</f>
        <v/>
      </c>
      <c r="O69" s="140" t="str">
        <f t="array" ref="O69">IFERROR(INDEX(施設用作成シート!$B$18:$P$46,MATCH(LARGE((施設用作成シート!$C$18:$C$46=$D$8)*1/ROW(施設用作成シート!$B$18:$B$46),ROWS($B$12:$B69)),1/ROW(施設用作成シート!$B$18:$B$46),0),COLUMNS($B$11:O$11)),"")</f>
        <v/>
      </c>
    </row>
    <row r="70" spans="2:15" ht="20">
      <c r="B70" s="127" t="str">
        <f t="array" ref="B70">IFERROR(INDEX(施設用作成シート!$B$18:$P$46,MATCH(LARGE((施設用作成シート!$C$18:$C$46=$D$8)*1/ROW(施設用作成シート!$B$18:$B$46),ROWS($B$12:$B70)),1/ROW(施設用作成シート!$B$18:$B$46),0),COLUMNS($B$11:B$11)),"")</f>
        <v/>
      </c>
      <c r="C70" s="127" t="str">
        <f t="array" ref="C70">IFERROR(INDEX(施設用作成シート!$B$18:$P$46,MATCH(LARGE((施設用作成シート!$C$18:$C$46=$D$8)*1/ROW(施設用作成シート!$B$18:$B$46),ROWS($B$12:$B70)),1/ROW(施設用作成シート!$B$18:$B$46),0),COLUMNS($B$11:C$11)),"")</f>
        <v/>
      </c>
      <c r="D70" s="127" t="str">
        <f t="array" ref="D70">IFERROR(INDEX(施設用作成シート!$B$18:$P$46,MATCH(LARGE((施設用作成シート!$C$18:$C$46=$D$8)*1/ROW(施設用作成シート!$B$18:$B$46),ROWS($B$12:$B70)),1/ROW(施設用作成シート!$B$18:$B$46),0),COLUMNS($B$11:D$11)),"")</f>
        <v/>
      </c>
      <c r="E70" s="146" t="str">
        <f t="array" ref="E70">IFERROR(INDEX(施設用作成シート!$B$18:$P$46,MATCH(LARGE((施設用作成シート!$C$18:$C$46=$D$8)*1/ROW(施設用作成シート!$B$18:$B$46),ROWS($B$12:$B70)),1/ROW(施設用作成シート!$B$18:$B$46),0),COLUMNS($B$11:E$11)),"")</f>
        <v/>
      </c>
      <c r="F70" s="140" t="str">
        <f t="array" ref="F70">IFERROR(INDEX(施設用作成シート!$B$18:$P$46,MATCH(LARGE((施設用作成シート!$C$18:$C$46=$D$8)*1/ROW(施設用作成シート!$B$18:$B$46),ROWS($B$12:$B70)),1/ROW(施設用作成シート!$B$18:$B$46),0),COLUMNS($B$11:F$11)),"")</f>
        <v/>
      </c>
      <c r="G70" s="140" t="str">
        <f t="array" ref="G70">IFERROR(INDEX(施設用作成シート!$B$18:$P$46,MATCH(LARGE((施設用作成シート!$C$18:$C$46=$D$8)*1/ROW(施設用作成シート!$B$18:$B$46),ROWS($B$12:$B70)),1/ROW(施設用作成シート!$B$18:$B$46),0),COLUMNS($B$11:G$11)),"")</f>
        <v/>
      </c>
      <c r="H70" s="140" t="str">
        <f t="array" ref="H70">IFERROR(INDEX(施設用作成シート!$B$18:$P$46,MATCH(LARGE((施設用作成シート!$C$18:$C$46=$D$8)*1/ROW(施設用作成シート!$B$18:$B$46),ROWS($B$12:$B70)),1/ROW(施設用作成シート!$B$18:$B$46),0),COLUMNS($B$11:H$11)),"")</f>
        <v/>
      </c>
      <c r="I70" s="127" t="str">
        <f t="array" ref="I70">IFERROR(INDEX(施設用作成シート!$B$18:$P$46,MATCH(LARGE((施設用作成シート!$C$18:$C$46=$D$8)*1/ROW(施設用作成シート!$B$18:$B$46),ROWS($B$12:$B70)),1/ROW(施設用作成シート!$B$18:$B$46),0),COLUMNS($B$11:I$11)),"")</f>
        <v/>
      </c>
      <c r="J70" s="131" t="str">
        <f t="array" ref="J70">IFERROR(INDEX(施設用作成シート!$B$18:$P$46,MATCH(LARGE((施設用作成シート!$C$18:$C$46=$D$8)*1/ROW(施設用作成シート!$B$18:$B$46),ROWS($B$12:$B70)),1/ROW(施設用作成シート!$B$18:$B$46),0),COLUMNS($B$11:J$11)),"")</f>
        <v/>
      </c>
      <c r="K70" s="127" t="str">
        <f t="array" ref="K70">IFERROR(INDEX(施設用作成シート!$B$18:$P$46,MATCH(LARGE((施設用作成シート!$C$18:$C$46=$D$8)*1/ROW(施設用作成シート!$B$18:$B$46),ROWS($B$12:$B70)),1/ROW(施設用作成シート!$B$18:$B$46),0),COLUMNS($B$11:K$11)),"")</f>
        <v/>
      </c>
      <c r="L70" s="127" t="str">
        <f t="array" ref="L70">IFERROR(INDEX(施設用作成シート!$B$18:$P$46,MATCH(LARGE((施設用作成シート!$C$18:$C$46=$D$8)*1/ROW(施設用作成シート!$B$18:$B$46),ROWS($B$12:$B70)),1/ROW(施設用作成シート!$B$18:$B$46),0),COLUMNS($B$11:L$11)),"")</f>
        <v/>
      </c>
      <c r="M70" s="127" t="str">
        <f t="array" ref="M70">IFERROR(INDEX(施設用作成シート!$B$18:$P$46,MATCH(LARGE((施設用作成シート!$C$18:$C$46=$D$8)*1/ROW(施設用作成シート!$B$18:$B$46),ROWS($B$12:$B70)),1/ROW(施設用作成シート!$B$18:$B$46),0),COLUMNS($B$11:M$11)),"")</f>
        <v/>
      </c>
      <c r="N70" s="127" t="str">
        <f t="array" ref="N70">IFERROR(INDEX(施設用作成シート!$B$18:$P$46,MATCH(LARGE((施設用作成シート!$C$18:$C$46=$D$8)*1/ROW(施設用作成シート!$B$18:$B$46),ROWS($B$12:$B70)),1/ROW(施設用作成シート!$B$18:$B$46),0),COLUMNS($B$11:N$11)),"")</f>
        <v/>
      </c>
      <c r="O70" s="140" t="str">
        <f t="array" ref="O70">IFERROR(INDEX(施設用作成シート!$B$18:$P$46,MATCH(LARGE((施設用作成シート!$C$18:$C$46=$D$8)*1/ROW(施設用作成シート!$B$18:$B$46),ROWS($B$12:$B70)),1/ROW(施設用作成シート!$B$18:$B$46),0),COLUMNS($B$11:O$11)),"")</f>
        <v/>
      </c>
    </row>
    <row r="71" spans="2:15" ht="20">
      <c r="B71" s="127" t="str">
        <f t="array" ref="B71">IFERROR(INDEX(施設用作成シート!$B$18:$P$46,MATCH(LARGE((施設用作成シート!$C$18:$C$46=$D$8)*1/ROW(施設用作成シート!$B$18:$B$46),ROWS($B$12:$B71)),1/ROW(施設用作成シート!$B$18:$B$46),0),COLUMNS($B$11:B$11)),"")</f>
        <v/>
      </c>
      <c r="C71" s="127" t="str">
        <f t="array" ref="C71">IFERROR(INDEX(施設用作成シート!$B$18:$P$46,MATCH(LARGE((施設用作成シート!$C$18:$C$46=$D$8)*1/ROW(施設用作成シート!$B$18:$B$46),ROWS($B$12:$B71)),1/ROW(施設用作成シート!$B$18:$B$46),0),COLUMNS($B$11:C$11)),"")</f>
        <v/>
      </c>
      <c r="D71" s="127" t="str">
        <f t="array" ref="D71">IFERROR(INDEX(施設用作成シート!$B$18:$P$46,MATCH(LARGE((施設用作成シート!$C$18:$C$46=$D$8)*1/ROW(施設用作成シート!$B$18:$B$46),ROWS($B$12:$B71)),1/ROW(施設用作成シート!$B$18:$B$46),0),COLUMNS($B$11:D$11)),"")</f>
        <v/>
      </c>
      <c r="E71" s="146" t="str">
        <f t="array" ref="E71">IFERROR(INDEX(施設用作成シート!$B$18:$P$46,MATCH(LARGE((施設用作成シート!$C$18:$C$46=$D$8)*1/ROW(施設用作成シート!$B$18:$B$46),ROWS($B$12:$B71)),1/ROW(施設用作成シート!$B$18:$B$46),0),COLUMNS($B$11:E$11)),"")</f>
        <v/>
      </c>
      <c r="F71" s="140" t="str">
        <f t="array" ref="F71">IFERROR(INDEX(施設用作成シート!$B$18:$P$46,MATCH(LARGE((施設用作成シート!$C$18:$C$46=$D$8)*1/ROW(施設用作成シート!$B$18:$B$46),ROWS($B$12:$B71)),1/ROW(施設用作成シート!$B$18:$B$46),0),COLUMNS($B$11:F$11)),"")</f>
        <v/>
      </c>
      <c r="G71" s="140" t="str">
        <f t="array" ref="G71">IFERROR(INDEX(施設用作成シート!$B$18:$P$46,MATCH(LARGE((施設用作成シート!$C$18:$C$46=$D$8)*1/ROW(施設用作成シート!$B$18:$B$46),ROWS($B$12:$B71)),1/ROW(施設用作成シート!$B$18:$B$46),0),COLUMNS($B$11:G$11)),"")</f>
        <v/>
      </c>
      <c r="H71" s="140" t="str">
        <f t="array" ref="H71">IFERROR(INDEX(施設用作成シート!$B$18:$P$46,MATCH(LARGE((施設用作成シート!$C$18:$C$46=$D$8)*1/ROW(施設用作成シート!$B$18:$B$46),ROWS($B$12:$B71)),1/ROW(施設用作成シート!$B$18:$B$46),0),COLUMNS($B$11:H$11)),"")</f>
        <v/>
      </c>
      <c r="I71" s="127" t="str">
        <f t="array" ref="I71">IFERROR(INDEX(施設用作成シート!$B$18:$P$46,MATCH(LARGE((施設用作成シート!$C$18:$C$46=$D$8)*1/ROW(施設用作成シート!$B$18:$B$46),ROWS($B$12:$B71)),1/ROW(施設用作成シート!$B$18:$B$46),0),COLUMNS($B$11:I$11)),"")</f>
        <v/>
      </c>
      <c r="J71" s="131" t="str">
        <f t="array" ref="J71">IFERROR(INDEX(施設用作成シート!$B$18:$P$46,MATCH(LARGE((施設用作成シート!$C$18:$C$46=$D$8)*1/ROW(施設用作成シート!$B$18:$B$46),ROWS($B$12:$B71)),1/ROW(施設用作成シート!$B$18:$B$46),0),COLUMNS($B$11:J$11)),"")</f>
        <v/>
      </c>
      <c r="K71" s="127" t="str">
        <f t="array" ref="K71">IFERROR(INDEX(施設用作成シート!$B$18:$P$46,MATCH(LARGE((施設用作成シート!$C$18:$C$46=$D$8)*1/ROW(施設用作成シート!$B$18:$B$46),ROWS($B$12:$B71)),1/ROW(施設用作成シート!$B$18:$B$46),0),COLUMNS($B$11:K$11)),"")</f>
        <v/>
      </c>
      <c r="L71" s="127" t="str">
        <f t="array" ref="L71">IFERROR(INDEX(施設用作成シート!$B$18:$P$46,MATCH(LARGE((施設用作成シート!$C$18:$C$46=$D$8)*1/ROW(施設用作成シート!$B$18:$B$46),ROWS($B$12:$B71)),1/ROW(施設用作成シート!$B$18:$B$46),0),COLUMNS($B$11:L$11)),"")</f>
        <v/>
      </c>
      <c r="M71" s="127" t="str">
        <f t="array" ref="M71">IFERROR(INDEX(施設用作成シート!$B$18:$P$46,MATCH(LARGE((施設用作成シート!$C$18:$C$46=$D$8)*1/ROW(施設用作成シート!$B$18:$B$46),ROWS($B$12:$B71)),1/ROW(施設用作成シート!$B$18:$B$46),0),COLUMNS($B$11:M$11)),"")</f>
        <v/>
      </c>
      <c r="N71" s="127" t="str">
        <f t="array" ref="N71">IFERROR(INDEX(施設用作成シート!$B$18:$P$46,MATCH(LARGE((施設用作成シート!$C$18:$C$46=$D$8)*1/ROW(施設用作成シート!$B$18:$B$46),ROWS($B$12:$B71)),1/ROW(施設用作成シート!$B$18:$B$46),0),COLUMNS($B$11:N$11)),"")</f>
        <v/>
      </c>
      <c r="O71" s="140" t="str">
        <f t="array" ref="O71">IFERROR(INDEX(施設用作成シート!$B$18:$P$46,MATCH(LARGE((施設用作成シート!$C$18:$C$46=$D$8)*1/ROW(施設用作成シート!$B$18:$B$46),ROWS($B$12:$B71)),1/ROW(施設用作成シート!$B$18:$B$46),0),COLUMNS($B$11:O$11)),"")</f>
        <v/>
      </c>
    </row>
    <row r="72" spans="2:15" ht="20">
      <c r="B72" s="127" t="str">
        <f t="array" ref="B72">IFERROR(INDEX(施設用作成シート!$B$18:$P$46,MATCH(LARGE((施設用作成シート!$C$18:$C$46=$D$8)*1/ROW(施設用作成シート!$B$18:$B$46),ROWS($B$12:$B72)),1/ROW(施設用作成シート!$B$18:$B$46),0),COLUMNS($B$11:B$11)),"")</f>
        <v/>
      </c>
      <c r="C72" s="127" t="str">
        <f t="array" ref="C72">IFERROR(INDEX(施設用作成シート!$B$18:$P$46,MATCH(LARGE((施設用作成シート!$C$18:$C$46=$D$8)*1/ROW(施設用作成シート!$B$18:$B$46),ROWS($B$12:$B72)),1/ROW(施設用作成シート!$B$18:$B$46),0),COLUMNS($B$11:C$11)),"")</f>
        <v/>
      </c>
      <c r="D72" s="127" t="str">
        <f t="array" ref="D72">IFERROR(INDEX(施設用作成シート!$B$18:$P$46,MATCH(LARGE((施設用作成シート!$C$18:$C$46=$D$8)*1/ROW(施設用作成シート!$B$18:$B$46),ROWS($B$12:$B72)),1/ROW(施設用作成シート!$B$18:$B$46),0),COLUMNS($B$11:D$11)),"")</f>
        <v/>
      </c>
      <c r="E72" s="146" t="str">
        <f t="array" ref="E72">IFERROR(INDEX(施設用作成シート!$B$18:$P$46,MATCH(LARGE((施設用作成シート!$C$18:$C$46=$D$8)*1/ROW(施設用作成シート!$B$18:$B$46),ROWS($B$12:$B72)),1/ROW(施設用作成シート!$B$18:$B$46),0),COLUMNS($B$11:E$11)),"")</f>
        <v/>
      </c>
      <c r="F72" s="140" t="str">
        <f t="array" ref="F72">IFERROR(INDEX(施設用作成シート!$B$18:$P$46,MATCH(LARGE((施設用作成シート!$C$18:$C$46=$D$8)*1/ROW(施設用作成シート!$B$18:$B$46),ROWS($B$12:$B72)),1/ROW(施設用作成シート!$B$18:$B$46),0),COLUMNS($B$11:F$11)),"")</f>
        <v/>
      </c>
      <c r="G72" s="140" t="str">
        <f t="array" ref="G72">IFERROR(INDEX(施設用作成シート!$B$18:$P$46,MATCH(LARGE((施設用作成シート!$C$18:$C$46=$D$8)*1/ROW(施設用作成シート!$B$18:$B$46),ROWS($B$12:$B72)),1/ROW(施設用作成シート!$B$18:$B$46),0),COLUMNS($B$11:G$11)),"")</f>
        <v/>
      </c>
      <c r="H72" s="140" t="str">
        <f t="array" ref="H72">IFERROR(INDEX(施設用作成シート!$B$18:$P$46,MATCH(LARGE((施設用作成シート!$C$18:$C$46=$D$8)*1/ROW(施設用作成シート!$B$18:$B$46),ROWS($B$12:$B72)),1/ROW(施設用作成シート!$B$18:$B$46),0),COLUMNS($B$11:H$11)),"")</f>
        <v/>
      </c>
      <c r="I72" s="127" t="str">
        <f t="array" ref="I72">IFERROR(INDEX(施設用作成シート!$B$18:$P$46,MATCH(LARGE((施設用作成シート!$C$18:$C$46=$D$8)*1/ROW(施設用作成シート!$B$18:$B$46),ROWS($B$12:$B72)),1/ROW(施設用作成シート!$B$18:$B$46),0),COLUMNS($B$11:I$11)),"")</f>
        <v/>
      </c>
      <c r="J72" s="131" t="str">
        <f t="array" ref="J72">IFERROR(INDEX(施設用作成シート!$B$18:$P$46,MATCH(LARGE((施設用作成シート!$C$18:$C$46=$D$8)*1/ROW(施設用作成シート!$B$18:$B$46),ROWS($B$12:$B72)),1/ROW(施設用作成シート!$B$18:$B$46),0),COLUMNS($B$11:J$11)),"")</f>
        <v/>
      </c>
      <c r="K72" s="127" t="str">
        <f t="array" ref="K72">IFERROR(INDEX(施設用作成シート!$B$18:$P$46,MATCH(LARGE((施設用作成シート!$C$18:$C$46=$D$8)*1/ROW(施設用作成シート!$B$18:$B$46),ROWS($B$12:$B72)),1/ROW(施設用作成シート!$B$18:$B$46),0),COLUMNS($B$11:K$11)),"")</f>
        <v/>
      </c>
      <c r="L72" s="127" t="str">
        <f t="array" ref="L72">IFERROR(INDEX(施設用作成シート!$B$18:$P$46,MATCH(LARGE((施設用作成シート!$C$18:$C$46=$D$8)*1/ROW(施設用作成シート!$B$18:$B$46),ROWS($B$12:$B72)),1/ROW(施設用作成シート!$B$18:$B$46),0),COLUMNS($B$11:L$11)),"")</f>
        <v/>
      </c>
      <c r="M72" s="127" t="str">
        <f t="array" ref="M72">IFERROR(INDEX(施設用作成シート!$B$18:$P$46,MATCH(LARGE((施設用作成シート!$C$18:$C$46=$D$8)*1/ROW(施設用作成シート!$B$18:$B$46),ROWS($B$12:$B72)),1/ROW(施設用作成シート!$B$18:$B$46),0),COLUMNS($B$11:M$11)),"")</f>
        <v/>
      </c>
      <c r="N72" s="127" t="str">
        <f t="array" ref="N72">IFERROR(INDEX(施設用作成シート!$B$18:$P$46,MATCH(LARGE((施設用作成シート!$C$18:$C$46=$D$8)*1/ROW(施設用作成シート!$B$18:$B$46),ROWS($B$12:$B72)),1/ROW(施設用作成シート!$B$18:$B$46),0),COLUMNS($B$11:N$11)),"")</f>
        <v/>
      </c>
      <c r="O72" s="140" t="str">
        <f t="array" ref="O72">IFERROR(INDEX(施設用作成シート!$B$18:$P$46,MATCH(LARGE((施設用作成シート!$C$18:$C$46=$D$8)*1/ROW(施設用作成シート!$B$18:$B$46),ROWS($B$12:$B72)),1/ROW(施設用作成シート!$B$18:$B$46),0),COLUMNS($B$11:O$11)),"")</f>
        <v/>
      </c>
    </row>
    <row r="73" spans="2:15" ht="20">
      <c r="B73" s="127" t="str">
        <f t="array" ref="B73">IFERROR(INDEX(施設用作成シート!$B$18:$P$46,MATCH(LARGE((施設用作成シート!$C$18:$C$46=$D$8)*1/ROW(施設用作成シート!$B$18:$B$46),ROWS($B$12:$B73)),1/ROW(施設用作成シート!$B$18:$B$46),0),COLUMNS($B$11:B$11)),"")</f>
        <v/>
      </c>
      <c r="C73" s="127" t="str">
        <f t="array" ref="C73">IFERROR(INDEX(施設用作成シート!$B$18:$P$46,MATCH(LARGE((施設用作成シート!$C$18:$C$46=$D$8)*1/ROW(施設用作成シート!$B$18:$B$46),ROWS($B$12:$B73)),1/ROW(施設用作成シート!$B$18:$B$46),0),COLUMNS($B$11:C$11)),"")</f>
        <v/>
      </c>
      <c r="D73" s="127" t="str">
        <f t="array" ref="D73">IFERROR(INDEX(施設用作成シート!$B$18:$P$46,MATCH(LARGE((施設用作成シート!$C$18:$C$46=$D$8)*1/ROW(施設用作成シート!$B$18:$B$46),ROWS($B$12:$B73)),1/ROW(施設用作成シート!$B$18:$B$46),0),COLUMNS($B$11:D$11)),"")</f>
        <v/>
      </c>
      <c r="E73" s="146" t="str">
        <f t="array" ref="E73">IFERROR(INDEX(施設用作成シート!$B$18:$P$46,MATCH(LARGE((施設用作成シート!$C$18:$C$46=$D$8)*1/ROW(施設用作成シート!$B$18:$B$46),ROWS($B$12:$B73)),1/ROW(施設用作成シート!$B$18:$B$46),0),COLUMNS($B$11:E$11)),"")</f>
        <v/>
      </c>
      <c r="F73" s="140" t="str">
        <f t="array" ref="F73">IFERROR(INDEX(施設用作成シート!$B$18:$P$46,MATCH(LARGE((施設用作成シート!$C$18:$C$46=$D$8)*1/ROW(施設用作成シート!$B$18:$B$46),ROWS($B$12:$B73)),1/ROW(施設用作成シート!$B$18:$B$46),0),COLUMNS($B$11:F$11)),"")</f>
        <v/>
      </c>
      <c r="G73" s="140" t="str">
        <f t="array" ref="G73">IFERROR(INDEX(施設用作成シート!$B$18:$P$46,MATCH(LARGE((施設用作成シート!$C$18:$C$46=$D$8)*1/ROW(施設用作成シート!$B$18:$B$46),ROWS($B$12:$B73)),1/ROW(施設用作成シート!$B$18:$B$46),0),COLUMNS($B$11:G$11)),"")</f>
        <v/>
      </c>
      <c r="H73" s="140" t="str">
        <f t="array" ref="H73">IFERROR(INDEX(施設用作成シート!$B$18:$P$46,MATCH(LARGE((施設用作成シート!$C$18:$C$46=$D$8)*1/ROW(施設用作成シート!$B$18:$B$46),ROWS($B$12:$B73)),1/ROW(施設用作成シート!$B$18:$B$46),0),COLUMNS($B$11:H$11)),"")</f>
        <v/>
      </c>
      <c r="I73" s="127" t="str">
        <f t="array" ref="I73">IFERROR(INDEX(施設用作成シート!$B$18:$P$46,MATCH(LARGE((施設用作成シート!$C$18:$C$46=$D$8)*1/ROW(施設用作成シート!$B$18:$B$46),ROWS($B$12:$B73)),1/ROW(施設用作成シート!$B$18:$B$46),0),COLUMNS($B$11:I$11)),"")</f>
        <v/>
      </c>
      <c r="J73" s="131" t="str">
        <f t="array" ref="J73">IFERROR(INDEX(施設用作成シート!$B$18:$P$46,MATCH(LARGE((施設用作成シート!$C$18:$C$46=$D$8)*1/ROW(施設用作成シート!$B$18:$B$46),ROWS($B$12:$B73)),1/ROW(施設用作成シート!$B$18:$B$46),0),COLUMNS($B$11:J$11)),"")</f>
        <v/>
      </c>
      <c r="K73" s="127" t="str">
        <f t="array" ref="K73">IFERROR(INDEX(施設用作成シート!$B$18:$P$46,MATCH(LARGE((施設用作成シート!$C$18:$C$46=$D$8)*1/ROW(施設用作成シート!$B$18:$B$46),ROWS($B$12:$B73)),1/ROW(施設用作成シート!$B$18:$B$46),0),COLUMNS($B$11:K$11)),"")</f>
        <v/>
      </c>
      <c r="L73" s="127" t="str">
        <f t="array" ref="L73">IFERROR(INDEX(施設用作成シート!$B$18:$P$46,MATCH(LARGE((施設用作成シート!$C$18:$C$46=$D$8)*1/ROW(施設用作成シート!$B$18:$B$46),ROWS($B$12:$B73)),1/ROW(施設用作成シート!$B$18:$B$46),0),COLUMNS($B$11:L$11)),"")</f>
        <v/>
      </c>
      <c r="M73" s="127" t="str">
        <f t="array" ref="M73">IFERROR(INDEX(施設用作成シート!$B$18:$P$46,MATCH(LARGE((施設用作成シート!$C$18:$C$46=$D$8)*1/ROW(施設用作成シート!$B$18:$B$46),ROWS($B$12:$B73)),1/ROW(施設用作成シート!$B$18:$B$46),0),COLUMNS($B$11:M$11)),"")</f>
        <v/>
      </c>
      <c r="N73" s="127" t="str">
        <f t="array" ref="N73">IFERROR(INDEX(施設用作成シート!$B$18:$P$46,MATCH(LARGE((施設用作成シート!$C$18:$C$46=$D$8)*1/ROW(施設用作成シート!$B$18:$B$46),ROWS($B$12:$B73)),1/ROW(施設用作成シート!$B$18:$B$46),0),COLUMNS($B$11:N$11)),"")</f>
        <v/>
      </c>
      <c r="O73" s="140" t="str">
        <f t="array" ref="O73">IFERROR(INDEX(施設用作成シート!$B$18:$P$46,MATCH(LARGE((施設用作成シート!$C$18:$C$46=$D$8)*1/ROW(施設用作成シート!$B$18:$B$46),ROWS($B$12:$B73)),1/ROW(施設用作成シート!$B$18:$B$46),0),COLUMNS($B$11:O$11)),"")</f>
        <v/>
      </c>
    </row>
    <row r="74" spans="2:15" ht="20">
      <c r="B74" s="127" t="str">
        <f t="array" ref="B74">IFERROR(INDEX(施設用作成シート!$B$18:$P$46,MATCH(LARGE((施設用作成シート!$C$18:$C$46=$D$8)*1/ROW(施設用作成シート!$B$18:$B$46),ROWS($B$12:$B74)),1/ROW(施設用作成シート!$B$18:$B$46),0),COLUMNS($B$11:B$11)),"")</f>
        <v/>
      </c>
      <c r="C74" s="127" t="str">
        <f t="array" ref="C74">IFERROR(INDEX(施設用作成シート!$B$18:$P$46,MATCH(LARGE((施設用作成シート!$C$18:$C$46=$D$8)*1/ROW(施設用作成シート!$B$18:$B$46),ROWS($B$12:$B74)),1/ROW(施設用作成シート!$B$18:$B$46),0),COLUMNS($B$11:C$11)),"")</f>
        <v/>
      </c>
      <c r="D74" s="127" t="str">
        <f t="array" ref="D74">IFERROR(INDEX(施設用作成シート!$B$18:$P$46,MATCH(LARGE((施設用作成シート!$C$18:$C$46=$D$8)*1/ROW(施設用作成シート!$B$18:$B$46),ROWS($B$12:$B74)),1/ROW(施設用作成シート!$B$18:$B$46),0),COLUMNS($B$11:D$11)),"")</f>
        <v/>
      </c>
      <c r="E74" s="146" t="str">
        <f t="array" ref="E74">IFERROR(INDEX(施設用作成シート!$B$18:$P$46,MATCH(LARGE((施設用作成シート!$C$18:$C$46=$D$8)*1/ROW(施設用作成シート!$B$18:$B$46),ROWS($B$12:$B74)),1/ROW(施設用作成シート!$B$18:$B$46),0),COLUMNS($B$11:E$11)),"")</f>
        <v/>
      </c>
      <c r="F74" s="140" t="str">
        <f t="array" ref="F74">IFERROR(INDEX(施設用作成シート!$B$18:$P$46,MATCH(LARGE((施設用作成シート!$C$18:$C$46=$D$8)*1/ROW(施設用作成シート!$B$18:$B$46),ROWS($B$12:$B74)),1/ROW(施設用作成シート!$B$18:$B$46),0),COLUMNS($B$11:F$11)),"")</f>
        <v/>
      </c>
      <c r="G74" s="140" t="str">
        <f t="array" ref="G74">IFERROR(INDEX(施設用作成シート!$B$18:$P$46,MATCH(LARGE((施設用作成シート!$C$18:$C$46=$D$8)*1/ROW(施設用作成シート!$B$18:$B$46),ROWS($B$12:$B74)),1/ROW(施設用作成シート!$B$18:$B$46),0),COLUMNS($B$11:G$11)),"")</f>
        <v/>
      </c>
      <c r="H74" s="140" t="str">
        <f t="array" ref="H74">IFERROR(INDEX(施設用作成シート!$B$18:$P$46,MATCH(LARGE((施設用作成シート!$C$18:$C$46=$D$8)*1/ROW(施設用作成シート!$B$18:$B$46),ROWS($B$12:$B74)),1/ROW(施設用作成シート!$B$18:$B$46),0),COLUMNS($B$11:H$11)),"")</f>
        <v/>
      </c>
      <c r="I74" s="127" t="str">
        <f t="array" ref="I74">IFERROR(INDEX(施設用作成シート!$B$18:$P$46,MATCH(LARGE((施設用作成シート!$C$18:$C$46=$D$8)*1/ROW(施設用作成シート!$B$18:$B$46),ROWS($B$12:$B74)),1/ROW(施設用作成シート!$B$18:$B$46),0),COLUMNS($B$11:I$11)),"")</f>
        <v/>
      </c>
      <c r="J74" s="131" t="str">
        <f t="array" ref="J74">IFERROR(INDEX(施設用作成シート!$B$18:$P$46,MATCH(LARGE((施設用作成シート!$C$18:$C$46=$D$8)*1/ROW(施設用作成シート!$B$18:$B$46),ROWS($B$12:$B74)),1/ROW(施設用作成シート!$B$18:$B$46),0),COLUMNS($B$11:J$11)),"")</f>
        <v/>
      </c>
      <c r="K74" s="127" t="str">
        <f t="array" ref="K74">IFERROR(INDEX(施設用作成シート!$B$18:$P$46,MATCH(LARGE((施設用作成シート!$C$18:$C$46=$D$8)*1/ROW(施設用作成シート!$B$18:$B$46),ROWS($B$12:$B74)),1/ROW(施設用作成シート!$B$18:$B$46),0),COLUMNS($B$11:K$11)),"")</f>
        <v/>
      </c>
      <c r="L74" s="127" t="str">
        <f t="array" ref="L74">IFERROR(INDEX(施設用作成シート!$B$18:$P$46,MATCH(LARGE((施設用作成シート!$C$18:$C$46=$D$8)*1/ROW(施設用作成シート!$B$18:$B$46),ROWS($B$12:$B74)),1/ROW(施設用作成シート!$B$18:$B$46),0),COLUMNS($B$11:L$11)),"")</f>
        <v/>
      </c>
      <c r="M74" s="127" t="str">
        <f t="array" ref="M74">IFERROR(INDEX(施設用作成シート!$B$18:$P$46,MATCH(LARGE((施設用作成シート!$C$18:$C$46=$D$8)*1/ROW(施設用作成シート!$B$18:$B$46),ROWS($B$12:$B74)),1/ROW(施設用作成シート!$B$18:$B$46),0),COLUMNS($B$11:M$11)),"")</f>
        <v/>
      </c>
      <c r="N74" s="127" t="str">
        <f t="array" ref="N74">IFERROR(INDEX(施設用作成シート!$B$18:$P$46,MATCH(LARGE((施設用作成シート!$C$18:$C$46=$D$8)*1/ROW(施設用作成シート!$B$18:$B$46),ROWS($B$12:$B74)),1/ROW(施設用作成シート!$B$18:$B$46),0),COLUMNS($B$11:N$11)),"")</f>
        <v/>
      </c>
      <c r="O74" s="140" t="str">
        <f t="array" ref="O74">IFERROR(INDEX(施設用作成シート!$B$18:$P$46,MATCH(LARGE((施設用作成シート!$C$18:$C$46=$D$8)*1/ROW(施設用作成シート!$B$18:$B$46),ROWS($B$12:$B74)),1/ROW(施設用作成シート!$B$18:$B$46),0),COLUMNS($B$11:O$11)),"")</f>
        <v/>
      </c>
    </row>
    <row r="75" spans="2:15" ht="20">
      <c r="B75" s="127" t="str">
        <f t="array" ref="B75">IFERROR(INDEX(施設用作成シート!$B$18:$P$46,MATCH(LARGE((施設用作成シート!$C$18:$C$46=$D$8)*1/ROW(施設用作成シート!$B$18:$B$46),ROWS($B$12:$B75)),1/ROW(施設用作成シート!$B$18:$B$46),0),COLUMNS($B$11:B$11)),"")</f>
        <v/>
      </c>
      <c r="C75" s="127" t="str">
        <f t="array" ref="C75">IFERROR(INDEX(施設用作成シート!$B$18:$P$46,MATCH(LARGE((施設用作成シート!$C$18:$C$46=$D$8)*1/ROW(施設用作成シート!$B$18:$B$46),ROWS($B$12:$B75)),1/ROW(施設用作成シート!$B$18:$B$46),0),COLUMNS($B$11:C$11)),"")</f>
        <v/>
      </c>
      <c r="D75" s="127" t="str">
        <f t="array" ref="D75">IFERROR(INDEX(施設用作成シート!$B$18:$P$46,MATCH(LARGE((施設用作成シート!$C$18:$C$46=$D$8)*1/ROW(施設用作成シート!$B$18:$B$46),ROWS($B$12:$B75)),1/ROW(施設用作成シート!$B$18:$B$46),0),COLUMNS($B$11:D$11)),"")</f>
        <v/>
      </c>
      <c r="E75" s="146" t="str">
        <f t="array" ref="E75">IFERROR(INDEX(施設用作成シート!$B$18:$P$46,MATCH(LARGE((施設用作成シート!$C$18:$C$46=$D$8)*1/ROW(施設用作成シート!$B$18:$B$46),ROWS($B$12:$B75)),1/ROW(施設用作成シート!$B$18:$B$46),0),COLUMNS($B$11:E$11)),"")</f>
        <v/>
      </c>
      <c r="F75" s="140" t="str">
        <f t="array" ref="F75">IFERROR(INDEX(施設用作成シート!$B$18:$P$46,MATCH(LARGE((施設用作成シート!$C$18:$C$46=$D$8)*1/ROW(施設用作成シート!$B$18:$B$46),ROWS($B$12:$B75)),1/ROW(施設用作成シート!$B$18:$B$46),0),COLUMNS($B$11:F$11)),"")</f>
        <v/>
      </c>
      <c r="G75" s="140" t="str">
        <f t="array" ref="G75">IFERROR(INDEX(施設用作成シート!$B$18:$P$46,MATCH(LARGE((施設用作成シート!$C$18:$C$46=$D$8)*1/ROW(施設用作成シート!$B$18:$B$46),ROWS($B$12:$B75)),1/ROW(施設用作成シート!$B$18:$B$46),0),COLUMNS($B$11:G$11)),"")</f>
        <v/>
      </c>
      <c r="H75" s="140" t="str">
        <f t="array" ref="H75">IFERROR(INDEX(施設用作成シート!$B$18:$P$46,MATCH(LARGE((施設用作成シート!$C$18:$C$46=$D$8)*1/ROW(施設用作成シート!$B$18:$B$46),ROWS($B$12:$B75)),1/ROW(施設用作成シート!$B$18:$B$46),0),COLUMNS($B$11:H$11)),"")</f>
        <v/>
      </c>
      <c r="I75" s="127" t="str">
        <f t="array" ref="I75">IFERROR(INDEX(施設用作成シート!$B$18:$P$46,MATCH(LARGE((施設用作成シート!$C$18:$C$46=$D$8)*1/ROW(施設用作成シート!$B$18:$B$46),ROWS($B$12:$B75)),1/ROW(施設用作成シート!$B$18:$B$46),0),COLUMNS($B$11:I$11)),"")</f>
        <v/>
      </c>
      <c r="J75" s="131" t="str">
        <f t="array" ref="J75">IFERROR(INDEX(施設用作成シート!$B$18:$P$46,MATCH(LARGE((施設用作成シート!$C$18:$C$46=$D$8)*1/ROW(施設用作成シート!$B$18:$B$46),ROWS($B$12:$B75)),1/ROW(施設用作成シート!$B$18:$B$46),0),COLUMNS($B$11:J$11)),"")</f>
        <v/>
      </c>
      <c r="K75" s="127" t="str">
        <f t="array" ref="K75">IFERROR(INDEX(施設用作成シート!$B$18:$P$46,MATCH(LARGE((施設用作成シート!$C$18:$C$46=$D$8)*1/ROW(施設用作成シート!$B$18:$B$46),ROWS($B$12:$B75)),1/ROW(施設用作成シート!$B$18:$B$46),0),COLUMNS($B$11:K$11)),"")</f>
        <v/>
      </c>
      <c r="L75" s="127" t="str">
        <f t="array" ref="L75">IFERROR(INDEX(施設用作成シート!$B$18:$P$46,MATCH(LARGE((施設用作成シート!$C$18:$C$46=$D$8)*1/ROW(施設用作成シート!$B$18:$B$46),ROWS($B$12:$B75)),1/ROW(施設用作成シート!$B$18:$B$46),0),COLUMNS($B$11:L$11)),"")</f>
        <v/>
      </c>
      <c r="M75" s="127" t="str">
        <f t="array" ref="M75">IFERROR(INDEX(施設用作成シート!$B$18:$P$46,MATCH(LARGE((施設用作成シート!$C$18:$C$46=$D$8)*1/ROW(施設用作成シート!$B$18:$B$46),ROWS($B$12:$B75)),1/ROW(施設用作成シート!$B$18:$B$46),0),COLUMNS($B$11:M$11)),"")</f>
        <v/>
      </c>
      <c r="N75" s="127" t="str">
        <f t="array" ref="N75">IFERROR(INDEX(施設用作成シート!$B$18:$P$46,MATCH(LARGE((施設用作成シート!$C$18:$C$46=$D$8)*1/ROW(施設用作成シート!$B$18:$B$46),ROWS($B$12:$B75)),1/ROW(施設用作成シート!$B$18:$B$46),0),COLUMNS($B$11:N$11)),"")</f>
        <v/>
      </c>
      <c r="O75" s="140" t="str">
        <f t="array" ref="O75">IFERROR(INDEX(施設用作成シート!$B$18:$P$46,MATCH(LARGE((施設用作成シート!$C$18:$C$46=$D$8)*1/ROW(施設用作成シート!$B$18:$B$46),ROWS($B$12:$B75)),1/ROW(施設用作成シート!$B$18:$B$46),0),COLUMNS($B$11:O$11)),"")</f>
        <v/>
      </c>
    </row>
    <row r="76" spans="2:15" ht="20">
      <c r="B76" s="127" t="str">
        <f t="array" ref="B76">IFERROR(INDEX(施設用作成シート!$B$18:$P$46,MATCH(LARGE((施設用作成シート!$C$18:$C$46=$D$8)*1/ROW(施設用作成シート!$B$18:$B$46),ROWS($B$12:$B76)),1/ROW(施設用作成シート!$B$18:$B$46),0),COLUMNS($B$11:B$11)),"")</f>
        <v/>
      </c>
      <c r="C76" s="127" t="str">
        <f t="array" ref="C76">IFERROR(INDEX(施設用作成シート!$B$18:$P$46,MATCH(LARGE((施設用作成シート!$C$18:$C$46=$D$8)*1/ROW(施設用作成シート!$B$18:$B$46),ROWS($B$12:$B76)),1/ROW(施設用作成シート!$B$18:$B$46),0),COLUMNS($B$11:C$11)),"")</f>
        <v/>
      </c>
      <c r="D76" s="127" t="str">
        <f t="array" ref="D76">IFERROR(INDEX(施設用作成シート!$B$18:$P$46,MATCH(LARGE((施設用作成シート!$C$18:$C$46=$D$8)*1/ROW(施設用作成シート!$B$18:$B$46),ROWS($B$12:$B76)),1/ROW(施設用作成シート!$B$18:$B$46),0),COLUMNS($B$11:D$11)),"")</f>
        <v/>
      </c>
      <c r="E76" s="146" t="str">
        <f t="array" ref="E76">IFERROR(INDEX(施設用作成シート!$B$18:$P$46,MATCH(LARGE((施設用作成シート!$C$18:$C$46=$D$8)*1/ROW(施設用作成シート!$B$18:$B$46),ROWS($B$12:$B76)),1/ROW(施設用作成シート!$B$18:$B$46),0),COLUMNS($B$11:E$11)),"")</f>
        <v/>
      </c>
      <c r="F76" s="140" t="str">
        <f t="array" ref="F76">IFERROR(INDEX(施設用作成シート!$B$18:$P$46,MATCH(LARGE((施設用作成シート!$C$18:$C$46=$D$8)*1/ROW(施設用作成シート!$B$18:$B$46),ROWS($B$12:$B76)),1/ROW(施設用作成シート!$B$18:$B$46),0),COLUMNS($B$11:F$11)),"")</f>
        <v/>
      </c>
      <c r="G76" s="140" t="str">
        <f t="array" ref="G76">IFERROR(INDEX(施設用作成シート!$B$18:$P$46,MATCH(LARGE((施設用作成シート!$C$18:$C$46=$D$8)*1/ROW(施設用作成シート!$B$18:$B$46),ROWS($B$12:$B76)),1/ROW(施設用作成シート!$B$18:$B$46),0),COLUMNS($B$11:G$11)),"")</f>
        <v/>
      </c>
      <c r="H76" s="140" t="str">
        <f t="array" ref="H76">IFERROR(INDEX(施設用作成シート!$B$18:$P$46,MATCH(LARGE((施設用作成シート!$C$18:$C$46=$D$8)*1/ROW(施設用作成シート!$B$18:$B$46),ROWS($B$12:$B76)),1/ROW(施設用作成シート!$B$18:$B$46),0),COLUMNS($B$11:H$11)),"")</f>
        <v/>
      </c>
      <c r="I76" s="127" t="str">
        <f t="array" ref="I76">IFERROR(INDEX(施設用作成シート!$B$18:$P$46,MATCH(LARGE((施設用作成シート!$C$18:$C$46=$D$8)*1/ROW(施設用作成シート!$B$18:$B$46),ROWS($B$12:$B76)),1/ROW(施設用作成シート!$B$18:$B$46),0),COLUMNS($B$11:I$11)),"")</f>
        <v/>
      </c>
      <c r="J76" s="131" t="str">
        <f t="array" ref="J76">IFERROR(INDEX(施設用作成シート!$B$18:$P$46,MATCH(LARGE((施設用作成シート!$C$18:$C$46=$D$8)*1/ROW(施設用作成シート!$B$18:$B$46),ROWS($B$12:$B76)),1/ROW(施設用作成シート!$B$18:$B$46),0),COLUMNS($B$11:J$11)),"")</f>
        <v/>
      </c>
      <c r="K76" s="127" t="str">
        <f t="array" ref="K76">IFERROR(INDEX(施設用作成シート!$B$18:$P$46,MATCH(LARGE((施設用作成シート!$C$18:$C$46=$D$8)*1/ROW(施設用作成シート!$B$18:$B$46),ROWS($B$12:$B76)),1/ROW(施設用作成シート!$B$18:$B$46),0),COLUMNS($B$11:K$11)),"")</f>
        <v/>
      </c>
      <c r="L76" s="127" t="str">
        <f t="array" ref="L76">IFERROR(INDEX(施設用作成シート!$B$18:$P$46,MATCH(LARGE((施設用作成シート!$C$18:$C$46=$D$8)*1/ROW(施設用作成シート!$B$18:$B$46),ROWS($B$12:$B76)),1/ROW(施設用作成シート!$B$18:$B$46),0),COLUMNS($B$11:L$11)),"")</f>
        <v/>
      </c>
      <c r="M76" s="127" t="str">
        <f t="array" ref="M76">IFERROR(INDEX(施設用作成シート!$B$18:$P$46,MATCH(LARGE((施設用作成シート!$C$18:$C$46=$D$8)*1/ROW(施設用作成シート!$B$18:$B$46),ROWS($B$12:$B76)),1/ROW(施設用作成シート!$B$18:$B$46),0),COLUMNS($B$11:M$11)),"")</f>
        <v/>
      </c>
      <c r="N76" s="127" t="str">
        <f t="array" ref="N76">IFERROR(INDEX(施設用作成シート!$B$18:$P$46,MATCH(LARGE((施設用作成シート!$C$18:$C$46=$D$8)*1/ROW(施設用作成シート!$B$18:$B$46),ROWS($B$12:$B76)),1/ROW(施設用作成シート!$B$18:$B$46),0),COLUMNS($B$11:N$11)),"")</f>
        <v/>
      </c>
      <c r="O76" s="140" t="str">
        <f t="array" ref="O76">IFERROR(INDEX(施設用作成シート!$B$18:$P$46,MATCH(LARGE((施設用作成シート!$C$18:$C$46=$D$8)*1/ROW(施設用作成シート!$B$18:$B$46),ROWS($B$12:$B76)),1/ROW(施設用作成シート!$B$18:$B$46),0),COLUMNS($B$11:O$11)),"")</f>
        <v/>
      </c>
    </row>
    <row r="77" spans="2:15" ht="20">
      <c r="B77" s="127" t="str">
        <f t="array" ref="B77">IFERROR(INDEX(施設用作成シート!$B$18:$P$46,MATCH(LARGE((施設用作成シート!$C$18:$C$46=$D$8)*1/ROW(施設用作成シート!$B$18:$B$46),ROWS($B$12:$B77)),1/ROW(施設用作成シート!$B$18:$B$46),0),COLUMNS($B$11:B$11)),"")</f>
        <v/>
      </c>
      <c r="C77" s="127" t="str">
        <f t="array" ref="C77">IFERROR(INDEX(施設用作成シート!$B$18:$P$46,MATCH(LARGE((施設用作成シート!$C$18:$C$46=$D$8)*1/ROW(施設用作成シート!$B$18:$B$46),ROWS($B$12:$B77)),1/ROW(施設用作成シート!$B$18:$B$46),0),COLUMNS($B$11:C$11)),"")</f>
        <v/>
      </c>
      <c r="D77" s="127" t="str">
        <f t="array" ref="D77">IFERROR(INDEX(施設用作成シート!$B$18:$P$46,MATCH(LARGE((施設用作成シート!$C$18:$C$46=$D$8)*1/ROW(施設用作成シート!$B$18:$B$46),ROWS($B$12:$B77)),1/ROW(施設用作成シート!$B$18:$B$46),0),COLUMNS($B$11:D$11)),"")</f>
        <v/>
      </c>
      <c r="E77" s="146" t="str">
        <f t="array" ref="E77">IFERROR(INDEX(施設用作成シート!$B$18:$P$46,MATCH(LARGE((施設用作成シート!$C$18:$C$46=$D$8)*1/ROW(施設用作成シート!$B$18:$B$46),ROWS($B$12:$B77)),1/ROW(施設用作成シート!$B$18:$B$46),0),COLUMNS($B$11:E$11)),"")</f>
        <v/>
      </c>
      <c r="F77" s="140" t="str">
        <f t="array" ref="F77">IFERROR(INDEX(施設用作成シート!$B$18:$P$46,MATCH(LARGE((施設用作成シート!$C$18:$C$46=$D$8)*1/ROW(施設用作成シート!$B$18:$B$46),ROWS($B$12:$B77)),1/ROW(施設用作成シート!$B$18:$B$46),0),COLUMNS($B$11:F$11)),"")</f>
        <v/>
      </c>
      <c r="G77" s="140" t="str">
        <f t="array" ref="G77">IFERROR(INDEX(施設用作成シート!$B$18:$P$46,MATCH(LARGE((施設用作成シート!$C$18:$C$46=$D$8)*1/ROW(施設用作成シート!$B$18:$B$46),ROWS($B$12:$B77)),1/ROW(施設用作成シート!$B$18:$B$46),0),COLUMNS($B$11:G$11)),"")</f>
        <v/>
      </c>
      <c r="H77" s="140" t="str">
        <f t="array" ref="H77">IFERROR(INDEX(施設用作成シート!$B$18:$P$46,MATCH(LARGE((施設用作成シート!$C$18:$C$46=$D$8)*1/ROW(施設用作成シート!$B$18:$B$46),ROWS($B$12:$B77)),1/ROW(施設用作成シート!$B$18:$B$46),0),COLUMNS($B$11:H$11)),"")</f>
        <v/>
      </c>
      <c r="I77" s="127" t="str">
        <f t="array" ref="I77">IFERROR(INDEX(施設用作成シート!$B$18:$P$46,MATCH(LARGE((施設用作成シート!$C$18:$C$46=$D$8)*1/ROW(施設用作成シート!$B$18:$B$46),ROWS($B$12:$B77)),1/ROW(施設用作成シート!$B$18:$B$46),0),COLUMNS($B$11:I$11)),"")</f>
        <v/>
      </c>
      <c r="J77" s="131" t="str">
        <f t="array" ref="J77">IFERROR(INDEX(施設用作成シート!$B$18:$P$46,MATCH(LARGE((施設用作成シート!$C$18:$C$46=$D$8)*1/ROW(施設用作成シート!$B$18:$B$46),ROWS($B$12:$B77)),1/ROW(施設用作成シート!$B$18:$B$46),0),COLUMNS($B$11:J$11)),"")</f>
        <v/>
      </c>
      <c r="K77" s="127" t="str">
        <f t="array" ref="K77">IFERROR(INDEX(施設用作成シート!$B$18:$P$46,MATCH(LARGE((施設用作成シート!$C$18:$C$46=$D$8)*1/ROW(施設用作成シート!$B$18:$B$46),ROWS($B$12:$B77)),1/ROW(施設用作成シート!$B$18:$B$46),0),COLUMNS($B$11:K$11)),"")</f>
        <v/>
      </c>
      <c r="L77" s="127" t="str">
        <f t="array" ref="L77">IFERROR(INDEX(施設用作成シート!$B$18:$P$46,MATCH(LARGE((施設用作成シート!$C$18:$C$46=$D$8)*1/ROW(施設用作成シート!$B$18:$B$46),ROWS($B$12:$B77)),1/ROW(施設用作成シート!$B$18:$B$46),0),COLUMNS($B$11:L$11)),"")</f>
        <v/>
      </c>
      <c r="M77" s="127" t="str">
        <f t="array" ref="M77">IFERROR(INDEX(施設用作成シート!$B$18:$P$46,MATCH(LARGE((施設用作成シート!$C$18:$C$46=$D$8)*1/ROW(施設用作成シート!$B$18:$B$46),ROWS($B$12:$B77)),1/ROW(施設用作成シート!$B$18:$B$46),0),COLUMNS($B$11:M$11)),"")</f>
        <v/>
      </c>
      <c r="N77" s="127" t="str">
        <f t="array" ref="N77">IFERROR(INDEX(施設用作成シート!$B$18:$P$46,MATCH(LARGE((施設用作成シート!$C$18:$C$46=$D$8)*1/ROW(施設用作成シート!$B$18:$B$46),ROWS($B$12:$B77)),1/ROW(施設用作成シート!$B$18:$B$46),0),COLUMNS($B$11:N$11)),"")</f>
        <v/>
      </c>
      <c r="O77" s="140" t="str">
        <f t="array" ref="O77">IFERROR(INDEX(施設用作成シート!$B$18:$P$46,MATCH(LARGE((施設用作成シート!$C$18:$C$46=$D$8)*1/ROW(施設用作成シート!$B$18:$B$46),ROWS($B$12:$B77)),1/ROW(施設用作成シート!$B$18:$B$46),0),COLUMNS($B$11:O$11)),"")</f>
        <v/>
      </c>
    </row>
    <row r="78" spans="2:15" ht="20">
      <c r="B78" s="127" t="str">
        <f t="array" ref="B78">IFERROR(INDEX(施設用作成シート!$B$18:$P$46,MATCH(LARGE((施設用作成シート!$C$18:$C$46=$D$8)*1/ROW(施設用作成シート!$B$18:$B$46),ROWS($B$12:$B78)),1/ROW(施設用作成シート!$B$18:$B$46),0),COLUMNS($B$11:B$11)),"")</f>
        <v/>
      </c>
      <c r="C78" s="127" t="str">
        <f t="array" ref="C78">IFERROR(INDEX(施設用作成シート!$B$18:$P$46,MATCH(LARGE((施設用作成シート!$C$18:$C$46=$D$8)*1/ROW(施設用作成シート!$B$18:$B$46),ROWS($B$12:$B78)),1/ROW(施設用作成シート!$B$18:$B$46),0),COLUMNS($B$11:C$11)),"")</f>
        <v/>
      </c>
      <c r="D78" s="127" t="str">
        <f t="array" ref="D78">IFERROR(INDEX(施設用作成シート!$B$18:$P$46,MATCH(LARGE((施設用作成シート!$C$18:$C$46=$D$8)*1/ROW(施設用作成シート!$B$18:$B$46),ROWS($B$12:$B78)),1/ROW(施設用作成シート!$B$18:$B$46),0),COLUMNS($B$11:D$11)),"")</f>
        <v/>
      </c>
      <c r="E78" s="146" t="str">
        <f t="array" ref="E78">IFERROR(INDEX(施設用作成シート!$B$18:$P$46,MATCH(LARGE((施設用作成シート!$C$18:$C$46=$D$8)*1/ROW(施設用作成シート!$B$18:$B$46),ROWS($B$12:$B78)),1/ROW(施設用作成シート!$B$18:$B$46),0),COLUMNS($B$11:E$11)),"")</f>
        <v/>
      </c>
      <c r="F78" s="140" t="str">
        <f t="array" ref="F78">IFERROR(INDEX(施設用作成シート!$B$18:$P$46,MATCH(LARGE((施設用作成シート!$C$18:$C$46=$D$8)*1/ROW(施設用作成シート!$B$18:$B$46),ROWS($B$12:$B78)),1/ROW(施設用作成シート!$B$18:$B$46),0),COLUMNS($B$11:F$11)),"")</f>
        <v/>
      </c>
      <c r="G78" s="140" t="str">
        <f t="array" ref="G78">IFERROR(INDEX(施設用作成シート!$B$18:$P$46,MATCH(LARGE((施設用作成シート!$C$18:$C$46=$D$8)*1/ROW(施設用作成シート!$B$18:$B$46),ROWS($B$12:$B78)),1/ROW(施設用作成シート!$B$18:$B$46),0),COLUMNS($B$11:G$11)),"")</f>
        <v/>
      </c>
      <c r="H78" s="140" t="str">
        <f t="array" ref="H78">IFERROR(INDEX(施設用作成シート!$B$18:$P$46,MATCH(LARGE((施設用作成シート!$C$18:$C$46=$D$8)*1/ROW(施設用作成シート!$B$18:$B$46),ROWS($B$12:$B78)),1/ROW(施設用作成シート!$B$18:$B$46),0),COLUMNS($B$11:H$11)),"")</f>
        <v/>
      </c>
      <c r="I78" s="127" t="str">
        <f t="array" ref="I78">IFERROR(INDEX(施設用作成シート!$B$18:$P$46,MATCH(LARGE((施設用作成シート!$C$18:$C$46=$D$8)*1/ROW(施設用作成シート!$B$18:$B$46),ROWS($B$12:$B78)),1/ROW(施設用作成シート!$B$18:$B$46),0),COLUMNS($B$11:I$11)),"")</f>
        <v/>
      </c>
      <c r="J78" s="131" t="str">
        <f t="array" ref="J78">IFERROR(INDEX(施設用作成シート!$B$18:$P$46,MATCH(LARGE((施設用作成シート!$C$18:$C$46=$D$8)*1/ROW(施設用作成シート!$B$18:$B$46),ROWS($B$12:$B78)),1/ROW(施設用作成シート!$B$18:$B$46),0),COLUMNS($B$11:J$11)),"")</f>
        <v/>
      </c>
      <c r="K78" s="127" t="str">
        <f t="array" ref="K78">IFERROR(INDEX(施設用作成シート!$B$18:$P$46,MATCH(LARGE((施設用作成シート!$C$18:$C$46=$D$8)*1/ROW(施設用作成シート!$B$18:$B$46),ROWS($B$12:$B78)),1/ROW(施設用作成シート!$B$18:$B$46),0),COLUMNS($B$11:K$11)),"")</f>
        <v/>
      </c>
      <c r="L78" s="127" t="str">
        <f t="array" ref="L78">IFERROR(INDEX(施設用作成シート!$B$18:$P$46,MATCH(LARGE((施設用作成シート!$C$18:$C$46=$D$8)*1/ROW(施設用作成シート!$B$18:$B$46),ROWS($B$12:$B78)),1/ROW(施設用作成シート!$B$18:$B$46),0),COLUMNS($B$11:L$11)),"")</f>
        <v/>
      </c>
      <c r="M78" s="127" t="str">
        <f t="array" ref="M78">IFERROR(INDEX(施設用作成シート!$B$18:$P$46,MATCH(LARGE((施設用作成シート!$C$18:$C$46=$D$8)*1/ROW(施設用作成シート!$B$18:$B$46),ROWS($B$12:$B78)),1/ROW(施設用作成シート!$B$18:$B$46),0),COLUMNS($B$11:M$11)),"")</f>
        <v/>
      </c>
      <c r="N78" s="127" t="str">
        <f t="array" ref="N78">IFERROR(INDEX(施設用作成シート!$B$18:$P$46,MATCH(LARGE((施設用作成シート!$C$18:$C$46=$D$8)*1/ROW(施設用作成シート!$B$18:$B$46),ROWS($B$12:$B78)),1/ROW(施設用作成シート!$B$18:$B$46),0),COLUMNS($B$11:N$11)),"")</f>
        <v/>
      </c>
      <c r="O78" s="140" t="str">
        <f t="array" ref="O78">IFERROR(INDEX(施設用作成シート!$B$18:$P$46,MATCH(LARGE((施設用作成シート!$C$18:$C$46=$D$8)*1/ROW(施設用作成シート!$B$18:$B$46),ROWS($B$12:$B78)),1/ROW(施設用作成シート!$B$18:$B$46),0),COLUMNS($B$11:O$11)),"")</f>
        <v/>
      </c>
    </row>
    <row r="79" spans="2:15" ht="20">
      <c r="B79" s="127" t="str">
        <f t="array" ref="B79">IFERROR(INDEX(施設用作成シート!$B$18:$P$46,MATCH(LARGE((施設用作成シート!$C$18:$C$46=$D$8)*1/ROW(施設用作成シート!$B$18:$B$46),ROWS($B$12:$B79)),1/ROW(施設用作成シート!$B$18:$B$46),0),COLUMNS($B$11:B$11)),"")</f>
        <v/>
      </c>
      <c r="C79" s="127" t="str">
        <f t="array" ref="C79">IFERROR(INDEX(施設用作成シート!$B$18:$P$46,MATCH(LARGE((施設用作成シート!$C$18:$C$46=$D$8)*1/ROW(施設用作成シート!$B$18:$B$46),ROWS($B$12:$B79)),1/ROW(施設用作成シート!$B$18:$B$46),0),COLUMNS($B$11:C$11)),"")</f>
        <v/>
      </c>
      <c r="D79" s="127" t="str">
        <f t="array" ref="D79">IFERROR(INDEX(施設用作成シート!$B$18:$P$46,MATCH(LARGE((施設用作成シート!$C$18:$C$46=$D$8)*1/ROW(施設用作成シート!$B$18:$B$46),ROWS($B$12:$B79)),1/ROW(施設用作成シート!$B$18:$B$46),0),COLUMNS($B$11:D$11)),"")</f>
        <v/>
      </c>
      <c r="E79" s="146" t="str">
        <f t="array" ref="E79">IFERROR(INDEX(施設用作成シート!$B$18:$P$46,MATCH(LARGE((施設用作成シート!$C$18:$C$46=$D$8)*1/ROW(施設用作成シート!$B$18:$B$46),ROWS($B$12:$B79)),1/ROW(施設用作成シート!$B$18:$B$46),0),COLUMNS($B$11:E$11)),"")</f>
        <v/>
      </c>
      <c r="F79" s="140" t="str">
        <f t="array" ref="F79">IFERROR(INDEX(施設用作成シート!$B$18:$P$46,MATCH(LARGE((施設用作成シート!$C$18:$C$46=$D$8)*1/ROW(施設用作成シート!$B$18:$B$46),ROWS($B$12:$B79)),1/ROW(施設用作成シート!$B$18:$B$46),0),COLUMNS($B$11:F$11)),"")</f>
        <v/>
      </c>
      <c r="G79" s="140" t="str">
        <f t="array" ref="G79">IFERROR(INDEX(施設用作成シート!$B$18:$P$46,MATCH(LARGE((施設用作成シート!$C$18:$C$46=$D$8)*1/ROW(施設用作成シート!$B$18:$B$46),ROWS($B$12:$B79)),1/ROW(施設用作成シート!$B$18:$B$46),0),COLUMNS($B$11:G$11)),"")</f>
        <v/>
      </c>
      <c r="H79" s="140" t="str">
        <f t="array" ref="H79">IFERROR(INDEX(施設用作成シート!$B$18:$P$46,MATCH(LARGE((施設用作成シート!$C$18:$C$46=$D$8)*1/ROW(施設用作成シート!$B$18:$B$46),ROWS($B$12:$B79)),1/ROW(施設用作成シート!$B$18:$B$46),0),COLUMNS($B$11:H$11)),"")</f>
        <v/>
      </c>
      <c r="I79" s="127" t="str">
        <f t="array" ref="I79">IFERROR(INDEX(施設用作成シート!$B$18:$P$46,MATCH(LARGE((施設用作成シート!$C$18:$C$46=$D$8)*1/ROW(施設用作成シート!$B$18:$B$46),ROWS($B$12:$B79)),1/ROW(施設用作成シート!$B$18:$B$46),0),COLUMNS($B$11:I$11)),"")</f>
        <v/>
      </c>
      <c r="J79" s="131" t="str">
        <f t="array" ref="J79">IFERROR(INDEX(施設用作成シート!$B$18:$P$46,MATCH(LARGE((施設用作成シート!$C$18:$C$46=$D$8)*1/ROW(施設用作成シート!$B$18:$B$46),ROWS($B$12:$B79)),1/ROW(施設用作成シート!$B$18:$B$46),0),COLUMNS($B$11:J$11)),"")</f>
        <v/>
      </c>
      <c r="K79" s="127" t="str">
        <f t="array" ref="K79">IFERROR(INDEX(施設用作成シート!$B$18:$P$46,MATCH(LARGE((施設用作成シート!$C$18:$C$46=$D$8)*1/ROW(施設用作成シート!$B$18:$B$46),ROWS($B$12:$B79)),1/ROW(施設用作成シート!$B$18:$B$46),0),COLUMNS($B$11:K$11)),"")</f>
        <v/>
      </c>
      <c r="L79" s="127" t="str">
        <f t="array" ref="L79">IFERROR(INDEX(施設用作成シート!$B$18:$P$46,MATCH(LARGE((施設用作成シート!$C$18:$C$46=$D$8)*1/ROW(施設用作成シート!$B$18:$B$46),ROWS($B$12:$B79)),1/ROW(施設用作成シート!$B$18:$B$46),0),COLUMNS($B$11:L$11)),"")</f>
        <v/>
      </c>
      <c r="M79" s="127" t="str">
        <f t="array" ref="M79">IFERROR(INDEX(施設用作成シート!$B$18:$P$46,MATCH(LARGE((施設用作成シート!$C$18:$C$46=$D$8)*1/ROW(施設用作成シート!$B$18:$B$46),ROWS($B$12:$B79)),1/ROW(施設用作成シート!$B$18:$B$46),0),COLUMNS($B$11:M$11)),"")</f>
        <v/>
      </c>
      <c r="N79" s="127" t="str">
        <f t="array" ref="N79">IFERROR(INDEX(施設用作成シート!$B$18:$P$46,MATCH(LARGE((施設用作成シート!$C$18:$C$46=$D$8)*1/ROW(施設用作成シート!$B$18:$B$46),ROWS($B$12:$B79)),1/ROW(施設用作成シート!$B$18:$B$46),0),COLUMNS($B$11:N$11)),"")</f>
        <v/>
      </c>
      <c r="O79" s="140" t="str">
        <f t="array" ref="O79">IFERROR(INDEX(施設用作成シート!$B$18:$P$46,MATCH(LARGE((施設用作成シート!$C$18:$C$46=$D$8)*1/ROW(施設用作成シート!$B$18:$B$46),ROWS($B$12:$B79)),1/ROW(施設用作成シート!$B$18:$B$46),0),COLUMNS($B$11:O$11)),"")</f>
        <v/>
      </c>
    </row>
    <row r="80" spans="2:15" ht="20">
      <c r="B80" s="127" t="str">
        <f t="array" ref="B80">IFERROR(INDEX(施設用作成シート!$B$18:$P$46,MATCH(LARGE((施設用作成シート!$C$18:$C$46=$D$8)*1/ROW(施設用作成シート!$B$18:$B$46),ROWS($B$12:$B80)),1/ROW(施設用作成シート!$B$18:$B$46),0),COLUMNS($B$11:B$11)),"")</f>
        <v/>
      </c>
      <c r="C80" s="127" t="str">
        <f t="array" ref="C80">IFERROR(INDEX(施設用作成シート!$B$18:$P$46,MATCH(LARGE((施設用作成シート!$C$18:$C$46=$D$8)*1/ROW(施設用作成シート!$B$18:$B$46),ROWS($B$12:$B80)),1/ROW(施設用作成シート!$B$18:$B$46),0),COLUMNS($B$11:C$11)),"")</f>
        <v/>
      </c>
      <c r="D80" s="127" t="str">
        <f t="array" ref="D80">IFERROR(INDEX(施設用作成シート!$B$18:$P$46,MATCH(LARGE((施設用作成シート!$C$18:$C$46=$D$8)*1/ROW(施設用作成シート!$B$18:$B$46),ROWS($B$12:$B80)),1/ROW(施設用作成シート!$B$18:$B$46),0),COLUMNS($B$11:D$11)),"")</f>
        <v/>
      </c>
      <c r="E80" s="146" t="str">
        <f t="array" ref="E80">IFERROR(INDEX(施設用作成シート!$B$18:$P$46,MATCH(LARGE((施設用作成シート!$C$18:$C$46=$D$8)*1/ROW(施設用作成シート!$B$18:$B$46),ROWS($B$12:$B80)),1/ROW(施設用作成シート!$B$18:$B$46),0),COLUMNS($B$11:E$11)),"")</f>
        <v/>
      </c>
      <c r="F80" s="140" t="str">
        <f t="array" ref="F80">IFERROR(INDEX(施設用作成シート!$B$18:$P$46,MATCH(LARGE((施設用作成シート!$C$18:$C$46=$D$8)*1/ROW(施設用作成シート!$B$18:$B$46),ROWS($B$12:$B80)),1/ROW(施設用作成シート!$B$18:$B$46),0),COLUMNS($B$11:F$11)),"")</f>
        <v/>
      </c>
      <c r="G80" s="140" t="str">
        <f t="array" ref="G80">IFERROR(INDEX(施設用作成シート!$B$18:$P$46,MATCH(LARGE((施設用作成シート!$C$18:$C$46=$D$8)*1/ROW(施設用作成シート!$B$18:$B$46),ROWS($B$12:$B80)),1/ROW(施設用作成シート!$B$18:$B$46),0),COLUMNS($B$11:G$11)),"")</f>
        <v/>
      </c>
      <c r="H80" s="140" t="str">
        <f t="array" ref="H80">IFERROR(INDEX(施設用作成シート!$B$18:$P$46,MATCH(LARGE((施設用作成シート!$C$18:$C$46=$D$8)*1/ROW(施設用作成シート!$B$18:$B$46),ROWS($B$12:$B80)),1/ROW(施設用作成シート!$B$18:$B$46),0),COLUMNS($B$11:H$11)),"")</f>
        <v/>
      </c>
      <c r="I80" s="127" t="str">
        <f t="array" ref="I80">IFERROR(INDEX(施設用作成シート!$B$18:$P$46,MATCH(LARGE((施設用作成シート!$C$18:$C$46=$D$8)*1/ROW(施設用作成シート!$B$18:$B$46),ROWS($B$12:$B80)),1/ROW(施設用作成シート!$B$18:$B$46),0),COLUMNS($B$11:I$11)),"")</f>
        <v/>
      </c>
      <c r="J80" s="131" t="str">
        <f t="array" ref="J80">IFERROR(INDEX(施設用作成シート!$B$18:$P$46,MATCH(LARGE((施設用作成シート!$C$18:$C$46=$D$8)*1/ROW(施設用作成シート!$B$18:$B$46),ROWS($B$12:$B80)),1/ROW(施設用作成シート!$B$18:$B$46),0),COLUMNS($B$11:J$11)),"")</f>
        <v/>
      </c>
      <c r="K80" s="127" t="str">
        <f t="array" ref="K80">IFERROR(INDEX(施設用作成シート!$B$18:$P$46,MATCH(LARGE((施設用作成シート!$C$18:$C$46=$D$8)*1/ROW(施設用作成シート!$B$18:$B$46),ROWS($B$12:$B80)),1/ROW(施設用作成シート!$B$18:$B$46),0),COLUMNS($B$11:K$11)),"")</f>
        <v/>
      </c>
      <c r="L80" s="127" t="str">
        <f t="array" ref="L80">IFERROR(INDEX(施設用作成シート!$B$18:$P$46,MATCH(LARGE((施設用作成シート!$C$18:$C$46=$D$8)*1/ROW(施設用作成シート!$B$18:$B$46),ROWS($B$12:$B80)),1/ROW(施設用作成シート!$B$18:$B$46),0),COLUMNS($B$11:L$11)),"")</f>
        <v/>
      </c>
      <c r="M80" s="127" t="str">
        <f t="array" ref="M80">IFERROR(INDEX(施設用作成シート!$B$18:$P$46,MATCH(LARGE((施設用作成シート!$C$18:$C$46=$D$8)*1/ROW(施設用作成シート!$B$18:$B$46),ROWS($B$12:$B80)),1/ROW(施設用作成シート!$B$18:$B$46),0),COLUMNS($B$11:M$11)),"")</f>
        <v/>
      </c>
      <c r="N80" s="127" t="str">
        <f t="array" ref="N80">IFERROR(INDEX(施設用作成シート!$B$18:$P$46,MATCH(LARGE((施設用作成シート!$C$18:$C$46=$D$8)*1/ROW(施設用作成シート!$B$18:$B$46),ROWS($B$12:$B80)),1/ROW(施設用作成シート!$B$18:$B$46),0),COLUMNS($B$11:N$11)),"")</f>
        <v/>
      </c>
      <c r="O80" s="140" t="str">
        <f t="array" ref="O80">IFERROR(INDEX(施設用作成シート!$B$18:$P$46,MATCH(LARGE((施設用作成シート!$C$18:$C$46=$D$8)*1/ROW(施設用作成シート!$B$18:$B$46),ROWS($B$12:$B80)),1/ROW(施設用作成シート!$B$18:$B$46),0),COLUMNS($B$11:O$11)),"")</f>
        <v/>
      </c>
    </row>
    <row r="81" spans="2:15" ht="20">
      <c r="B81" s="127" t="str">
        <f t="array" ref="B81">IFERROR(INDEX(施設用作成シート!$B$18:$P$46,MATCH(LARGE((施設用作成シート!$C$18:$C$46=$D$8)*1/ROW(施設用作成シート!$B$18:$B$46),ROWS($B$12:$B81)),1/ROW(施設用作成シート!$B$18:$B$46),0),COLUMNS($B$11:B$11)),"")</f>
        <v/>
      </c>
      <c r="C81" s="127" t="str">
        <f t="array" ref="C81">IFERROR(INDEX(施設用作成シート!$B$18:$P$46,MATCH(LARGE((施設用作成シート!$C$18:$C$46=$D$8)*1/ROW(施設用作成シート!$B$18:$B$46),ROWS($B$12:$B81)),1/ROW(施設用作成シート!$B$18:$B$46),0),COLUMNS($B$11:C$11)),"")</f>
        <v/>
      </c>
      <c r="D81" s="127" t="str">
        <f t="array" ref="D81">IFERROR(INDEX(施設用作成シート!$B$18:$P$46,MATCH(LARGE((施設用作成シート!$C$18:$C$46=$D$8)*1/ROW(施設用作成シート!$B$18:$B$46),ROWS($B$12:$B81)),1/ROW(施設用作成シート!$B$18:$B$46),0),COLUMNS($B$11:D$11)),"")</f>
        <v/>
      </c>
      <c r="E81" s="146" t="str">
        <f t="array" ref="E81">IFERROR(INDEX(施設用作成シート!$B$18:$P$46,MATCH(LARGE((施設用作成シート!$C$18:$C$46=$D$8)*1/ROW(施設用作成シート!$B$18:$B$46),ROWS($B$12:$B81)),1/ROW(施設用作成シート!$B$18:$B$46),0),COLUMNS($B$11:E$11)),"")</f>
        <v/>
      </c>
      <c r="F81" s="140" t="str">
        <f t="array" ref="F81">IFERROR(INDEX(施設用作成シート!$B$18:$P$46,MATCH(LARGE((施設用作成シート!$C$18:$C$46=$D$8)*1/ROW(施設用作成シート!$B$18:$B$46),ROWS($B$12:$B81)),1/ROW(施設用作成シート!$B$18:$B$46),0),COLUMNS($B$11:F$11)),"")</f>
        <v/>
      </c>
      <c r="G81" s="140" t="str">
        <f t="array" ref="G81">IFERROR(INDEX(施設用作成シート!$B$18:$P$46,MATCH(LARGE((施設用作成シート!$C$18:$C$46=$D$8)*1/ROW(施設用作成シート!$B$18:$B$46),ROWS($B$12:$B81)),1/ROW(施設用作成シート!$B$18:$B$46),0),COLUMNS($B$11:G$11)),"")</f>
        <v/>
      </c>
      <c r="H81" s="140" t="str">
        <f t="array" ref="H81">IFERROR(INDEX(施設用作成シート!$B$18:$P$46,MATCH(LARGE((施設用作成シート!$C$18:$C$46=$D$8)*1/ROW(施設用作成シート!$B$18:$B$46),ROWS($B$12:$B81)),1/ROW(施設用作成シート!$B$18:$B$46),0),COLUMNS($B$11:H$11)),"")</f>
        <v/>
      </c>
      <c r="I81" s="127" t="str">
        <f t="array" ref="I81">IFERROR(INDEX(施設用作成シート!$B$18:$P$46,MATCH(LARGE((施設用作成シート!$C$18:$C$46=$D$8)*1/ROW(施設用作成シート!$B$18:$B$46),ROWS($B$12:$B81)),1/ROW(施設用作成シート!$B$18:$B$46),0),COLUMNS($B$11:I$11)),"")</f>
        <v/>
      </c>
      <c r="J81" s="131" t="str">
        <f t="array" ref="J81">IFERROR(INDEX(施設用作成シート!$B$18:$P$46,MATCH(LARGE((施設用作成シート!$C$18:$C$46=$D$8)*1/ROW(施設用作成シート!$B$18:$B$46),ROWS($B$12:$B81)),1/ROW(施設用作成シート!$B$18:$B$46),0),COLUMNS($B$11:J$11)),"")</f>
        <v/>
      </c>
      <c r="K81" s="127" t="str">
        <f t="array" ref="K81">IFERROR(INDEX(施設用作成シート!$B$18:$P$46,MATCH(LARGE((施設用作成シート!$C$18:$C$46=$D$8)*1/ROW(施設用作成シート!$B$18:$B$46),ROWS($B$12:$B81)),1/ROW(施設用作成シート!$B$18:$B$46),0),COLUMNS($B$11:K$11)),"")</f>
        <v/>
      </c>
      <c r="L81" s="127" t="str">
        <f t="array" ref="L81">IFERROR(INDEX(施設用作成シート!$B$18:$P$46,MATCH(LARGE((施設用作成シート!$C$18:$C$46=$D$8)*1/ROW(施設用作成シート!$B$18:$B$46),ROWS($B$12:$B81)),1/ROW(施設用作成シート!$B$18:$B$46),0),COLUMNS($B$11:L$11)),"")</f>
        <v/>
      </c>
      <c r="M81" s="127" t="str">
        <f t="array" ref="M81">IFERROR(INDEX(施設用作成シート!$B$18:$P$46,MATCH(LARGE((施設用作成シート!$C$18:$C$46=$D$8)*1/ROW(施設用作成シート!$B$18:$B$46),ROWS($B$12:$B81)),1/ROW(施設用作成シート!$B$18:$B$46),0),COLUMNS($B$11:M$11)),"")</f>
        <v/>
      </c>
      <c r="N81" s="127" t="str">
        <f t="array" ref="N81">IFERROR(INDEX(施設用作成シート!$B$18:$P$46,MATCH(LARGE((施設用作成シート!$C$18:$C$46=$D$8)*1/ROW(施設用作成シート!$B$18:$B$46),ROWS($B$12:$B81)),1/ROW(施設用作成シート!$B$18:$B$46),0),COLUMNS($B$11:N$11)),"")</f>
        <v/>
      </c>
      <c r="O81" s="140" t="str">
        <f t="array" ref="O81">IFERROR(INDEX(施設用作成シート!$B$18:$P$46,MATCH(LARGE((施設用作成シート!$C$18:$C$46=$D$8)*1/ROW(施設用作成シート!$B$18:$B$46),ROWS($B$12:$B81)),1/ROW(施設用作成シート!$B$18:$B$46),0),COLUMNS($B$11:O$11)),"")</f>
        <v/>
      </c>
    </row>
    <row r="82" spans="2:15" ht="20">
      <c r="B82" s="127" t="str">
        <f t="array" ref="B82">IFERROR(INDEX(施設用作成シート!$B$18:$P$46,MATCH(LARGE((施設用作成シート!$C$18:$C$46=$D$8)*1/ROW(施設用作成シート!$B$18:$B$46),ROWS($B$12:$B82)),1/ROW(施設用作成シート!$B$18:$B$46),0),COLUMNS($B$11:B$11)),"")</f>
        <v/>
      </c>
      <c r="C82" s="127" t="str">
        <f t="array" ref="C82">IFERROR(INDEX(施設用作成シート!$B$18:$P$46,MATCH(LARGE((施設用作成シート!$C$18:$C$46=$D$8)*1/ROW(施設用作成シート!$B$18:$B$46),ROWS($B$12:$B82)),1/ROW(施設用作成シート!$B$18:$B$46),0),COLUMNS($B$11:C$11)),"")</f>
        <v/>
      </c>
      <c r="D82" s="127" t="str">
        <f t="array" ref="D82">IFERROR(INDEX(施設用作成シート!$B$18:$P$46,MATCH(LARGE((施設用作成シート!$C$18:$C$46=$D$8)*1/ROW(施設用作成シート!$B$18:$B$46),ROWS($B$12:$B82)),1/ROW(施設用作成シート!$B$18:$B$46),0),COLUMNS($B$11:D$11)),"")</f>
        <v/>
      </c>
      <c r="E82" s="146" t="str">
        <f t="array" ref="E82">IFERROR(INDEX(施設用作成シート!$B$18:$P$46,MATCH(LARGE((施設用作成シート!$C$18:$C$46=$D$8)*1/ROW(施設用作成シート!$B$18:$B$46),ROWS($B$12:$B82)),1/ROW(施設用作成シート!$B$18:$B$46),0),COLUMNS($B$11:E$11)),"")</f>
        <v/>
      </c>
      <c r="F82" s="140" t="str">
        <f t="array" ref="F82">IFERROR(INDEX(施設用作成シート!$B$18:$P$46,MATCH(LARGE((施設用作成シート!$C$18:$C$46=$D$8)*1/ROW(施設用作成シート!$B$18:$B$46),ROWS($B$12:$B82)),1/ROW(施設用作成シート!$B$18:$B$46),0),COLUMNS($B$11:F$11)),"")</f>
        <v/>
      </c>
      <c r="G82" s="140" t="str">
        <f t="array" ref="G82">IFERROR(INDEX(施設用作成シート!$B$18:$P$46,MATCH(LARGE((施設用作成シート!$C$18:$C$46=$D$8)*1/ROW(施設用作成シート!$B$18:$B$46),ROWS($B$12:$B82)),1/ROW(施設用作成シート!$B$18:$B$46),0),COLUMNS($B$11:G$11)),"")</f>
        <v/>
      </c>
      <c r="H82" s="140" t="str">
        <f t="array" ref="H82">IFERROR(INDEX(施設用作成シート!$B$18:$P$46,MATCH(LARGE((施設用作成シート!$C$18:$C$46=$D$8)*1/ROW(施設用作成シート!$B$18:$B$46),ROWS($B$12:$B82)),1/ROW(施設用作成シート!$B$18:$B$46),0),COLUMNS($B$11:H$11)),"")</f>
        <v/>
      </c>
      <c r="I82" s="127" t="str">
        <f t="array" ref="I82">IFERROR(INDEX(施設用作成シート!$B$18:$P$46,MATCH(LARGE((施設用作成シート!$C$18:$C$46=$D$8)*1/ROW(施設用作成シート!$B$18:$B$46),ROWS($B$12:$B82)),1/ROW(施設用作成シート!$B$18:$B$46),0),COLUMNS($B$11:I$11)),"")</f>
        <v/>
      </c>
      <c r="J82" s="131" t="str">
        <f t="array" ref="J82">IFERROR(INDEX(施設用作成シート!$B$18:$P$46,MATCH(LARGE((施設用作成シート!$C$18:$C$46=$D$8)*1/ROW(施設用作成シート!$B$18:$B$46),ROWS($B$12:$B82)),1/ROW(施設用作成シート!$B$18:$B$46),0),COLUMNS($B$11:J$11)),"")</f>
        <v/>
      </c>
      <c r="K82" s="127" t="str">
        <f t="array" ref="K82">IFERROR(INDEX(施設用作成シート!$B$18:$P$46,MATCH(LARGE((施設用作成シート!$C$18:$C$46=$D$8)*1/ROW(施設用作成シート!$B$18:$B$46),ROWS($B$12:$B82)),1/ROW(施設用作成シート!$B$18:$B$46),0),COLUMNS($B$11:K$11)),"")</f>
        <v/>
      </c>
      <c r="L82" s="127" t="str">
        <f t="array" ref="L82">IFERROR(INDEX(施設用作成シート!$B$18:$P$46,MATCH(LARGE((施設用作成シート!$C$18:$C$46=$D$8)*1/ROW(施設用作成シート!$B$18:$B$46),ROWS($B$12:$B82)),1/ROW(施設用作成シート!$B$18:$B$46),0),COLUMNS($B$11:L$11)),"")</f>
        <v/>
      </c>
      <c r="M82" s="127" t="str">
        <f t="array" ref="M82">IFERROR(INDEX(施設用作成シート!$B$18:$P$46,MATCH(LARGE((施設用作成シート!$C$18:$C$46=$D$8)*1/ROW(施設用作成シート!$B$18:$B$46),ROWS($B$12:$B82)),1/ROW(施設用作成シート!$B$18:$B$46),0),COLUMNS($B$11:M$11)),"")</f>
        <v/>
      </c>
      <c r="N82" s="127" t="str">
        <f t="array" ref="N82">IFERROR(INDEX(施設用作成シート!$B$18:$P$46,MATCH(LARGE((施設用作成シート!$C$18:$C$46=$D$8)*1/ROW(施設用作成シート!$B$18:$B$46),ROWS($B$12:$B82)),1/ROW(施設用作成シート!$B$18:$B$46),0),COLUMNS($B$11:N$11)),"")</f>
        <v/>
      </c>
      <c r="O82" s="140" t="str">
        <f t="array" ref="O82">IFERROR(INDEX(施設用作成シート!$B$18:$P$46,MATCH(LARGE((施設用作成シート!$C$18:$C$46=$D$8)*1/ROW(施設用作成シート!$B$18:$B$46),ROWS($B$12:$B82)),1/ROW(施設用作成シート!$B$18:$B$46),0),COLUMNS($B$11:O$11)),"")</f>
        <v/>
      </c>
    </row>
    <row r="83" spans="2:15" ht="20">
      <c r="B83" s="127" t="str">
        <f t="array" ref="B83">IFERROR(INDEX(施設用作成シート!$B$18:$P$46,MATCH(LARGE((施設用作成シート!$C$18:$C$46=$D$8)*1/ROW(施設用作成シート!$B$18:$B$46),ROWS($B$12:$B83)),1/ROW(施設用作成シート!$B$18:$B$46),0),COLUMNS($B$11:B$11)),"")</f>
        <v/>
      </c>
      <c r="C83" s="127" t="str">
        <f t="array" ref="C83">IFERROR(INDEX(施設用作成シート!$B$18:$P$46,MATCH(LARGE((施設用作成シート!$C$18:$C$46=$D$8)*1/ROW(施設用作成シート!$B$18:$B$46),ROWS($B$12:$B83)),1/ROW(施設用作成シート!$B$18:$B$46),0),COLUMNS($B$11:C$11)),"")</f>
        <v/>
      </c>
      <c r="D83" s="127" t="str">
        <f t="array" ref="D83">IFERROR(INDEX(施設用作成シート!$B$18:$P$46,MATCH(LARGE((施設用作成シート!$C$18:$C$46=$D$8)*1/ROW(施設用作成シート!$B$18:$B$46),ROWS($B$12:$B83)),1/ROW(施設用作成シート!$B$18:$B$46),0),COLUMNS($B$11:D$11)),"")</f>
        <v/>
      </c>
      <c r="E83" s="146" t="str">
        <f t="array" ref="E83">IFERROR(INDEX(施設用作成シート!$B$18:$P$46,MATCH(LARGE((施設用作成シート!$C$18:$C$46=$D$8)*1/ROW(施設用作成シート!$B$18:$B$46),ROWS($B$12:$B83)),1/ROW(施設用作成シート!$B$18:$B$46),0),COLUMNS($B$11:E$11)),"")</f>
        <v/>
      </c>
      <c r="F83" s="140" t="str">
        <f t="array" ref="F83">IFERROR(INDEX(施設用作成シート!$B$18:$P$46,MATCH(LARGE((施設用作成シート!$C$18:$C$46=$D$8)*1/ROW(施設用作成シート!$B$18:$B$46),ROWS($B$12:$B83)),1/ROW(施設用作成シート!$B$18:$B$46),0),COLUMNS($B$11:F$11)),"")</f>
        <v/>
      </c>
      <c r="G83" s="140" t="str">
        <f t="array" ref="G83">IFERROR(INDEX(施設用作成シート!$B$18:$P$46,MATCH(LARGE((施設用作成シート!$C$18:$C$46=$D$8)*1/ROW(施設用作成シート!$B$18:$B$46),ROWS($B$12:$B83)),1/ROW(施設用作成シート!$B$18:$B$46),0),COLUMNS($B$11:G$11)),"")</f>
        <v/>
      </c>
      <c r="H83" s="140" t="str">
        <f t="array" ref="H83">IFERROR(INDEX(施設用作成シート!$B$18:$P$46,MATCH(LARGE((施設用作成シート!$C$18:$C$46=$D$8)*1/ROW(施設用作成シート!$B$18:$B$46),ROWS($B$12:$B83)),1/ROW(施設用作成シート!$B$18:$B$46),0),COLUMNS($B$11:H$11)),"")</f>
        <v/>
      </c>
      <c r="I83" s="127" t="str">
        <f t="array" ref="I83">IFERROR(INDEX(施設用作成シート!$B$18:$P$46,MATCH(LARGE((施設用作成シート!$C$18:$C$46=$D$8)*1/ROW(施設用作成シート!$B$18:$B$46),ROWS($B$12:$B83)),1/ROW(施設用作成シート!$B$18:$B$46),0),COLUMNS($B$11:I$11)),"")</f>
        <v/>
      </c>
      <c r="J83" s="131" t="str">
        <f t="array" ref="J83">IFERROR(INDEX(施設用作成シート!$B$18:$P$46,MATCH(LARGE((施設用作成シート!$C$18:$C$46=$D$8)*1/ROW(施設用作成シート!$B$18:$B$46),ROWS($B$12:$B83)),1/ROW(施設用作成シート!$B$18:$B$46),0),COLUMNS($B$11:J$11)),"")</f>
        <v/>
      </c>
      <c r="K83" s="127" t="str">
        <f t="array" ref="K83">IFERROR(INDEX(施設用作成シート!$B$18:$P$46,MATCH(LARGE((施設用作成シート!$C$18:$C$46=$D$8)*1/ROW(施設用作成シート!$B$18:$B$46),ROWS($B$12:$B83)),1/ROW(施設用作成シート!$B$18:$B$46),0),COLUMNS($B$11:K$11)),"")</f>
        <v/>
      </c>
      <c r="L83" s="127" t="str">
        <f t="array" ref="L83">IFERROR(INDEX(施設用作成シート!$B$18:$P$46,MATCH(LARGE((施設用作成シート!$C$18:$C$46=$D$8)*1/ROW(施設用作成シート!$B$18:$B$46),ROWS($B$12:$B83)),1/ROW(施設用作成シート!$B$18:$B$46),0),COLUMNS($B$11:L$11)),"")</f>
        <v/>
      </c>
      <c r="M83" s="127" t="str">
        <f t="array" ref="M83">IFERROR(INDEX(施設用作成シート!$B$18:$P$46,MATCH(LARGE((施設用作成シート!$C$18:$C$46=$D$8)*1/ROW(施設用作成シート!$B$18:$B$46),ROWS($B$12:$B83)),1/ROW(施設用作成シート!$B$18:$B$46),0),COLUMNS($B$11:M$11)),"")</f>
        <v/>
      </c>
      <c r="N83" s="127" t="str">
        <f t="array" ref="N83">IFERROR(INDEX(施設用作成シート!$B$18:$P$46,MATCH(LARGE((施設用作成シート!$C$18:$C$46=$D$8)*1/ROW(施設用作成シート!$B$18:$B$46),ROWS($B$12:$B83)),1/ROW(施設用作成シート!$B$18:$B$46),0),COLUMNS($B$11:N$11)),"")</f>
        <v/>
      </c>
      <c r="O83" s="140" t="str">
        <f t="array" ref="O83">IFERROR(INDEX(施設用作成シート!$B$18:$P$46,MATCH(LARGE((施設用作成シート!$C$18:$C$46=$D$8)*1/ROW(施設用作成シート!$B$18:$B$46),ROWS($B$12:$B83)),1/ROW(施設用作成シート!$B$18:$B$46),0),COLUMNS($B$11:O$11)),"")</f>
        <v/>
      </c>
    </row>
    <row r="84" spans="2:15" ht="20">
      <c r="B84" s="127" t="str">
        <f t="array" ref="B84">IFERROR(INDEX(施設用作成シート!$B$18:$P$46,MATCH(LARGE((施設用作成シート!$C$18:$C$46=$D$8)*1/ROW(施設用作成シート!$B$18:$B$46),ROWS($B$12:$B84)),1/ROW(施設用作成シート!$B$18:$B$46),0),COLUMNS($B$11:B$11)),"")</f>
        <v/>
      </c>
      <c r="C84" s="127" t="str">
        <f t="array" ref="C84">IFERROR(INDEX(施設用作成シート!$B$18:$P$46,MATCH(LARGE((施設用作成シート!$C$18:$C$46=$D$8)*1/ROW(施設用作成シート!$B$18:$B$46),ROWS($B$12:$B84)),1/ROW(施設用作成シート!$B$18:$B$46),0),COLUMNS($B$11:C$11)),"")</f>
        <v/>
      </c>
      <c r="D84" s="127" t="str">
        <f t="array" ref="D84">IFERROR(INDEX(施設用作成シート!$B$18:$P$46,MATCH(LARGE((施設用作成シート!$C$18:$C$46=$D$8)*1/ROW(施設用作成シート!$B$18:$B$46),ROWS($B$12:$B84)),1/ROW(施設用作成シート!$B$18:$B$46),0),COLUMNS($B$11:D$11)),"")</f>
        <v/>
      </c>
      <c r="E84" s="146" t="str">
        <f t="array" ref="E84">IFERROR(INDEX(施設用作成シート!$B$18:$P$46,MATCH(LARGE((施設用作成シート!$C$18:$C$46=$D$8)*1/ROW(施設用作成シート!$B$18:$B$46),ROWS($B$12:$B84)),1/ROW(施設用作成シート!$B$18:$B$46),0),COLUMNS($B$11:E$11)),"")</f>
        <v/>
      </c>
      <c r="F84" s="140" t="str">
        <f t="array" ref="F84">IFERROR(INDEX(施設用作成シート!$B$18:$P$46,MATCH(LARGE((施設用作成シート!$C$18:$C$46=$D$8)*1/ROW(施設用作成シート!$B$18:$B$46),ROWS($B$12:$B84)),1/ROW(施設用作成シート!$B$18:$B$46),0),COLUMNS($B$11:F$11)),"")</f>
        <v/>
      </c>
      <c r="G84" s="140" t="str">
        <f t="array" ref="G84">IFERROR(INDEX(施設用作成シート!$B$18:$P$46,MATCH(LARGE((施設用作成シート!$C$18:$C$46=$D$8)*1/ROW(施設用作成シート!$B$18:$B$46),ROWS($B$12:$B84)),1/ROW(施設用作成シート!$B$18:$B$46),0),COLUMNS($B$11:G$11)),"")</f>
        <v/>
      </c>
      <c r="H84" s="140" t="str">
        <f t="array" ref="H84">IFERROR(INDEX(施設用作成シート!$B$18:$P$46,MATCH(LARGE((施設用作成シート!$C$18:$C$46=$D$8)*1/ROW(施設用作成シート!$B$18:$B$46),ROWS($B$12:$B84)),1/ROW(施設用作成シート!$B$18:$B$46),0),COLUMNS($B$11:H$11)),"")</f>
        <v/>
      </c>
      <c r="I84" s="127" t="str">
        <f t="array" ref="I84">IFERROR(INDEX(施設用作成シート!$B$18:$P$46,MATCH(LARGE((施設用作成シート!$C$18:$C$46=$D$8)*1/ROW(施設用作成シート!$B$18:$B$46),ROWS($B$12:$B84)),1/ROW(施設用作成シート!$B$18:$B$46),0),COLUMNS($B$11:I$11)),"")</f>
        <v/>
      </c>
      <c r="J84" s="131" t="str">
        <f t="array" ref="J84">IFERROR(INDEX(施設用作成シート!$B$18:$P$46,MATCH(LARGE((施設用作成シート!$C$18:$C$46=$D$8)*1/ROW(施設用作成シート!$B$18:$B$46),ROWS($B$12:$B84)),1/ROW(施設用作成シート!$B$18:$B$46),0),COLUMNS($B$11:J$11)),"")</f>
        <v/>
      </c>
      <c r="K84" s="127" t="str">
        <f t="array" ref="K84">IFERROR(INDEX(施設用作成シート!$B$18:$P$46,MATCH(LARGE((施設用作成シート!$C$18:$C$46=$D$8)*1/ROW(施設用作成シート!$B$18:$B$46),ROWS($B$12:$B84)),1/ROW(施設用作成シート!$B$18:$B$46),0),COLUMNS($B$11:K$11)),"")</f>
        <v/>
      </c>
      <c r="L84" s="127" t="str">
        <f t="array" ref="L84">IFERROR(INDEX(施設用作成シート!$B$18:$P$46,MATCH(LARGE((施設用作成シート!$C$18:$C$46=$D$8)*1/ROW(施設用作成シート!$B$18:$B$46),ROWS($B$12:$B84)),1/ROW(施設用作成シート!$B$18:$B$46),0),COLUMNS($B$11:L$11)),"")</f>
        <v/>
      </c>
      <c r="M84" s="127" t="str">
        <f t="array" ref="M84">IFERROR(INDEX(施設用作成シート!$B$18:$P$46,MATCH(LARGE((施設用作成シート!$C$18:$C$46=$D$8)*1/ROW(施設用作成シート!$B$18:$B$46),ROWS($B$12:$B84)),1/ROW(施設用作成シート!$B$18:$B$46),0),COLUMNS($B$11:M$11)),"")</f>
        <v/>
      </c>
      <c r="N84" s="127" t="str">
        <f t="array" ref="N84">IFERROR(INDEX(施設用作成シート!$B$18:$P$46,MATCH(LARGE((施設用作成シート!$C$18:$C$46=$D$8)*1/ROW(施設用作成シート!$B$18:$B$46),ROWS($B$12:$B84)),1/ROW(施設用作成シート!$B$18:$B$46),0),COLUMNS($B$11:N$11)),"")</f>
        <v/>
      </c>
      <c r="O84" s="140" t="str">
        <f t="array" ref="O84">IFERROR(INDEX(施設用作成シート!$B$18:$P$46,MATCH(LARGE((施設用作成シート!$C$18:$C$46=$D$8)*1/ROW(施設用作成シート!$B$18:$B$46),ROWS($B$12:$B84)),1/ROW(施設用作成シート!$B$18:$B$46),0),COLUMNS($B$11:O$11)),"")</f>
        <v/>
      </c>
    </row>
    <row r="85" spans="2:15" ht="20">
      <c r="B85" s="127" t="str">
        <f t="array" ref="B85">IFERROR(INDEX(施設用作成シート!$B$18:$P$46,MATCH(LARGE((施設用作成シート!$C$18:$C$46=$D$8)*1/ROW(施設用作成シート!$B$18:$B$46),ROWS($B$12:$B85)),1/ROW(施設用作成シート!$B$18:$B$46),0),COLUMNS($B$11:B$11)),"")</f>
        <v/>
      </c>
      <c r="C85" s="127" t="str">
        <f t="array" ref="C85">IFERROR(INDEX(施設用作成シート!$B$18:$P$46,MATCH(LARGE((施設用作成シート!$C$18:$C$46=$D$8)*1/ROW(施設用作成シート!$B$18:$B$46),ROWS($B$12:$B85)),1/ROW(施設用作成シート!$B$18:$B$46),0),COLUMNS($B$11:C$11)),"")</f>
        <v/>
      </c>
      <c r="D85" s="127" t="str">
        <f t="array" ref="D85">IFERROR(INDEX(施設用作成シート!$B$18:$P$46,MATCH(LARGE((施設用作成シート!$C$18:$C$46=$D$8)*1/ROW(施設用作成シート!$B$18:$B$46),ROWS($B$12:$B85)),1/ROW(施設用作成シート!$B$18:$B$46),0),COLUMNS($B$11:D$11)),"")</f>
        <v/>
      </c>
      <c r="E85" s="146" t="str">
        <f t="array" ref="E85">IFERROR(INDEX(施設用作成シート!$B$18:$P$46,MATCH(LARGE((施設用作成シート!$C$18:$C$46=$D$8)*1/ROW(施設用作成シート!$B$18:$B$46),ROWS($B$12:$B85)),1/ROW(施設用作成シート!$B$18:$B$46),0),COLUMNS($B$11:E$11)),"")</f>
        <v/>
      </c>
      <c r="F85" s="140" t="str">
        <f t="array" ref="F85">IFERROR(INDEX(施設用作成シート!$B$18:$P$46,MATCH(LARGE((施設用作成シート!$C$18:$C$46=$D$8)*1/ROW(施設用作成シート!$B$18:$B$46),ROWS($B$12:$B85)),1/ROW(施設用作成シート!$B$18:$B$46),0),COLUMNS($B$11:F$11)),"")</f>
        <v/>
      </c>
      <c r="G85" s="140" t="str">
        <f t="array" ref="G85">IFERROR(INDEX(施設用作成シート!$B$18:$P$46,MATCH(LARGE((施設用作成シート!$C$18:$C$46=$D$8)*1/ROW(施設用作成シート!$B$18:$B$46),ROWS($B$12:$B85)),1/ROW(施設用作成シート!$B$18:$B$46),0),COLUMNS($B$11:G$11)),"")</f>
        <v/>
      </c>
      <c r="H85" s="140" t="str">
        <f t="array" ref="H85">IFERROR(INDEX(施設用作成シート!$B$18:$P$46,MATCH(LARGE((施設用作成シート!$C$18:$C$46=$D$8)*1/ROW(施設用作成シート!$B$18:$B$46),ROWS($B$12:$B85)),1/ROW(施設用作成シート!$B$18:$B$46),0),COLUMNS($B$11:H$11)),"")</f>
        <v/>
      </c>
      <c r="I85" s="127" t="str">
        <f t="array" ref="I85">IFERROR(INDEX(施設用作成シート!$B$18:$P$46,MATCH(LARGE((施設用作成シート!$C$18:$C$46=$D$8)*1/ROW(施設用作成シート!$B$18:$B$46),ROWS($B$12:$B85)),1/ROW(施設用作成シート!$B$18:$B$46),0),COLUMNS($B$11:I$11)),"")</f>
        <v/>
      </c>
      <c r="J85" s="131" t="str">
        <f t="array" ref="J85">IFERROR(INDEX(施設用作成シート!$B$18:$P$46,MATCH(LARGE((施設用作成シート!$C$18:$C$46=$D$8)*1/ROW(施設用作成シート!$B$18:$B$46),ROWS($B$12:$B85)),1/ROW(施設用作成シート!$B$18:$B$46),0),COLUMNS($B$11:J$11)),"")</f>
        <v/>
      </c>
      <c r="K85" s="127" t="str">
        <f t="array" ref="K85">IFERROR(INDEX(施設用作成シート!$B$18:$P$46,MATCH(LARGE((施設用作成シート!$C$18:$C$46=$D$8)*1/ROW(施設用作成シート!$B$18:$B$46),ROWS($B$12:$B85)),1/ROW(施設用作成シート!$B$18:$B$46),0),COLUMNS($B$11:K$11)),"")</f>
        <v/>
      </c>
      <c r="L85" s="127" t="str">
        <f t="array" ref="L85">IFERROR(INDEX(施設用作成シート!$B$18:$P$46,MATCH(LARGE((施設用作成シート!$C$18:$C$46=$D$8)*1/ROW(施設用作成シート!$B$18:$B$46),ROWS($B$12:$B85)),1/ROW(施設用作成シート!$B$18:$B$46),0),COLUMNS($B$11:L$11)),"")</f>
        <v/>
      </c>
      <c r="M85" s="127" t="str">
        <f t="array" ref="M85">IFERROR(INDEX(施設用作成シート!$B$18:$P$46,MATCH(LARGE((施設用作成シート!$C$18:$C$46=$D$8)*1/ROW(施設用作成シート!$B$18:$B$46),ROWS($B$12:$B85)),1/ROW(施設用作成シート!$B$18:$B$46),0),COLUMNS($B$11:M$11)),"")</f>
        <v/>
      </c>
      <c r="N85" s="127" t="str">
        <f t="array" ref="N85">IFERROR(INDEX(施設用作成シート!$B$18:$P$46,MATCH(LARGE((施設用作成シート!$C$18:$C$46=$D$8)*1/ROW(施設用作成シート!$B$18:$B$46),ROWS($B$12:$B85)),1/ROW(施設用作成シート!$B$18:$B$46),0),COLUMNS($B$11:N$11)),"")</f>
        <v/>
      </c>
      <c r="O85" s="140" t="str">
        <f t="array" ref="O85">IFERROR(INDEX(施設用作成シート!$B$18:$P$46,MATCH(LARGE((施設用作成シート!$C$18:$C$46=$D$8)*1/ROW(施設用作成シート!$B$18:$B$46),ROWS($B$12:$B85)),1/ROW(施設用作成シート!$B$18:$B$46),0),COLUMNS($B$11:O$11)),"")</f>
        <v/>
      </c>
    </row>
    <row r="86" spans="2:15" ht="20">
      <c r="B86" s="127" t="str">
        <f t="array" ref="B86">IFERROR(INDEX(施設用作成シート!$B$18:$P$46,MATCH(LARGE((施設用作成シート!$C$18:$C$46=$D$8)*1/ROW(施設用作成シート!$B$18:$B$46),ROWS($B$12:$B86)),1/ROW(施設用作成シート!$B$18:$B$46),0),COLUMNS($B$11:B$11)),"")</f>
        <v/>
      </c>
      <c r="C86" s="127" t="str">
        <f t="array" ref="C86">IFERROR(INDEX(施設用作成シート!$B$18:$P$46,MATCH(LARGE((施設用作成シート!$C$18:$C$46=$D$8)*1/ROW(施設用作成シート!$B$18:$B$46),ROWS($B$12:$B86)),1/ROW(施設用作成シート!$B$18:$B$46),0),COLUMNS($B$11:C$11)),"")</f>
        <v/>
      </c>
      <c r="D86" s="127" t="str">
        <f t="array" ref="D86">IFERROR(INDEX(施設用作成シート!$B$18:$P$46,MATCH(LARGE((施設用作成シート!$C$18:$C$46=$D$8)*1/ROW(施設用作成シート!$B$18:$B$46),ROWS($B$12:$B86)),1/ROW(施設用作成シート!$B$18:$B$46),0),COLUMNS($B$11:D$11)),"")</f>
        <v/>
      </c>
      <c r="E86" s="146" t="str">
        <f t="array" ref="E86">IFERROR(INDEX(施設用作成シート!$B$18:$P$46,MATCH(LARGE((施設用作成シート!$C$18:$C$46=$D$8)*1/ROW(施設用作成シート!$B$18:$B$46),ROWS($B$12:$B86)),1/ROW(施設用作成シート!$B$18:$B$46),0),COLUMNS($B$11:E$11)),"")</f>
        <v/>
      </c>
      <c r="F86" s="140" t="str">
        <f t="array" ref="F86">IFERROR(INDEX(施設用作成シート!$B$18:$P$46,MATCH(LARGE((施設用作成シート!$C$18:$C$46=$D$8)*1/ROW(施設用作成シート!$B$18:$B$46),ROWS($B$12:$B86)),1/ROW(施設用作成シート!$B$18:$B$46),0),COLUMNS($B$11:F$11)),"")</f>
        <v/>
      </c>
      <c r="G86" s="140" t="str">
        <f t="array" ref="G86">IFERROR(INDEX(施設用作成シート!$B$18:$P$46,MATCH(LARGE((施設用作成シート!$C$18:$C$46=$D$8)*1/ROW(施設用作成シート!$B$18:$B$46),ROWS($B$12:$B86)),1/ROW(施設用作成シート!$B$18:$B$46),0),COLUMNS($B$11:G$11)),"")</f>
        <v/>
      </c>
      <c r="H86" s="140" t="str">
        <f t="array" ref="H86">IFERROR(INDEX(施設用作成シート!$B$18:$P$46,MATCH(LARGE((施設用作成シート!$C$18:$C$46=$D$8)*1/ROW(施設用作成シート!$B$18:$B$46),ROWS($B$12:$B86)),1/ROW(施設用作成シート!$B$18:$B$46),0),COLUMNS($B$11:H$11)),"")</f>
        <v/>
      </c>
      <c r="I86" s="127" t="str">
        <f t="array" ref="I86">IFERROR(INDEX(施設用作成シート!$B$18:$P$46,MATCH(LARGE((施設用作成シート!$C$18:$C$46=$D$8)*1/ROW(施設用作成シート!$B$18:$B$46),ROWS($B$12:$B86)),1/ROW(施設用作成シート!$B$18:$B$46),0),COLUMNS($B$11:I$11)),"")</f>
        <v/>
      </c>
      <c r="J86" s="131" t="str">
        <f t="array" ref="J86">IFERROR(INDEX(施設用作成シート!$B$18:$P$46,MATCH(LARGE((施設用作成シート!$C$18:$C$46=$D$8)*1/ROW(施設用作成シート!$B$18:$B$46),ROWS($B$12:$B86)),1/ROW(施設用作成シート!$B$18:$B$46),0),COLUMNS($B$11:J$11)),"")</f>
        <v/>
      </c>
      <c r="K86" s="127" t="str">
        <f t="array" ref="K86">IFERROR(INDEX(施設用作成シート!$B$18:$P$46,MATCH(LARGE((施設用作成シート!$C$18:$C$46=$D$8)*1/ROW(施設用作成シート!$B$18:$B$46),ROWS($B$12:$B86)),1/ROW(施設用作成シート!$B$18:$B$46),0),COLUMNS($B$11:K$11)),"")</f>
        <v/>
      </c>
      <c r="L86" s="127" t="str">
        <f t="array" ref="L86">IFERROR(INDEX(施設用作成シート!$B$18:$P$46,MATCH(LARGE((施設用作成シート!$C$18:$C$46=$D$8)*1/ROW(施設用作成シート!$B$18:$B$46),ROWS($B$12:$B86)),1/ROW(施設用作成シート!$B$18:$B$46),0),COLUMNS($B$11:L$11)),"")</f>
        <v/>
      </c>
      <c r="M86" s="127" t="str">
        <f t="array" ref="M86">IFERROR(INDEX(施設用作成シート!$B$18:$P$46,MATCH(LARGE((施設用作成シート!$C$18:$C$46=$D$8)*1/ROW(施設用作成シート!$B$18:$B$46),ROWS($B$12:$B86)),1/ROW(施設用作成シート!$B$18:$B$46),0),COLUMNS($B$11:M$11)),"")</f>
        <v/>
      </c>
      <c r="N86" s="127" t="str">
        <f t="array" ref="N86">IFERROR(INDEX(施設用作成シート!$B$18:$P$46,MATCH(LARGE((施設用作成シート!$C$18:$C$46=$D$8)*1/ROW(施設用作成シート!$B$18:$B$46),ROWS($B$12:$B86)),1/ROW(施設用作成シート!$B$18:$B$46),0),COLUMNS($B$11:N$11)),"")</f>
        <v/>
      </c>
      <c r="O86" s="140" t="str">
        <f t="array" ref="O86">IFERROR(INDEX(施設用作成シート!$B$18:$P$46,MATCH(LARGE((施設用作成シート!$C$18:$C$46=$D$8)*1/ROW(施設用作成シート!$B$18:$B$46),ROWS($B$12:$B86)),1/ROW(施設用作成シート!$B$18:$B$46),0),COLUMNS($B$11:O$11)),"")</f>
        <v/>
      </c>
    </row>
    <row r="87" spans="2:15" ht="20">
      <c r="B87" s="127" t="str">
        <f t="array" ref="B87">IFERROR(INDEX(施設用作成シート!$B$18:$P$46,MATCH(LARGE((施設用作成シート!$C$18:$C$46=$D$8)*1/ROW(施設用作成シート!$B$18:$B$46),ROWS($B$12:$B87)),1/ROW(施設用作成シート!$B$18:$B$46),0),COLUMNS($B$11:B$11)),"")</f>
        <v/>
      </c>
      <c r="C87" s="127" t="str">
        <f t="array" ref="C87">IFERROR(INDEX(施設用作成シート!$B$18:$P$46,MATCH(LARGE((施設用作成シート!$C$18:$C$46=$D$8)*1/ROW(施設用作成シート!$B$18:$B$46),ROWS($B$12:$B87)),1/ROW(施設用作成シート!$B$18:$B$46),0),COLUMNS($B$11:C$11)),"")</f>
        <v/>
      </c>
      <c r="D87" s="127" t="str">
        <f t="array" ref="D87">IFERROR(INDEX(施設用作成シート!$B$18:$P$46,MATCH(LARGE((施設用作成シート!$C$18:$C$46=$D$8)*1/ROW(施設用作成シート!$B$18:$B$46),ROWS($B$12:$B87)),1/ROW(施設用作成シート!$B$18:$B$46),0),COLUMNS($B$11:D$11)),"")</f>
        <v/>
      </c>
      <c r="E87" s="146" t="str">
        <f t="array" ref="E87">IFERROR(INDEX(施設用作成シート!$B$18:$P$46,MATCH(LARGE((施設用作成シート!$C$18:$C$46=$D$8)*1/ROW(施設用作成シート!$B$18:$B$46),ROWS($B$12:$B87)),1/ROW(施設用作成シート!$B$18:$B$46),0),COLUMNS($B$11:E$11)),"")</f>
        <v/>
      </c>
      <c r="F87" s="140" t="str">
        <f t="array" ref="F87">IFERROR(INDEX(施設用作成シート!$B$18:$P$46,MATCH(LARGE((施設用作成シート!$C$18:$C$46=$D$8)*1/ROW(施設用作成シート!$B$18:$B$46),ROWS($B$12:$B87)),1/ROW(施設用作成シート!$B$18:$B$46),0),COLUMNS($B$11:F$11)),"")</f>
        <v/>
      </c>
      <c r="G87" s="140" t="str">
        <f t="array" ref="G87">IFERROR(INDEX(施設用作成シート!$B$18:$P$46,MATCH(LARGE((施設用作成シート!$C$18:$C$46=$D$8)*1/ROW(施設用作成シート!$B$18:$B$46),ROWS($B$12:$B87)),1/ROW(施設用作成シート!$B$18:$B$46),0),COLUMNS($B$11:G$11)),"")</f>
        <v/>
      </c>
      <c r="H87" s="140" t="str">
        <f t="array" ref="H87">IFERROR(INDEX(施設用作成シート!$B$18:$P$46,MATCH(LARGE((施設用作成シート!$C$18:$C$46=$D$8)*1/ROW(施設用作成シート!$B$18:$B$46),ROWS($B$12:$B87)),1/ROW(施設用作成シート!$B$18:$B$46),0),COLUMNS($B$11:H$11)),"")</f>
        <v/>
      </c>
      <c r="I87" s="127" t="str">
        <f t="array" ref="I87">IFERROR(INDEX(施設用作成シート!$B$18:$P$46,MATCH(LARGE((施設用作成シート!$C$18:$C$46=$D$8)*1/ROW(施設用作成シート!$B$18:$B$46),ROWS($B$12:$B87)),1/ROW(施設用作成シート!$B$18:$B$46),0),COLUMNS($B$11:I$11)),"")</f>
        <v/>
      </c>
      <c r="J87" s="131" t="str">
        <f t="array" ref="J87">IFERROR(INDEX(施設用作成シート!$B$18:$P$46,MATCH(LARGE((施設用作成シート!$C$18:$C$46=$D$8)*1/ROW(施設用作成シート!$B$18:$B$46),ROWS($B$12:$B87)),1/ROW(施設用作成シート!$B$18:$B$46),0),COLUMNS($B$11:J$11)),"")</f>
        <v/>
      </c>
      <c r="K87" s="127" t="str">
        <f t="array" ref="K87">IFERROR(INDEX(施設用作成シート!$B$18:$P$46,MATCH(LARGE((施設用作成シート!$C$18:$C$46=$D$8)*1/ROW(施設用作成シート!$B$18:$B$46),ROWS($B$12:$B87)),1/ROW(施設用作成シート!$B$18:$B$46),0),COLUMNS($B$11:K$11)),"")</f>
        <v/>
      </c>
      <c r="L87" s="127" t="str">
        <f t="array" ref="L87">IFERROR(INDEX(施設用作成シート!$B$18:$P$46,MATCH(LARGE((施設用作成シート!$C$18:$C$46=$D$8)*1/ROW(施設用作成シート!$B$18:$B$46),ROWS($B$12:$B87)),1/ROW(施設用作成シート!$B$18:$B$46),0),COLUMNS($B$11:L$11)),"")</f>
        <v/>
      </c>
      <c r="M87" s="127" t="str">
        <f t="array" ref="M87">IFERROR(INDEX(施設用作成シート!$B$18:$P$46,MATCH(LARGE((施設用作成シート!$C$18:$C$46=$D$8)*1/ROW(施設用作成シート!$B$18:$B$46),ROWS($B$12:$B87)),1/ROW(施設用作成シート!$B$18:$B$46),0),COLUMNS($B$11:M$11)),"")</f>
        <v/>
      </c>
      <c r="N87" s="127" t="str">
        <f t="array" ref="N87">IFERROR(INDEX(施設用作成シート!$B$18:$P$46,MATCH(LARGE((施設用作成シート!$C$18:$C$46=$D$8)*1/ROW(施設用作成シート!$B$18:$B$46),ROWS($B$12:$B87)),1/ROW(施設用作成シート!$B$18:$B$46),0),COLUMNS($B$11:N$11)),"")</f>
        <v/>
      </c>
      <c r="O87" s="140" t="str">
        <f t="array" ref="O87">IFERROR(INDEX(施設用作成シート!$B$18:$P$46,MATCH(LARGE((施設用作成シート!$C$18:$C$46=$D$8)*1/ROW(施設用作成シート!$B$18:$B$46),ROWS($B$12:$B87)),1/ROW(施設用作成シート!$B$18:$B$46),0),COLUMNS($B$11:O$11)),"")</f>
        <v/>
      </c>
    </row>
    <row r="88" spans="2:15" ht="20">
      <c r="B88" s="127" t="str">
        <f t="array" ref="B88">IFERROR(INDEX(施設用作成シート!$B$18:$P$46,MATCH(LARGE((施設用作成シート!$C$18:$C$46=$D$8)*1/ROW(施設用作成シート!$B$18:$B$46),ROWS($B$12:$B88)),1/ROW(施設用作成シート!$B$18:$B$46),0),COLUMNS($B$11:B$11)),"")</f>
        <v/>
      </c>
      <c r="C88" s="127" t="str">
        <f t="array" ref="C88">IFERROR(INDEX(施設用作成シート!$B$18:$P$46,MATCH(LARGE((施設用作成シート!$C$18:$C$46=$D$8)*1/ROW(施設用作成シート!$B$18:$B$46),ROWS($B$12:$B88)),1/ROW(施設用作成シート!$B$18:$B$46),0),COLUMNS($B$11:C$11)),"")</f>
        <v/>
      </c>
      <c r="D88" s="127" t="str">
        <f t="array" ref="D88">IFERROR(INDEX(施設用作成シート!$B$18:$P$46,MATCH(LARGE((施設用作成シート!$C$18:$C$46=$D$8)*1/ROW(施設用作成シート!$B$18:$B$46),ROWS($B$12:$B88)),1/ROW(施設用作成シート!$B$18:$B$46),0),COLUMNS($B$11:D$11)),"")</f>
        <v/>
      </c>
      <c r="E88" s="146" t="str">
        <f t="array" ref="E88">IFERROR(INDEX(施設用作成シート!$B$18:$P$46,MATCH(LARGE((施設用作成シート!$C$18:$C$46=$D$8)*1/ROW(施設用作成シート!$B$18:$B$46),ROWS($B$12:$B88)),1/ROW(施設用作成シート!$B$18:$B$46),0),COLUMNS($B$11:E$11)),"")</f>
        <v/>
      </c>
      <c r="F88" s="140" t="str">
        <f t="array" ref="F88">IFERROR(INDEX(施設用作成シート!$B$18:$P$46,MATCH(LARGE((施設用作成シート!$C$18:$C$46=$D$8)*1/ROW(施設用作成シート!$B$18:$B$46),ROWS($B$12:$B88)),1/ROW(施設用作成シート!$B$18:$B$46),0),COLUMNS($B$11:F$11)),"")</f>
        <v/>
      </c>
      <c r="G88" s="140" t="str">
        <f t="array" ref="G88">IFERROR(INDEX(施設用作成シート!$B$18:$P$46,MATCH(LARGE((施設用作成シート!$C$18:$C$46=$D$8)*1/ROW(施設用作成シート!$B$18:$B$46),ROWS($B$12:$B88)),1/ROW(施設用作成シート!$B$18:$B$46),0),COLUMNS($B$11:G$11)),"")</f>
        <v/>
      </c>
      <c r="H88" s="140" t="str">
        <f t="array" ref="H88">IFERROR(INDEX(施設用作成シート!$B$18:$P$46,MATCH(LARGE((施設用作成シート!$C$18:$C$46=$D$8)*1/ROW(施設用作成シート!$B$18:$B$46),ROWS($B$12:$B88)),1/ROW(施設用作成シート!$B$18:$B$46),0),COLUMNS($B$11:H$11)),"")</f>
        <v/>
      </c>
      <c r="I88" s="127" t="str">
        <f t="array" ref="I88">IFERROR(INDEX(施設用作成シート!$B$18:$P$46,MATCH(LARGE((施設用作成シート!$C$18:$C$46=$D$8)*1/ROW(施設用作成シート!$B$18:$B$46),ROWS($B$12:$B88)),1/ROW(施設用作成シート!$B$18:$B$46),0),COLUMNS($B$11:I$11)),"")</f>
        <v/>
      </c>
      <c r="J88" s="131" t="str">
        <f t="array" ref="J88">IFERROR(INDEX(施設用作成シート!$B$18:$P$46,MATCH(LARGE((施設用作成シート!$C$18:$C$46=$D$8)*1/ROW(施設用作成シート!$B$18:$B$46),ROWS($B$12:$B88)),1/ROW(施設用作成シート!$B$18:$B$46),0),COLUMNS($B$11:J$11)),"")</f>
        <v/>
      </c>
      <c r="K88" s="127" t="str">
        <f t="array" ref="K88">IFERROR(INDEX(施設用作成シート!$B$18:$P$46,MATCH(LARGE((施設用作成シート!$C$18:$C$46=$D$8)*1/ROW(施設用作成シート!$B$18:$B$46),ROWS($B$12:$B88)),1/ROW(施設用作成シート!$B$18:$B$46),0),COLUMNS($B$11:K$11)),"")</f>
        <v/>
      </c>
      <c r="L88" s="127" t="str">
        <f t="array" ref="L88">IFERROR(INDEX(施設用作成シート!$B$18:$P$46,MATCH(LARGE((施設用作成シート!$C$18:$C$46=$D$8)*1/ROW(施設用作成シート!$B$18:$B$46),ROWS($B$12:$B88)),1/ROW(施設用作成シート!$B$18:$B$46),0),COLUMNS($B$11:L$11)),"")</f>
        <v/>
      </c>
      <c r="M88" s="127" t="str">
        <f t="array" ref="M88">IFERROR(INDEX(施設用作成シート!$B$18:$P$46,MATCH(LARGE((施設用作成シート!$C$18:$C$46=$D$8)*1/ROW(施設用作成シート!$B$18:$B$46),ROWS($B$12:$B88)),1/ROW(施設用作成シート!$B$18:$B$46),0),COLUMNS($B$11:M$11)),"")</f>
        <v/>
      </c>
      <c r="N88" s="127" t="str">
        <f t="array" ref="N88">IFERROR(INDEX(施設用作成シート!$B$18:$P$46,MATCH(LARGE((施設用作成シート!$C$18:$C$46=$D$8)*1/ROW(施設用作成シート!$B$18:$B$46),ROWS($B$12:$B88)),1/ROW(施設用作成シート!$B$18:$B$46),0),COLUMNS($B$11:N$11)),"")</f>
        <v/>
      </c>
      <c r="O88" s="140" t="str">
        <f t="array" ref="O88">IFERROR(INDEX(施設用作成シート!$B$18:$P$46,MATCH(LARGE((施設用作成シート!$C$18:$C$46=$D$8)*1/ROW(施設用作成シート!$B$18:$B$46),ROWS($B$12:$B88)),1/ROW(施設用作成シート!$B$18:$B$46),0),COLUMNS($B$11:O$11)),"")</f>
        <v/>
      </c>
    </row>
    <row r="89" spans="2:15" ht="20">
      <c r="B89" s="127" t="str">
        <f t="array" ref="B89">IFERROR(INDEX(施設用作成シート!$B$18:$P$46,MATCH(LARGE((施設用作成シート!$C$18:$C$46=$D$8)*1/ROW(施設用作成シート!$B$18:$B$46),ROWS($B$12:$B89)),1/ROW(施設用作成シート!$B$18:$B$46),0),COLUMNS($B$11:B$11)),"")</f>
        <v/>
      </c>
      <c r="C89" s="127" t="str">
        <f t="array" ref="C89">IFERROR(INDEX(施設用作成シート!$B$18:$P$46,MATCH(LARGE((施設用作成シート!$C$18:$C$46=$D$8)*1/ROW(施設用作成シート!$B$18:$B$46),ROWS($B$12:$B89)),1/ROW(施設用作成シート!$B$18:$B$46),0),COLUMNS($B$11:C$11)),"")</f>
        <v/>
      </c>
      <c r="D89" s="127" t="str">
        <f t="array" ref="D89">IFERROR(INDEX(施設用作成シート!$B$18:$P$46,MATCH(LARGE((施設用作成シート!$C$18:$C$46=$D$8)*1/ROW(施設用作成シート!$B$18:$B$46),ROWS($B$12:$B89)),1/ROW(施設用作成シート!$B$18:$B$46),0),COLUMNS($B$11:D$11)),"")</f>
        <v/>
      </c>
      <c r="E89" s="146" t="str">
        <f t="array" ref="E89">IFERROR(INDEX(施設用作成シート!$B$18:$P$46,MATCH(LARGE((施設用作成シート!$C$18:$C$46=$D$8)*1/ROW(施設用作成シート!$B$18:$B$46),ROWS($B$12:$B89)),1/ROW(施設用作成シート!$B$18:$B$46),0),COLUMNS($B$11:E$11)),"")</f>
        <v/>
      </c>
      <c r="F89" s="140" t="str">
        <f t="array" ref="F89">IFERROR(INDEX(施設用作成シート!$B$18:$P$46,MATCH(LARGE((施設用作成シート!$C$18:$C$46=$D$8)*1/ROW(施設用作成シート!$B$18:$B$46),ROWS($B$12:$B89)),1/ROW(施設用作成シート!$B$18:$B$46),0),COLUMNS($B$11:F$11)),"")</f>
        <v/>
      </c>
      <c r="G89" s="140" t="str">
        <f t="array" ref="G89">IFERROR(INDEX(施設用作成シート!$B$18:$P$46,MATCH(LARGE((施設用作成シート!$C$18:$C$46=$D$8)*1/ROW(施設用作成シート!$B$18:$B$46),ROWS($B$12:$B89)),1/ROW(施設用作成シート!$B$18:$B$46),0),COLUMNS($B$11:G$11)),"")</f>
        <v/>
      </c>
      <c r="H89" s="140" t="str">
        <f t="array" ref="H89">IFERROR(INDEX(施設用作成シート!$B$18:$P$46,MATCH(LARGE((施設用作成シート!$C$18:$C$46=$D$8)*1/ROW(施設用作成シート!$B$18:$B$46),ROWS($B$12:$B89)),1/ROW(施設用作成シート!$B$18:$B$46),0),COLUMNS($B$11:H$11)),"")</f>
        <v/>
      </c>
      <c r="I89" s="127" t="str">
        <f t="array" ref="I89">IFERROR(INDEX(施設用作成シート!$B$18:$P$46,MATCH(LARGE((施設用作成シート!$C$18:$C$46=$D$8)*1/ROW(施設用作成シート!$B$18:$B$46),ROWS($B$12:$B89)),1/ROW(施設用作成シート!$B$18:$B$46),0),COLUMNS($B$11:I$11)),"")</f>
        <v/>
      </c>
      <c r="J89" s="131" t="str">
        <f t="array" ref="J89">IFERROR(INDEX(施設用作成シート!$B$18:$P$46,MATCH(LARGE((施設用作成シート!$C$18:$C$46=$D$8)*1/ROW(施設用作成シート!$B$18:$B$46),ROWS($B$12:$B89)),1/ROW(施設用作成シート!$B$18:$B$46),0),COLUMNS($B$11:J$11)),"")</f>
        <v/>
      </c>
      <c r="K89" s="127" t="str">
        <f t="array" ref="K89">IFERROR(INDEX(施設用作成シート!$B$18:$P$46,MATCH(LARGE((施設用作成シート!$C$18:$C$46=$D$8)*1/ROW(施設用作成シート!$B$18:$B$46),ROWS($B$12:$B89)),1/ROW(施設用作成シート!$B$18:$B$46),0),COLUMNS($B$11:K$11)),"")</f>
        <v/>
      </c>
      <c r="L89" s="127" t="str">
        <f t="array" ref="L89">IFERROR(INDEX(施設用作成シート!$B$18:$P$46,MATCH(LARGE((施設用作成シート!$C$18:$C$46=$D$8)*1/ROW(施設用作成シート!$B$18:$B$46),ROWS($B$12:$B89)),1/ROW(施設用作成シート!$B$18:$B$46),0),COLUMNS($B$11:L$11)),"")</f>
        <v/>
      </c>
      <c r="M89" s="127" t="str">
        <f t="array" ref="M89">IFERROR(INDEX(施設用作成シート!$B$18:$P$46,MATCH(LARGE((施設用作成シート!$C$18:$C$46=$D$8)*1/ROW(施設用作成シート!$B$18:$B$46),ROWS($B$12:$B89)),1/ROW(施設用作成シート!$B$18:$B$46),0),COLUMNS($B$11:M$11)),"")</f>
        <v/>
      </c>
      <c r="N89" s="127" t="str">
        <f t="array" ref="N89">IFERROR(INDEX(施設用作成シート!$B$18:$P$46,MATCH(LARGE((施設用作成シート!$C$18:$C$46=$D$8)*1/ROW(施設用作成シート!$B$18:$B$46),ROWS($B$12:$B89)),1/ROW(施設用作成シート!$B$18:$B$46),0),COLUMNS($B$11:N$11)),"")</f>
        <v/>
      </c>
      <c r="O89" s="140" t="str">
        <f t="array" ref="O89">IFERROR(INDEX(施設用作成シート!$B$18:$P$46,MATCH(LARGE((施設用作成シート!$C$18:$C$46=$D$8)*1/ROW(施設用作成シート!$B$18:$B$46),ROWS($B$12:$B89)),1/ROW(施設用作成シート!$B$18:$B$46),0),COLUMNS($B$11:O$11)),"")</f>
        <v/>
      </c>
    </row>
    <row r="90" spans="2:15" ht="20">
      <c r="B90" s="127" t="str">
        <f t="array" ref="B90">IFERROR(INDEX(施設用作成シート!$B$18:$P$46,MATCH(LARGE((施設用作成シート!$C$18:$C$46=$D$8)*1/ROW(施設用作成シート!$B$18:$B$46),ROWS($B$12:$B90)),1/ROW(施設用作成シート!$B$18:$B$46),0),COLUMNS($B$11:B$11)),"")</f>
        <v/>
      </c>
      <c r="C90" s="127" t="str">
        <f t="array" ref="C90">IFERROR(INDEX(施設用作成シート!$B$18:$P$46,MATCH(LARGE((施設用作成シート!$C$18:$C$46=$D$8)*1/ROW(施設用作成シート!$B$18:$B$46),ROWS($B$12:$B90)),1/ROW(施設用作成シート!$B$18:$B$46),0),COLUMNS($B$11:C$11)),"")</f>
        <v/>
      </c>
      <c r="D90" s="127" t="str">
        <f t="array" ref="D90">IFERROR(INDEX(施設用作成シート!$B$18:$P$46,MATCH(LARGE((施設用作成シート!$C$18:$C$46=$D$8)*1/ROW(施設用作成シート!$B$18:$B$46),ROWS($B$12:$B90)),1/ROW(施設用作成シート!$B$18:$B$46),0),COLUMNS($B$11:D$11)),"")</f>
        <v/>
      </c>
      <c r="E90" s="146" t="str">
        <f t="array" ref="E90">IFERROR(INDEX(施設用作成シート!$B$18:$P$46,MATCH(LARGE((施設用作成シート!$C$18:$C$46=$D$8)*1/ROW(施設用作成シート!$B$18:$B$46),ROWS($B$12:$B90)),1/ROW(施設用作成シート!$B$18:$B$46),0),COLUMNS($B$11:E$11)),"")</f>
        <v/>
      </c>
      <c r="F90" s="140" t="str">
        <f t="array" ref="F90">IFERROR(INDEX(施設用作成シート!$B$18:$P$46,MATCH(LARGE((施設用作成シート!$C$18:$C$46=$D$8)*1/ROW(施設用作成シート!$B$18:$B$46),ROWS($B$12:$B90)),1/ROW(施設用作成シート!$B$18:$B$46),0),COLUMNS($B$11:F$11)),"")</f>
        <v/>
      </c>
      <c r="G90" s="140" t="str">
        <f t="array" ref="G90">IFERROR(INDEX(施設用作成シート!$B$18:$P$46,MATCH(LARGE((施設用作成シート!$C$18:$C$46=$D$8)*1/ROW(施設用作成シート!$B$18:$B$46),ROWS($B$12:$B90)),1/ROW(施設用作成シート!$B$18:$B$46),0),COLUMNS($B$11:G$11)),"")</f>
        <v/>
      </c>
      <c r="H90" s="140" t="str">
        <f t="array" ref="H90">IFERROR(INDEX(施設用作成シート!$B$18:$P$46,MATCH(LARGE((施設用作成シート!$C$18:$C$46=$D$8)*1/ROW(施設用作成シート!$B$18:$B$46),ROWS($B$12:$B90)),1/ROW(施設用作成シート!$B$18:$B$46),0),COLUMNS($B$11:H$11)),"")</f>
        <v/>
      </c>
      <c r="I90" s="127" t="str">
        <f t="array" ref="I90">IFERROR(INDEX(施設用作成シート!$B$18:$P$46,MATCH(LARGE((施設用作成シート!$C$18:$C$46=$D$8)*1/ROW(施設用作成シート!$B$18:$B$46),ROWS($B$12:$B90)),1/ROW(施設用作成シート!$B$18:$B$46),0),COLUMNS($B$11:I$11)),"")</f>
        <v/>
      </c>
      <c r="J90" s="131" t="str">
        <f t="array" ref="J90">IFERROR(INDEX(施設用作成シート!$B$18:$P$46,MATCH(LARGE((施設用作成シート!$C$18:$C$46=$D$8)*1/ROW(施設用作成シート!$B$18:$B$46),ROWS($B$12:$B90)),1/ROW(施設用作成シート!$B$18:$B$46),0),COLUMNS($B$11:J$11)),"")</f>
        <v/>
      </c>
      <c r="K90" s="127" t="str">
        <f t="array" ref="K90">IFERROR(INDEX(施設用作成シート!$B$18:$P$46,MATCH(LARGE((施設用作成シート!$C$18:$C$46=$D$8)*1/ROW(施設用作成シート!$B$18:$B$46),ROWS($B$12:$B90)),1/ROW(施設用作成シート!$B$18:$B$46),0),COLUMNS($B$11:K$11)),"")</f>
        <v/>
      </c>
      <c r="L90" s="127" t="str">
        <f t="array" ref="L90">IFERROR(INDEX(施設用作成シート!$B$18:$P$46,MATCH(LARGE((施設用作成シート!$C$18:$C$46=$D$8)*1/ROW(施設用作成シート!$B$18:$B$46),ROWS($B$12:$B90)),1/ROW(施設用作成シート!$B$18:$B$46),0),COLUMNS($B$11:L$11)),"")</f>
        <v/>
      </c>
      <c r="M90" s="127" t="str">
        <f t="array" ref="M90">IFERROR(INDEX(施設用作成シート!$B$18:$P$46,MATCH(LARGE((施設用作成シート!$C$18:$C$46=$D$8)*1/ROW(施設用作成シート!$B$18:$B$46),ROWS($B$12:$B90)),1/ROW(施設用作成シート!$B$18:$B$46),0),COLUMNS($B$11:M$11)),"")</f>
        <v/>
      </c>
      <c r="N90" s="127" t="str">
        <f t="array" ref="N90">IFERROR(INDEX(施設用作成シート!$B$18:$P$46,MATCH(LARGE((施設用作成シート!$C$18:$C$46=$D$8)*1/ROW(施設用作成シート!$B$18:$B$46),ROWS($B$12:$B90)),1/ROW(施設用作成シート!$B$18:$B$46),0),COLUMNS($B$11:N$11)),"")</f>
        <v/>
      </c>
      <c r="O90" s="140" t="str">
        <f t="array" ref="O90">IFERROR(INDEX(施設用作成シート!$B$18:$P$46,MATCH(LARGE((施設用作成シート!$C$18:$C$46=$D$8)*1/ROW(施設用作成シート!$B$18:$B$46),ROWS($B$12:$B90)),1/ROW(施設用作成シート!$B$18:$B$46),0),COLUMNS($B$11:O$11)),"")</f>
        <v/>
      </c>
    </row>
    <row r="91" spans="2:15" ht="20">
      <c r="B91" s="127" t="str">
        <f t="array" ref="B91">IFERROR(INDEX(施設用作成シート!$B$18:$P$46,MATCH(LARGE((施設用作成シート!$C$18:$C$46=$D$8)*1/ROW(施設用作成シート!$B$18:$B$46),ROWS($B$12:$B91)),1/ROW(施設用作成シート!$B$18:$B$46),0),COLUMNS($B$11:B$11)),"")</f>
        <v/>
      </c>
      <c r="C91" s="127" t="str">
        <f t="array" ref="C91">IFERROR(INDEX(施設用作成シート!$B$18:$P$46,MATCH(LARGE((施設用作成シート!$C$18:$C$46=$D$8)*1/ROW(施設用作成シート!$B$18:$B$46),ROWS($B$12:$B91)),1/ROW(施設用作成シート!$B$18:$B$46),0),COLUMNS($B$11:C$11)),"")</f>
        <v/>
      </c>
      <c r="D91" s="127" t="str">
        <f t="array" ref="D91">IFERROR(INDEX(施設用作成シート!$B$18:$P$46,MATCH(LARGE((施設用作成シート!$C$18:$C$46=$D$8)*1/ROW(施設用作成シート!$B$18:$B$46),ROWS($B$12:$B91)),1/ROW(施設用作成シート!$B$18:$B$46),0),COLUMNS($B$11:D$11)),"")</f>
        <v/>
      </c>
      <c r="E91" s="146" t="str">
        <f t="array" ref="E91">IFERROR(INDEX(施設用作成シート!$B$18:$P$46,MATCH(LARGE((施設用作成シート!$C$18:$C$46=$D$8)*1/ROW(施設用作成シート!$B$18:$B$46),ROWS($B$12:$B91)),1/ROW(施設用作成シート!$B$18:$B$46),0),COLUMNS($B$11:E$11)),"")</f>
        <v/>
      </c>
      <c r="F91" s="140" t="str">
        <f t="array" ref="F91">IFERROR(INDEX(施設用作成シート!$B$18:$P$46,MATCH(LARGE((施設用作成シート!$C$18:$C$46=$D$8)*1/ROW(施設用作成シート!$B$18:$B$46),ROWS($B$12:$B91)),1/ROW(施設用作成シート!$B$18:$B$46),0),COLUMNS($B$11:F$11)),"")</f>
        <v/>
      </c>
      <c r="G91" s="140" t="str">
        <f t="array" ref="G91">IFERROR(INDEX(施設用作成シート!$B$18:$P$46,MATCH(LARGE((施設用作成シート!$C$18:$C$46=$D$8)*1/ROW(施設用作成シート!$B$18:$B$46),ROWS($B$12:$B91)),1/ROW(施設用作成シート!$B$18:$B$46),0),COLUMNS($B$11:G$11)),"")</f>
        <v/>
      </c>
      <c r="H91" s="140" t="str">
        <f t="array" ref="H91">IFERROR(INDEX(施設用作成シート!$B$18:$P$46,MATCH(LARGE((施設用作成シート!$C$18:$C$46=$D$8)*1/ROW(施設用作成シート!$B$18:$B$46),ROWS($B$12:$B91)),1/ROW(施設用作成シート!$B$18:$B$46),0),COLUMNS($B$11:H$11)),"")</f>
        <v/>
      </c>
      <c r="I91" s="127" t="str">
        <f t="array" ref="I91">IFERROR(INDEX(施設用作成シート!$B$18:$P$46,MATCH(LARGE((施設用作成シート!$C$18:$C$46=$D$8)*1/ROW(施設用作成シート!$B$18:$B$46),ROWS($B$12:$B91)),1/ROW(施設用作成シート!$B$18:$B$46),0),COLUMNS($B$11:I$11)),"")</f>
        <v/>
      </c>
      <c r="J91" s="131" t="str">
        <f t="array" ref="J91">IFERROR(INDEX(施設用作成シート!$B$18:$P$46,MATCH(LARGE((施設用作成シート!$C$18:$C$46=$D$8)*1/ROW(施設用作成シート!$B$18:$B$46),ROWS($B$12:$B91)),1/ROW(施設用作成シート!$B$18:$B$46),0),COLUMNS($B$11:J$11)),"")</f>
        <v/>
      </c>
      <c r="K91" s="127" t="str">
        <f t="array" ref="K91">IFERROR(INDEX(施設用作成シート!$B$18:$P$46,MATCH(LARGE((施設用作成シート!$C$18:$C$46=$D$8)*1/ROW(施設用作成シート!$B$18:$B$46),ROWS($B$12:$B91)),1/ROW(施設用作成シート!$B$18:$B$46),0),COLUMNS($B$11:K$11)),"")</f>
        <v/>
      </c>
      <c r="L91" s="127" t="str">
        <f t="array" ref="L91">IFERROR(INDEX(施設用作成シート!$B$18:$P$46,MATCH(LARGE((施設用作成シート!$C$18:$C$46=$D$8)*1/ROW(施設用作成シート!$B$18:$B$46),ROWS($B$12:$B91)),1/ROW(施設用作成シート!$B$18:$B$46),0),COLUMNS($B$11:L$11)),"")</f>
        <v/>
      </c>
      <c r="M91" s="127" t="str">
        <f t="array" ref="M91">IFERROR(INDEX(施設用作成シート!$B$18:$P$46,MATCH(LARGE((施設用作成シート!$C$18:$C$46=$D$8)*1/ROW(施設用作成シート!$B$18:$B$46),ROWS($B$12:$B91)),1/ROW(施設用作成シート!$B$18:$B$46),0),COLUMNS($B$11:M$11)),"")</f>
        <v/>
      </c>
      <c r="N91" s="127" t="str">
        <f t="array" ref="N91">IFERROR(INDEX(施設用作成シート!$B$18:$P$46,MATCH(LARGE((施設用作成シート!$C$18:$C$46=$D$8)*1/ROW(施設用作成シート!$B$18:$B$46),ROWS($B$12:$B91)),1/ROW(施設用作成シート!$B$18:$B$46),0),COLUMNS($B$11:N$11)),"")</f>
        <v/>
      </c>
      <c r="O91" s="140" t="str">
        <f t="array" ref="O91">IFERROR(INDEX(施設用作成シート!$B$18:$P$46,MATCH(LARGE((施設用作成シート!$C$18:$C$46=$D$8)*1/ROW(施設用作成シート!$B$18:$B$46),ROWS($B$12:$B91)),1/ROW(施設用作成シート!$B$18:$B$46),0),COLUMNS($B$11:O$11)),"")</f>
        <v/>
      </c>
    </row>
    <row r="92" spans="2:15" ht="20">
      <c r="B92" s="127" t="str">
        <f t="array" ref="B92">IFERROR(INDEX(施設用作成シート!$B$18:$P$46,MATCH(LARGE((施設用作成シート!$C$18:$C$46=$D$8)*1/ROW(施設用作成シート!$B$18:$B$46),ROWS($B$12:$B92)),1/ROW(施設用作成シート!$B$18:$B$46),0),COLUMNS($B$11:B$11)),"")</f>
        <v/>
      </c>
      <c r="C92" s="127" t="str">
        <f t="array" ref="C92">IFERROR(INDEX(施設用作成シート!$B$18:$P$46,MATCH(LARGE((施設用作成シート!$C$18:$C$46=$D$8)*1/ROW(施設用作成シート!$B$18:$B$46),ROWS($B$12:$B92)),1/ROW(施設用作成シート!$B$18:$B$46),0),COLUMNS($B$11:C$11)),"")</f>
        <v/>
      </c>
      <c r="D92" s="127" t="str">
        <f t="array" ref="D92">IFERROR(INDEX(施設用作成シート!$B$18:$P$46,MATCH(LARGE((施設用作成シート!$C$18:$C$46=$D$8)*1/ROW(施設用作成シート!$B$18:$B$46),ROWS($B$12:$B92)),1/ROW(施設用作成シート!$B$18:$B$46),0),COLUMNS($B$11:D$11)),"")</f>
        <v/>
      </c>
      <c r="E92" s="146" t="str">
        <f t="array" ref="E92">IFERROR(INDEX(施設用作成シート!$B$18:$P$46,MATCH(LARGE((施設用作成シート!$C$18:$C$46=$D$8)*1/ROW(施設用作成シート!$B$18:$B$46),ROWS($B$12:$B92)),1/ROW(施設用作成シート!$B$18:$B$46),0),COLUMNS($B$11:E$11)),"")</f>
        <v/>
      </c>
      <c r="F92" s="140" t="str">
        <f t="array" ref="F92">IFERROR(INDEX(施設用作成シート!$B$18:$P$46,MATCH(LARGE((施設用作成シート!$C$18:$C$46=$D$8)*1/ROW(施設用作成シート!$B$18:$B$46),ROWS($B$12:$B92)),1/ROW(施設用作成シート!$B$18:$B$46),0),COLUMNS($B$11:F$11)),"")</f>
        <v/>
      </c>
      <c r="G92" s="140" t="str">
        <f t="array" ref="G92">IFERROR(INDEX(施設用作成シート!$B$18:$P$46,MATCH(LARGE((施設用作成シート!$C$18:$C$46=$D$8)*1/ROW(施設用作成シート!$B$18:$B$46),ROWS($B$12:$B92)),1/ROW(施設用作成シート!$B$18:$B$46),0),COLUMNS($B$11:G$11)),"")</f>
        <v/>
      </c>
      <c r="H92" s="140" t="str">
        <f t="array" ref="H92">IFERROR(INDEX(施設用作成シート!$B$18:$P$46,MATCH(LARGE((施設用作成シート!$C$18:$C$46=$D$8)*1/ROW(施設用作成シート!$B$18:$B$46),ROWS($B$12:$B92)),1/ROW(施設用作成シート!$B$18:$B$46),0),COLUMNS($B$11:H$11)),"")</f>
        <v/>
      </c>
      <c r="I92" s="127" t="str">
        <f t="array" ref="I92">IFERROR(INDEX(施設用作成シート!$B$18:$P$46,MATCH(LARGE((施設用作成シート!$C$18:$C$46=$D$8)*1/ROW(施設用作成シート!$B$18:$B$46),ROWS($B$12:$B92)),1/ROW(施設用作成シート!$B$18:$B$46),0),COLUMNS($B$11:I$11)),"")</f>
        <v/>
      </c>
      <c r="J92" s="131" t="str">
        <f t="array" ref="J92">IFERROR(INDEX(施設用作成シート!$B$18:$P$46,MATCH(LARGE((施設用作成シート!$C$18:$C$46=$D$8)*1/ROW(施設用作成シート!$B$18:$B$46),ROWS($B$12:$B92)),1/ROW(施設用作成シート!$B$18:$B$46),0),COLUMNS($B$11:J$11)),"")</f>
        <v/>
      </c>
      <c r="K92" s="127" t="str">
        <f t="array" ref="K92">IFERROR(INDEX(施設用作成シート!$B$18:$P$46,MATCH(LARGE((施設用作成シート!$C$18:$C$46=$D$8)*1/ROW(施設用作成シート!$B$18:$B$46),ROWS($B$12:$B92)),1/ROW(施設用作成シート!$B$18:$B$46),0),COLUMNS($B$11:K$11)),"")</f>
        <v/>
      </c>
      <c r="L92" s="127" t="str">
        <f t="array" ref="L92">IFERROR(INDEX(施設用作成シート!$B$18:$P$46,MATCH(LARGE((施設用作成シート!$C$18:$C$46=$D$8)*1/ROW(施設用作成シート!$B$18:$B$46),ROWS($B$12:$B92)),1/ROW(施設用作成シート!$B$18:$B$46),0),COLUMNS($B$11:L$11)),"")</f>
        <v/>
      </c>
      <c r="M92" s="127" t="str">
        <f t="array" ref="M92">IFERROR(INDEX(施設用作成シート!$B$18:$P$46,MATCH(LARGE((施設用作成シート!$C$18:$C$46=$D$8)*1/ROW(施設用作成シート!$B$18:$B$46),ROWS($B$12:$B92)),1/ROW(施設用作成シート!$B$18:$B$46),0),COLUMNS($B$11:M$11)),"")</f>
        <v/>
      </c>
      <c r="N92" s="127" t="str">
        <f t="array" ref="N92">IFERROR(INDEX(施設用作成シート!$B$18:$P$46,MATCH(LARGE((施設用作成シート!$C$18:$C$46=$D$8)*1/ROW(施設用作成シート!$B$18:$B$46),ROWS($B$12:$B92)),1/ROW(施設用作成シート!$B$18:$B$46),0),COLUMNS($B$11:N$11)),"")</f>
        <v/>
      </c>
      <c r="O92" s="140" t="str">
        <f t="array" ref="O92">IFERROR(INDEX(施設用作成シート!$B$18:$P$46,MATCH(LARGE((施設用作成シート!$C$18:$C$46=$D$8)*1/ROW(施設用作成シート!$B$18:$B$46),ROWS($B$12:$B92)),1/ROW(施設用作成シート!$B$18:$B$46),0),COLUMNS($B$11:O$11)),"")</f>
        <v/>
      </c>
    </row>
    <row r="93" spans="2:15" ht="20">
      <c r="B93" s="127" t="str">
        <f t="array" ref="B93">IFERROR(INDEX(施設用作成シート!$B$18:$P$46,MATCH(LARGE((施設用作成シート!$C$18:$C$46=$D$8)*1/ROW(施設用作成シート!$B$18:$B$46),ROWS($B$12:$B93)),1/ROW(施設用作成シート!$B$18:$B$46),0),COLUMNS($B$11:B$11)),"")</f>
        <v/>
      </c>
      <c r="C93" s="127" t="str">
        <f t="array" ref="C93">IFERROR(INDEX(施設用作成シート!$B$18:$P$46,MATCH(LARGE((施設用作成シート!$C$18:$C$46=$D$8)*1/ROW(施設用作成シート!$B$18:$B$46),ROWS($B$12:$B93)),1/ROW(施設用作成シート!$B$18:$B$46),0),COLUMNS($B$11:C$11)),"")</f>
        <v/>
      </c>
      <c r="D93" s="127" t="str">
        <f t="array" ref="D93">IFERROR(INDEX(施設用作成シート!$B$18:$P$46,MATCH(LARGE((施設用作成シート!$C$18:$C$46=$D$8)*1/ROW(施設用作成シート!$B$18:$B$46),ROWS($B$12:$B93)),1/ROW(施設用作成シート!$B$18:$B$46),0),COLUMNS($B$11:D$11)),"")</f>
        <v/>
      </c>
      <c r="E93" s="146" t="str">
        <f t="array" ref="E93">IFERROR(INDEX(施設用作成シート!$B$18:$P$46,MATCH(LARGE((施設用作成シート!$C$18:$C$46=$D$8)*1/ROW(施設用作成シート!$B$18:$B$46),ROWS($B$12:$B93)),1/ROW(施設用作成シート!$B$18:$B$46),0),COLUMNS($B$11:E$11)),"")</f>
        <v/>
      </c>
      <c r="F93" s="140" t="str">
        <f t="array" ref="F93">IFERROR(INDEX(施設用作成シート!$B$18:$P$46,MATCH(LARGE((施設用作成シート!$C$18:$C$46=$D$8)*1/ROW(施設用作成シート!$B$18:$B$46),ROWS($B$12:$B93)),1/ROW(施設用作成シート!$B$18:$B$46),0),COLUMNS($B$11:F$11)),"")</f>
        <v/>
      </c>
      <c r="G93" s="140" t="str">
        <f t="array" ref="G93">IFERROR(INDEX(施設用作成シート!$B$18:$P$46,MATCH(LARGE((施設用作成シート!$C$18:$C$46=$D$8)*1/ROW(施設用作成シート!$B$18:$B$46),ROWS($B$12:$B93)),1/ROW(施設用作成シート!$B$18:$B$46),0),COLUMNS($B$11:G$11)),"")</f>
        <v/>
      </c>
      <c r="H93" s="140" t="str">
        <f t="array" ref="H93">IFERROR(INDEX(施設用作成シート!$B$18:$P$46,MATCH(LARGE((施設用作成シート!$C$18:$C$46=$D$8)*1/ROW(施設用作成シート!$B$18:$B$46),ROWS($B$12:$B93)),1/ROW(施設用作成シート!$B$18:$B$46),0),COLUMNS($B$11:H$11)),"")</f>
        <v/>
      </c>
      <c r="I93" s="127" t="str">
        <f t="array" ref="I93">IFERROR(INDEX(施設用作成シート!$B$18:$P$46,MATCH(LARGE((施設用作成シート!$C$18:$C$46=$D$8)*1/ROW(施設用作成シート!$B$18:$B$46),ROWS($B$12:$B93)),1/ROW(施設用作成シート!$B$18:$B$46),0),COLUMNS($B$11:I$11)),"")</f>
        <v/>
      </c>
      <c r="J93" s="131" t="str">
        <f t="array" ref="J93">IFERROR(INDEX(施設用作成シート!$B$18:$P$46,MATCH(LARGE((施設用作成シート!$C$18:$C$46=$D$8)*1/ROW(施設用作成シート!$B$18:$B$46),ROWS($B$12:$B93)),1/ROW(施設用作成シート!$B$18:$B$46),0),COLUMNS($B$11:J$11)),"")</f>
        <v/>
      </c>
      <c r="K93" s="127" t="str">
        <f t="array" ref="K93">IFERROR(INDEX(施設用作成シート!$B$18:$P$46,MATCH(LARGE((施設用作成シート!$C$18:$C$46=$D$8)*1/ROW(施設用作成シート!$B$18:$B$46),ROWS($B$12:$B93)),1/ROW(施設用作成シート!$B$18:$B$46),0),COLUMNS($B$11:K$11)),"")</f>
        <v/>
      </c>
      <c r="L93" s="127" t="str">
        <f t="array" ref="L93">IFERROR(INDEX(施設用作成シート!$B$18:$P$46,MATCH(LARGE((施設用作成シート!$C$18:$C$46=$D$8)*1/ROW(施設用作成シート!$B$18:$B$46),ROWS($B$12:$B93)),1/ROW(施設用作成シート!$B$18:$B$46),0),COLUMNS($B$11:L$11)),"")</f>
        <v/>
      </c>
      <c r="M93" s="127" t="str">
        <f t="array" ref="M93">IFERROR(INDEX(施設用作成シート!$B$18:$P$46,MATCH(LARGE((施設用作成シート!$C$18:$C$46=$D$8)*1/ROW(施設用作成シート!$B$18:$B$46),ROWS($B$12:$B93)),1/ROW(施設用作成シート!$B$18:$B$46),0),COLUMNS($B$11:M$11)),"")</f>
        <v/>
      </c>
      <c r="N93" s="127" t="str">
        <f t="array" ref="N93">IFERROR(INDEX(施設用作成シート!$B$18:$P$46,MATCH(LARGE((施設用作成シート!$C$18:$C$46=$D$8)*1/ROW(施設用作成シート!$B$18:$B$46),ROWS($B$12:$B93)),1/ROW(施設用作成シート!$B$18:$B$46),0),COLUMNS($B$11:N$11)),"")</f>
        <v/>
      </c>
      <c r="O93" s="140" t="str">
        <f t="array" ref="O93">IFERROR(INDEX(施設用作成シート!$B$18:$P$46,MATCH(LARGE((施設用作成シート!$C$18:$C$46=$D$8)*1/ROW(施設用作成シート!$B$18:$B$46),ROWS($B$12:$B93)),1/ROW(施設用作成シート!$B$18:$B$46),0),COLUMNS($B$11:O$11)),"")</f>
        <v/>
      </c>
    </row>
    <row r="94" spans="2:15" ht="20">
      <c r="B94" s="127" t="str">
        <f t="array" ref="B94">IFERROR(INDEX(施設用作成シート!$B$18:$P$46,MATCH(LARGE((施設用作成シート!$C$18:$C$46=$D$8)*1/ROW(施設用作成シート!$B$18:$B$46),ROWS($B$12:$B94)),1/ROW(施設用作成シート!$B$18:$B$46),0),COLUMNS($B$11:B$11)),"")</f>
        <v/>
      </c>
      <c r="C94" s="127" t="str">
        <f t="array" ref="C94">IFERROR(INDEX(施設用作成シート!$B$18:$P$46,MATCH(LARGE((施設用作成シート!$C$18:$C$46=$D$8)*1/ROW(施設用作成シート!$B$18:$B$46),ROWS($B$12:$B94)),1/ROW(施設用作成シート!$B$18:$B$46),0),COLUMNS($B$11:C$11)),"")</f>
        <v/>
      </c>
      <c r="D94" s="127" t="str">
        <f t="array" ref="D94">IFERROR(INDEX(施設用作成シート!$B$18:$P$46,MATCH(LARGE((施設用作成シート!$C$18:$C$46=$D$8)*1/ROW(施設用作成シート!$B$18:$B$46),ROWS($B$12:$B94)),1/ROW(施設用作成シート!$B$18:$B$46),0),COLUMNS($B$11:D$11)),"")</f>
        <v/>
      </c>
      <c r="E94" s="146" t="str">
        <f t="array" ref="E94">IFERROR(INDEX(施設用作成シート!$B$18:$P$46,MATCH(LARGE((施設用作成シート!$C$18:$C$46=$D$8)*1/ROW(施設用作成シート!$B$18:$B$46),ROWS($B$12:$B94)),1/ROW(施設用作成シート!$B$18:$B$46),0),COLUMNS($B$11:E$11)),"")</f>
        <v/>
      </c>
      <c r="F94" s="140" t="str">
        <f t="array" ref="F94">IFERROR(INDEX(施設用作成シート!$B$18:$P$46,MATCH(LARGE((施設用作成シート!$C$18:$C$46=$D$8)*1/ROW(施設用作成シート!$B$18:$B$46),ROWS($B$12:$B94)),1/ROW(施設用作成シート!$B$18:$B$46),0),COLUMNS($B$11:F$11)),"")</f>
        <v/>
      </c>
      <c r="G94" s="140" t="str">
        <f t="array" ref="G94">IFERROR(INDEX(施設用作成シート!$B$18:$P$46,MATCH(LARGE((施設用作成シート!$C$18:$C$46=$D$8)*1/ROW(施設用作成シート!$B$18:$B$46),ROWS($B$12:$B94)),1/ROW(施設用作成シート!$B$18:$B$46),0),COLUMNS($B$11:G$11)),"")</f>
        <v/>
      </c>
      <c r="H94" s="140" t="str">
        <f t="array" ref="H94">IFERROR(INDEX(施設用作成シート!$B$18:$P$46,MATCH(LARGE((施設用作成シート!$C$18:$C$46=$D$8)*1/ROW(施設用作成シート!$B$18:$B$46),ROWS($B$12:$B94)),1/ROW(施設用作成シート!$B$18:$B$46),0),COLUMNS($B$11:H$11)),"")</f>
        <v/>
      </c>
      <c r="I94" s="127" t="str">
        <f t="array" ref="I94">IFERROR(INDEX(施設用作成シート!$B$18:$P$46,MATCH(LARGE((施設用作成シート!$C$18:$C$46=$D$8)*1/ROW(施設用作成シート!$B$18:$B$46),ROWS($B$12:$B94)),1/ROW(施設用作成シート!$B$18:$B$46),0),COLUMNS($B$11:I$11)),"")</f>
        <v/>
      </c>
      <c r="J94" s="131" t="str">
        <f t="array" ref="J94">IFERROR(INDEX(施設用作成シート!$B$18:$P$46,MATCH(LARGE((施設用作成シート!$C$18:$C$46=$D$8)*1/ROW(施設用作成シート!$B$18:$B$46),ROWS($B$12:$B94)),1/ROW(施設用作成シート!$B$18:$B$46),0),COLUMNS($B$11:J$11)),"")</f>
        <v/>
      </c>
      <c r="K94" s="127" t="str">
        <f t="array" ref="K94">IFERROR(INDEX(施設用作成シート!$B$18:$P$46,MATCH(LARGE((施設用作成シート!$C$18:$C$46=$D$8)*1/ROW(施設用作成シート!$B$18:$B$46),ROWS($B$12:$B94)),1/ROW(施設用作成シート!$B$18:$B$46),0),COLUMNS($B$11:K$11)),"")</f>
        <v/>
      </c>
      <c r="L94" s="127" t="str">
        <f t="array" ref="L94">IFERROR(INDEX(施設用作成シート!$B$18:$P$46,MATCH(LARGE((施設用作成シート!$C$18:$C$46=$D$8)*1/ROW(施設用作成シート!$B$18:$B$46),ROWS($B$12:$B94)),1/ROW(施設用作成シート!$B$18:$B$46),0),COLUMNS($B$11:L$11)),"")</f>
        <v/>
      </c>
      <c r="M94" s="127" t="str">
        <f t="array" ref="M94">IFERROR(INDEX(施設用作成シート!$B$18:$P$46,MATCH(LARGE((施設用作成シート!$C$18:$C$46=$D$8)*1/ROW(施設用作成シート!$B$18:$B$46),ROWS($B$12:$B94)),1/ROW(施設用作成シート!$B$18:$B$46),0),COLUMNS($B$11:M$11)),"")</f>
        <v/>
      </c>
      <c r="N94" s="127" t="str">
        <f t="array" ref="N94">IFERROR(INDEX(施設用作成シート!$B$18:$P$46,MATCH(LARGE((施設用作成シート!$C$18:$C$46=$D$8)*1/ROW(施設用作成シート!$B$18:$B$46),ROWS($B$12:$B94)),1/ROW(施設用作成シート!$B$18:$B$46),0),COLUMNS($B$11:N$11)),"")</f>
        <v/>
      </c>
      <c r="O94" s="140" t="str">
        <f t="array" ref="O94">IFERROR(INDEX(施設用作成シート!$B$18:$P$46,MATCH(LARGE((施設用作成シート!$C$18:$C$46=$D$8)*1/ROW(施設用作成シート!$B$18:$B$46),ROWS($B$12:$B94)),1/ROW(施設用作成シート!$B$18:$B$46),0),COLUMNS($B$11:O$11)),"")</f>
        <v/>
      </c>
    </row>
    <row r="95" spans="2:15" ht="20">
      <c r="B95" s="127" t="str">
        <f t="array" ref="B95">IFERROR(INDEX(施設用作成シート!$B$18:$P$46,MATCH(LARGE((施設用作成シート!$C$18:$C$46=$D$8)*1/ROW(施設用作成シート!$B$18:$B$46),ROWS($B$12:$B95)),1/ROW(施設用作成シート!$B$18:$B$46),0),COLUMNS($B$11:B$11)),"")</f>
        <v/>
      </c>
      <c r="C95" s="127" t="str">
        <f t="array" ref="C95">IFERROR(INDEX(施設用作成シート!$B$18:$P$46,MATCH(LARGE((施設用作成シート!$C$18:$C$46=$D$8)*1/ROW(施設用作成シート!$B$18:$B$46),ROWS($B$12:$B95)),1/ROW(施設用作成シート!$B$18:$B$46),0),COLUMNS($B$11:C$11)),"")</f>
        <v/>
      </c>
      <c r="D95" s="127" t="str">
        <f t="array" ref="D95">IFERROR(INDEX(施設用作成シート!$B$18:$P$46,MATCH(LARGE((施設用作成シート!$C$18:$C$46=$D$8)*1/ROW(施設用作成シート!$B$18:$B$46),ROWS($B$12:$B95)),1/ROW(施設用作成シート!$B$18:$B$46),0),COLUMNS($B$11:D$11)),"")</f>
        <v/>
      </c>
      <c r="E95" s="146" t="str">
        <f t="array" ref="E95">IFERROR(INDEX(施設用作成シート!$B$18:$P$46,MATCH(LARGE((施設用作成シート!$C$18:$C$46=$D$8)*1/ROW(施設用作成シート!$B$18:$B$46),ROWS($B$12:$B95)),1/ROW(施設用作成シート!$B$18:$B$46),0),COLUMNS($B$11:E$11)),"")</f>
        <v/>
      </c>
      <c r="F95" s="140" t="str">
        <f t="array" ref="F95">IFERROR(INDEX(施設用作成シート!$B$18:$P$46,MATCH(LARGE((施設用作成シート!$C$18:$C$46=$D$8)*1/ROW(施設用作成シート!$B$18:$B$46),ROWS($B$12:$B95)),1/ROW(施設用作成シート!$B$18:$B$46),0),COLUMNS($B$11:F$11)),"")</f>
        <v/>
      </c>
      <c r="G95" s="140" t="str">
        <f t="array" ref="G95">IFERROR(INDEX(施設用作成シート!$B$18:$P$46,MATCH(LARGE((施設用作成シート!$C$18:$C$46=$D$8)*1/ROW(施設用作成シート!$B$18:$B$46),ROWS($B$12:$B95)),1/ROW(施設用作成シート!$B$18:$B$46),0),COLUMNS($B$11:G$11)),"")</f>
        <v/>
      </c>
      <c r="H95" s="140" t="str">
        <f t="array" ref="H95">IFERROR(INDEX(施設用作成シート!$B$18:$P$46,MATCH(LARGE((施設用作成シート!$C$18:$C$46=$D$8)*1/ROW(施設用作成シート!$B$18:$B$46),ROWS($B$12:$B95)),1/ROW(施設用作成シート!$B$18:$B$46),0),COLUMNS($B$11:H$11)),"")</f>
        <v/>
      </c>
      <c r="I95" s="127" t="str">
        <f t="array" ref="I95">IFERROR(INDEX(施設用作成シート!$B$18:$P$46,MATCH(LARGE((施設用作成シート!$C$18:$C$46=$D$8)*1/ROW(施設用作成シート!$B$18:$B$46),ROWS($B$12:$B95)),1/ROW(施設用作成シート!$B$18:$B$46),0),COLUMNS($B$11:I$11)),"")</f>
        <v/>
      </c>
      <c r="J95" s="131" t="str">
        <f t="array" ref="J95">IFERROR(INDEX(施設用作成シート!$B$18:$P$46,MATCH(LARGE((施設用作成シート!$C$18:$C$46=$D$8)*1/ROW(施設用作成シート!$B$18:$B$46),ROWS($B$12:$B95)),1/ROW(施設用作成シート!$B$18:$B$46),0),COLUMNS($B$11:J$11)),"")</f>
        <v/>
      </c>
      <c r="K95" s="127" t="str">
        <f t="array" ref="K95">IFERROR(INDEX(施設用作成シート!$B$18:$P$46,MATCH(LARGE((施設用作成シート!$C$18:$C$46=$D$8)*1/ROW(施設用作成シート!$B$18:$B$46),ROWS($B$12:$B95)),1/ROW(施設用作成シート!$B$18:$B$46),0),COLUMNS($B$11:K$11)),"")</f>
        <v/>
      </c>
      <c r="L95" s="127" t="str">
        <f t="array" ref="L95">IFERROR(INDEX(施設用作成シート!$B$18:$P$46,MATCH(LARGE((施設用作成シート!$C$18:$C$46=$D$8)*1/ROW(施設用作成シート!$B$18:$B$46),ROWS($B$12:$B95)),1/ROW(施設用作成シート!$B$18:$B$46),0),COLUMNS($B$11:L$11)),"")</f>
        <v/>
      </c>
      <c r="M95" s="127" t="str">
        <f t="array" ref="M95">IFERROR(INDEX(施設用作成シート!$B$18:$P$46,MATCH(LARGE((施設用作成シート!$C$18:$C$46=$D$8)*1/ROW(施設用作成シート!$B$18:$B$46),ROWS($B$12:$B95)),1/ROW(施設用作成シート!$B$18:$B$46),0),COLUMNS($B$11:M$11)),"")</f>
        <v/>
      </c>
      <c r="N95" s="127" t="str">
        <f t="array" ref="N95">IFERROR(INDEX(施設用作成シート!$B$18:$P$46,MATCH(LARGE((施設用作成シート!$C$18:$C$46=$D$8)*1/ROW(施設用作成シート!$B$18:$B$46),ROWS($B$12:$B95)),1/ROW(施設用作成シート!$B$18:$B$46),0),COLUMNS($B$11:N$11)),"")</f>
        <v/>
      </c>
      <c r="O95" s="140" t="str">
        <f t="array" ref="O95">IFERROR(INDEX(施設用作成シート!$B$18:$P$46,MATCH(LARGE((施設用作成シート!$C$18:$C$46=$D$8)*1/ROW(施設用作成シート!$B$18:$B$46),ROWS($B$12:$B95)),1/ROW(施設用作成シート!$B$18:$B$46),0),COLUMNS($B$11:O$11)),"")</f>
        <v/>
      </c>
    </row>
    <row r="96" spans="2:15" ht="20">
      <c r="B96" s="127" t="str">
        <f t="array" ref="B96">IFERROR(INDEX(施設用作成シート!$B$18:$P$46,MATCH(LARGE((施設用作成シート!$C$18:$C$46=$D$8)*1/ROW(施設用作成シート!$B$18:$B$46),ROWS($B$12:$B96)),1/ROW(施設用作成シート!$B$18:$B$46),0),COLUMNS($B$11:B$11)),"")</f>
        <v/>
      </c>
      <c r="C96" s="127" t="str">
        <f t="array" ref="C96">IFERROR(INDEX(施設用作成シート!$B$18:$P$46,MATCH(LARGE((施設用作成シート!$C$18:$C$46=$D$8)*1/ROW(施設用作成シート!$B$18:$B$46),ROWS($B$12:$B96)),1/ROW(施設用作成シート!$B$18:$B$46),0),COLUMNS($B$11:C$11)),"")</f>
        <v/>
      </c>
      <c r="D96" s="127" t="str">
        <f t="array" ref="D96">IFERROR(INDEX(施設用作成シート!$B$18:$P$46,MATCH(LARGE((施設用作成シート!$C$18:$C$46=$D$8)*1/ROW(施設用作成シート!$B$18:$B$46),ROWS($B$12:$B96)),1/ROW(施設用作成シート!$B$18:$B$46),0),COLUMNS($B$11:D$11)),"")</f>
        <v/>
      </c>
      <c r="E96" s="146" t="str">
        <f t="array" ref="E96">IFERROR(INDEX(施設用作成シート!$B$18:$P$46,MATCH(LARGE((施設用作成シート!$C$18:$C$46=$D$8)*1/ROW(施設用作成シート!$B$18:$B$46),ROWS($B$12:$B96)),1/ROW(施設用作成シート!$B$18:$B$46),0),COLUMNS($B$11:E$11)),"")</f>
        <v/>
      </c>
      <c r="F96" s="140" t="str">
        <f t="array" ref="F96">IFERROR(INDEX(施設用作成シート!$B$18:$P$46,MATCH(LARGE((施設用作成シート!$C$18:$C$46=$D$8)*1/ROW(施設用作成シート!$B$18:$B$46),ROWS($B$12:$B96)),1/ROW(施設用作成シート!$B$18:$B$46),0),COLUMNS($B$11:F$11)),"")</f>
        <v/>
      </c>
      <c r="G96" s="140" t="str">
        <f t="array" ref="G96">IFERROR(INDEX(施設用作成シート!$B$18:$P$46,MATCH(LARGE((施設用作成シート!$C$18:$C$46=$D$8)*1/ROW(施設用作成シート!$B$18:$B$46),ROWS($B$12:$B96)),1/ROW(施設用作成シート!$B$18:$B$46),0),COLUMNS($B$11:G$11)),"")</f>
        <v/>
      </c>
      <c r="H96" s="140" t="str">
        <f t="array" ref="H96">IFERROR(INDEX(施設用作成シート!$B$18:$P$46,MATCH(LARGE((施設用作成シート!$C$18:$C$46=$D$8)*1/ROW(施設用作成シート!$B$18:$B$46),ROWS($B$12:$B96)),1/ROW(施設用作成シート!$B$18:$B$46),0),COLUMNS($B$11:H$11)),"")</f>
        <v/>
      </c>
      <c r="I96" s="127" t="str">
        <f t="array" ref="I96">IFERROR(INDEX(施設用作成シート!$B$18:$P$46,MATCH(LARGE((施設用作成シート!$C$18:$C$46=$D$8)*1/ROW(施設用作成シート!$B$18:$B$46),ROWS($B$12:$B96)),1/ROW(施設用作成シート!$B$18:$B$46),0),COLUMNS($B$11:I$11)),"")</f>
        <v/>
      </c>
      <c r="J96" s="131" t="str">
        <f t="array" ref="J96">IFERROR(INDEX(施設用作成シート!$B$18:$P$46,MATCH(LARGE((施設用作成シート!$C$18:$C$46=$D$8)*1/ROW(施設用作成シート!$B$18:$B$46),ROWS($B$12:$B96)),1/ROW(施設用作成シート!$B$18:$B$46),0),COLUMNS($B$11:J$11)),"")</f>
        <v/>
      </c>
      <c r="K96" s="127" t="str">
        <f t="array" ref="K96">IFERROR(INDEX(施設用作成シート!$B$18:$P$46,MATCH(LARGE((施設用作成シート!$C$18:$C$46=$D$8)*1/ROW(施設用作成シート!$B$18:$B$46),ROWS($B$12:$B96)),1/ROW(施設用作成シート!$B$18:$B$46),0),COLUMNS($B$11:K$11)),"")</f>
        <v/>
      </c>
      <c r="L96" s="127" t="str">
        <f t="array" ref="L96">IFERROR(INDEX(施設用作成シート!$B$18:$P$46,MATCH(LARGE((施設用作成シート!$C$18:$C$46=$D$8)*1/ROW(施設用作成シート!$B$18:$B$46),ROWS($B$12:$B96)),1/ROW(施設用作成シート!$B$18:$B$46),0),COLUMNS($B$11:L$11)),"")</f>
        <v/>
      </c>
      <c r="M96" s="127" t="str">
        <f t="array" ref="M96">IFERROR(INDEX(施設用作成シート!$B$18:$P$46,MATCH(LARGE((施設用作成シート!$C$18:$C$46=$D$8)*1/ROW(施設用作成シート!$B$18:$B$46),ROWS($B$12:$B96)),1/ROW(施設用作成シート!$B$18:$B$46),0),COLUMNS($B$11:M$11)),"")</f>
        <v/>
      </c>
      <c r="N96" s="127" t="str">
        <f t="array" ref="N96">IFERROR(INDEX(施設用作成シート!$B$18:$P$46,MATCH(LARGE((施設用作成シート!$C$18:$C$46=$D$8)*1/ROW(施設用作成シート!$B$18:$B$46),ROWS($B$12:$B96)),1/ROW(施設用作成シート!$B$18:$B$46),0),COLUMNS($B$11:N$11)),"")</f>
        <v/>
      </c>
      <c r="O96" s="140" t="str">
        <f t="array" ref="O96">IFERROR(INDEX(施設用作成シート!$B$18:$P$46,MATCH(LARGE((施設用作成シート!$C$18:$C$46=$D$8)*1/ROW(施設用作成シート!$B$18:$B$46),ROWS($B$12:$B96)),1/ROW(施設用作成シート!$B$18:$B$46),0),COLUMNS($B$11:O$11)),"")</f>
        <v/>
      </c>
    </row>
    <row r="97" spans="2:15" ht="20">
      <c r="B97" s="127" t="str">
        <f t="array" ref="B97">IFERROR(INDEX(施設用作成シート!$B$18:$P$46,MATCH(LARGE((施設用作成シート!$C$18:$C$46=$D$8)*1/ROW(施設用作成シート!$B$18:$B$46),ROWS($B$12:$B97)),1/ROW(施設用作成シート!$B$18:$B$46),0),COLUMNS($B$11:B$11)),"")</f>
        <v/>
      </c>
      <c r="C97" s="127" t="str">
        <f t="array" ref="C97">IFERROR(INDEX(施設用作成シート!$B$18:$P$46,MATCH(LARGE((施設用作成シート!$C$18:$C$46=$D$8)*1/ROW(施設用作成シート!$B$18:$B$46),ROWS($B$12:$B97)),1/ROW(施設用作成シート!$B$18:$B$46),0),COLUMNS($B$11:C$11)),"")</f>
        <v/>
      </c>
      <c r="D97" s="127" t="str">
        <f t="array" ref="D97">IFERROR(INDEX(施設用作成シート!$B$18:$P$46,MATCH(LARGE((施設用作成シート!$C$18:$C$46=$D$8)*1/ROW(施設用作成シート!$B$18:$B$46),ROWS($B$12:$B97)),1/ROW(施設用作成シート!$B$18:$B$46),0),COLUMNS($B$11:D$11)),"")</f>
        <v/>
      </c>
      <c r="E97" s="146" t="str">
        <f t="array" ref="E97">IFERROR(INDEX(施設用作成シート!$B$18:$P$46,MATCH(LARGE((施設用作成シート!$C$18:$C$46=$D$8)*1/ROW(施設用作成シート!$B$18:$B$46),ROWS($B$12:$B97)),1/ROW(施設用作成シート!$B$18:$B$46),0),COLUMNS($B$11:E$11)),"")</f>
        <v/>
      </c>
      <c r="F97" s="140"/>
      <c r="G97" s="140" t="str">
        <f t="array" ref="G97">IFERROR(INDEX(施設用作成シート!$B$18:$P$46,MATCH(LARGE((施設用作成シート!$C$18:$C$46=$D$8)*1/ROW(施設用作成シート!$B$18:$B$46),ROWS($B$12:$B97)),1/ROW(施設用作成シート!$B$18:$B$46),0),COLUMNS($B$11:G$11)),"")</f>
        <v/>
      </c>
      <c r="H97" s="140" t="str">
        <f t="array" ref="H97">IFERROR(INDEX(施設用作成シート!$B$18:$P$46,MATCH(LARGE((施設用作成シート!$C$18:$C$46=$D$8)*1/ROW(施設用作成シート!$B$18:$B$46),ROWS($B$12:$B97)),1/ROW(施設用作成シート!$B$18:$B$46),0),COLUMNS($B$11:H$11)),"")</f>
        <v/>
      </c>
      <c r="I97" s="127" t="str">
        <f t="array" ref="I97">IFERROR(INDEX(施設用作成シート!$B$18:$P$46,MATCH(LARGE((施設用作成シート!$C$18:$C$46=$D$8)*1/ROW(施設用作成シート!$B$18:$B$46),ROWS($B$12:$B97)),1/ROW(施設用作成シート!$B$18:$B$46),0),COLUMNS($B$11:I$11)),"")</f>
        <v/>
      </c>
      <c r="J97" s="131" t="str">
        <f t="array" ref="J97">IFERROR(INDEX(施設用作成シート!$B$18:$P$46,MATCH(LARGE((施設用作成シート!$C$18:$C$46=$D$8)*1/ROW(施設用作成シート!$B$18:$B$46),ROWS($B$12:$B97)),1/ROW(施設用作成シート!$B$18:$B$46),0),COLUMNS($B$11:J$11)),"")</f>
        <v/>
      </c>
      <c r="K97" s="127" t="str">
        <f t="array" ref="K97">IFERROR(INDEX(施設用作成シート!$B$18:$P$46,MATCH(LARGE((施設用作成シート!$C$18:$C$46=$D$8)*1/ROW(施設用作成シート!$B$18:$B$46),ROWS($B$12:$B97)),1/ROW(施設用作成シート!$B$18:$B$46),0),COLUMNS($B$11:K$11)),"")</f>
        <v/>
      </c>
      <c r="L97" s="127" t="str">
        <f t="array" ref="L97">IFERROR(INDEX(施設用作成シート!$B$18:$P$46,MATCH(LARGE((施設用作成シート!$C$18:$C$46=$D$8)*1/ROW(施設用作成シート!$B$18:$B$46),ROWS($B$12:$B97)),1/ROW(施設用作成シート!$B$18:$B$46),0),COLUMNS($B$11:L$11)),"")</f>
        <v/>
      </c>
      <c r="M97" s="127" t="str">
        <f t="array" ref="M97">IFERROR(INDEX(施設用作成シート!$B$18:$P$46,MATCH(LARGE((施設用作成シート!$C$18:$C$46=$D$8)*1/ROW(施設用作成シート!$B$18:$B$46),ROWS($B$12:$B97)),1/ROW(施設用作成シート!$B$18:$B$46),0),COLUMNS($B$11:M$11)),"")</f>
        <v/>
      </c>
      <c r="N97" s="127" t="str">
        <f t="array" ref="N97">IFERROR(INDEX(施設用作成シート!$B$18:$P$46,MATCH(LARGE((施設用作成シート!$C$18:$C$46=$D$8)*1/ROW(施設用作成シート!$B$18:$B$46),ROWS($B$12:$B97)),1/ROW(施設用作成シート!$B$18:$B$46),0),COLUMNS($B$11:N$11)),"")</f>
        <v/>
      </c>
      <c r="O97" s="140" t="str">
        <f t="array" ref="O97">IFERROR(INDEX(施設用作成シート!$B$18:$P$46,MATCH(LARGE((施設用作成シート!$C$18:$C$46=$D$8)*1/ROW(施設用作成シート!$B$18:$B$46),ROWS($B$12:$B97)),1/ROW(施設用作成シート!$B$18:$B$46),0),COLUMNS($B$11:O$11)),"")</f>
        <v/>
      </c>
    </row>
    <row r="98" spans="2:15" ht="20">
      <c r="B98" s="127" t="str">
        <f t="array" ref="B98">IFERROR(INDEX(施設用作成シート!$B$18:$P$46,MATCH(LARGE((施設用作成シート!$C$18:$C$46=$D$8)*1/ROW(施設用作成シート!$B$18:$B$46),ROWS($B$12:$B98)),1/ROW(施設用作成シート!$B$18:$B$46),0),COLUMNS($B$11:B$11)),"")</f>
        <v/>
      </c>
      <c r="C98" s="127" t="str">
        <f t="array" ref="C98">IFERROR(INDEX(施設用作成シート!$B$18:$P$46,MATCH(LARGE((施設用作成シート!$C$18:$C$46=$D$8)*1/ROW(施設用作成シート!$B$18:$B$46),ROWS($B$12:$B98)),1/ROW(施設用作成シート!$B$18:$B$46),0),COLUMNS($B$11:C$11)),"")</f>
        <v/>
      </c>
      <c r="D98" s="127" t="str">
        <f t="array" ref="D98">IFERROR(INDEX(施設用作成シート!$B$18:$P$46,MATCH(LARGE((施設用作成シート!$C$18:$C$46=$D$8)*1/ROW(施設用作成シート!$B$18:$B$46),ROWS($B$12:$B98)),1/ROW(施設用作成シート!$B$18:$B$46),0),COLUMNS($B$11:D$11)),"")</f>
        <v/>
      </c>
      <c r="E98" s="146" t="str">
        <f t="array" ref="E98">IFERROR(INDEX(施設用作成シート!$B$18:$P$46,MATCH(LARGE((施設用作成シート!$C$18:$C$46=$D$8)*1/ROW(施設用作成シート!$B$18:$B$46),ROWS($B$12:$B98)),1/ROW(施設用作成シート!$B$18:$B$46),0),COLUMNS($B$11:E$11)),"")</f>
        <v/>
      </c>
      <c r="F98" s="140" t="str">
        <f t="array" ref="F98">IFERROR(INDEX(施設用作成シート!$B$18:$P$46,MATCH(LARGE((施設用作成シート!$C$18:$C$46=$D$8)*1/ROW(施設用作成シート!$B$18:$B$46),ROWS($B$12:$B98)),1/ROW(施設用作成シート!$B$18:$B$46),0),COLUMNS($B$11:F$11)),"")</f>
        <v/>
      </c>
      <c r="G98" s="140" t="str">
        <f t="array" ref="G98">IFERROR(INDEX(施設用作成シート!$B$18:$P$46,MATCH(LARGE((施設用作成シート!$C$18:$C$46=$D$8)*1/ROW(施設用作成シート!$B$18:$B$46),ROWS($B$12:$B98)),1/ROW(施設用作成シート!$B$18:$B$46),0),COLUMNS($B$11:G$11)),"")</f>
        <v/>
      </c>
      <c r="H98" s="140" t="str">
        <f t="array" ref="H98">IFERROR(INDEX(施設用作成シート!$B$18:$P$46,MATCH(LARGE((施設用作成シート!$C$18:$C$46=$D$8)*1/ROW(施設用作成シート!$B$18:$B$46),ROWS($B$12:$B98)),1/ROW(施設用作成シート!$B$18:$B$46),0),COLUMNS($B$11:H$11)),"")</f>
        <v/>
      </c>
      <c r="I98" s="127" t="str">
        <f t="array" ref="I98">IFERROR(INDEX(施設用作成シート!$B$18:$P$46,MATCH(LARGE((施設用作成シート!$C$18:$C$46=$D$8)*1/ROW(施設用作成シート!$B$18:$B$46),ROWS($B$12:$B98)),1/ROW(施設用作成シート!$B$18:$B$46),0),COLUMNS($B$11:I$11)),"")</f>
        <v/>
      </c>
      <c r="J98" s="131" t="str">
        <f t="array" ref="J98">IFERROR(INDEX(施設用作成シート!$B$18:$P$46,MATCH(LARGE((施設用作成シート!$C$18:$C$46=$D$8)*1/ROW(施設用作成シート!$B$18:$B$46),ROWS($B$12:$B98)),1/ROW(施設用作成シート!$B$18:$B$46),0),COLUMNS($B$11:J$11)),"")</f>
        <v/>
      </c>
      <c r="K98" s="127" t="str">
        <f t="array" ref="K98">IFERROR(INDEX(施設用作成シート!$B$18:$P$46,MATCH(LARGE((施設用作成シート!$C$18:$C$46=$D$8)*1/ROW(施設用作成シート!$B$18:$B$46),ROWS($B$12:$B98)),1/ROW(施設用作成シート!$B$18:$B$46),0),COLUMNS($B$11:K$11)),"")</f>
        <v/>
      </c>
      <c r="L98" s="127" t="str">
        <f t="array" ref="L98">IFERROR(INDEX(施設用作成シート!$B$18:$P$46,MATCH(LARGE((施設用作成シート!$C$18:$C$46=$D$8)*1/ROW(施設用作成シート!$B$18:$B$46),ROWS($B$12:$B98)),1/ROW(施設用作成シート!$B$18:$B$46),0),COLUMNS($B$11:L$11)),"")</f>
        <v/>
      </c>
      <c r="M98" s="127" t="str">
        <f t="array" ref="M98">IFERROR(INDEX(施設用作成シート!$B$18:$P$46,MATCH(LARGE((施設用作成シート!$C$18:$C$46=$D$8)*1/ROW(施設用作成シート!$B$18:$B$46),ROWS($B$12:$B98)),1/ROW(施設用作成シート!$B$18:$B$46),0),COLUMNS($B$11:M$11)),"")</f>
        <v/>
      </c>
      <c r="N98" s="127" t="str">
        <f t="array" ref="N98">IFERROR(INDEX(施設用作成シート!$B$18:$P$46,MATCH(LARGE((施設用作成シート!$C$18:$C$46=$D$8)*1/ROW(施設用作成シート!$B$18:$B$46),ROWS($B$12:$B98)),1/ROW(施設用作成シート!$B$18:$B$46),0),COLUMNS($B$11:N$11)),"")</f>
        <v/>
      </c>
      <c r="O98" s="140" t="str">
        <f t="array" ref="O98">IFERROR(INDEX(施設用作成シート!$B$18:$P$46,MATCH(LARGE((施設用作成シート!$C$18:$C$46=$D$8)*1/ROW(施設用作成シート!$B$18:$B$46),ROWS($B$12:$B98)),1/ROW(施設用作成シート!$B$18:$B$46),0),COLUMNS($B$11:O$11)),"")</f>
        <v/>
      </c>
    </row>
    <row r="99" spans="2:15" ht="20">
      <c r="B99" s="127" t="str">
        <f t="array" ref="B99">IFERROR(INDEX(施設用作成シート!$B$18:$P$46,MATCH(LARGE((施設用作成シート!$C$18:$C$46=$D$8)*1/ROW(施設用作成シート!$B$18:$B$46),ROWS($B$12:$B99)),1/ROW(施設用作成シート!$B$18:$B$46),0),COLUMNS($B$11:B$11)),"")</f>
        <v/>
      </c>
      <c r="C99" s="127" t="str">
        <f t="array" ref="C99">IFERROR(INDEX(施設用作成シート!$B$18:$P$46,MATCH(LARGE((施設用作成シート!$C$18:$C$46=$D$8)*1/ROW(施設用作成シート!$B$18:$B$46),ROWS($B$12:$B99)),1/ROW(施設用作成シート!$B$18:$B$46),0),COLUMNS($B$11:C$11)),"")</f>
        <v/>
      </c>
      <c r="D99" s="127" t="str">
        <f t="array" ref="D99">IFERROR(INDEX(施設用作成シート!$B$18:$P$46,MATCH(LARGE((施設用作成シート!$C$18:$C$46=$D$8)*1/ROW(施設用作成シート!$B$18:$B$46),ROWS($B$12:$B99)),1/ROW(施設用作成シート!$B$18:$B$46),0),COLUMNS($B$11:D$11)),"")</f>
        <v/>
      </c>
      <c r="E99" s="146" t="str">
        <f t="array" ref="E99">IFERROR(INDEX(施設用作成シート!$B$18:$P$46,MATCH(LARGE((施設用作成シート!$C$18:$C$46=$D$8)*1/ROW(施設用作成シート!$B$18:$B$46),ROWS($B$12:$B99)),1/ROW(施設用作成シート!$B$18:$B$46),0),COLUMNS($B$11:E$11)),"")</f>
        <v/>
      </c>
      <c r="F99" s="140" t="str">
        <f t="array" ref="F99">IFERROR(INDEX(施設用作成シート!$B$18:$P$46,MATCH(LARGE((施設用作成シート!$C$18:$C$46=$D$8)*1/ROW(施設用作成シート!$B$18:$B$46),ROWS($B$12:$B99)),1/ROW(施設用作成シート!$B$18:$B$46),0),COLUMNS($B$11:F$11)),"")</f>
        <v/>
      </c>
      <c r="G99" s="140" t="str">
        <f t="array" ref="G99">IFERROR(INDEX(施設用作成シート!$B$18:$P$46,MATCH(LARGE((施設用作成シート!$C$18:$C$46=$D$8)*1/ROW(施設用作成シート!$B$18:$B$46),ROWS($B$12:$B99)),1/ROW(施設用作成シート!$B$18:$B$46),0),COLUMNS($B$11:G$11)),"")</f>
        <v/>
      </c>
      <c r="H99" s="140" t="str">
        <f t="array" ref="H99">IFERROR(INDEX(施設用作成シート!$B$18:$P$46,MATCH(LARGE((施設用作成シート!$C$18:$C$46=$D$8)*1/ROW(施設用作成シート!$B$18:$B$46),ROWS($B$12:$B99)),1/ROW(施設用作成シート!$B$18:$B$46),0),COLUMNS($B$11:H$11)),"")</f>
        <v/>
      </c>
      <c r="I99" s="127" t="str">
        <f t="array" ref="I99">IFERROR(INDEX(施設用作成シート!$B$18:$P$46,MATCH(LARGE((施設用作成シート!$C$18:$C$46=$D$8)*1/ROW(施設用作成シート!$B$18:$B$46),ROWS($B$12:$B99)),1/ROW(施設用作成シート!$B$18:$B$46),0),COLUMNS($B$11:I$11)),"")</f>
        <v/>
      </c>
      <c r="J99" s="131" t="str">
        <f t="array" ref="J99">IFERROR(INDEX(施設用作成シート!$B$18:$P$46,MATCH(LARGE((施設用作成シート!$C$18:$C$46=$D$8)*1/ROW(施設用作成シート!$B$18:$B$46),ROWS($B$12:$B99)),1/ROW(施設用作成シート!$B$18:$B$46),0),COLUMNS($B$11:J$11)),"")</f>
        <v/>
      </c>
      <c r="K99" s="127" t="str">
        <f t="array" ref="K99">IFERROR(INDEX(施設用作成シート!$B$18:$P$46,MATCH(LARGE((施設用作成シート!$C$18:$C$46=$D$8)*1/ROW(施設用作成シート!$B$18:$B$46),ROWS($B$12:$B99)),1/ROW(施設用作成シート!$B$18:$B$46),0),COLUMNS($B$11:K$11)),"")</f>
        <v/>
      </c>
      <c r="L99" s="127" t="str">
        <f t="array" ref="L99">IFERROR(INDEX(施設用作成シート!$B$18:$P$46,MATCH(LARGE((施設用作成シート!$C$18:$C$46=$D$8)*1/ROW(施設用作成シート!$B$18:$B$46),ROWS($B$12:$B99)),1/ROW(施設用作成シート!$B$18:$B$46),0),COLUMNS($B$11:L$11)),"")</f>
        <v/>
      </c>
      <c r="M99" s="127" t="str">
        <f t="array" ref="M99">IFERROR(INDEX(施設用作成シート!$B$18:$P$46,MATCH(LARGE((施設用作成シート!$C$18:$C$46=$D$8)*1/ROW(施設用作成シート!$B$18:$B$46),ROWS($B$12:$B99)),1/ROW(施設用作成シート!$B$18:$B$46),0),COLUMNS($B$11:M$11)),"")</f>
        <v/>
      </c>
      <c r="N99" s="127" t="str">
        <f t="array" ref="N99">IFERROR(INDEX(施設用作成シート!$B$18:$P$46,MATCH(LARGE((施設用作成シート!$C$18:$C$46=$D$8)*1/ROW(施設用作成シート!$B$18:$B$46),ROWS($B$12:$B99)),1/ROW(施設用作成シート!$B$18:$B$46),0),COLUMNS($B$11:N$11)),"")</f>
        <v/>
      </c>
      <c r="O99" s="140" t="str">
        <f t="array" ref="O99">IFERROR(INDEX(施設用作成シート!$B$18:$P$46,MATCH(LARGE((施設用作成シート!$C$18:$C$46=$D$8)*1/ROW(施設用作成シート!$B$18:$B$46),ROWS($B$12:$B99)),1/ROW(施設用作成シート!$B$18:$B$46),0),COLUMNS($B$11:O$11)),"")</f>
        <v/>
      </c>
    </row>
    <row r="100" spans="2:15" ht="20">
      <c r="B100" s="127" t="str">
        <f t="array" ref="B100">IFERROR(INDEX(施設用作成シート!$B$18:$P$46,MATCH(LARGE((施設用作成シート!$C$18:$C$46=$D$8)*1/ROW(施設用作成シート!$B$18:$B$46),ROWS($B$12:$B100)),1/ROW(施設用作成シート!$B$18:$B$46),0),COLUMNS($B$11:B$11)),"")</f>
        <v/>
      </c>
      <c r="C100" s="127" t="str">
        <f t="array" ref="C100">IFERROR(INDEX(施設用作成シート!$B$18:$P$46,MATCH(LARGE((施設用作成シート!$C$18:$C$46=$D$8)*1/ROW(施設用作成シート!$B$18:$B$46),ROWS($B$12:$B100)),1/ROW(施設用作成シート!$B$18:$B$46),0),COLUMNS($B$11:C$11)),"")</f>
        <v/>
      </c>
      <c r="D100" s="127" t="str">
        <f t="array" ref="D100">IFERROR(INDEX(施設用作成シート!$B$18:$P$46,MATCH(LARGE((施設用作成シート!$C$18:$C$46=$D$8)*1/ROW(施設用作成シート!$B$18:$B$46),ROWS($B$12:$B100)),1/ROW(施設用作成シート!$B$18:$B$46),0),COLUMNS($B$11:D$11)),"")</f>
        <v/>
      </c>
      <c r="E100" s="146" t="str">
        <f t="array" ref="E100">IFERROR(INDEX(施設用作成シート!$B$18:$P$46,MATCH(LARGE((施設用作成シート!$C$18:$C$46=$D$8)*1/ROW(施設用作成シート!$B$18:$B$46),ROWS($B$12:$B100)),1/ROW(施設用作成シート!$B$18:$B$46),0),COLUMNS($B$11:E$11)),"")</f>
        <v/>
      </c>
      <c r="F100" s="140" t="str">
        <f t="array" ref="F100">IFERROR(INDEX(施設用作成シート!$B$18:$P$46,MATCH(LARGE((施設用作成シート!$C$18:$C$46=$D$8)*1/ROW(施設用作成シート!$B$18:$B$46),ROWS($B$12:$B100)),1/ROW(施設用作成シート!$B$18:$B$46),0),COLUMNS($B$11:F$11)),"")</f>
        <v/>
      </c>
      <c r="G100" s="140" t="str">
        <f t="array" ref="G100">IFERROR(INDEX(施設用作成シート!$B$18:$P$46,MATCH(LARGE((施設用作成シート!$C$18:$C$46=$D$8)*1/ROW(施設用作成シート!$B$18:$B$46),ROWS($B$12:$B100)),1/ROW(施設用作成シート!$B$18:$B$46),0),COLUMNS($B$11:G$11)),"")</f>
        <v/>
      </c>
      <c r="H100" s="140" t="str">
        <f t="array" ref="H100">IFERROR(INDEX(施設用作成シート!$B$18:$P$46,MATCH(LARGE((施設用作成シート!$C$18:$C$46=$D$8)*1/ROW(施設用作成シート!$B$18:$B$46),ROWS($B$12:$B100)),1/ROW(施設用作成シート!$B$18:$B$46),0),COLUMNS($B$11:H$11)),"")</f>
        <v/>
      </c>
      <c r="I100" s="127" t="str">
        <f t="array" ref="I100">IFERROR(INDEX(施設用作成シート!$B$18:$P$46,MATCH(LARGE((施設用作成シート!$C$18:$C$46=$D$8)*1/ROW(施設用作成シート!$B$18:$B$46),ROWS($B$12:$B100)),1/ROW(施設用作成シート!$B$18:$B$46),0),COLUMNS($B$11:I$11)),"")</f>
        <v/>
      </c>
      <c r="J100" s="131" t="str">
        <f t="array" ref="J100">IFERROR(INDEX(施設用作成シート!$B$18:$P$46,MATCH(LARGE((施設用作成シート!$C$18:$C$46=$D$8)*1/ROW(施設用作成シート!$B$18:$B$46),ROWS($B$12:$B100)),1/ROW(施設用作成シート!$B$18:$B$46),0),COLUMNS($B$11:J$11)),"")</f>
        <v/>
      </c>
      <c r="K100" s="127" t="str">
        <f t="array" ref="K100">IFERROR(INDEX(施設用作成シート!$B$18:$P$46,MATCH(LARGE((施設用作成シート!$C$18:$C$46=$D$8)*1/ROW(施設用作成シート!$B$18:$B$46),ROWS($B$12:$B100)),1/ROW(施設用作成シート!$B$18:$B$46),0),COLUMNS($B$11:K$11)),"")</f>
        <v/>
      </c>
      <c r="L100" s="127" t="str">
        <f t="array" ref="L100">IFERROR(INDEX(施設用作成シート!$B$18:$P$46,MATCH(LARGE((施設用作成シート!$C$18:$C$46=$D$8)*1/ROW(施設用作成シート!$B$18:$B$46),ROWS($B$12:$B100)),1/ROW(施設用作成シート!$B$18:$B$46),0),COLUMNS($B$11:L$11)),"")</f>
        <v/>
      </c>
      <c r="M100" s="127" t="str">
        <f t="array" ref="M100">IFERROR(INDEX(施設用作成シート!$B$18:$P$46,MATCH(LARGE((施設用作成シート!$C$18:$C$46=$D$8)*1/ROW(施設用作成シート!$B$18:$B$46),ROWS($B$12:$B100)),1/ROW(施設用作成シート!$B$18:$B$46),0),COLUMNS($B$11:M$11)),"")</f>
        <v/>
      </c>
      <c r="N100" s="127" t="str">
        <f t="array" ref="N100">IFERROR(INDEX(施設用作成シート!$B$18:$P$46,MATCH(LARGE((施設用作成シート!$C$18:$C$46=$D$8)*1/ROW(施設用作成シート!$B$18:$B$46),ROWS($B$12:$B100)),1/ROW(施設用作成シート!$B$18:$B$46),0),COLUMNS($B$11:N$11)),"")</f>
        <v/>
      </c>
      <c r="O100" s="140" t="str">
        <f t="array" ref="O100">IFERROR(INDEX(施設用作成シート!$B$18:$P$46,MATCH(LARGE((施設用作成シート!$C$18:$C$46=$D$8)*1/ROW(施設用作成シート!$B$18:$B$46),ROWS($B$12:$B100)),1/ROW(施設用作成シート!$B$18:$B$46),0),COLUMNS($B$11:O$11)),"")</f>
        <v/>
      </c>
    </row>
    <row r="101" spans="2:15" ht="20">
      <c r="B101" s="127" t="str">
        <f t="array" ref="B101">IFERROR(INDEX(施設用作成シート!$B$18:$P$46,MATCH(LARGE((施設用作成シート!$C$18:$C$46=$D$8)*1/ROW(施設用作成シート!$B$18:$B$46),ROWS($B$12:$B101)),1/ROW(施設用作成シート!$B$18:$B$46),0),COLUMNS($B$11:B$11)),"")</f>
        <v/>
      </c>
      <c r="C101" s="127" t="str">
        <f t="array" ref="C101">IFERROR(INDEX(施設用作成シート!$B$18:$P$46,MATCH(LARGE((施設用作成シート!$C$18:$C$46=$D$8)*1/ROW(施設用作成シート!$B$18:$B$46),ROWS($B$12:$B101)),1/ROW(施設用作成シート!$B$18:$B$46),0),COLUMNS($B$11:C$11)),"")</f>
        <v/>
      </c>
      <c r="D101" s="127" t="str">
        <f t="array" ref="D101">IFERROR(INDEX(施設用作成シート!$B$18:$P$46,MATCH(LARGE((施設用作成シート!$C$18:$C$46=$D$8)*1/ROW(施設用作成シート!$B$18:$B$46),ROWS($B$12:$B101)),1/ROW(施設用作成シート!$B$18:$B$46),0),COLUMNS($B$11:D$11)),"")</f>
        <v/>
      </c>
      <c r="E101" s="146" t="str">
        <f t="array" ref="E101">IFERROR(INDEX(施設用作成シート!$B$18:$P$46,MATCH(LARGE((施設用作成シート!$C$18:$C$46=$D$8)*1/ROW(施設用作成シート!$B$18:$B$46),ROWS($B$12:$B101)),1/ROW(施設用作成シート!$B$18:$B$46),0),COLUMNS($B$11:E$11)),"")</f>
        <v/>
      </c>
      <c r="F101" s="140" t="str">
        <f t="array" ref="F101">IFERROR(INDEX(施設用作成シート!$B$18:$P$46,MATCH(LARGE((施設用作成シート!$C$18:$C$46=$D$8)*1/ROW(施設用作成シート!$B$18:$B$46),ROWS($B$12:$B101)),1/ROW(施設用作成シート!$B$18:$B$46),0),COLUMNS($B$11:F$11)),"")</f>
        <v/>
      </c>
      <c r="G101" s="140" t="str">
        <f t="array" ref="G101">IFERROR(INDEX(施設用作成シート!$B$18:$P$46,MATCH(LARGE((施設用作成シート!$C$18:$C$46=$D$8)*1/ROW(施設用作成シート!$B$18:$B$46),ROWS($B$12:$B101)),1/ROW(施設用作成シート!$B$18:$B$46),0),COLUMNS($B$11:G$11)),"")</f>
        <v/>
      </c>
      <c r="H101" s="140" t="str">
        <f t="array" ref="H101">IFERROR(INDEX(施設用作成シート!$B$18:$P$46,MATCH(LARGE((施設用作成シート!$C$18:$C$46=$D$8)*1/ROW(施設用作成シート!$B$18:$B$46),ROWS($B$12:$B101)),1/ROW(施設用作成シート!$B$18:$B$46),0),COLUMNS($B$11:H$11)),"")</f>
        <v/>
      </c>
      <c r="I101" s="127" t="str">
        <f t="array" ref="I101">IFERROR(INDEX(施設用作成シート!$B$18:$P$46,MATCH(LARGE((施設用作成シート!$C$18:$C$46=$D$8)*1/ROW(施設用作成シート!$B$18:$B$46),ROWS($B$12:$B101)),1/ROW(施設用作成シート!$B$18:$B$46),0),COLUMNS($B$11:I$11)),"")</f>
        <v/>
      </c>
      <c r="J101" s="131" t="str">
        <f t="array" ref="J101">IFERROR(INDEX(施設用作成シート!$B$18:$P$46,MATCH(LARGE((施設用作成シート!$C$18:$C$46=$D$8)*1/ROW(施設用作成シート!$B$18:$B$46),ROWS($B$12:$B101)),1/ROW(施設用作成シート!$B$18:$B$46),0),COLUMNS($B$11:J$11)),"")</f>
        <v/>
      </c>
      <c r="K101" s="127" t="str">
        <f t="array" ref="K101">IFERROR(INDEX(施設用作成シート!$B$18:$P$46,MATCH(LARGE((施設用作成シート!$C$18:$C$46=$D$8)*1/ROW(施設用作成シート!$B$18:$B$46),ROWS($B$12:$B101)),1/ROW(施設用作成シート!$B$18:$B$46),0),COLUMNS($B$11:K$11)),"")</f>
        <v/>
      </c>
      <c r="L101" s="127" t="str">
        <f t="array" ref="L101">IFERROR(INDEX(施設用作成シート!$B$18:$P$46,MATCH(LARGE((施設用作成シート!$C$18:$C$46=$D$8)*1/ROW(施設用作成シート!$B$18:$B$46),ROWS($B$12:$B101)),1/ROW(施設用作成シート!$B$18:$B$46),0),COLUMNS($B$11:L$11)),"")</f>
        <v/>
      </c>
      <c r="M101" s="127" t="str">
        <f t="array" ref="M101">IFERROR(INDEX(施設用作成シート!$B$18:$P$46,MATCH(LARGE((施設用作成シート!$C$18:$C$46=$D$8)*1/ROW(施設用作成シート!$B$18:$B$46),ROWS($B$12:$B101)),1/ROW(施設用作成シート!$B$18:$B$46),0),COLUMNS($B$11:M$11)),"")</f>
        <v/>
      </c>
      <c r="N101" s="127" t="str">
        <f t="array" ref="N101">IFERROR(INDEX(施設用作成シート!$B$18:$P$46,MATCH(LARGE((施設用作成シート!$C$18:$C$46=$D$8)*1/ROW(施設用作成シート!$B$18:$B$46),ROWS($B$12:$B101)),1/ROW(施設用作成シート!$B$18:$B$46),0),COLUMNS($B$11:N$11)),"")</f>
        <v/>
      </c>
      <c r="O101" s="140" t="str">
        <f t="array" ref="O101">IFERROR(INDEX(施設用作成シート!$B$18:$P$46,MATCH(LARGE((施設用作成シート!$C$18:$C$46=$D$8)*1/ROW(施設用作成シート!$B$18:$B$46),ROWS($B$12:$B101)),1/ROW(施設用作成シート!$B$18:$B$46),0),COLUMNS($B$11:O$11)),"")</f>
        <v/>
      </c>
    </row>
    <row r="102" spans="2:15" ht="20">
      <c r="B102" s="127" t="str">
        <f t="array" ref="B102">IFERROR(INDEX(施設用作成シート!$B$18:$P$46,MATCH(LARGE((施設用作成シート!$C$18:$C$46=$D$8)*1/ROW(施設用作成シート!$B$18:$B$46),ROWS($B$12:$B102)),1/ROW(施設用作成シート!$B$18:$B$46),0),COLUMNS($B$11:B$11)),"")</f>
        <v/>
      </c>
      <c r="C102" s="127" t="str">
        <f t="array" ref="C102">IFERROR(INDEX(施設用作成シート!$B$18:$P$46,MATCH(LARGE((施設用作成シート!$C$18:$C$46=$D$8)*1/ROW(施設用作成シート!$B$18:$B$46),ROWS($B$12:$B102)),1/ROW(施設用作成シート!$B$18:$B$46),0),COLUMNS($B$11:C$11)),"")</f>
        <v/>
      </c>
      <c r="D102" s="127" t="str">
        <f t="array" ref="D102">IFERROR(INDEX(施設用作成シート!$B$18:$P$46,MATCH(LARGE((施設用作成シート!$C$18:$C$46=$D$8)*1/ROW(施設用作成シート!$B$18:$B$46),ROWS($B$12:$B102)),1/ROW(施設用作成シート!$B$18:$B$46),0),COLUMNS($B$11:D$11)),"")</f>
        <v/>
      </c>
      <c r="E102" s="146" t="str">
        <f t="array" ref="E102">IFERROR(INDEX(施設用作成シート!$B$18:$P$46,MATCH(LARGE((施設用作成シート!$C$18:$C$46=$D$8)*1/ROW(施設用作成シート!$B$18:$B$46),ROWS($B$12:$B102)),1/ROW(施設用作成シート!$B$18:$B$46),0),COLUMNS($B$11:E$11)),"")</f>
        <v/>
      </c>
      <c r="F102" s="140" t="str">
        <f t="array" ref="F102">IFERROR(INDEX(施設用作成シート!$B$18:$P$46,MATCH(LARGE((施設用作成シート!$C$18:$C$46=$D$8)*1/ROW(施設用作成シート!$B$18:$B$46),ROWS($B$12:$B102)),1/ROW(施設用作成シート!$B$18:$B$46),0),COLUMNS($B$11:F$11)),"")</f>
        <v/>
      </c>
      <c r="G102" s="140" t="str">
        <f t="array" ref="G102">IFERROR(INDEX(施設用作成シート!$B$18:$P$46,MATCH(LARGE((施設用作成シート!$C$18:$C$46=$D$8)*1/ROW(施設用作成シート!$B$18:$B$46),ROWS($B$12:$B102)),1/ROW(施設用作成シート!$B$18:$B$46),0),COLUMNS($B$11:G$11)),"")</f>
        <v/>
      </c>
      <c r="H102" s="140" t="str">
        <f t="array" ref="H102">IFERROR(INDEX(施設用作成シート!$B$18:$P$46,MATCH(LARGE((施設用作成シート!$C$18:$C$46=$D$8)*1/ROW(施設用作成シート!$B$18:$B$46),ROWS($B$12:$B102)),1/ROW(施設用作成シート!$B$18:$B$46),0),COLUMNS($B$11:H$11)),"")</f>
        <v/>
      </c>
      <c r="I102" s="127" t="str">
        <f t="array" ref="I102">IFERROR(INDEX(施設用作成シート!$B$18:$P$46,MATCH(LARGE((施設用作成シート!$C$18:$C$46=$D$8)*1/ROW(施設用作成シート!$B$18:$B$46),ROWS($B$12:$B102)),1/ROW(施設用作成シート!$B$18:$B$46),0),COLUMNS($B$11:I$11)),"")</f>
        <v/>
      </c>
      <c r="J102" s="131" t="str">
        <f t="array" ref="J102">IFERROR(INDEX(施設用作成シート!$B$18:$P$46,MATCH(LARGE((施設用作成シート!$C$18:$C$46=$D$8)*1/ROW(施設用作成シート!$B$18:$B$46),ROWS($B$12:$B102)),1/ROW(施設用作成シート!$B$18:$B$46),0),COLUMNS($B$11:J$11)),"")</f>
        <v/>
      </c>
      <c r="K102" s="127" t="str">
        <f t="array" ref="K102">IFERROR(INDEX(施設用作成シート!$B$18:$P$46,MATCH(LARGE((施設用作成シート!$C$18:$C$46=$D$8)*1/ROW(施設用作成シート!$B$18:$B$46),ROWS($B$12:$B102)),1/ROW(施設用作成シート!$B$18:$B$46),0),COLUMNS($B$11:K$11)),"")</f>
        <v/>
      </c>
      <c r="L102" s="127" t="str">
        <f t="array" ref="L102">IFERROR(INDEX(施設用作成シート!$B$18:$P$46,MATCH(LARGE((施設用作成シート!$C$18:$C$46=$D$8)*1/ROW(施設用作成シート!$B$18:$B$46),ROWS($B$12:$B102)),1/ROW(施設用作成シート!$B$18:$B$46),0),COLUMNS($B$11:L$11)),"")</f>
        <v/>
      </c>
      <c r="M102" s="127" t="str">
        <f t="array" ref="M102">IFERROR(INDEX(施設用作成シート!$B$18:$P$46,MATCH(LARGE((施設用作成シート!$C$18:$C$46=$D$8)*1/ROW(施設用作成シート!$B$18:$B$46),ROWS($B$12:$B102)),1/ROW(施設用作成シート!$B$18:$B$46),0),COLUMNS($B$11:M$11)),"")</f>
        <v/>
      </c>
      <c r="N102" s="127" t="str">
        <f t="array" ref="N102">IFERROR(INDEX(施設用作成シート!$B$18:$P$46,MATCH(LARGE((施設用作成シート!$C$18:$C$46=$D$8)*1/ROW(施設用作成シート!$B$18:$B$46),ROWS($B$12:$B102)),1/ROW(施設用作成シート!$B$18:$B$46),0),COLUMNS($B$11:N$11)),"")</f>
        <v/>
      </c>
      <c r="O102" s="140" t="str">
        <f t="array" ref="O102">IFERROR(INDEX(施設用作成シート!$B$18:$P$46,MATCH(LARGE((施設用作成シート!$C$18:$C$46=$D$8)*1/ROW(施設用作成シート!$B$18:$B$46),ROWS($B$12:$B102)),1/ROW(施設用作成シート!$B$18:$B$46),0),COLUMNS($B$11:O$11)),"")</f>
        <v/>
      </c>
    </row>
    <row r="103" spans="2:15" ht="20">
      <c r="B103" s="127" t="str">
        <f t="array" ref="B103">IFERROR(INDEX(施設用作成シート!$B$18:$P$46,MATCH(LARGE((施設用作成シート!$C$18:$C$46=$D$8)*1/ROW(施設用作成シート!$B$18:$B$46),ROWS($B$12:$B103)),1/ROW(施設用作成シート!$B$18:$B$46),0),COLUMNS($B$11:B$11)),"")</f>
        <v/>
      </c>
      <c r="C103" s="127" t="str">
        <f t="array" ref="C103">IFERROR(INDEX(施設用作成シート!$B$18:$P$46,MATCH(LARGE((施設用作成シート!$C$18:$C$46=$D$8)*1/ROW(施設用作成シート!$B$18:$B$46),ROWS($B$12:$B103)),1/ROW(施設用作成シート!$B$18:$B$46),0),COLUMNS($B$11:C$11)),"")</f>
        <v/>
      </c>
      <c r="D103" s="127" t="str">
        <f t="array" ref="D103">IFERROR(INDEX(施設用作成シート!$B$18:$P$46,MATCH(LARGE((施設用作成シート!$C$18:$C$46=$D$8)*1/ROW(施設用作成シート!$B$18:$B$46),ROWS($B$12:$B103)),1/ROW(施設用作成シート!$B$18:$B$46),0),COLUMNS($B$11:D$11)),"")</f>
        <v/>
      </c>
      <c r="E103" s="146" t="str">
        <f t="array" ref="E103">IFERROR(INDEX(施設用作成シート!$B$18:$P$46,MATCH(LARGE((施設用作成シート!$C$18:$C$46=$D$8)*1/ROW(施設用作成シート!$B$18:$B$46),ROWS($B$12:$B103)),1/ROW(施設用作成シート!$B$18:$B$46),0),COLUMNS($B$11:E$11)),"")</f>
        <v/>
      </c>
      <c r="F103" s="140" t="str">
        <f t="array" ref="F103">IFERROR(INDEX(施設用作成シート!$B$18:$P$46,MATCH(LARGE((施設用作成シート!$C$18:$C$46=$D$8)*1/ROW(施設用作成シート!$B$18:$B$46),ROWS($B$12:$B103)),1/ROW(施設用作成シート!$B$18:$B$46),0),COLUMNS($B$11:F$11)),"")</f>
        <v/>
      </c>
      <c r="G103" s="140" t="str">
        <f t="array" ref="G103">IFERROR(INDEX(施設用作成シート!$B$18:$P$46,MATCH(LARGE((施設用作成シート!$C$18:$C$46=$D$8)*1/ROW(施設用作成シート!$B$18:$B$46),ROWS($B$12:$B103)),1/ROW(施設用作成シート!$B$18:$B$46),0),COLUMNS($B$11:G$11)),"")</f>
        <v/>
      </c>
      <c r="H103" s="140" t="str">
        <f t="array" ref="H103">IFERROR(INDEX(施設用作成シート!$B$18:$P$46,MATCH(LARGE((施設用作成シート!$C$18:$C$46=$D$8)*1/ROW(施設用作成シート!$B$18:$B$46),ROWS($B$12:$B103)),1/ROW(施設用作成シート!$B$18:$B$46),0),COLUMNS($B$11:H$11)),"")</f>
        <v/>
      </c>
      <c r="I103" s="127" t="str">
        <f t="array" ref="I103">IFERROR(INDEX(施設用作成シート!$B$18:$P$46,MATCH(LARGE((施設用作成シート!$C$18:$C$46=$D$8)*1/ROW(施設用作成シート!$B$18:$B$46),ROWS($B$12:$B103)),1/ROW(施設用作成シート!$B$18:$B$46),0),COLUMNS($B$11:I$11)),"")</f>
        <v/>
      </c>
      <c r="J103" s="131" t="str">
        <f t="array" ref="J103">IFERROR(INDEX(施設用作成シート!$B$18:$P$46,MATCH(LARGE((施設用作成シート!$C$18:$C$46=$D$8)*1/ROW(施設用作成シート!$B$18:$B$46),ROWS($B$12:$B103)),1/ROW(施設用作成シート!$B$18:$B$46),0),COLUMNS($B$11:J$11)),"")</f>
        <v/>
      </c>
      <c r="K103" s="127" t="str">
        <f t="array" ref="K103">IFERROR(INDEX(施設用作成シート!$B$18:$P$46,MATCH(LARGE((施設用作成シート!$C$18:$C$46=$D$8)*1/ROW(施設用作成シート!$B$18:$B$46),ROWS($B$12:$B103)),1/ROW(施設用作成シート!$B$18:$B$46),0),COLUMNS($B$11:K$11)),"")</f>
        <v/>
      </c>
      <c r="L103" s="127" t="str">
        <f t="array" ref="L103">IFERROR(INDEX(施設用作成シート!$B$18:$P$46,MATCH(LARGE((施設用作成シート!$C$18:$C$46=$D$8)*1/ROW(施設用作成シート!$B$18:$B$46),ROWS($B$12:$B103)),1/ROW(施設用作成シート!$B$18:$B$46),0),COLUMNS($B$11:L$11)),"")</f>
        <v/>
      </c>
      <c r="M103" s="127" t="str">
        <f t="array" ref="M103">IFERROR(INDEX(施設用作成シート!$B$18:$P$46,MATCH(LARGE((施設用作成シート!$C$18:$C$46=$D$8)*1/ROW(施設用作成シート!$B$18:$B$46),ROWS($B$12:$B103)),1/ROW(施設用作成シート!$B$18:$B$46),0),COLUMNS($B$11:M$11)),"")</f>
        <v/>
      </c>
      <c r="N103" s="127" t="str">
        <f t="array" ref="N103">IFERROR(INDEX(施設用作成シート!$B$18:$P$46,MATCH(LARGE((施設用作成シート!$C$18:$C$46=$D$8)*1/ROW(施設用作成シート!$B$18:$B$46),ROWS($B$12:$B103)),1/ROW(施設用作成シート!$B$18:$B$46),0),COLUMNS($B$11:N$11)),"")</f>
        <v/>
      </c>
      <c r="O103" s="140" t="str">
        <f t="array" ref="O103">IFERROR(INDEX(施設用作成シート!$B$18:$P$46,MATCH(LARGE((施設用作成シート!$C$18:$C$46=$D$8)*1/ROW(施設用作成シート!$B$18:$B$46),ROWS($B$12:$B103)),1/ROW(施設用作成シート!$B$18:$B$46),0),COLUMNS($B$11:O$11)),"")</f>
        <v/>
      </c>
    </row>
    <row r="104" spans="2:15" ht="20">
      <c r="B104" s="127" t="str">
        <f t="array" ref="B104">IFERROR(INDEX(施設用作成シート!$B$18:$P$46,MATCH(LARGE((施設用作成シート!$C$18:$C$46=$D$8)*1/ROW(施設用作成シート!$B$18:$B$46),ROWS($B$12:$B104)),1/ROW(施設用作成シート!$B$18:$B$46),0),COLUMNS($B$11:B$11)),"")</f>
        <v/>
      </c>
      <c r="C104" s="127" t="str">
        <f t="array" ref="C104">IFERROR(INDEX(施設用作成シート!$B$18:$P$46,MATCH(LARGE((施設用作成シート!$C$18:$C$46=$D$8)*1/ROW(施設用作成シート!$B$18:$B$46),ROWS($B$12:$B104)),1/ROW(施設用作成シート!$B$18:$B$46),0),COLUMNS($B$11:C$11)),"")</f>
        <v/>
      </c>
      <c r="D104" s="127" t="str">
        <f t="array" ref="D104">IFERROR(INDEX(施設用作成シート!$B$18:$P$46,MATCH(LARGE((施設用作成シート!$C$18:$C$46=$D$8)*1/ROW(施設用作成シート!$B$18:$B$46),ROWS($B$12:$B104)),1/ROW(施設用作成シート!$B$18:$B$46),0),COLUMNS($B$11:D$11)),"")</f>
        <v/>
      </c>
      <c r="E104" s="146" t="str">
        <f t="array" ref="E104">IFERROR(INDEX(施設用作成シート!$B$18:$P$46,MATCH(LARGE((施設用作成シート!$C$18:$C$46=$D$8)*1/ROW(施設用作成シート!$B$18:$B$46),ROWS($B$12:$B104)),1/ROW(施設用作成シート!$B$18:$B$46),0),COLUMNS($B$11:E$11)),"")</f>
        <v/>
      </c>
      <c r="F104" s="140" t="str">
        <f t="array" ref="F104">IFERROR(INDEX(施設用作成シート!$B$18:$P$46,MATCH(LARGE((施設用作成シート!$C$18:$C$46=$D$8)*1/ROW(施設用作成シート!$B$18:$B$46),ROWS($B$12:$B104)),1/ROW(施設用作成シート!$B$18:$B$46),0),COLUMNS($B$11:F$11)),"")</f>
        <v/>
      </c>
      <c r="G104" s="140" t="str">
        <f t="array" ref="G104">IFERROR(INDEX(施設用作成シート!$B$18:$P$46,MATCH(LARGE((施設用作成シート!$C$18:$C$46=$D$8)*1/ROW(施設用作成シート!$B$18:$B$46),ROWS($B$12:$B104)),1/ROW(施設用作成シート!$B$18:$B$46),0),COLUMNS($B$11:G$11)),"")</f>
        <v/>
      </c>
      <c r="H104" s="140" t="str">
        <f t="array" ref="H104">IFERROR(INDEX(施設用作成シート!$B$18:$P$46,MATCH(LARGE((施設用作成シート!$C$18:$C$46=$D$8)*1/ROW(施設用作成シート!$B$18:$B$46),ROWS($B$12:$B104)),1/ROW(施設用作成シート!$B$18:$B$46),0),COLUMNS($B$11:H$11)),"")</f>
        <v/>
      </c>
      <c r="I104" s="127" t="str">
        <f t="array" ref="I104">IFERROR(INDEX(施設用作成シート!$B$18:$P$46,MATCH(LARGE((施設用作成シート!$C$18:$C$46=$D$8)*1/ROW(施設用作成シート!$B$18:$B$46),ROWS($B$12:$B104)),1/ROW(施設用作成シート!$B$18:$B$46),0),COLUMNS($B$11:I$11)),"")</f>
        <v/>
      </c>
      <c r="J104" s="131" t="str">
        <f t="array" ref="J104">IFERROR(INDEX(施設用作成シート!$B$18:$P$46,MATCH(LARGE((施設用作成シート!$C$18:$C$46=$D$8)*1/ROW(施設用作成シート!$B$18:$B$46),ROWS($B$12:$B104)),1/ROW(施設用作成シート!$B$18:$B$46),0),COLUMNS($B$11:J$11)),"")</f>
        <v/>
      </c>
      <c r="K104" s="127" t="str">
        <f t="array" ref="K104">IFERROR(INDEX(施設用作成シート!$B$18:$P$46,MATCH(LARGE((施設用作成シート!$C$18:$C$46=$D$8)*1/ROW(施設用作成シート!$B$18:$B$46),ROWS($B$12:$B104)),1/ROW(施設用作成シート!$B$18:$B$46),0),COLUMNS($B$11:K$11)),"")</f>
        <v/>
      </c>
      <c r="L104" s="127" t="str">
        <f t="array" ref="L104">IFERROR(INDEX(施設用作成シート!$B$18:$P$46,MATCH(LARGE((施設用作成シート!$C$18:$C$46=$D$8)*1/ROW(施設用作成シート!$B$18:$B$46),ROWS($B$12:$B104)),1/ROW(施設用作成シート!$B$18:$B$46),0),COLUMNS($B$11:L$11)),"")</f>
        <v/>
      </c>
      <c r="M104" s="127" t="str">
        <f t="array" ref="M104">IFERROR(INDEX(施設用作成シート!$B$18:$P$46,MATCH(LARGE((施設用作成シート!$C$18:$C$46=$D$8)*1/ROW(施設用作成シート!$B$18:$B$46),ROWS($B$12:$B104)),1/ROW(施設用作成シート!$B$18:$B$46),0),COLUMNS($B$11:M$11)),"")</f>
        <v/>
      </c>
      <c r="N104" s="127" t="str">
        <f t="array" ref="N104">IFERROR(INDEX(施設用作成シート!$B$18:$P$46,MATCH(LARGE((施設用作成シート!$C$18:$C$46=$D$8)*1/ROW(施設用作成シート!$B$18:$B$46),ROWS($B$12:$B104)),1/ROW(施設用作成シート!$B$18:$B$46),0),COLUMNS($B$11:N$11)),"")</f>
        <v/>
      </c>
      <c r="O104" s="140" t="str">
        <f t="array" ref="O104">IFERROR(INDEX(施設用作成シート!$B$18:$P$46,MATCH(LARGE((施設用作成シート!$C$18:$C$46=$D$8)*1/ROW(施設用作成シート!$B$18:$B$46),ROWS($B$12:$B104)),1/ROW(施設用作成シート!$B$18:$B$46),0),COLUMNS($B$11:O$11)),"")</f>
        <v/>
      </c>
    </row>
    <row r="105" spans="2:15" ht="20">
      <c r="B105" s="127" t="str">
        <f t="array" ref="B105">IFERROR(INDEX(施設用作成シート!$B$18:$P$46,MATCH(LARGE((施設用作成シート!$C$18:$C$46=$D$8)*1/ROW(施設用作成シート!$B$18:$B$46),ROWS($B$12:$B105)),1/ROW(施設用作成シート!$B$18:$B$46),0),COLUMNS($B$11:B$11)),"")</f>
        <v/>
      </c>
      <c r="C105" s="127" t="str">
        <f t="array" ref="C105">IFERROR(INDEX(施設用作成シート!$B$18:$P$46,MATCH(LARGE((施設用作成シート!$C$18:$C$46=$D$8)*1/ROW(施設用作成シート!$B$18:$B$46),ROWS($B$12:$B105)),1/ROW(施設用作成シート!$B$18:$B$46),0),COLUMNS($B$11:C$11)),"")</f>
        <v/>
      </c>
      <c r="D105" s="127" t="str">
        <f t="array" ref="D105">IFERROR(INDEX(施設用作成シート!$B$18:$P$46,MATCH(LARGE((施設用作成シート!$C$18:$C$46=$D$8)*1/ROW(施設用作成シート!$B$18:$B$46),ROWS($B$12:$B105)),1/ROW(施設用作成シート!$B$18:$B$46),0),COLUMNS($B$11:D$11)),"")</f>
        <v/>
      </c>
      <c r="E105" s="146" t="str">
        <f t="array" ref="E105">IFERROR(INDEX(施設用作成シート!$B$18:$P$46,MATCH(LARGE((施設用作成シート!$C$18:$C$46=$D$8)*1/ROW(施設用作成シート!$B$18:$B$46),ROWS($B$12:$B105)),1/ROW(施設用作成シート!$B$18:$B$46),0),COLUMNS($B$11:E$11)),"")</f>
        <v/>
      </c>
      <c r="F105" s="140" t="str">
        <f t="array" ref="F105">IFERROR(INDEX(施設用作成シート!$B$18:$P$46,MATCH(LARGE((施設用作成シート!$C$18:$C$46=$D$8)*1/ROW(施設用作成シート!$B$18:$B$46),ROWS($B$12:$B105)),1/ROW(施設用作成シート!$B$18:$B$46),0),COLUMNS($B$11:F$11)),"")</f>
        <v/>
      </c>
      <c r="G105" s="140" t="str">
        <f t="array" ref="G105">IFERROR(INDEX(施設用作成シート!$B$18:$P$46,MATCH(LARGE((施設用作成シート!$C$18:$C$46=$D$8)*1/ROW(施設用作成シート!$B$18:$B$46),ROWS($B$12:$B105)),1/ROW(施設用作成シート!$B$18:$B$46),0),COLUMNS($B$11:G$11)),"")</f>
        <v/>
      </c>
      <c r="H105" s="140" t="str">
        <f t="array" ref="H105">IFERROR(INDEX(施設用作成シート!$B$18:$P$46,MATCH(LARGE((施設用作成シート!$C$18:$C$46=$D$8)*1/ROW(施設用作成シート!$B$18:$B$46),ROWS($B$12:$B105)),1/ROW(施設用作成シート!$B$18:$B$46),0),COLUMNS($B$11:H$11)),"")</f>
        <v/>
      </c>
      <c r="I105" s="127" t="str">
        <f t="array" ref="I105">IFERROR(INDEX(施設用作成シート!$B$18:$P$46,MATCH(LARGE((施設用作成シート!$C$18:$C$46=$D$8)*1/ROW(施設用作成シート!$B$18:$B$46),ROWS($B$12:$B105)),1/ROW(施設用作成シート!$B$18:$B$46),0),COLUMNS($B$11:I$11)),"")</f>
        <v/>
      </c>
      <c r="J105" s="131" t="str">
        <f t="array" ref="J105">IFERROR(INDEX(施設用作成シート!$B$18:$P$46,MATCH(LARGE((施設用作成シート!$C$18:$C$46=$D$8)*1/ROW(施設用作成シート!$B$18:$B$46),ROWS($B$12:$B105)),1/ROW(施設用作成シート!$B$18:$B$46),0),COLUMNS($B$11:J$11)),"")</f>
        <v/>
      </c>
      <c r="K105" s="127" t="str">
        <f t="array" ref="K105">IFERROR(INDEX(施設用作成シート!$B$18:$P$46,MATCH(LARGE((施設用作成シート!$C$18:$C$46=$D$8)*1/ROW(施設用作成シート!$B$18:$B$46),ROWS($B$12:$B105)),1/ROW(施設用作成シート!$B$18:$B$46),0),COLUMNS($B$11:K$11)),"")</f>
        <v/>
      </c>
      <c r="L105" s="127" t="str">
        <f t="array" ref="L105">IFERROR(INDEX(施設用作成シート!$B$18:$P$46,MATCH(LARGE((施設用作成シート!$C$18:$C$46=$D$8)*1/ROW(施設用作成シート!$B$18:$B$46),ROWS($B$12:$B105)),1/ROW(施設用作成シート!$B$18:$B$46),0),COLUMNS($B$11:L$11)),"")</f>
        <v/>
      </c>
      <c r="M105" s="127" t="str">
        <f t="array" ref="M105">IFERROR(INDEX(施設用作成シート!$B$18:$P$46,MATCH(LARGE((施設用作成シート!$C$18:$C$46=$D$8)*1/ROW(施設用作成シート!$B$18:$B$46),ROWS($B$12:$B105)),1/ROW(施設用作成シート!$B$18:$B$46),0),COLUMNS($B$11:M$11)),"")</f>
        <v/>
      </c>
      <c r="N105" s="127" t="str">
        <f t="array" ref="N105">IFERROR(INDEX(施設用作成シート!$B$18:$P$46,MATCH(LARGE((施設用作成シート!$C$18:$C$46=$D$8)*1/ROW(施設用作成シート!$B$18:$B$46),ROWS($B$12:$B105)),1/ROW(施設用作成シート!$B$18:$B$46),0),COLUMNS($B$11:N$11)),"")</f>
        <v/>
      </c>
      <c r="O105" s="140" t="str">
        <f t="array" ref="O105">IFERROR(INDEX(施設用作成シート!$B$18:$P$46,MATCH(LARGE((施設用作成シート!$C$18:$C$46=$D$8)*1/ROW(施設用作成シート!$B$18:$B$46),ROWS($B$12:$B105)),1/ROW(施設用作成シート!$B$18:$B$46),0),COLUMNS($B$11:O$11)),"")</f>
        <v/>
      </c>
    </row>
    <row r="106" spans="2:15" ht="20">
      <c r="B106" s="127" t="str">
        <f t="array" ref="B106">IFERROR(INDEX(施設用作成シート!$B$18:$P$46,MATCH(LARGE((施設用作成シート!$C$18:$C$46=$D$8)*1/ROW(施設用作成シート!$B$18:$B$46),ROWS($B$12:$B106)),1/ROW(施設用作成シート!$B$18:$B$46),0),COLUMNS($B$11:B$11)),"")</f>
        <v/>
      </c>
      <c r="C106" s="127" t="str">
        <f t="array" ref="C106">IFERROR(INDEX(施設用作成シート!$B$18:$P$46,MATCH(LARGE((施設用作成シート!$C$18:$C$46=$D$8)*1/ROW(施設用作成シート!$B$18:$B$46),ROWS($B$12:$B106)),1/ROW(施設用作成シート!$B$18:$B$46),0),COLUMNS($B$11:C$11)),"")</f>
        <v/>
      </c>
      <c r="D106" s="127" t="str">
        <f t="array" ref="D106">IFERROR(INDEX(施設用作成シート!$B$18:$P$46,MATCH(LARGE((施設用作成シート!$C$18:$C$46=$D$8)*1/ROW(施設用作成シート!$B$18:$B$46),ROWS($B$12:$B106)),1/ROW(施設用作成シート!$B$18:$B$46),0),COLUMNS($B$11:D$11)),"")</f>
        <v/>
      </c>
      <c r="E106" s="146" t="str">
        <f t="array" ref="E106">IFERROR(INDEX(施設用作成シート!$B$18:$P$46,MATCH(LARGE((施設用作成シート!$C$18:$C$46=$D$8)*1/ROW(施設用作成シート!$B$18:$B$46),ROWS($B$12:$B106)),1/ROW(施設用作成シート!$B$18:$B$46),0),COLUMNS($B$11:E$11)),"")</f>
        <v/>
      </c>
      <c r="F106" s="140" t="str">
        <f t="array" ref="F106">IFERROR(INDEX(施設用作成シート!$B$18:$P$46,MATCH(LARGE((施設用作成シート!$C$18:$C$46=$D$8)*1/ROW(施設用作成シート!$B$18:$B$46),ROWS($B$12:$B106)),1/ROW(施設用作成シート!$B$18:$B$46),0),COLUMNS($B$11:F$11)),"")</f>
        <v/>
      </c>
      <c r="G106" s="140" t="str">
        <f t="array" ref="G106">IFERROR(INDEX(施設用作成シート!$B$18:$P$46,MATCH(LARGE((施設用作成シート!$C$18:$C$46=$D$8)*1/ROW(施設用作成シート!$B$18:$B$46),ROWS($B$12:$B106)),1/ROW(施設用作成シート!$B$18:$B$46),0),COLUMNS($B$11:G$11)),"")</f>
        <v/>
      </c>
      <c r="H106" s="140" t="str">
        <f t="array" ref="H106">IFERROR(INDEX(施設用作成シート!$B$18:$P$46,MATCH(LARGE((施設用作成シート!$C$18:$C$46=$D$8)*1/ROW(施設用作成シート!$B$18:$B$46),ROWS($B$12:$B106)),1/ROW(施設用作成シート!$B$18:$B$46),0),COLUMNS($B$11:H$11)),"")</f>
        <v/>
      </c>
      <c r="I106" s="127" t="str">
        <f t="array" ref="I106">IFERROR(INDEX(施設用作成シート!$B$18:$P$46,MATCH(LARGE((施設用作成シート!$C$18:$C$46=$D$8)*1/ROW(施設用作成シート!$B$18:$B$46),ROWS($B$12:$B106)),1/ROW(施設用作成シート!$B$18:$B$46),0),COLUMNS($B$11:I$11)),"")</f>
        <v/>
      </c>
      <c r="J106" s="131" t="str">
        <f t="array" ref="J106">IFERROR(INDEX(施設用作成シート!$B$18:$P$46,MATCH(LARGE((施設用作成シート!$C$18:$C$46=$D$8)*1/ROW(施設用作成シート!$B$18:$B$46),ROWS($B$12:$B106)),1/ROW(施設用作成シート!$B$18:$B$46),0),COLUMNS($B$11:J$11)),"")</f>
        <v/>
      </c>
      <c r="K106" s="127" t="str">
        <f t="array" ref="K106">IFERROR(INDEX(施設用作成シート!$B$18:$P$46,MATCH(LARGE((施設用作成シート!$C$18:$C$46=$D$8)*1/ROW(施設用作成シート!$B$18:$B$46),ROWS($B$12:$B106)),1/ROW(施設用作成シート!$B$18:$B$46),0),COLUMNS($B$11:K$11)),"")</f>
        <v/>
      </c>
      <c r="L106" s="127" t="str">
        <f t="array" ref="L106">IFERROR(INDEX(施設用作成シート!$B$18:$P$46,MATCH(LARGE((施設用作成シート!$C$18:$C$46=$D$8)*1/ROW(施設用作成シート!$B$18:$B$46),ROWS($B$12:$B106)),1/ROW(施設用作成シート!$B$18:$B$46),0),COLUMNS($B$11:L$11)),"")</f>
        <v/>
      </c>
      <c r="M106" s="127" t="str">
        <f t="array" ref="M106">IFERROR(INDEX(施設用作成シート!$B$18:$P$46,MATCH(LARGE((施設用作成シート!$C$18:$C$46=$D$8)*1/ROW(施設用作成シート!$B$18:$B$46),ROWS($B$12:$B106)),1/ROW(施設用作成シート!$B$18:$B$46),0),COLUMNS($B$11:M$11)),"")</f>
        <v/>
      </c>
      <c r="N106" s="127" t="str">
        <f t="array" ref="N106">IFERROR(INDEX(施設用作成シート!$B$18:$P$46,MATCH(LARGE((施設用作成シート!$C$18:$C$46=$D$8)*1/ROW(施設用作成シート!$B$18:$B$46),ROWS($B$12:$B106)),1/ROW(施設用作成シート!$B$18:$B$46),0),COLUMNS($B$11:N$11)),"")</f>
        <v/>
      </c>
      <c r="O106" s="140" t="str">
        <f t="array" ref="O106">IFERROR(INDEX(施設用作成シート!$B$18:$P$46,MATCH(LARGE((施設用作成シート!$C$18:$C$46=$D$8)*1/ROW(施設用作成シート!$B$18:$B$46),ROWS($B$12:$B106)),1/ROW(施設用作成シート!$B$18:$B$46),0),COLUMNS($B$11:O$11)),"")</f>
        <v/>
      </c>
    </row>
    <row r="107" spans="2:15" ht="20">
      <c r="B107" s="127" t="str">
        <f t="array" ref="B107">IFERROR(INDEX(施設用作成シート!$B$18:$P$46,MATCH(LARGE((施設用作成シート!$C$18:$C$46=$D$8)*1/ROW(施設用作成シート!$B$18:$B$46),ROWS($B$12:$B107)),1/ROW(施設用作成シート!$B$18:$B$46),0),COLUMNS($B$11:B$11)),"")</f>
        <v/>
      </c>
      <c r="C107" s="127" t="str">
        <f t="array" ref="C107">IFERROR(INDEX(施設用作成シート!$B$18:$P$46,MATCH(LARGE((施設用作成シート!$C$18:$C$46=$D$8)*1/ROW(施設用作成シート!$B$18:$B$46),ROWS($B$12:$B107)),1/ROW(施設用作成シート!$B$18:$B$46),0),COLUMNS($B$11:C$11)),"")</f>
        <v/>
      </c>
      <c r="D107" s="127" t="str">
        <f t="array" ref="D107">IFERROR(INDEX(施設用作成シート!$B$18:$P$46,MATCH(LARGE((施設用作成シート!$C$18:$C$46=$D$8)*1/ROW(施設用作成シート!$B$18:$B$46),ROWS($B$12:$B107)),1/ROW(施設用作成シート!$B$18:$B$46),0),COLUMNS($B$11:D$11)),"")</f>
        <v/>
      </c>
      <c r="E107" s="146" t="str">
        <f t="array" ref="E107">IFERROR(INDEX(施設用作成シート!$B$18:$P$46,MATCH(LARGE((施設用作成シート!$C$18:$C$46=$D$8)*1/ROW(施設用作成シート!$B$18:$B$46),ROWS($B$12:$B107)),1/ROW(施設用作成シート!$B$18:$B$46),0),COLUMNS($B$11:E$11)),"")</f>
        <v/>
      </c>
      <c r="F107" s="140" t="str">
        <f t="array" ref="F107">IFERROR(INDEX(施設用作成シート!$B$18:$P$46,MATCH(LARGE((施設用作成シート!$C$18:$C$46=$D$8)*1/ROW(施設用作成シート!$B$18:$B$46),ROWS($B$12:$B107)),1/ROW(施設用作成シート!$B$18:$B$46),0),COLUMNS($B$11:F$11)),"")</f>
        <v/>
      </c>
      <c r="G107" s="140" t="str">
        <f t="array" ref="G107">IFERROR(INDEX(施設用作成シート!$B$18:$P$46,MATCH(LARGE((施設用作成シート!$C$18:$C$46=$D$8)*1/ROW(施設用作成シート!$B$18:$B$46),ROWS($B$12:$B107)),1/ROW(施設用作成シート!$B$18:$B$46),0),COLUMNS($B$11:G$11)),"")</f>
        <v/>
      </c>
      <c r="H107" s="140" t="str">
        <f t="array" ref="H107">IFERROR(INDEX(施設用作成シート!$B$18:$P$46,MATCH(LARGE((施設用作成シート!$C$18:$C$46=$D$8)*1/ROW(施設用作成シート!$B$18:$B$46),ROWS($B$12:$B107)),1/ROW(施設用作成シート!$B$18:$B$46),0),COLUMNS($B$11:H$11)),"")</f>
        <v/>
      </c>
      <c r="I107" s="127" t="str">
        <f t="array" ref="I107">IFERROR(INDEX(施設用作成シート!$B$18:$P$46,MATCH(LARGE((施設用作成シート!$C$18:$C$46=$D$8)*1/ROW(施設用作成シート!$B$18:$B$46),ROWS($B$12:$B107)),1/ROW(施設用作成シート!$B$18:$B$46),0),COLUMNS($B$11:I$11)),"")</f>
        <v/>
      </c>
      <c r="J107" s="131" t="str">
        <f t="array" ref="J107">IFERROR(INDEX(施設用作成シート!$B$18:$P$46,MATCH(LARGE((施設用作成シート!$C$18:$C$46=$D$8)*1/ROW(施設用作成シート!$B$18:$B$46),ROWS($B$12:$B107)),1/ROW(施設用作成シート!$B$18:$B$46),0),COLUMNS($B$11:J$11)),"")</f>
        <v/>
      </c>
      <c r="K107" s="127" t="str">
        <f t="array" ref="K107">IFERROR(INDEX(施設用作成シート!$B$18:$P$46,MATCH(LARGE((施設用作成シート!$C$18:$C$46=$D$8)*1/ROW(施設用作成シート!$B$18:$B$46),ROWS($B$12:$B107)),1/ROW(施設用作成シート!$B$18:$B$46),0),COLUMNS($B$11:K$11)),"")</f>
        <v/>
      </c>
      <c r="L107" s="127" t="str">
        <f t="array" ref="L107">IFERROR(INDEX(施設用作成シート!$B$18:$P$46,MATCH(LARGE((施設用作成シート!$C$18:$C$46=$D$8)*1/ROW(施設用作成シート!$B$18:$B$46),ROWS($B$12:$B107)),1/ROW(施設用作成シート!$B$18:$B$46),0),COLUMNS($B$11:L$11)),"")</f>
        <v/>
      </c>
      <c r="M107" s="127" t="str">
        <f t="array" ref="M107">IFERROR(INDEX(施設用作成シート!$B$18:$P$46,MATCH(LARGE((施設用作成シート!$C$18:$C$46=$D$8)*1/ROW(施設用作成シート!$B$18:$B$46),ROWS($B$12:$B107)),1/ROW(施設用作成シート!$B$18:$B$46),0),COLUMNS($B$11:M$11)),"")</f>
        <v/>
      </c>
      <c r="N107" s="127" t="str">
        <f t="array" ref="N107">IFERROR(INDEX(施設用作成シート!$B$18:$P$46,MATCH(LARGE((施設用作成シート!$C$18:$C$46=$D$8)*1/ROW(施設用作成シート!$B$18:$B$46),ROWS($B$12:$B107)),1/ROW(施設用作成シート!$B$18:$B$46),0),COLUMNS($B$11:N$11)),"")</f>
        <v/>
      </c>
      <c r="O107" s="140" t="str">
        <f t="array" ref="O107">IFERROR(INDEX(施設用作成シート!$B$18:$P$46,MATCH(LARGE((施設用作成シート!$C$18:$C$46=$D$8)*1/ROW(施設用作成シート!$B$18:$B$46),ROWS($B$12:$B107)),1/ROW(施設用作成シート!$B$18:$B$46),0),COLUMNS($B$11:O$11)),"")</f>
        <v/>
      </c>
    </row>
    <row r="108" spans="2:15" ht="20">
      <c r="B108" s="127" t="str">
        <f t="array" ref="B108">IFERROR(INDEX(施設用作成シート!$B$18:$P$46,MATCH(LARGE((施設用作成シート!$C$18:$C$46=$D$8)*1/ROW(施設用作成シート!$B$18:$B$46),ROWS($B$12:$B108)),1/ROW(施設用作成シート!$B$18:$B$46),0),COLUMNS($B$11:B$11)),"")</f>
        <v/>
      </c>
      <c r="C108" s="127" t="str">
        <f t="array" ref="C108">IFERROR(INDEX(施設用作成シート!$B$18:$P$46,MATCH(LARGE((施設用作成シート!$C$18:$C$46=$D$8)*1/ROW(施設用作成シート!$B$18:$B$46),ROWS($B$12:$B108)),1/ROW(施設用作成シート!$B$18:$B$46),0),COLUMNS($B$11:C$11)),"")</f>
        <v/>
      </c>
      <c r="D108" s="127" t="str">
        <f t="array" ref="D108">IFERROR(INDEX(施設用作成シート!$B$18:$P$46,MATCH(LARGE((施設用作成シート!$C$18:$C$46=$D$8)*1/ROW(施設用作成シート!$B$18:$B$46),ROWS($B$12:$B108)),1/ROW(施設用作成シート!$B$18:$B$46),0),COLUMNS($B$11:D$11)),"")</f>
        <v/>
      </c>
      <c r="E108" s="146" t="str">
        <f t="array" ref="E108">IFERROR(INDEX(施設用作成シート!$B$18:$P$46,MATCH(LARGE((施設用作成シート!$C$18:$C$46=$D$8)*1/ROW(施設用作成シート!$B$18:$B$46),ROWS($B$12:$B108)),1/ROW(施設用作成シート!$B$18:$B$46),0),COLUMNS($B$11:E$11)),"")</f>
        <v/>
      </c>
      <c r="F108" s="140" t="str">
        <f t="array" ref="F108">IFERROR(INDEX(施設用作成シート!$B$18:$P$46,MATCH(LARGE((施設用作成シート!$C$18:$C$46=$D$8)*1/ROW(施設用作成シート!$B$18:$B$46),ROWS($B$12:$B108)),1/ROW(施設用作成シート!$B$18:$B$46),0),COLUMNS($B$11:F$11)),"")</f>
        <v/>
      </c>
      <c r="G108" s="140" t="str">
        <f t="array" ref="G108">IFERROR(INDEX(施設用作成シート!$B$18:$P$46,MATCH(LARGE((施設用作成シート!$C$18:$C$46=$D$8)*1/ROW(施設用作成シート!$B$18:$B$46),ROWS($B$12:$B108)),1/ROW(施設用作成シート!$B$18:$B$46),0),COLUMNS($B$11:G$11)),"")</f>
        <v/>
      </c>
      <c r="H108" s="140" t="str">
        <f t="array" ref="H108">IFERROR(INDEX(施設用作成シート!$B$18:$P$46,MATCH(LARGE((施設用作成シート!$C$18:$C$46=$D$8)*1/ROW(施設用作成シート!$B$18:$B$46),ROWS($B$12:$B108)),1/ROW(施設用作成シート!$B$18:$B$46),0),COLUMNS($B$11:H$11)),"")</f>
        <v/>
      </c>
      <c r="I108" s="127" t="str">
        <f t="array" ref="I108">IFERROR(INDEX(施設用作成シート!$B$18:$P$46,MATCH(LARGE((施設用作成シート!$C$18:$C$46=$D$8)*1/ROW(施設用作成シート!$B$18:$B$46),ROWS($B$12:$B108)),1/ROW(施設用作成シート!$B$18:$B$46),0),COLUMNS($B$11:I$11)),"")</f>
        <v/>
      </c>
      <c r="J108" s="131" t="str">
        <f t="array" ref="J108">IFERROR(INDEX(施設用作成シート!$B$18:$P$46,MATCH(LARGE((施設用作成シート!$C$18:$C$46=$D$8)*1/ROW(施設用作成シート!$B$18:$B$46),ROWS($B$12:$B108)),1/ROW(施設用作成シート!$B$18:$B$46),0),COLUMNS($B$11:J$11)),"")</f>
        <v/>
      </c>
      <c r="K108" s="127" t="str">
        <f t="array" ref="K108">IFERROR(INDEX(施設用作成シート!$B$18:$P$46,MATCH(LARGE((施設用作成シート!$C$18:$C$46=$D$8)*1/ROW(施設用作成シート!$B$18:$B$46),ROWS($B$12:$B108)),1/ROW(施設用作成シート!$B$18:$B$46),0),COLUMNS($B$11:K$11)),"")</f>
        <v/>
      </c>
      <c r="L108" s="127" t="str">
        <f t="array" ref="L108">IFERROR(INDEX(施設用作成シート!$B$18:$P$46,MATCH(LARGE((施設用作成シート!$C$18:$C$46=$D$8)*1/ROW(施設用作成シート!$B$18:$B$46),ROWS($B$12:$B108)),1/ROW(施設用作成シート!$B$18:$B$46),0),COLUMNS($B$11:L$11)),"")</f>
        <v/>
      </c>
      <c r="M108" s="127" t="str">
        <f t="array" ref="M108">IFERROR(INDEX(施設用作成シート!$B$18:$P$46,MATCH(LARGE((施設用作成シート!$C$18:$C$46=$D$8)*1/ROW(施設用作成シート!$B$18:$B$46),ROWS($B$12:$B108)),1/ROW(施設用作成シート!$B$18:$B$46),0),COLUMNS($B$11:M$11)),"")</f>
        <v/>
      </c>
      <c r="N108" s="127" t="str">
        <f t="array" ref="N108">IFERROR(INDEX(施設用作成シート!$B$18:$P$46,MATCH(LARGE((施設用作成シート!$C$18:$C$46=$D$8)*1/ROW(施設用作成シート!$B$18:$B$46),ROWS($B$12:$B108)),1/ROW(施設用作成シート!$B$18:$B$46),0),COLUMNS($B$11:N$11)),"")</f>
        <v/>
      </c>
      <c r="O108" s="140" t="str">
        <f t="array" ref="O108">IFERROR(INDEX(施設用作成シート!$B$18:$P$46,MATCH(LARGE((施設用作成シート!$C$18:$C$46=$D$8)*1/ROW(施設用作成シート!$B$18:$B$46),ROWS($B$12:$B108)),1/ROW(施設用作成シート!$B$18:$B$46),0),COLUMNS($B$11:O$11)),"")</f>
        <v/>
      </c>
    </row>
    <row r="109" spans="2:15" ht="20">
      <c r="B109" s="127" t="str">
        <f t="array" ref="B109">IFERROR(INDEX(施設用作成シート!$B$18:$P$46,MATCH(LARGE((施設用作成シート!$C$18:$C$46=$D$8)*1/ROW(施設用作成シート!$B$18:$B$46),ROWS($B$12:$B109)),1/ROW(施設用作成シート!$B$18:$B$46),0),COLUMNS($B$11:B$11)),"")</f>
        <v/>
      </c>
      <c r="C109" s="127" t="str">
        <f t="array" ref="C109">IFERROR(INDEX(施設用作成シート!$B$18:$P$46,MATCH(LARGE((施設用作成シート!$C$18:$C$46=$D$8)*1/ROW(施設用作成シート!$B$18:$B$46),ROWS($B$12:$B109)),1/ROW(施設用作成シート!$B$18:$B$46),0),COLUMNS($B$11:C$11)),"")</f>
        <v/>
      </c>
      <c r="D109" s="127" t="str">
        <f t="array" ref="D109">IFERROR(INDEX(施設用作成シート!$B$18:$P$46,MATCH(LARGE((施設用作成シート!$C$18:$C$46=$D$8)*1/ROW(施設用作成シート!$B$18:$B$46),ROWS($B$12:$B109)),1/ROW(施設用作成シート!$B$18:$B$46),0),COLUMNS($B$11:D$11)),"")</f>
        <v/>
      </c>
      <c r="E109" s="146" t="str">
        <f t="array" ref="E109">IFERROR(INDEX(施設用作成シート!$B$18:$P$46,MATCH(LARGE((施設用作成シート!$C$18:$C$46=$D$8)*1/ROW(施設用作成シート!$B$18:$B$46),ROWS($B$12:$B109)),1/ROW(施設用作成シート!$B$18:$B$46),0),COLUMNS($B$11:E$11)),"")</f>
        <v/>
      </c>
      <c r="F109" s="140" t="str">
        <f t="array" ref="F109">IFERROR(INDEX(施設用作成シート!$B$18:$P$46,MATCH(LARGE((施設用作成シート!$C$18:$C$46=$D$8)*1/ROW(施設用作成シート!$B$18:$B$46),ROWS($B$12:$B109)),1/ROW(施設用作成シート!$B$18:$B$46),0),COLUMNS($B$11:F$11)),"")</f>
        <v/>
      </c>
      <c r="G109" s="140" t="str">
        <f t="array" ref="G109">IFERROR(INDEX(施設用作成シート!$B$18:$P$46,MATCH(LARGE((施設用作成シート!$C$18:$C$46=$D$8)*1/ROW(施設用作成シート!$B$18:$B$46),ROWS($B$12:$B109)),1/ROW(施設用作成シート!$B$18:$B$46),0),COLUMNS($B$11:G$11)),"")</f>
        <v/>
      </c>
      <c r="H109" s="140" t="str">
        <f t="array" ref="H109">IFERROR(INDEX(施設用作成シート!$B$18:$P$46,MATCH(LARGE((施設用作成シート!$C$18:$C$46=$D$8)*1/ROW(施設用作成シート!$B$18:$B$46),ROWS($B$12:$B109)),1/ROW(施設用作成シート!$B$18:$B$46),0),COLUMNS($B$11:H$11)),"")</f>
        <v/>
      </c>
      <c r="I109" s="127" t="str">
        <f t="array" ref="I109">IFERROR(INDEX(施設用作成シート!$B$18:$P$46,MATCH(LARGE((施設用作成シート!$C$18:$C$46=$D$8)*1/ROW(施設用作成シート!$B$18:$B$46),ROWS($B$12:$B109)),1/ROW(施設用作成シート!$B$18:$B$46),0),COLUMNS($B$11:I$11)),"")</f>
        <v/>
      </c>
      <c r="J109" s="131" t="str">
        <f t="array" ref="J109">IFERROR(INDEX(施設用作成シート!$B$18:$P$46,MATCH(LARGE((施設用作成シート!$C$18:$C$46=$D$8)*1/ROW(施設用作成シート!$B$18:$B$46),ROWS($B$12:$B109)),1/ROW(施設用作成シート!$B$18:$B$46),0),COLUMNS($B$11:J$11)),"")</f>
        <v/>
      </c>
      <c r="K109" s="127" t="str">
        <f t="array" ref="K109">IFERROR(INDEX(施設用作成シート!$B$18:$P$46,MATCH(LARGE((施設用作成シート!$C$18:$C$46=$D$8)*1/ROW(施設用作成シート!$B$18:$B$46),ROWS($B$12:$B109)),1/ROW(施設用作成シート!$B$18:$B$46),0),COLUMNS($B$11:K$11)),"")</f>
        <v/>
      </c>
      <c r="L109" s="127" t="str">
        <f t="array" ref="L109">IFERROR(INDEX(施設用作成シート!$B$18:$P$46,MATCH(LARGE((施設用作成シート!$C$18:$C$46=$D$8)*1/ROW(施設用作成シート!$B$18:$B$46),ROWS($B$12:$B109)),1/ROW(施設用作成シート!$B$18:$B$46),0),COLUMNS($B$11:L$11)),"")</f>
        <v/>
      </c>
      <c r="M109" s="127" t="str">
        <f t="array" ref="M109">IFERROR(INDEX(施設用作成シート!$B$18:$P$46,MATCH(LARGE((施設用作成シート!$C$18:$C$46=$D$8)*1/ROW(施設用作成シート!$B$18:$B$46),ROWS($B$12:$B109)),1/ROW(施設用作成シート!$B$18:$B$46),0),COLUMNS($B$11:M$11)),"")</f>
        <v/>
      </c>
      <c r="N109" s="127" t="str">
        <f t="array" ref="N109">IFERROR(INDEX(施設用作成シート!$B$18:$P$46,MATCH(LARGE((施設用作成シート!$C$18:$C$46=$D$8)*1/ROW(施設用作成シート!$B$18:$B$46),ROWS($B$12:$B109)),1/ROW(施設用作成シート!$B$18:$B$46),0),COLUMNS($B$11:N$11)),"")</f>
        <v/>
      </c>
      <c r="O109" s="140" t="str">
        <f t="array" ref="O109">IFERROR(INDEX(施設用作成シート!$B$18:$P$46,MATCH(LARGE((施設用作成シート!$C$18:$C$46=$D$8)*1/ROW(施設用作成シート!$B$18:$B$46),ROWS($B$12:$B109)),1/ROW(施設用作成シート!$B$18:$B$46),0),COLUMNS($B$11:O$11)),"")</f>
        <v/>
      </c>
    </row>
    <row r="110" spans="2:15" ht="20">
      <c r="B110" s="127" t="str">
        <f t="array" ref="B110">IFERROR(INDEX(施設用作成シート!$B$18:$P$46,MATCH(LARGE((施設用作成シート!$C$18:$C$46=$D$8)*1/ROW(施設用作成シート!$B$18:$B$46),ROWS($B$12:$B110)),1/ROW(施設用作成シート!$B$18:$B$46),0),COLUMNS($B$11:B$11)),"")</f>
        <v/>
      </c>
      <c r="C110" s="127" t="str">
        <f t="array" ref="C110">IFERROR(INDEX(施設用作成シート!$B$18:$P$46,MATCH(LARGE((施設用作成シート!$C$18:$C$46=$D$8)*1/ROW(施設用作成シート!$B$18:$B$46),ROWS($B$12:$B110)),1/ROW(施設用作成シート!$B$18:$B$46),0),COLUMNS($B$11:C$11)),"")</f>
        <v/>
      </c>
      <c r="D110" s="127" t="str">
        <f t="array" ref="D110">IFERROR(INDEX(施設用作成シート!$B$18:$P$46,MATCH(LARGE((施設用作成シート!$C$18:$C$46=$D$8)*1/ROW(施設用作成シート!$B$18:$B$46),ROWS($B$12:$B110)),1/ROW(施設用作成シート!$B$18:$B$46),0),COLUMNS($B$11:D$11)),"")</f>
        <v/>
      </c>
      <c r="E110" s="146" t="str">
        <f t="array" ref="E110">IFERROR(INDEX(施設用作成シート!$B$18:$P$46,MATCH(LARGE((施設用作成シート!$C$18:$C$46=$D$8)*1/ROW(施設用作成シート!$B$18:$B$46),ROWS($B$12:$B110)),1/ROW(施設用作成シート!$B$18:$B$46),0),COLUMNS($B$11:E$11)),"")</f>
        <v/>
      </c>
      <c r="F110" s="140" t="str">
        <f t="array" ref="F110">IFERROR(INDEX(施設用作成シート!$B$18:$P$46,MATCH(LARGE((施設用作成シート!$C$18:$C$46=$D$8)*1/ROW(施設用作成シート!$B$18:$B$46),ROWS($B$12:$B110)),1/ROW(施設用作成シート!$B$18:$B$46),0),COLUMNS($B$11:F$11)),"")</f>
        <v/>
      </c>
      <c r="G110" s="140" t="str">
        <f t="array" ref="G110">IFERROR(INDEX(施設用作成シート!$B$18:$P$46,MATCH(LARGE((施設用作成シート!$C$18:$C$46=$D$8)*1/ROW(施設用作成シート!$B$18:$B$46),ROWS($B$12:$B110)),1/ROW(施設用作成シート!$B$18:$B$46),0),COLUMNS($B$11:G$11)),"")</f>
        <v/>
      </c>
      <c r="H110" s="140" t="str">
        <f t="array" ref="H110">IFERROR(INDEX(施設用作成シート!$B$18:$P$46,MATCH(LARGE((施設用作成シート!$C$18:$C$46=$D$8)*1/ROW(施設用作成シート!$B$18:$B$46),ROWS($B$12:$B110)),1/ROW(施設用作成シート!$B$18:$B$46),0),COLUMNS($B$11:H$11)),"")</f>
        <v/>
      </c>
      <c r="I110" s="127" t="str">
        <f t="array" ref="I110">IFERROR(INDEX(施設用作成シート!$B$18:$P$46,MATCH(LARGE((施設用作成シート!$C$18:$C$46=$D$8)*1/ROW(施設用作成シート!$B$18:$B$46),ROWS($B$12:$B110)),1/ROW(施設用作成シート!$B$18:$B$46),0),COLUMNS($B$11:I$11)),"")</f>
        <v/>
      </c>
      <c r="J110" s="131" t="str">
        <f t="array" ref="J110">IFERROR(INDEX(施設用作成シート!$B$18:$P$46,MATCH(LARGE((施設用作成シート!$C$18:$C$46=$D$8)*1/ROW(施設用作成シート!$B$18:$B$46),ROWS($B$12:$B110)),1/ROW(施設用作成シート!$B$18:$B$46),0),COLUMNS($B$11:J$11)),"")</f>
        <v/>
      </c>
      <c r="K110" s="127" t="str">
        <f t="array" ref="K110">IFERROR(INDEX(施設用作成シート!$B$18:$P$46,MATCH(LARGE((施設用作成シート!$C$18:$C$46=$D$8)*1/ROW(施設用作成シート!$B$18:$B$46),ROWS($B$12:$B110)),1/ROW(施設用作成シート!$B$18:$B$46),0),COLUMNS($B$11:K$11)),"")</f>
        <v/>
      </c>
      <c r="L110" s="127" t="str">
        <f t="array" ref="L110">IFERROR(INDEX(施設用作成シート!$B$18:$P$46,MATCH(LARGE((施設用作成シート!$C$18:$C$46=$D$8)*1/ROW(施設用作成シート!$B$18:$B$46),ROWS($B$12:$B110)),1/ROW(施設用作成シート!$B$18:$B$46),0),COLUMNS($B$11:L$11)),"")</f>
        <v/>
      </c>
      <c r="M110" s="127" t="str">
        <f t="array" ref="M110">IFERROR(INDEX(施設用作成シート!$B$18:$P$46,MATCH(LARGE((施設用作成シート!$C$18:$C$46=$D$8)*1/ROW(施設用作成シート!$B$18:$B$46),ROWS($B$12:$B110)),1/ROW(施設用作成シート!$B$18:$B$46),0),COLUMNS($B$11:M$11)),"")</f>
        <v/>
      </c>
      <c r="N110" s="127" t="str">
        <f t="array" ref="N110">IFERROR(INDEX(施設用作成シート!$B$18:$P$46,MATCH(LARGE((施設用作成シート!$C$18:$C$46=$D$8)*1/ROW(施設用作成シート!$B$18:$B$46),ROWS($B$12:$B110)),1/ROW(施設用作成シート!$B$18:$B$46),0),COLUMNS($B$11:N$11)),"")</f>
        <v/>
      </c>
      <c r="O110" s="140" t="str">
        <f t="array" ref="O110">IFERROR(INDEX(施設用作成シート!$B$18:$P$46,MATCH(LARGE((施設用作成シート!$C$18:$C$46=$D$8)*1/ROW(施設用作成シート!$B$18:$B$46),ROWS($B$12:$B110)),1/ROW(施設用作成シート!$B$18:$B$46),0),COLUMNS($B$11:O$11)),"")</f>
        <v/>
      </c>
    </row>
    <row r="111" spans="2:15" ht="20">
      <c r="B111" s="127" t="str">
        <f t="array" ref="B111">IFERROR(INDEX(施設用作成シート!$B$18:$P$46,MATCH(LARGE((施設用作成シート!$C$18:$C$46=$D$8)*1/ROW(施設用作成シート!$B$18:$B$46),ROWS($B$12:$B111)),1/ROW(施設用作成シート!$B$18:$B$46),0),COLUMNS($B$11:B$11)),"")</f>
        <v/>
      </c>
      <c r="C111" s="127" t="str">
        <f t="array" ref="C111">IFERROR(INDEX(施設用作成シート!$B$18:$P$46,MATCH(LARGE((施設用作成シート!$C$18:$C$46=$D$8)*1/ROW(施設用作成シート!$B$18:$B$46),ROWS($B$12:$B111)),1/ROW(施設用作成シート!$B$18:$B$46),0),COLUMNS($B$11:C$11)),"")</f>
        <v/>
      </c>
      <c r="D111" s="127" t="str">
        <f t="array" ref="D111">IFERROR(INDEX(施設用作成シート!$B$18:$P$46,MATCH(LARGE((施設用作成シート!$C$18:$C$46=$D$8)*1/ROW(施設用作成シート!$B$18:$B$46),ROWS($B$12:$B111)),1/ROW(施設用作成シート!$B$18:$B$46),0),COLUMNS($B$11:D$11)),"")</f>
        <v/>
      </c>
      <c r="E111" s="146" t="str">
        <f t="array" ref="E111">IFERROR(INDEX(施設用作成シート!$B$18:$P$46,MATCH(LARGE((施設用作成シート!$C$18:$C$46=$D$8)*1/ROW(施設用作成シート!$B$18:$B$46),ROWS($B$12:$B111)),1/ROW(施設用作成シート!$B$18:$B$46),0),COLUMNS($B$11:E$11)),"")</f>
        <v/>
      </c>
      <c r="F111" s="140" t="str">
        <f t="array" ref="F111">IFERROR(INDEX(施設用作成シート!$B$18:$P$46,MATCH(LARGE((施設用作成シート!$C$18:$C$46=$D$8)*1/ROW(施設用作成シート!$B$18:$B$46),ROWS($B$12:$B111)),1/ROW(施設用作成シート!$B$18:$B$46),0),COLUMNS($B$11:F$11)),"")</f>
        <v/>
      </c>
      <c r="G111" s="140" t="str">
        <f t="array" ref="G111">IFERROR(INDEX(施設用作成シート!$B$18:$P$46,MATCH(LARGE((施設用作成シート!$C$18:$C$46=$D$8)*1/ROW(施設用作成シート!$B$18:$B$46),ROWS($B$12:$B111)),1/ROW(施設用作成シート!$B$18:$B$46),0),COLUMNS($B$11:G$11)),"")</f>
        <v/>
      </c>
      <c r="H111" s="140" t="str">
        <f t="array" ref="H111">IFERROR(INDEX(施設用作成シート!$B$18:$P$46,MATCH(LARGE((施設用作成シート!$C$18:$C$46=$D$8)*1/ROW(施設用作成シート!$B$18:$B$46),ROWS($B$12:$B111)),1/ROW(施設用作成シート!$B$18:$B$46),0),COLUMNS($B$11:H$11)),"")</f>
        <v/>
      </c>
      <c r="I111" s="127" t="str">
        <f t="array" ref="I111">IFERROR(INDEX(施設用作成シート!$B$18:$P$46,MATCH(LARGE((施設用作成シート!$C$18:$C$46=$D$8)*1/ROW(施設用作成シート!$B$18:$B$46),ROWS($B$12:$B111)),1/ROW(施設用作成シート!$B$18:$B$46),0),COLUMNS($B$11:I$11)),"")</f>
        <v/>
      </c>
      <c r="J111" s="131" t="str">
        <f t="array" ref="J111">IFERROR(INDEX(施設用作成シート!$B$18:$P$46,MATCH(LARGE((施設用作成シート!$C$18:$C$46=$D$8)*1/ROW(施設用作成シート!$B$18:$B$46),ROWS($B$12:$B111)),1/ROW(施設用作成シート!$B$18:$B$46),0),COLUMNS($B$11:J$11)),"")</f>
        <v/>
      </c>
      <c r="K111" s="127" t="str">
        <f t="array" ref="K111">IFERROR(INDEX(施設用作成シート!$B$18:$P$46,MATCH(LARGE((施設用作成シート!$C$18:$C$46=$D$8)*1/ROW(施設用作成シート!$B$18:$B$46),ROWS($B$12:$B111)),1/ROW(施設用作成シート!$B$18:$B$46),0),COLUMNS($B$11:K$11)),"")</f>
        <v/>
      </c>
      <c r="L111" s="127" t="str">
        <f t="array" ref="L111">IFERROR(INDEX(施設用作成シート!$B$18:$P$46,MATCH(LARGE((施設用作成シート!$C$18:$C$46=$D$8)*1/ROW(施設用作成シート!$B$18:$B$46),ROWS($B$12:$B111)),1/ROW(施設用作成シート!$B$18:$B$46),0),COLUMNS($B$11:L$11)),"")</f>
        <v/>
      </c>
      <c r="M111" s="127" t="str">
        <f t="array" ref="M111">IFERROR(INDEX(施設用作成シート!$B$18:$P$46,MATCH(LARGE((施設用作成シート!$C$18:$C$46=$D$8)*1/ROW(施設用作成シート!$B$18:$B$46),ROWS($B$12:$B111)),1/ROW(施設用作成シート!$B$18:$B$46),0),COLUMNS($B$11:M$11)),"")</f>
        <v/>
      </c>
      <c r="N111" s="127" t="str">
        <f t="array" ref="N111">IFERROR(INDEX(施設用作成シート!$B$18:$P$46,MATCH(LARGE((施設用作成シート!$C$18:$C$46=$D$8)*1/ROW(施設用作成シート!$B$18:$B$46),ROWS($B$12:$B111)),1/ROW(施設用作成シート!$B$18:$B$46),0),COLUMNS($B$11:N$11)),"")</f>
        <v/>
      </c>
      <c r="O111" s="140" t="str">
        <f t="array" ref="O111">IFERROR(INDEX(施設用作成シート!$B$18:$P$46,MATCH(LARGE((施設用作成シート!$C$18:$C$46=$D$8)*1/ROW(施設用作成シート!$B$18:$B$46),ROWS($B$12:$B111)),1/ROW(施設用作成シート!$B$18:$B$46),0),COLUMNS($B$11:O$11)),"")</f>
        <v/>
      </c>
    </row>
  </sheetData>
  <mergeCells count="7">
    <mergeCell ref="L2:L3"/>
    <mergeCell ref="M2:M3"/>
    <mergeCell ref="D8:E8"/>
    <mergeCell ref="F8:G8"/>
    <mergeCell ref="F10:G10"/>
    <mergeCell ref="H2:H3"/>
    <mergeCell ref="I2:I3"/>
  </mergeCells>
  <phoneticPr fontId="2"/>
  <pageMargins left="0.70866141732283472" right="0.70866141732283472" top="0.74803149606299213" bottom="0.74803149606299213" header="0.31496062992125984" footer="0.31496062992125984"/>
  <pageSetup paperSize="9" scale="80" fitToHeight="0" orientation="landscape" blackAndWhite="1" r:id="rId1"/>
  <headerFooter>
    <oddFooter>&amp;L
＊ 「開始日」及び「終了日」については、当該月に発生したもののみを記載すること。
＊ 「入院期間」については、当該月について、入院した当日及び退院した当日を除く実際に入院していた日数を記載すること。
＊ 当該月に入退院があった場合又は前月以前から入院が継続している場合、「委託事務費算定対象日数」には、当該月について、入院していない日（入院した当日及び退院した当日を含む）の数に、入院していた日数（６を超える場合は６）を加えた日数を記載すること。</oddFooter>
  </headerFooter>
  <rowBreaks count="3" manualBreakCount="3">
    <brk id="34" min="3" max="14" man="1"/>
    <brk id="64" min="3" max="14" man="1"/>
    <brk id="94" min="3" max="14"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リスト!$B$3:$B$32</xm:f>
          </x14:formula1>
          <xm:sqref>D8:E8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B655B88F3E2734884314EC405DE2329" ma:contentTypeVersion="15" ma:contentTypeDescription="新しいドキュメントを作成します。" ma:contentTypeScope="" ma:versionID="840ae6888837d62b0e4079aa3edbf9d8">
  <xsd:schema xmlns:xsd="http://www.w3.org/2001/XMLSchema" xmlns:xs="http://www.w3.org/2001/XMLSchema" xmlns:p="http://schemas.microsoft.com/office/2006/metadata/properties" xmlns:ns2="026fa013-4444-4f81-bd88-30c20efe104e" xmlns:ns3="263dbbe5-076b-4606-a03b-9598f5f2f35a" targetNamespace="http://schemas.microsoft.com/office/2006/metadata/properties" ma:root="true" ma:fieldsID="198ac316bb4ff8c27257cedbdc205064" ns2:_="" ns3:_="">
    <xsd:import namespace="026fa013-4444-4f81-bd88-30c20efe104e"/>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6fa013-4444-4f81-bd88-30c20efe104e"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d037c6e-58d9-4281-a14a-bdb10147d8fc}"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026fa013-4444-4f81-bd88-30c20efe104e">
      <UserInfo>
        <DisplayName/>
        <AccountId xsi:nil="true"/>
        <AccountType/>
      </UserInfo>
    </Owner>
    <lcf76f155ced4ddcb4097134ff3c332f xmlns="026fa013-4444-4f81-bd88-30c20efe104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116475-EEAB-4BBE-ADCB-E136A93A0E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6fa013-4444-4f81-bd88-30c20efe104e"/>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D355475-B82A-4817-AEA6-4978A7924CAF}">
  <ds:schemaRefs>
    <ds:schemaRef ds:uri="http://schemas.microsoft.com/office/2006/metadata/properties"/>
    <ds:schemaRef ds:uri="http://schemas.microsoft.com/office/infopath/2007/PartnerControls"/>
    <ds:schemaRef ds:uri="263dbbe5-076b-4606-a03b-9598f5f2f35a"/>
    <ds:schemaRef ds:uri="026fa013-4444-4f81-bd88-30c20efe104e"/>
  </ds:schemaRefs>
</ds:datastoreItem>
</file>

<file path=customXml/itemProps3.xml><?xml version="1.0" encoding="utf-8"?>
<ds:datastoreItem xmlns:ds="http://schemas.openxmlformats.org/officeDocument/2006/customXml" ds:itemID="{1589CD7E-BFA7-46C7-B8EA-A2D65EBFF2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リスト</vt:lpstr>
      <vt:lpstr>施設用作成シート</vt:lpstr>
      <vt:lpstr>【様式７】請求額通知書</vt:lpstr>
      <vt:lpstr>【様式７別添】○○福祉</vt:lpstr>
      <vt:lpstr>【様式７別添】××福祉</vt:lpstr>
      <vt:lpstr>【様式７別添】AB福祉</vt:lpstr>
      <vt:lpstr>【様式７別添】CD福祉</vt:lpstr>
      <vt:lpstr>【様式７別添】▲▲福祉</vt:lpstr>
      <vt:lpstr>【様式７】請求額通知書!Print_Area</vt:lpstr>
      <vt:lpstr>【様式７別添】××福祉!Print_Area</vt:lpstr>
      <vt:lpstr>【様式７別添】▲▲福祉!Print_Area</vt:lpstr>
      <vt:lpstr>【様式７別添】○○福祉!Print_Area</vt:lpstr>
      <vt:lpstr>【様式７別添】AB福祉!Print_Area</vt:lpstr>
      <vt:lpstr>【様式７別添】CD福祉!Print_Area</vt:lpstr>
      <vt:lpstr>施設用作成シート!Print_Area</vt:lpstr>
      <vt:lpstr>名簿一覧</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厚生労働省ネットワークシステム</dc:creator>
  <cp:keywords/>
  <dc:description/>
  <cp:lastModifiedBy>内山　淳</cp:lastModifiedBy>
  <cp:revision/>
  <cp:lastPrinted>2026-03-30T14:05:15Z</cp:lastPrinted>
  <dcterms:created xsi:type="dcterms:W3CDTF">2020-05-08T00:09:32Z</dcterms:created>
  <dcterms:modified xsi:type="dcterms:W3CDTF">2026-06-29T02:39:17Z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0x0101008B655B88F3E2734884314EC405DE2329</vt:lpwstr>
  </property>
  <property fmtid="{D5CDD505-2E9C-101B-9397-08002B2CF9AE}" pid="3" name="MediaServiceImageTags">
    <vt:lpwstr/>
  </property>
</Properties>
</file>