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9母子保健班\00-事業別フォルダ\2729_妊娠出産包括支援事業\272901_産後ケア事業\01_ガイドライン・要綱\01_要綱\09_R7.10.1改正\R071023_全庁フォルダ格納用（赤字→黒字）\"/>
    </mc:Choice>
  </mc:AlternateContent>
  <xr:revisionPtr revIDLastSave="0" documentId="13_ncr:1_{C7595100-F380-4D9A-99F4-67523C6DF097}" xr6:coauthVersionLast="47" xr6:coauthVersionMax="47" xr10:uidLastSave="{00000000-0000-0000-0000-000000000000}"/>
  <bookViews>
    <workbookView xWindow="19090" yWindow="-110" windowWidth="19420" windowHeight="10300" activeTab="2" xr2:uid="{ECB9451D-B7BF-43C8-90EE-A6D2BEDB6DBA}"/>
    <workbookView visibility="hidden" xWindow="19090" yWindow="-110" windowWidth="19420" windowHeight="10300" firstSheet="3" activeTab="5" xr2:uid="{8B03FA6F-DF99-47BD-B4A4-CE2439E6D1F3}"/>
  </bookViews>
  <sheets>
    <sheet name="【記載例】請求書" sheetId="13" r:id="rId1"/>
    <sheet name="【記載例】利用報告書" sheetId="14" r:id="rId2"/>
    <sheet name="請求書様式第８号" sheetId="12" r:id="rId3"/>
    <sheet name="第９号の１（宿泊型）" sheetId="8" r:id="rId4"/>
    <sheet name="第９号の２（訪問型）" sheetId="10" r:id="rId5"/>
    <sheet name="第９号の3（日帰り型）" sheetId="11" r:id="rId6"/>
  </sheets>
  <definedNames>
    <definedName name="○" localSheetId="1">【記載例】利用報告書!$J$18:$J$27</definedName>
    <definedName name="○" localSheetId="3">'第９号の１（宿泊型）'!$J$18:$J$27</definedName>
    <definedName name="○" localSheetId="4">'第９号の２（訪問型）'!$J$15:$J$24</definedName>
    <definedName name="○" localSheetId="5">'第９号の3（日帰り型）'!$J$15:$J$24</definedName>
    <definedName name="○">#REF!</definedName>
    <definedName name="_xlnm.Print_Area" localSheetId="1">【記載例】利用報告書!$A$1:$X$29</definedName>
    <definedName name="_xlnm.Print_Area" localSheetId="2">請求書様式第８号!$A$1:$X$34</definedName>
    <definedName name="_xlnm.Print_Area" localSheetId="3">'第９号の１（宿泊型）'!$A$1:$X$352</definedName>
    <definedName name="_xlnm.Print_Area" localSheetId="4">'第９号の２（訪問型）'!$A$1:$U$348</definedName>
    <definedName name="_xlnm.Print_Area" localSheetId="5">'第９号の3（日帰り型）'!$A$1:$U$349</definedName>
    <definedName name="_xlnm.Print_Titles" localSheetId="1">【記載例】利用報告書!$1:$12</definedName>
    <definedName name="_xlnm.Print_Titles" localSheetId="3">'第９号の１（宿泊型）'!$1:$12</definedName>
    <definedName name="_xlnm.Print_Titles" localSheetId="4">'第９号の２（訪問型）'!$1:$9</definedName>
    <definedName name="_xlnm.Print_Titles" localSheetId="5">'第９号の3（日帰り型）'!$1:$9</definedName>
    <definedName name="区" localSheetId="1">【記載例】利用報告書!$B$18:$B$27</definedName>
    <definedName name="区" localSheetId="3">'第９号の１（宿泊型）'!$B$18:$B$27</definedName>
    <definedName name="区" localSheetId="4">'第９号の２（訪問型）'!$B$15:$B$24</definedName>
    <definedName name="区" localSheetId="5">'第９号の3（日帰り型）'!$B$15:$B$24</definedName>
    <definedName name="区">#REF!</definedName>
    <definedName name="区別" localSheetId="1">【記載例】利用報告書!$B$18:$B$27</definedName>
    <definedName name="区別" localSheetId="3">'第９号の１（宿泊型）'!$B$18:$B$27</definedName>
    <definedName name="区別" localSheetId="4">'第９号の２（訪問型）'!$B$15:$B$24</definedName>
    <definedName name="区別" localSheetId="5">'第９号の3（日帰り型）'!$B$15:$B$24</definedName>
    <definedName name="区別">#REF!</definedName>
    <definedName name="多胎" localSheetId="1">【記載例】利用報告書!$J$18:$J$27</definedName>
    <definedName name="多胎" localSheetId="3">'第９号の１（宿泊型）'!$J$18:$J$27</definedName>
    <definedName name="多胎" localSheetId="4">'第９号の２（訪問型）'!$J$15:$J$24</definedName>
    <definedName name="多胎" localSheetId="5">'第９号の3（日帰り型）'!$J$15:$J$24</definedName>
    <definedName name="多胎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2" l="1"/>
  <c r="AC5" i="13"/>
  <c r="AH7" i="13" s="1"/>
  <c r="AC7" i="13" s="1"/>
  <c r="U27" i="14"/>
  <c r="W27" i="14" s="1"/>
  <c r="Q27" i="14"/>
  <c r="R27" i="14" s="1"/>
  <c r="U26" i="14"/>
  <c r="W26" i="14" s="1"/>
  <c r="Q26" i="14"/>
  <c r="R26" i="14" s="1"/>
  <c r="U25" i="14"/>
  <c r="W25" i="14" s="1"/>
  <c r="Q25" i="14"/>
  <c r="R25" i="14" s="1"/>
  <c r="U24" i="14"/>
  <c r="W24" i="14" s="1"/>
  <c r="Q24" i="14"/>
  <c r="R24" i="14" s="1"/>
  <c r="U23" i="14"/>
  <c r="W23" i="14" s="1"/>
  <c r="Q23" i="14"/>
  <c r="R23" i="14" s="1"/>
  <c r="W22" i="14"/>
  <c r="U22" i="14"/>
  <c r="Q22" i="14"/>
  <c r="R22" i="14" s="1"/>
  <c r="U21" i="14"/>
  <c r="W21" i="14" s="1"/>
  <c r="Q21" i="14"/>
  <c r="R21" i="14" s="1"/>
  <c r="U20" i="14"/>
  <c r="Q20" i="14"/>
  <c r="R20" i="14" s="1"/>
  <c r="U19" i="14"/>
  <c r="W19" i="14" s="1"/>
  <c r="Q19" i="14"/>
  <c r="R19" i="14" s="1"/>
  <c r="U18" i="14"/>
  <c r="Q18" i="14"/>
  <c r="R18" i="14" s="1"/>
  <c r="R347" i="11"/>
  <c r="T347" i="11" s="1"/>
  <c r="R346" i="11"/>
  <c r="T346" i="11" s="1"/>
  <c r="R345" i="11"/>
  <c r="T345" i="11" s="1"/>
  <c r="T344" i="11"/>
  <c r="R344" i="11"/>
  <c r="R343" i="11"/>
  <c r="T343" i="11" s="1"/>
  <c r="R342" i="11"/>
  <c r="T342" i="11" s="1"/>
  <c r="R341" i="11"/>
  <c r="T341" i="11" s="1"/>
  <c r="R340" i="11"/>
  <c r="T340" i="11" s="1"/>
  <c r="R339" i="11"/>
  <c r="T339" i="11" s="1"/>
  <c r="T338" i="11"/>
  <c r="R338" i="11"/>
  <c r="R330" i="11"/>
  <c r="T330" i="11" s="1"/>
  <c r="R329" i="11"/>
  <c r="T329" i="11" s="1"/>
  <c r="R328" i="11"/>
  <c r="T328" i="11" s="1"/>
  <c r="R327" i="11"/>
  <c r="T327" i="11" s="1"/>
  <c r="R326" i="11"/>
  <c r="T326" i="11" s="1"/>
  <c r="R325" i="11"/>
  <c r="T325" i="11" s="1"/>
  <c r="R324" i="11"/>
  <c r="T324" i="11" s="1"/>
  <c r="R323" i="11"/>
  <c r="T323" i="11" s="1"/>
  <c r="R322" i="11"/>
  <c r="T322" i="11" s="1"/>
  <c r="R321" i="11"/>
  <c r="T321" i="11" s="1"/>
  <c r="R313" i="11"/>
  <c r="T313" i="11" s="1"/>
  <c r="R312" i="11"/>
  <c r="T312" i="11" s="1"/>
  <c r="R311" i="11"/>
  <c r="T311" i="11" s="1"/>
  <c r="R310" i="11"/>
  <c r="T310" i="11" s="1"/>
  <c r="R309" i="11"/>
  <c r="T309" i="11" s="1"/>
  <c r="R308" i="11"/>
  <c r="T308" i="11" s="1"/>
  <c r="R307" i="11"/>
  <c r="T307" i="11" s="1"/>
  <c r="R306" i="11"/>
  <c r="T306" i="11" s="1"/>
  <c r="R305" i="11"/>
  <c r="T305" i="11" s="1"/>
  <c r="R304" i="11"/>
  <c r="T304" i="11" s="1"/>
  <c r="R296" i="11"/>
  <c r="T296" i="11" s="1"/>
  <c r="T295" i="11"/>
  <c r="R295" i="11"/>
  <c r="T294" i="11"/>
  <c r="R294" i="11"/>
  <c r="R293" i="11"/>
  <c r="T293" i="11" s="1"/>
  <c r="R292" i="11"/>
  <c r="T292" i="11" s="1"/>
  <c r="R291" i="11"/>
  <c r="T291" i="11" s="1"/>
  <c r="R290" i="11"/>
  <c r="T290" i="11" s="1"/>
  <c r="T289" i="11"/>
  <c r="R289" i="11"/>
  <c r="T288" i="11"/>
  <c r="R288" i="11"/>
  <c r="R287" i="11"/>
  <c r="T287" i="11" s="1"/>
  <c r="R279" i="11"/>
  <c r="T279" i="11" s="1"/>
  <c r="R278" i="11"/>
  <c r="T278" i="11" s="1"/>
  <c r="R277" i="11"/>
  <c r="T277" i="11" s="1"/>
  <c r="R276" i="11"/>
  <c r="T276" i="11" s="1"/>
  <c r="R275" i="11"/>
  <c r="T275" i="11" s="1"/>
  <c r="R274" i="11"/>
  <c r="T274" i="11" s="1"/>
  <c r="R273" i="11"/>
  <c r="T273" i="11" s="1"/>
  <c r="R272" i="11"/>
  <c r="T272" i="11" s="1"/>
  <c r="R271" i="11"/>
  <c r="T271" i="11" s="1"/>
  <c r="R270" i="11"/>
  <c r="T270" i="11" s="1"/>
  <c r="R262" i="11"/>
  <c r="T262" i="11" s="1"/>
  <c r="R261" i="11"/>
  <c r="T261" i="11" s="1"/>
  <c r="R260" i="11"/>
  <c r="T260" i="11" s="1"/>
  <c r="R259" i="11"/>
  <c r="T259" i="11" s="1"/>
  <c r="R258" i="11"/>
  <c r="T258" i="11" s="1"/>
  <c r="R257" i="11"/>
  <c r="T257" i="11" s="1"/>
  <c r="R256" i="11"/>
  <c r="T256" i="11" s="1"/>
  <c r="R255" i="11"/>
  <c r="T255" i="11" s="1"/>
  <c r="R254" i="11"/>
  <c r="T254" i="11" s="1"/>
  <c r="R253" i="11"/>
  <c r="T253" i="11" s="1"/>
  <c r="R245" i="11"/>
  <c r="T245" i="11" s="1"/>
  <c r="R244" i="11"/>
  <c r="T244" i="11" s="1"/>
  <c r="R243" i="11"/>
  <c r="T243" i="11" s="1"/>
  <c r="R242" i="11"/>
  <c r="T242" i="11" s="1"/>
  <c r="R241" i="11"/>
  <c r="T241" i="11" s="1"/>
  <c r="R240" i="11"/>
  <c r="T240" i="11" s="1"/>
  <c r="R239" i="11"/>
  <c r="T239" i="11" s="1"/>
  <c r="R238" i="11"/>
  <c r="T238" i="11" s="1"/>
  <c r="R237" i="11"/>
  <c r="T237" i="11" s="1"/>
  <c r="R236" i="11"/>
  <c r="T236" i="11" s="1"/>
  <c r="T246" i="11" s="1"/>
  <c r="R228" i="11"/>
  <c r="T228" i="11" s="1"/>
  <c r="R227" i="11"/>
  <c r="T227" i="11" s="1"/>
  <c r="R226" i="11"/>
  <c r="T226" i="11" s="1"/>
  <c r="R225" i="11"/>
  <c r="T225" i="11" s="1"/>
  <c r="R224" i="11"/>
  <c r="T224" i="11" s="1"/>
  <c r="R223" i="11"/>
  <c r="T223" i="11" s="1"/>
  <c r="R222" i="11"/>
  <c r="T222" i="11" s="1"/>
  <c r="R221" i="11"/>
  <c r="T221" i="11" s="1"/>
  <c r="R220" i="11"/>
  <c r="T220" i="11" s="1"/>
  <c r="R219" i="11"/>
  <c r="T219" i="11" s="1"/>
  <c r="R211" i="11"/>
  <c r="T211" i="11" s="1"/>
  <c r="R210" i="11"/>
  <c r="T210" i="11" s="1"/>
  <c r="R209" i="11"/>
  <c r="T209" i="11" s="1"/>
  <c r="R208" i="11"/>
  <c r="T208" i="11" s="1"/>
  <c r="T207" i="11"/>
  <c r="R207" i="11"/>
  <c r="R206" i="11"/>
  <c r="T206" i="11" s="1"/>
  <c r="R205" i="11"/>
  <c r="T205" i="11" s="1"/>
  <c r="R204" i="11"/>
  <c r="T204" i="11" s="1"/>
  <c r="R203" i="11"/>
  <c r="T203" i="11" s="1"/>
  <c r="R202" i="11"/>
  <c r="T202" i="11" s="1"/>
  <c r="R194" i="11"/>
  <c r="T194" i="11" s="1"/>
  <c r="R193" i="11"/>
  <c r="T193" i="11" s="1"/>
  <c r="R192" i="11"/>
  <c r="T192" i="11" s="1"/>
  <c r="R191" i="11"/>
  <c r="T191" i="11" s="1"/>
  <c r="R190" i="11"/>
  <c r="T190" i="11" s="1"/>
  <c r="R189" i="11"/>
  <c r="T189" i="11" s="1"/>
  <c r="R188" i="11"/>
  <c r="T188" i="11" s="1"/>
  <c r="R187" i="11"/>
  <c r="T187" i="11" s="1"/>
  <c r="R186" i="11"/>
  <c r="T186" i="11" s="1"/>
  <c r="R185" i="11"/>
  <c r="T185" i="11" s="1"/>
  <c r="R177" i="11"/>
  <c r="T177" i="11" s="1"/>
  <c r="R176" i="11"/>
  <c r="T176" i="11" s="1"/>
  <c r="R175" i="11"/>
  <c r="T175" i="11" s="1"/>
  <c r="R174" i="11"/>
  <c r="T174" i="11" s="1"/>
  <c r="R173" i="11"/>
  <c r="T173" i="11" s="1"/>
  <c r="R172" i="11"/>
  <c r="T172" i="11" s="1"/>
  <c r="R171" i="11"/>
  <c r="T171" i="11" s="1"/>
  <c r="R170" i="11"/>
  <c r="T170" i="11" s="1"/>
  <c r="R169" i="11"/>
  <c r="T169" i="11" s="1"/>
  <c r="R168" i="11"/>
  <c r="T168" i="11" s="1"/>
  <c r="R160" i="11"/>
  <c r="T160" i="11" s="1"/>
  <c r="R159" i="11"/>
  <c r="T159" i="11" s="1"/>
  <c r="R158" i="11"/>
  <c r="T158" i="11" s="1"/>
  <c r="R157" i="11"/>
  <c r="T157" i="11" s="1"/>
  <c r="R156" i="11"/>
  <c r="T156" i="11" s="1"/>
  <c r="R155" i="11"/>
  <c r="T155" i="11" s="1"/>
  <c r="R154" i="11"/>
  <c r="T154" i="11" s="1"/>
  <c r="R153" i="11"/>
  <c r="T153" i="11" s="1"/>
  <c r="R152" i="11"/>
  <c r="T152" i="11" s="1"/>
  <c r="R151" i="11"/>
  <c r="T151" i="11" s="1"/>
  <c r="R143" i="11"/>
  <c r="T143" i="11" s="1"/>
  <c r="R142" i="11"/>
  <c r="T142" i="11" s="1"/>
  <c r="R141" i="11"/>
  <c r="T141" i="11" s="1"/>
  <c r="R140" i="11"/>
  <c r="T140" i="11" s="1"/>
  <c r="R139" i="11"/>
  <c r="T139" i="11" s="1"/>
  <c r="R138" i="11"/>
  <c r="T138" i="11" s="1"/>
  <c r="R137" i="11"/>
  <c r="T137" i="11" s="1"/>
  <c r="R136" i="11"/>
  <c r="T136" i="11" s="1"/>
  <c r="R135" i="11"/>
  <c r="T135" i="11" s="1"/>
  <c r="R134" i="11"/>
  <c r="T134" i="11" s="1"/>
  <c r="T144" i="11" s="1"/>
  <c r="R126" i="11"/>
  <c r="T126" i="11" s="1"/>
  <c r="T125" i="11"/>
  <c r="R125" i="11"/>
  <c r="R124" i="11"/>
  <c r="T124" i="11" s="1"/>
  <c r="R123" i="11"/>
  <c r="T123" i="11" s="1"/>
  <c r="R122" i="11"/>
  <c r="T122" i="11" s="1"/>
  <c r="R121" i="11"/>
  <c r="T121" i="11" s="1"/>
  <c r="R120" i="11"/>
  <c r="T120" i="11" s="1"/>
  <c r="T119" i="11"/>
  <c r="R119" i="11"/>
  <c r="R118" i="11"/>
  <c r="T118" i="11" s="1"/>
  <c r="R117" i="11"/>
  <c r="T117" i="11" s="1"/>
  <c r="T127" i="11" s="1"/>
  <c r="R109" i="11"/>
  <c r="T109" i="11" s="1"/>
  <c r="R108" i="11"/>
  <c r="T108" i="11" s="1"/>
  <c r="R107" i="11"/>
  <c r="T107" i="11" s="1"/>
  <c r="R106" i="11"/>
  <c r="T106" i="11" s="1"/>
  <c r="R105" i="11"/>
  <c r="T105" i="11" s="1"/>
  <c r="R104" i="11"/>
  <c r="T104" i="11" s="1"/>
  <c r="R103" i="11"/>
  <c r="T103" i="11" s="1"/>
  <c r="R102" i="11"/>
  <c r="T102" i="11" s="1"/>
  <c r="R101" i="11"/>
  <c r="T101" i="11" s="1"/>
  <c r="R100" i="11"/>
  <c r="T100" i="11" s="1"/>
  <c r="R92" i="11"/>
  <c r="T92" i="11" s="1"/>
  <c r="R91" i="11"/>
  <c r="T91" i="11" s="1"/>
  <c r="R90" i="11"/>
  <c r="T90" i="11" s="1"/>
  <c r="R89" i="11"/>
  <c r="T89" i="11" s="1"/>
  <c r="R88" i="11"/>
  <c r="T88" i="11" s="1"/>
  <c r="R87" i="11"/>
  <c r="T87" i="11" s="1"/>
  <c r="R86" i="11"/>
  <c r="T86" i="11" s="1"/>
  <c r="R85" i="11"/>
  <c r="T85" i="11" s="1"/>
  <c r="R84" i="11"/>
  <c r="T84" i="11" s="1"/>
  <c r="R83" i="11"/>
  <c r="T83" i="11" s="1"/>
  <c r="R75" i="11"/>
  <c r="T75" i="11" s="1"/>
  <c r="R74" i="11"/>
  <c r="T74" i="11" s="1"/>
  <c r="R73" i="11"/>
  <c r="T73" i="11" s="1"/>
  <c r="R72" i="11"/>
  <c r="T72" i="11" s="1"/>
  <c r="R71" i="11"/>
  <c r="T71" i="11" s="1"/>
  <c r="R70" i="11"/>
  <c r="T70" i="11" s="1"/>
  <c r="R69" i="11"/>
  <c r="T69" i="11" s="1"/>
  <c r="R68" i="11"/>
  <c r="T68" i="11" s="1"/>
  <c r="R67" i="11"/>
  <c r="T67" i="11" s="1"/>
  <c r="R66" i="11"/>
  <c r="T66" i="11" s="1"/>
  <c r="T76" i="11" s="1"/>
  <c r="R58" i="11"/>
  <c r="T58" i="11" s="1"/>
  <c r="T57" i="11"/>
  <c r="R57" i="11"/>
  <c r="R56" i="11"/>
  <c r="T56" i="11" s="1"/>
  <c r="R55" i="11"/>
  <c r="T55" i="11" s="1"/>
  <c r="R54" i="11"/>
  <c r="T54" i="11" s="1"/>
  <c r="R53" i="11"/>
  <c r="T53" i="11" s="1"/>
  <c r="R52" i="11"/>
  <c r="T52" i="11" s="1"/>
  <c r="T51" i="11"/>
  <c r="R51" i="11"/>
  <c r="R50" i="11"/>
  <c r="T50" i="11" s="1"/>
  <c r="R49" i="11"/>
  <c r="T49" i="11" s="1"/>
  <c r="R41" i="11"/>
  <c r="T41" i="11" s="1"/>
  <c r="R40" i="11"/>
  <c r="T40" i="11" s="1"/>
  <c r="R39" i="11"/>
  <c r="T39" i="11" s="1"/>
  <c r="R38" i="11"/>
  <c r="T38" i="11" s="1"/>
  <c r="R37" i="11"/>
  <c r="T37" i="11" s="1"/>
  <c r="R36" i="11"/>
  <c r="T36" i="11" s="1"/>
  <c r="R35" i="11"/>
  <c r="T35" i="11" s="1"/>
  <c r="R34" i="11"/>
  <c r="T34" i="11" s="1"/>
  <c r="R33" i="11"/>
  <c r="T33" i="11" s="1"/>
  <c r="R32" i="11"/>
  <c r="T32" i="11" s="1"/>
  <c r="T25" i="11"/>
  <c r="R16" i="11"/>
  <c r="T16" i="11" s="1"/>
  <c r="R17" i="11"/>
  <c r="T17" i="11" s="1"/>
  <c r="R18" i="11"/>
  <c r="T18" i="11" s="1"/>
  <c r="R19" i="11"/>
  <c r="T19" i="11"/>
  <c r="R20" i="11"/>
  <c r="T20" i="11" s="1"/>
  <c r="R21" i="11"/>
  <c r="T21" i="11"/>
  <c r="R22" i="11"/>
  <c r="T22" i="11" s="1"/>
  <c r="R23" i="11"/>
  <c r="T23" i="11" s="1"/>
  <c r="R24" i="11"/>
  <c r="T24" i="11" s="1"/>
  <c r="Q27" i="12"/>
  <c r="R347" i="10"/>
  <c r="T347" i="10" s="1"/>
  <c r="R346" i="10"/>
  <c r="T346" i="10" s="1"/>
  <c r="R345" i="10"/>
  <c r="T345" i="10" s="1"/>
  <c r="R344" i="10"/>
  <c r="T344" i="10" s="1"/>
  <c r="R343" i="10"/>
  <c r="T343" i="10" s="1"/>
  <c r="R342" i="10"/>
  <c r="T342" i="10" s="1"/>
  <c r="R341" i="10"/>
  <c r="T341" i="10" s="1"/>
  <c r="R340" i="10"/>
  <c r="T340" i="10" s="1"/>
  <c r="R339" i="10"/>
  <c r="T339" i="10" s="1"/>
  <c r="R338" i="10"/>
  <c r="T338" i="10" s="1"/>
  <c r="R330" i="10"/>
  <c r="T330" i="10" s="1"/>
  <c r="R329" i="10"/>
  <c r="T329" i="10" s="1"/>
  <c r="R328" i="10"/>
  <c r="T328" i="10" s="1"/>
  <c r="T327" i="10"/>
  <c r="R327" i="10"/>
  <c r="R326" i="10"/>
  <c r="T326" i="10" s="1"/>
  <c r="R325" i="10"/>
  <c r="T325" i="10" s="1"/>
  <c r="R324" i="10"/>
  <c r="T324" i="10" s="1"/>
  <c r="R323" i="10"/>
  <c r="T323" i="10" s="1"/>
  <c r="R322" i="10"/>
  <c r="T322" i="10" s="1"/>
  <c r="T321" i="10"/>
  <c r="R321" i="10"/>
  <c r="R313" i="10"/>
  <c r="T313" i="10" s="1"/>
  <c r="R312" i="10"/>
  <c r="T312" i="10" s="1"/>
  <c r="R311" i="10"/>
  <c r="T311" i="10" s="1"/>
  <c r="R310" i="10"/>
  <c r="T310" i="10" s="1"/>
  <c r="R309" i="10"/>
  <c r="T309" i="10" s="1"/>
  <c r="R308" i="10"/>
  <c r="T308" i="10" s="1"/>
  <c r="R307" i="10"/>
  <c r="T307" i="10" s="1"/>
  <c r="R306" i="10"/>
  <c r="T306" i="10" s="1"/>
  <c r="R305" i="10"/>
  <c r="T305" i="10" s="1"/>
  <c r="R304" i="10"/>
  <c r="T304" i="10" s="1"/>
  <c r="R296" i="10"/>
  <c r="T296" i="10" s="1"/>
  <c r="R295" i="10"/>
  <c r="T295" i="10" s="1"/>
  <c r="R294" i="10"/>
  <c r="T294" i="10" s="1"/>
  <c r="R293" i="10"/>
  <c r="T293" i="10" s="1"/>
  <c r="R292" i="10"/>
  <c r="T292" i="10" s="1"/>
  <c r="R291" i="10"/>
  <c r="T291" i="10" s="1"/>
  <c r="R290" i="10"/>
  <c r="T290" i="10" s="1"/>
  <c r="R289" i="10"/>
  <c r="T289" i="10" s="1"/>
  <c r="R288" i="10"/>
  <c r="T288" i="10" s="1"/>
  <c r="R287" i="10"/>
  <c r="T287" i="10" s="1"/>
  <c r="R279" i="10"/>
  <c r="T279" i="10" s="1"/>
  <c r="R278" i="10"/>
  <c r="T278" i="10" s="1"/>
  <c r="R277" i="10"/>
  <c r="T277" i="10" s="1"/>
  <c r="R276" i="10"/>
  <c r="T276" i="10" s="1"/>
  <c r="R275" i="10"/>
  <c r="T275" i="10" s="1"/>
  <c r="R274" i="10"/>
  <c r="T274" i="10" s="1"/>
  <c r="R273" i="10"/>
  <c r="T273" i="10" s="1"/>
  <c r="R272" i="10"/>
  <c r="T272" i="10" s="1"/>
  <c r="R271" i="10"/>
  <c r="T271" i="10" s="1"/>
  <c r="R270" i="10"/>
  <c r="T270" i="10" s="1"/>
  <c r="R262" i="10"/>
  <c r="T262" i="10" s="1"/>
  <c r="R261" i="10"/>
  <c r="T261" i="10" s="1"/>
  <c r="R260" i="10"/>
  <c r="T260" i="10" s="1"/>
  <c r="R259" i="10"/>
  <c r="T259" i="10" s="1"/>
  <c r="R258" i="10"/>
  <c r="T258" i="10" s="1"/>
  <c r="R257" i="10"/>
  <c r="T257" i="10" s="1"/>
  <c r="R256" i="10"/>
  <c r="T256" i="10" s="1"/>
  <c r="R255" i="10"/>
  <c r="T255" i="10" s="1"/>
  <c r="R254" i="10"/>
  <c r="T254" i="10" s="1"/>
  <c r="R253" i="10"/>
  <c r="T253" i="10" s="1"/>
  <c r="T245" i="10"/>
  <c r="R245" i="10"/>
  <c r="R244" i="10"/>
  <c r="T244" i="10" s="1"/>
  <c r="T243" i="10"/>
  <c r="R243" i="10"/>
  <c r="T242" i="10"/>
  <c r="R242" i="10"/>
  <c r="R241" i="10"/>
  <c r="T241" i="10" s="1"/>
  <c r="R240" i="10"/>
  <c r="T240" i="10" s="1"/>
  <c r="T239" i="10"/>
  <c r="R239" i="10"/>
  <c r="R238" i="10"/>
  <c r="T238" i="10" s="1"/>
  <c r="T237" i="10"/>
  <c r="R237" i="10"/>
  <c r="T236" i="10"/>
  <c r="R236" i="10"/>
  <c r="R228" i="10"/>
  <c r="T228" i="10" s="1"/>
  <c r="R227" i="10"/>
  <c r="T227" i="10" s="1"/>
  <c r="R226" i="10"/>
  <c r="T226" i="10" s="1"/>
  <c r="R225" i="10"/>
  <c r="T225" i="10" s="1"/>
  <c r="R224" i="10"/>
  <c r="T224" i="10" s="1"/>
  <c r="R223" i="10"/>
  <c r="T223" i="10" s="1"/>
  <c r="R222" i="10"/>
  <c r="T222" i="10" s="1"/>
  <c r="R221" i="10"/>
  <c r="T221" i="10" s="1"/>
  <c r="R220" i="10"/>
  <c r="T220" i="10" s="1"/>
  <c r="R219" i="10"/>
  <c r="T219" i="10" s="1"/>
  <c r="R211" i="10"/>
  <c r="T211" i="10" s="1"/>
  <c r="R210" i="10"/>
  <c r="T210" i="10" s="1"/>
  <c r="R209" i="10"/>
  <c r="T209" i="10" s="1"/>
  <c r="R208" i="10"/>
  <c r="T208" i="10" s="1"/>
  <c r="R207" i="10"/>
  <c r="T207" i="10" s="1"/>
  <c r="R206" i="10"/>
  <c r="T206" i="10" s="1"/>
  <c r="R205" i="10"/>
  <c r="T205" i="10" s="1"/>
  <c r="R204" i="10"/>
  <c r="T204" i="10" s="1"/>
  <c r="R203" i="10"/>
  <c r="T203" i="10" s="1"/>
  <c r="R202" i="10"/>
  <c r="T202" i="10" s="1"/>
  <c r="R194" i="10"/>
  <c r="T194" i="10" s="1"/>
  <c r="R193" i="10"/>
  <c r="T193" i="10" s="1"/>
  <c r="R192" i="10"/>
  <c r="T192" i="10" s="1"/>
  <c r="R191" i="10"/>
  <c r="T191" i="10" s="1"/>
  <c r="R190" i="10"/>
  <c r="T190" i="10" s="1"/>
  <c r="R189" i="10"/>
  <c r="T189" i="10" s="1"/>
  <c r="R188" i="10"/>
  <c r="T188" i="10" s="1"/>
  <c r="R187" i="10"/>
  <c r="T187" i="10" s="1"/>
  <c r="R186" i="10"/>
  <c r="T186" i="10" s="1"/>
  <c r="R185" i="10"/>
  <c r="T185" i="10" s="1"/>
  <c r="R177" i="10"/>
  <c r="T177" i="10" s="1"/>
  <c r="R176" i="10"/>
  <c r="T176" i="10" s="1"/>
  <c r="R175" i="10"/>
  <c r="T175" i="10" s="1"/>
  <c r="R174" i="10"/>
  <c r="T174" i="10" s="1"/>
  <c r="R173" i="10"/>
  <c r="T173" i="10" s="1"/>
  <c r="R172" i="10"/>
  <c r="T172" i="10" s="1"/>
  <c r="R171" i="10"/>
  <c r="T171" i="10" s="1"/>
  <c r="R170" i="10"/>
  <c r="T170" i="10" s="1"/>
  <c r="R169" i="10"/>
  <c r="T169" i="10" s="1"/>
  <c r="R168" i="10"/>
  <c r="T168" i="10" s="1"/>
  <c r="R160" i="10"/>
  <c r="T160" i="10" s="1"/>
  <c r="R159" i="10"/>
  <c r="T159" i="10" s="1"/>
  <c r="R158" i="10"/>
  <c r="T158" i="10" s="1"/>
  <c r="R157" i="10"/>
  <c r="T157" i="10" s="1"/>
  <c r="R156" i="10"/>
  <c r="T156" i="10" s="1"/>
  <c r="R155" i="10"/>
  <c r="T155" i="10" s="1"/>
  <c r="R154" i="10"/>
  <c r="T154" i="10" s="1"/>
  <c r="R153" i="10"/>
  <c r="T153" i="10" s="1"/>
  <c r="R152" i="10"/>
  <c r="T152" i="10" s="1"/>
  <c r="R151" i="10"/>
  <c r="T151" i="10" s="1"/>
  <c r="R143" i="10"/>
  <c r="T143" i="10" s="1"/>
  <c r="R142" i="10"/>
  <c r="T142" i="10" s="1"/>
  <c r="R141" i="10"/>
  <c r="T141" i="10" s="1"/>
  <c r="R140" i="10"/>
  <c r="T140" i="10" s="1"/>
  <c r="R139" i="10"/>
  <c r="T139" i="10" s="1"/>
  <c r="R138" i="10"/>
  <c r="T138" i="10" s="1"/>
  <c r="R137" i="10"/>
  <c r="T137" i="10" s="1"/>
  <c r="R136" i="10"/>
  <c r="T136" i="10" s="1"/>
  <c r="R135" i="10"/>
  <c r="T135" i="10" s="1"/>
  <c r="R134" i="10"/>
  <c r="T134" i="10" s="1"/>
  <c r="R126" i="10"/>
  <c r="T126" i="10" s="1"/>
  <c r="R125" i="10"/>
  <c r="T125" i="10" s="1"/>
  <c r="R124" i="10"/>
  <c r="T124" i="10" s="1"/>
  <c r="R123" i="10"/>
  <c r="T123" i="10" s="1"/>
  <c r="R122" i="10"/>
  <c r="T122" i="10" s="1"/>
  <c r="R121" i="10"/>
  <c r="T121" i="10" s="1"/>
  <c r="R120" i="10"/>
  <c r="T120" i="10" s="1"/>
  <c r="R119" i="10"/>
  <c r="T119" i="10" s="1"/>
  <c r="R118" i="10"/>
  <c r="T118" i="10" s="1"/>
  <c r="R117" i="10"/>
  <c r="T117" i="10" s="1"/>
  <c r="R109" i="10"/>
  <c r="T109" i="10" s="1"/>
  <c r="R108" i="10"/>
  <c r="T108" i="10" s="1"/>
  <c r="R107" i="10"/>
  <c r="T107" i="10" s="1"/>
  <c r="R106" i="10"/>
  <c r="T106" i="10" s="1"/>
  <c r="R105" i="10"/>
  <c r="T105" i="10" s="1"/>
  <c r="R104" i="10"/>
  <c r="T104" i="10" s="1"/>
  <c r="R103" i="10"/>
  <c r="T103" i="10" s="1"/>
  <c r="R102" i="10"/>
  <c r="T102" i="10" s="1"/>
  <c r="R101" i="10"/>
  <c r="T101" i="10" s="1"/>
  <c r="R100" i="10"/>
  <c r="T100" i="10" s="1"/>
  <c r="R92" i="10"/>
  <c r="T92" i="10" s="1"/>
  <c r="R91" i="10"/>
  <c r="T91" i="10" s="1"/>
  <c r="R90" i="10"/>
  <c r="T90" i="10" s="1"/>
  <c r="R89" i="10"/>
  <c r="T89" i="10" s="1"/>
  <c r="R88" i="10"/>
  <c r="T88" i="10" s="1"/>
  <c r="R87" i="10"/>
  <c r="T87" i="10" s="1"/>
  <c r="R86" i="10"/>
  <c r="T86" i="10" s="1"/>
  <c r="R85" i="10"/>
  <c r="T85" i="10" s="1"/>
  <c r="R84" i="10"/>
  <c r="T84" i="10" s="1"/>
  <c r="R83" i="10"/>
  <c r="T83" i="10" s="1"/>
  <c r="R75" i="10"/>
  <c r="T75" i="10" s="1"/>
  <c r="R74" i="10"/>
  <c r="T74" i="10" s="1"/>
  <c r="R73" i="10"/>
  <c r="T73" i="10" s="1"/>
  <c r="R72" i="10"/>
  <c r="T72" i="10" s="1"/>
  <c r="R71" i="10"/>
  <c r="T71" i="10" s="1"/>
  <c r="R70" i="10"/>
  <c r="T70" i="10" s="1"/>
  <c r="R69" i="10"/>
  <c r="T69" i="10" s="1"/>
  <c r="R68" i="10"/>
  <c r="T68" i="10" s="1"/>
  <c r="R67" i="10"/>
  <c r="T67" i="10" s="1"/>
  <c r="R66" i="10"/>
  <c r="T66" i="10" s="1"/>
  <c r="R58" i="10"/>
  <c r="T58" i="10" s="1"/>
  <c r="R57" i="10"/>
  <c r="T57" i="10" s="1"/>
  <c r="R56" i="10"/>
  <c r="T56" i="10" s="1"/>
  <c r="R55" i="10"/>
  <c r="T55" i="10" s="1"/>
  <c r="R54" i="10"/>
  <c r="T54" i="10" s="1"/>
  <c r="R53" i="10"/>
  <c r="T53" i="10" s="1"/>
  <c r="R52" i="10"/>
  <c r="T52" i="10" s="1"/>
  <c r="R51" i="10"/>
  <c r="T51" i="10" s="1"/>
  <c r="R50" i="10"/>
  <c r="T50" i="10" s="1"/>
  <c r="R49" i="10"/>
  <c r="T49" i="10" s="1"/>
  <c r="R41" i="10"/>
  <c r="T41" i="10" s="1"/>
  <c r="R40" i="10"/>
  <c r="T40" i="10" s="1"/>
  <c r="R39" i="10"/>
  <c r="T39" i="10" s="1"/>
  <c r="R38" i="10"/>
  <c r="T38" i="10" s="1"/>
  <c r="R37" i="10"/>
  <c r="T37" i="10" s="1"/>
  <c r="R36" i="10"/>
  <c r="T36" i="10" s="1"/>
  <c r="R35" i="10"/>
  <c r="T35" i="10" s="1"/>
  <c r="R34" i="10"/>
  <c r="T34" i="10" s="1"/>
  <c r="R33" i="10"/>
  <c r="T33" i="10" s="1"/>
  <c r="R32" i="10"/>
  <c r="T32" i="10" s="1"/>
  <c r="Q25" i="12"/>
  <c r="R16" i="10"/>
  <c r="T16" i="10" s="1"/>
  <c r="R17" i="10"/>
  <c r="T17" i="10" s="1"/>
  <c r="R18" i="10"/>
  <c r="T18" i="10" s="1"/>
  <c r="R19" i="10"/>
  <c r="T19" i="10" s="1"/>
  <c r="R20" i="10"/>
  <c r="T20" i="10" s="1"/>
  <c r="R21" i="10"/>
  <c r="T21" i="10" s="1"/>
  <c r="R22" i="10"/>
  <c r="T22" i="10" s="1"/>
  <c r="R23" i="10"/>
  <c r="T23" i="10" s="1"/>
  <c r="R24" i="10"/>
  <c r="T24" i="10" s="1"/>
  <c r="U350" i="8"/>
  <c r="W350" i="8" s="1"/>
  <c r="Q350" i="8"/>
  <c r="R350" i="8" s="1"/>
  <c r="U349" i="8"/>
  <c r="W349" i="8" s="1"/>
  <c r="Q349" i="8"/>
  <c r="R349" i="8" s="1"/>
  <c r="U348" i="8"/>
  <c r="W348" i="8" s="1"/>
  <c r="Q348" i="8"/>
  <c r="R348" i="8" s="1"/>
  <c r="U347" i="8"/>
  <c r="W347" i="8" s="1"/>
  <c r="Q347" i="8"/>
  <c r="R347" i="8" s="1"/>
  <c r="U346" i="8"/>
  <c r="W346" i="8" s="1"/>
  <c r="Q346" i="8"/>
  <c r="R346" i="8" s="1"/>
  <c r="U345" i="8"/>
  <c r="W345" i="8" s="1"/>
  <c r="Q345" i="8"/>
  <c r="R345" i="8" s="1"/>
  <c r="U344" i="8"/>
  <c r="W344" i="8" s="1"/>
  <c r="Q344" i="8"/>
  <c r="R344" i="8" s="1"/>
  <c r="U343" i="8"/>
  <c r="W343" i="8" s="1"/>
  <c r="Q343" i="8"/>
  <c r="R343" i="8" s="1"/>
  <c r="U342" i="8"/>
  <c r="W342" i="8" s="1"/>
  <c r="Q342" i="8"/>
  <c r="R342" i="8" s="1"/>
  <c r="U341" i="8"/>
  <c r="W341" i="8" s="1"/>
  <c r="Q341" i="8"/>
  <c r="R341" i="8" s="1"/>
  <c r="U333" i="8"/>
  <c r="W333" i="8" s="1"/>
  <c r="Q333" i="8"/>
  <c r="R333" i="8" s="1"/>
  <c r="U332" i="8"/>
  <c r="W332" i="8" s="1"/>
  <c r="Q332" i="8"/>
  <c r="R332" i="8" s="1"/>
  <c r="U331" i="8"/>
  <c r="W331" i="8" s="1"/>
  <c r="Q331" i="8"/>
  <c r="R331" i="8" s="1"/>
  <c r="U330" i="8"/>
  <c r="W330" i="8" s="1"/>
  <c r="Q330" i="8"/>
  <c r="R330" i="8" s="1"/>
  <c r="U329" i="8"/>
  <c r="W329" i="8" s="1"/>
  <c r="Q329" i="8"/>
  <c r="R329" i="8" s="1"/>
  <c r="U328" i="8"/>
  <c r="W328" i="8" s="1"/>
  <c r="Q328" i="8"/>
  <c r="R328" i="8" s="1"/>
  <c r="U327" i="8"/>
  <c r="W327" i="8" s="1"/>
  <c r="Q327" i="8"/>
  <c r="R327" i="8" s="1"/>
  <c r="U326" i="8"/>
  <c r="W326" i="8" s="1"/>
  <c r="Q326" i="8"/>
  <c r="R326" i="8" s="1"/>
  <c r="U325" i="8"/>
  <c r="W325" i="8" s="1"/>
  <c r="Q325" i="8"/>
  <c r="R325" i="8" s="1"/>
  <c r="U324" i="8"/>
  <c r="W324" i="8" s="1"/>
  <c r="Q324" i="8"/>
  <c r="R324" i="8" s="1"/>
  <c r="U316" i="8"/>
  <c r="W316" i="8" s="1"/>
  <c r="Q316" i="8"/>
  <c r="R316" i="8" s="1"/>
  <c r="U315" i="8"/>
  <c r="W315" i="8" s="1"/>
  <c r="Q315" i="8"/>
  <c r="R315" i="8" s="1"/>
  <c r="U314" i="8"/>
  <c r="W314" i="8" s="1"/>
  <c r="Q314" i="8"/>
  <c r="R314" i="8" s="1"/>
  <c r="U313" i="8"/>
  <c r="W313" i="8" s="1"/>
  <c r="Q313" i="8"/>
  <c r="R313" i="8" s="1"/>
  <c r="U312" i="8"/>
  <c r="W312" i="8" s="1"/>
  <c r="Q312" i="8"/>
  <c r="R312" i="8" s="1"/>
  <c r="U311" i="8"/>
  <c r="W311" i="8" s="1"/>
  <c r="Q311" i="8"/>
  <c r="R311" i="8" s="1"/>
  <c r="U310" i="8"/>
  <c r="W310" i="8" s="1"/>
  <c r="Q310" i="8"/>
  <c r="R310" i="8" s="1"/>
  <c r="U309" i="8"/>
  <c r="W309" i="8" s="1"/>
  <c r="Q309" i="8"/>
  <c r="R309" i="8" s="1"/>
  <c r="U308" i="8"/>
  <c r="W308" i="8" s="1"/>
  <c r="Q308" i="8"/>
  <c r="R308" i="8" s="1"/>
  <c r="U307" i="8"/>
  <c r="W307" i="8" s="1"/>
  <c r="Q307" i="8"/>
  <c r="R307" i="8" s="1"/>
  <c r="U299" i="8"/>
  <c r="W299" i="8" s="1"/>
  <c r="Q299" i="8"/>
  <c r="R299" i="8" s="1"/>
  <c r="U298" i="8"/>
  <c r="W298" i="8" s="1"/>
  <c r="Q298" i="8"/>
  <c r="R298" i="8" s="1"/>
  <c r="U297" i="8"/>
  <c r="W297" i="8" s="1"/>
  <c r="Q297" i="8"/>
  <c r="R297" i="8" s="1"/>
  <c r="U296" i="8"/>
  <c r="W296" i="8" s="1"/>
  <c r="Q296" i="8"/>
  <c r="R296" i="8" s="1"/>
  <c r="U295" i="8"/>
  <c r="W295" i="8" s="1"/>
  <c r="Q295" i="8"/>
  <c r="R295" i="8" s="1"/>
  <c r="U294" i="8"/>
  <c r="W294" i="8" s="1"/>
  <c r="Q294" i="8"/>
  <c r="R294" i="8" s="1"/>
  <c r="U293" i="8"/>
  <c r="W293" i="8" s="1"/>
  <c r="Q293" i="8"/>
  <c r="R293" i="8" s="1"/>
  <c r="U292" i="8"/>
  <c r="W292" i="8" s="1"/>
  <c r="Q292" i="8"/>
  <c r="R292" i="8" s="1"/>
  <c r="U291" i="8"/>
  <c r="W291" i="8" s="1"/>
  <c r="Q291" i="8"/>
  <c r="R291" i="8" s="1"/>
  <c r="U290" i="8"/>
  <c r="W290" i="8" s="1"/>
  <c r="Q290" i="8"/>
  <c r="R290" i="8" s="1"/>
  <c r="U282" i="8"/>
  <c r="W282" i="8" s="1"/>
  <c r="Q282" i="8"/>
  <c r="R282" i="8" s="1"/>
  <c r="U281" i="8"/>
  <c r="W281" i="8" s="1"/>
  <c r="Q281" i="8"/>
  <c r="R281" i="8" s="1"/>
  <c r="U280" i="8"/>
  <c r="W280" i="8" s="1"/>
  <c r="Q280" i="8"/>
  <c r="R280" i="8" s="1"/>
  <c r="U279" i="8"/>
  <c r="W279" i="8" s="1"/>
  <c r="Q279" i="8"/>
  <c r="R279" i="8" s="1"/>
  <c r="U278" i="8"/>
  <c r="W278" i="8" s="1"/>
  <c r="Q278" i="8"/>
  <c r="R278" i="8" s="1"/>
  <c r="U277" i="8"/>
  <c r="W277" i="8" s="1"/>
  <c r="Q277" i="8"/>
  <c r="R277" i="8" s="1"/>
  <c r="U276" i="8"/>
  <c r="W276" i="8" s="1"/>
  <c r="Q276" i="8"/>
  <c r="R276" i="8" s="1"/>
  <c r="U275" i="8"/>
  <c r="W275" i="8" s="1"/>
  <c r="Q275" i="8"/>
  <c r="R275" i="8" s="1"/>
  <c r="U274" i="8"/>
  <c r="W274" i="8" s="1"/>
  <c r="Q274" i="8"/>
  <c r="R274" i="8" s="1"/>
  <c r="U273" i="8"/>
  <c r="W273" i="8" s="1"/>
  <c r="Q273" i="8"/>
  <c r="R273" i="8" s="1"/>
  <c r="U265" i="8"/>
  <c r="W265" i="8" s="1"/>
  <c r="Q265" i="8"/>
  <c r="R265" i="8" s="1"/>
  <c r="U264" i="8"/>
  <c r="W264" i="8" s="1"/>
  <c r="Q264" i="8"/>
  <c r="R264" i="8" s="1"/>
  <c r="U263" i="8"/>
  <c r="W263" i="8" s="1"/>
  <c r="Q263" i="8"/>
  <c r="R263" i="8" s="1"/>
  <c r="U262" i="8"/>
  <c r="W262" i="8" s="1"/>
  <c r="Q262" i="8"/>
  <c r="R262" i="8" s="1"/>
  <c r="U261" i="8"/>
  <c r="W261" i="8" s="1"/>
  <c r="Q261" i="8"/>
  <c r="R261" i="8" s="1"/>
  <c r="U260" i="8"/>
  <c r="W260" i="8" s="1"/>
  <c r="Q260" i="8"/>
  <c r="R260" i="8" s="1"/>
  <c r="U259" i="8"/>
  <c r="W259" i="8" s="1"/>
  <c r="Q259" i="8"/>
  <c r="R259" i="8" s="1"/>
  <c r="U258" i="8"/>
  <c r="W258" i="8" s="1"/>
  <c r="Q258" i="8"/>
  <c r="R258" i="8" s="1"/>
  <c r="U257" i="8"/>
  <c r="W257" i="8" s="1"/>
  <c r="Q257" i="8"/>
  <c r="R257" i="8" s="1"/>
  <c r="U256" i="8"/>
  <c r="W256" i="8" s="1"/>
  <c r="Q256" i="8"/>
  <c r="R256" i="8" s="1"/>
  <c r="U248" i="8"/>
  <c r="W248" i="8" s="1"/>
  <c r="R248" i="8"/>
  <c r="Q248" i="8"/>
  <c r="W247" i="8"/>
  <c r="U247" i="8"/>
  <c r="Q247" i="8"/>
  <c r="R247" i="8" s="1"/>
  <c r="U246" i="8"/>
  <c r="W246" i="8" s="1"/>
  <c r="Q246" i="8"/>
  <c r="R246" i="8" s="1"/>
  <c r="U245" i="8"/>
  <c r="W245" i="8" s="1"/>
  <c r="R245" i="8"/>
  <c r="Q245" i="8"/>
  <c r="W244" i="8"/>
  <c r="U244" i="8"/>
  <c r="Q244" i="8"/>
  <c r="R244" i="8" s="1"/>
  <c r="U243" i="8"/>
  <c r="W243" i="8" s="1"/>
  <c r="Q243" i="8"/>
  <c r="R243" i="8" s="1"/>
  <c r="U242" i="8"/>
  <c r="W242" i="8" s="1"/>
  <c r="R242" i="8"/>
  <c r="Q242" i="8"/>
  <c r="W241" i="8"/>
  <c r="U241" i="8"/>
  <c r="Q241" i="8"/>
  <c r="R241" i="8" s="1"/>
  <c r="U240" i="8"/>
  <c r="W240" i="8" s="1"/>
  <c r="Q240" i="8"/>
  <c r="R240" i="8" s="1"/>
  <c r="U239" i="8"/>
  <c r="W239" i="8" s="1"/>
  <c r="R239" i="8"/>
  <c r="Q239" i="8"/>
  <c r="U231" i="8"/>
  <c r="W231" i="8" s="1"/>
  <c r="Q231" i="8"/>
  <c r="R231" i="8" s="1"/>
  <c r="U230" i="8"/>
  <c r="W230" i="8" s="1"/>
  <c r="Q230" i="8"/>
  <c r="R230" i="8" s="1"/>
  <c r="U229" i="8"/>
  <c r="W229" i="8" s="1"/>
  <c r="Q229" i="8"/>
  <c r="R229" i="8" s="1"/>
  <c r="U228" i="8"/>
  <c r="W228" i="8" s="1"/>
  <c r="Q228" i="8"/>
  <c r="R228" i="8" s="1"/>
  <c r="U227" i="8"/>
  <c r="W227" i="8" s="1"/>
  <c r="Q227" i="8"/>
  <c r="R227" i="8" s="1"/>
  <c r="U226" i="8"/>
  <c r="W226" i="8" s="1"/>
  <c r="Q226" i="8"/>
  <c r="R226" i="8" s="1"/>
  <c r="U225" i="8"/>
  <c r="W225" i="8" s="1"/>
  <c r="Q225" i="8"/>
  <c r="R225" i="8" s="1"/>
  <c r="U224" i="8"/>
  <c r="W224" i="8" s="1"/>
  <c r="Q224" i="8"/>
  <c r="R224" i="8" s="1"/>
  <c r="U223" i="8"/>
  <c r="W223" i="8" s="1"/>
  <c r="Q223" i="8"/>
  <c r="R223" i="8" s="1"/>
  <c r="U222" i="8"/>
  <c r="W222" i="8" s="1"/>
  <c r="Q222" i="8"/>
  <c r="R222" i="8" s="1"/>
  <c r="U214" i="8"/>
  <c r="W214" i="8" s="1"/>
  <c r="Q214" i="8"/>
  <c r="R214" i="8" s="1"/>
  <c r="U213" i="8"/>
  <c r="W213" i="8" s="1"/>
  <c r="Q213" i="8"/>
  <c r="R213" i="8" s="1"/>
  <c r="U212" i="8"/>
  <c r="W212" i="8" s="1"/>
  <c r="Q212" i="8"/>
  <c r="R212" i="8" s="1"/>
  <c r="U211" i="8"/>
  <c r="W211" i="8" s="1"/>
  <c r="Q211" i="8"/>
  <c r="R211" i="8" s="1"/>
  <c r="U210" i="8"/>
  <c r="W210" i="8" s="1"/>
  <c r="Q210" i="8"/>
  <c r="R210" i="8" s="1"/>
  <c r="U209" i="8"/>
  <c r="W209" i="8" s="1"/>
  <c r="Q209" i="8"/>
  <c r="R209" i="8" s="1"/>
  <c r="U208" i="8"/>
  <c r="W208" i="8" s="1"/>
  <c r="Q208" i="8"/>
  <c r="R208" i="8" s="1"/>
  <c r="U207" i="8"/>
  <c r="W207" i="8" s="1"/>
  <c r="Q207" i="8"/>
  <c r="R207" i="8" s="1"/>
  <c r="U206" i="8"/>
  <c r="W206" i="8" s="1"/>
  <c r="Q206" i="8"/>
  <c r="R206" i="8" s="1"/>
  <c r="U205" i="8"/>
  <c r="W205" i="8" s="1"/>
  <c r="Q205" i="8"/>
  <c r="R205" i="8" s="1"/>
  <c r="U197" i="8"/>
  <c r="W197" i="8" s="1"/>
  <c r="Q197" i="8"/>
  <c r="R197" i="8" s="1"/>
  <c r="U196" i="8"/>
  <c r="W196" i="8" s="1"/>
  <c r="Q196" i="8"/>
  <c r="R196" i="8" s="1"/>
  <c r="U195" i="8"/>
  <c r="W195" i="8" s="1"/>
  <c r="Q195" i="8"/>
  <c r="R195" i="8" s="1"/>
  <c r="U194" i="8"/>
  <c r="W194" i="8" s="1"/>
  <c r="Q194" i="8"/>
  <c r="R194" i="8" s="1"/>
  <c r="U193" i="8"/>
  <c r="W193" i="8" s="1"/>
  <c r="Q193" i="8"/>
  <c r="R193" i="8" s="1"/>
  <c r="U192" i="8"/>
  <c r="W192" i="8" s="1"/>
  <c r="Q192" i="8"/>
  <c r="R192" i="8" s="1"/>
  <c r="U191" i="8"/>
  <c r="W191" i="8" s="1"/>
  <c r="Q191" i="8"/>
  <c r="R191" i="8" s="1"/>
  <c r="U190" i="8"/>
  <c r="W190" i="8" s="1"/>
  <c r="Q190" i="8"/>
  <c r="R190" i="8" s="1"/>
  <c r="U189" i="8"/>
  <c r="W189" i="8" s="1"/>
  <c r="Q189" i="8"/>
  <c r="R189" i="8" s="1"/>
  <c r="U188" i="8"/>
  <c r="W188" i="8" s="1"/>
  <c r="Q188" i="8"/>
  <c r="R188" i="8" s="1"/>
  <c r="U180" i="8"/>
  <c r="W180" i="8" s="1"/>
  <c r="Q180" i="8"/>
  <c r="R180" i="8" s="1"/>
  <c r="U179" i="8"/>
  <c r="W179" i="8" s="1"/>
  <c r="Q179" i="8"/>
  <c r="R179" i="8" s="1"/>
  <c r="U178" i="8"/>
  <c r="W178" i="8" s="1"/>
  <c r="Q178" i="8"/>
  <c r="R178" i="8" s="1"/>
  <c r="U177" i="8"/>
  <c r="W177" i="8" s="1"/>
  <c r="Q177" i="8"/>
  <c r="R177" i="8" s="1"/>
  <c r="U176" i="8"/>
  <c r="W176" i="8" s="1"/>
  <c r="Q176" i="8"/>
  <c r="R176" i="8" s="1"/>
  <c r="U175" i="8"/>
  <c r="W175" i="8" s="1"/>
  <c r="Q175" i="8"/>
  <c r="R175" i="8" s="1"/>
  <c r="U174" i="8"/>
  <c r="W174" i="8" s="1"/>
  <c r="Q174" i="8"/>
  <c r="R174" i="8" s="1"/>
  <c r="U173" i="8"/>
  <c r="W173" i="8" s="1"/>
  <c r="Q173" i="8"/>
  <c r="R173" i="8" s="1"/>
  <c r="U172" i="8"/>
  <c r="W172" i="8" s="1"/>
  <c r="Q172" i="8"/>
  <c r="R172" i="8" s="1"/>
  <c r="U171" i="8"/>
  <c r="W171" i="8" s="1"/>
  <c r="Q171" i="8"/>
  <c r="R171" i="8" s="1"/>
  <c r="U163" i="8"/>
  <c r="W163" i="8" s="1"/>
  <c r="Q163" i="8"/>
  <c r="R163" i="8" s="1"/>
  <c r="U162" i="8"/>
  <c r="W162" i="8" s="1"/>
  <c r="Q162" i="8"/>
  <c r="R162" i="8" s="1"/>
  <c r="U161" i="8"/>
  <c r="W161" i="8" s="1"/>
  <c r="Q161" i="8"/>
  <c r="R161" i="8" s="1"/>
  <c r="U160" i="8"/>
  <c r="W160" i="8" s="1"/>
  <c r="Q160" i="8"/>
  <c r="R160" i="8" s="1"/>
  <c r="U159" i="8"/>
  <c r="W159" i="8" s="1"/>
  <c r="Q159" i="8"/>
  <c r="R159" i="8" s="1"/>
  <c r="U158" i="8"/>
  <c r="W158" i="8" s="1"/>
  <c r="Q158" i="8"/>
  <c r="R158" i="8" s="1"/>
  <c r="U157" i="8"/>
  <c r="W157" i="8" s="1"/>
  <c r="Q157" i="8"/>
  <c r="R157" i="8" s="1"/>
  <c r="U156" i="8"/>
  <c r="W156" i="8" s="1"/>
  <c r="Q156" i="8"/>
  <c r="R156" i="8" s="1"/>
  <c r="U155" i="8"/>
  <c r="W155" i="8" s="1"/>
  <c r="Q155" i="8"/>
  <c r="R155" i="8" s="1"/>
  <c r="U154" i="8"/>
  <c r="W154" i="8" s="1"/>
  <c r="Q154" i="8"/>
  <c r="R154" i="8" s="1"/>
  <c r="U146" i="8"/>
  <c r="W146" i="8" s="1"/>
  <c r="Q146" i="8"/>
  <c r="R146" i="8" s="1"/>
  <c r="U145" i="8"/>
  <c r="W145" i="8" s="1"/>
  <c r="Q145" i="8"/>
  <c r="R145" i="8" s="1"/>
  <c r="U144" i="8"/>
  <c r="W144" i="8" s="1"/>
  <c r="Q144" i="8"/>
  <c r="R144" i="8" s="1"/>
  <c r="U143" i="8"/>
  <c r="W143" i="8" s="1"/>
  <c r="Q143" i="8"/>
  <c r="R143" i="8" s="1"/>
  <c r="U142" i="8"/>
  <c r="W142" i="8" s="1"/>
  <c r="Q142" i="8"/>
  <c r="R142" i="8" s="1"/>
  <c r="U141" i="8"/>
  <c r="W141" i="8" s="1"/>
  <c r="Q141" i="8"/>
  <c r="R141" i="8" s="1"/>
  <c r="U140" i="8"/>
  <c r="W140" i="8" s="1"/>
  <c r="Q140" i="8"/>
  <c r="R140" i="8" s="1"/>
  <c r="U139" i="8"/>
  <c r="W139" i="8" s="1"/>
  <c r="Q139" i="8"/>
  <c r="R139" i="8" s="1"/>
  <c r="U138" i="8"/>
  <c r="W138" i="8" s="1"/>
  <c r="Q138" i="8"/>
  <c r="R138" i="8" s="1"/>
  <c r="U137" i="8"/>
  <c r="W137" i="8" s="1"/>
  <c r="Q137" i="8"/>
  <c r="R137" i="8" s="1"/>
  <c r="U129" i="8"/>
  <c r="W129" i="8" s="1"/>
  <c r="Q129" i="8"/>
  <c r="R129" i="8" s="1"/>
  <c r="U128" i="8"/>
  <c r="W128" i="8" s="1"/>
  <c r="Q128" i="8"/>
  <c r="R128" i="8" s="1"/>
  <c r="U127" i="8"/>
  <c r="W127" i="8" s="1"/>
  <c r="Q127" i="8"/>
  <c r="R127" i="8" s="1"/>
  <c r="U126" i="8"/>
  <c r="W126" i="8" s="1"/>
  <c r="Q126" i="8"/>
  <c r="R126" i="8" s="1"/>
  <c r="U125" i="8"/>
  <c r="W125" i="8" s="1"/>
  <c r="Q125" i="8"/>
  <c r="R125" i="8" s="1"/>
  <c r="U124" i="8"/>
  <c r="W124" i="8" s="1"/>
  <c r="Q124" i="8"/>
  <c r="R124" i="8" s="1"/>
  <c r="U123" i="8"/>
  <c r="W123" i="8" s="1"/>
  <c r="Q123" i="8"/>
  <c r="R123" i="8" s="1"/>
  <c r="U122" i="8"/>
  <c r="W122" i="8" s="1"/>
  <c r="Q122" i="8"/>
  <c r="R122" i="8" s="1"/>
  <c r="U121" i="8"/>
  <c r="W121" i="8" s="1"/>
  <c r="Q121" i="8"/>
  <c r="R121" i="8" s="1"/>
  <c r="U120" i="8"/>
  <c r="W120" i="8" s="1"/>
  <c r="Q120" i="8"/>
  <c r="R120" i="8" s="1"/>
  <c r="U112" i="8"/>
  <c r="W112" i="8" s="1"/>
  <c r="Q112" i="8"/>
  <c r="R112" i="8" s="1"/>
  <c r="U111" i="8"/>
  <c r="W111" i="8" s="1"/>
  <c r="Q111" i="8"/>
  <c r="R111" i="8" s="1"/>
  <c r="U110" i="8"/>
  <c r="W110" i="8" s="1"/>
  <c r="Q110" i="8"/>
  <c r="R110" i="8" s="1"/>
  <c r="U109" i="8"/>
  <c r="W109" i="8" s="1"/>
  <c r="Q109" i="8"/>
  <c r="R109" i="8" s="1"/>
  <c r="U108" i="8"/>
  <c r="W108" i="8" s="1"/>
  <c r="Q108" i="8"/>
  <c r="R108" i="8" s="1"/>
  <c r="U107" i="8"/>
  <c r="W107" i="8" s="1"/>
  <c r="Q107" i="8"/>
  <c r="R107" i="8" s="1"/>
  <c r="U106" i="8"/>
  <c r="W106" i="8" s="1"/>
  <c r="Q106" i="8"/>
  <c r="R106" i="8" s="1"/>
  <c r="U105" i="8"/>
  <c r="W105" i="8" s="1"/>
  <c r="Q105" i="8"/>
  <c r="R105" i="8" s="1"/>
  <c r="U104" i="8"/>
  <c r="W104" i="8" s="1"/>
  <c r="Q104" i="8"/>
  <c r="R104" i="8" s="1"/>
  <c r="U103" i="8"/>
  <c r="W103" i="8" s="1"/>
  <c r="Q103" i="8"/>
  <c r="R103" i="8" s="1"/>
  <c r="U95" i="8"/>
  <c r="W95" i="8" s="1"/>
  <c r="Q95" i="8"/>
  <c r="R95" i="8" s="1"/>
  <c r="U94" i="8"/>
  <c r="W94" i="8" s="1"/>
  <c r="Q94" i="8"/>
  <c r="R94" i="8" s="1"/>
  <c r="U93" i="8"/>
  <c r="W93" i="8" s="1"/>
  <c r="Q93" i="8"/>
  <c r="R93" i="8" s="1"/>
  <c r="U92" i="8"/>
  <c r="W92" i="8" s="1"/>
  <c r="Q92" i="8"/>
  <c r="R92" i="8" s="1"/>
  <c r="U91" i="8"/>
  <c r="W91" i="8" s="1"/>
  <c r="Q91" i="8"/>
  <c r="R91" i="8" s="1"/>
  <c r="U90" i="8"/>
  <c r="W90" i="8" s="1"/>
  <c r="Q90" i="8"/>
  <c r="R90" i="8" s="1"/>
  <c r="U89" i="8"/>
  <c r="W89" i="8" s="1"/>
  <c r="Q89" i="8"/>
  <c r="R89" i="8" s="1"/>
  <c r="U88" i="8"/>
  <c r="W88" i="8" s="1"/>
  <c r="Q88" i="8"/>
  <c r="R88" i="8" s="1"/>
  <c r="U87" i="8"/>
  <c r="W87" i="8" s="1"/>
  <c r="Q87" i="8"/>
  <c r="R87" i="8" s="1"/>
  <c r="U86" i="8"/>
  <c r="W86" i="8" s="1"/>
  <c r="Q86" i="8"/>
  <c r="R86" i="8" s="1"/>
  <c r="U78" i="8"/>
  <c r="W78" i="8" s="1"/>
  <c r="Q78" i="8"/>
  <c r="R78" i="8" s="1"/>
  <c r="U77" i="8"/>
  <c r="W77" i="8" s="1"/>
  <c r="Q77" i="8"/>
  <c r="R77" i="8" s="1"/>
  <c r="U76" i="8"/>
  <c r="W76" i="8" s="1"/>
  <c r="Q76" i="8"/>
  <c r="R76" i="8" s="1"/>
  <c r="U75" i="8"/>
  <c r="W75" i="8" s="1"/>
  <c r="Q75" i="8"/>
  <c r="R75" i="8" s="1"/>
  <c r="U74" i="8"/>
  <c r="W74" i="8" s="1"/>
  <c r="Q74" i="8"/>
  <c r="R74" i="8" s="1"/>
  <c r="U73" i="8"/>
  <c r="W73" i="8" s="1"/>
  <c r="Q73" i="8"/>
  <c r="R73" i="8" s="1"/>
  <c r="U72" i="8"/>
  <c r="W72" i="8" s="1"/>
  <c r="Q72" i="8"/>
  <c r="R72" i="8" s="1"/>
  <c r="U71" i="8"/>
  <c r="W71" i="8" s="1"/>
  <c r="Q71" i="8"/>
  <c r="R71" i="8" s="1"/>
  <c r="U70" i="8"/>
  <c r="W70" i="8" s="1"/>
  <c r="Q70" i="8"/>
  <c r="R70" i="8" s="1"/>
  <c r="U69" i="8"/>
  <c r="W69" i="8" s="1"/>
  <c r="Q69" i="8"/>
  <c r="R69" i="8" s="1"/>
  <c r="U61" i="8"/>
  <c r="W61" i="8" s="1"/>
  <c r="Q61" i="8"/>
  <c r="R61" i="8" s="1"/>
  <c r="U60" i="8"/>
  <c r="W60" i="8" s="1"/>
  <c r="Q60" i="8"/>
  <c r="R60" i="8" s="1"/>
  <c r="U59" i="8"/>
  <c r="W59" i="8" s="1"/>
  <c r="Q59" i="8"/>
  <c r="R59" i="8" s="1"/>
  <c r="U58" i="8"/>
  <c r="W58" i="8" s="1"/>
  <c r="Q58" i="8"/>
  <c r="R58" i="8" s="1"/>
  <c r="U57" i="8"/>
  <c r="W57" i="8" s="1"/>
  <c r="Q57" i="8"/>
  <c r="R57" i="8" s="1"/>
  <c r="U56" i="8"/>
  <c r="W56" i="8" s="1"/>
  <c r="Q56" i="8"/>
  <c r="R56" i="8" s="1"/>
  <c r="U55" i="8"/>
  <c r="W55" i="8" s="1"/>
  <c r="Q55" i="8"/>
  <c r="R55" i="8" s="1"/>
  <c r="U54" i="8"/>
  <c r="W54" i="8" s="1"/>
  <c r="Q54" i="8"/>
  <c r="R54" i="8" s="1"/>
  <c r="U53" i="8"/>
  <c r="W53" i="8" s="1"/>
  <c r="Q53" i="8"/>
  <c r="R53" i="8" s="1"/>
  <c r="U52" i="8"/>
  <c r="W52" i="8" s="1"/>
  <c r="Q52" i="8"/>
  <c r="R52" i="8" s="1"/>
  <c r="U44" i="8"/>
  <c r="W44" i="8" s="1"/>
  <c r="Q44" i="8"/>
  <c r="R44" i="8" s="1"/>
  <c r="U43" i="8"/>
  <c r="W43" i="8" s="1"/>
  <c r="Q43" i="8"/>
  <c r="R43" i="8" s="1"/>
  <c r="U42" i="8"/>
  <c r="W42" i="8" s="1"/>
  <c r="Q42" i="8"/>
  <c r="R42" i="8" s="1"/>
  <c r="U41" i="8"/>
  <c r="W41" i="8" s="1"/>
  <c r="Q41" i="8"/>
  <c r="R41" i="8" s="1"/>
  <c r="U40" i="8"/>
  <c r="W40" i="8" s="1"/>
  <c r="Q40" i="8"/>
  <c r="R40" i="8" s="1"/>
  <c r="U39" i="8"/>
  <c r="W39" i="8" s="1"/>
  <c r="Q39" i="8"/>
  <c r="R39" i="8" s="1"/>
  <c r="U38" i="8"/>
  <c r="W38" i="8" s="1"/>
  <c r="Q38" i="8"/>
  <c r="R38" i="8" s="1"/>
  <c r="U37" i="8"/>
  <c r="W37" i="8" s="1"/>
  <c r="Q37" i="8"/>
  <c r="R37" i="8" s="1"/>
  <c r="U36" i="8"/>
  <c r="W36" i="8" s="1"/>
  <c r="Q36" i="8"/>
  <c r="R36" i="8" s="1"/>
  <c r="U35" i="8"/>
  <c r="W35" i="8" s="1"/>
  <c r="Q35" i="8"/>
  <c r="R35" i="8" s="1"/>
  <c r="Q19" i="8"/>
  <c r="R19" i="8" s="1"/>
  <c r="U19" i="8"/>
  <c r="Q20" i="8"/>
  <c r="R20" i="8" s="1"/>
  <c r="U20" i="8"/>
  <c r="Q21" i="8"/>
  <c r="R21" i="8" s="1"/>
  <c r="U21" i="8"/>
  <c r="Q22" i="8"/>
  <c r="R22" i="8" s="1"/>
  <c r="U22" i="8"/>
  <c r="Q23" i="8"/>
  <c r="R23" i="8" s="1"/>
  <c r="U23" i="8"/>
  <c r="Q24" i="8"/>
  <c r="R24" i="8"/>
  <c r="U24" i="8"/>
  <c r="Q25" i="8"/>
  <c r="R25" i="8" s="1"/>
  <c r="U25" i="8"/>
  <c r="Q26" i="8"/>
  <c r="R26" i="8"/>
  <c r="U26" i="8"/>
  <c r="Q27" i="8"/>
  <c r="R27" i="8" s="1"/>
  <c r="U27" i="8"/>
  <c r="Q18" i="8"/>
  <c r="R18" i="8" s="1"/>
  <c r="Y18" i="13"/>
  <c r="Q23" i="12"/>
  <c r="R15" i="10"/>
  <c r="T15" i="10" s="1"/>
  <c r="U18" i="8"/>
  <c r="Y18" i="12"/>
  <c r="AC5" i="12"/>
  <c r="AH7" i="12" s="1"/>
  <c r="AC7" i="12" s="1"/>
  <c r="AC18" i="12" s="1"/>
  <c r="R5" i="12" l="1"/>
  <c r="W20" i="14"/>
  <c r="W18" i="14"/>
  <c r="T297" i="11"/>
  <c r="T161" i="11"/>
  <c r="W25" i="8"/>
  <c r="W24" i="8"/>
  <c r="W23" i="8"/>
  <c r="W27" i="8"/>
  <c r="W22" i="8"/>
  <c r="W26" i="8"/>
  <c r="W21" i="8"/>
  <c r="W20" i="8"/>
  <c r="W19" i="8"/>
  <c r="AC16" i="13"/>
  <c r="C16" i="13" s="1"/>
  <c r="T348" i="11"/>
  <c r="T331" i="11"/>
  <c r="T314" i="11"/>
  <c r="T280" i="11"/>
  <c r="T263" i="11"/>
  <c r="T195" i="11"/>
  <c r="T212" i="11"/>
  <c r="T229" i="11"/>
  <c r="T110" i="11"/>
  <c r="T178" i="11"/>
  <c r="T93" i="11"/>
  <c r="T59" i="11"/>
  <c r="T42" i="11"/>
  <c r="T246" i="10"/>
  <c r="T280" i="10"/>
  <c r="T314" i="10"/>
  <c r="T297" i="10"/>
  <c r="T348" i="10"/>
  <c r="T331" i="10"/>
  <c r="T195" i="10"/>
  <c r="T229" i="10"/>
  <c r="T263" i="10"/>
  <c r="T212" i="10"/>
  <c r="T127" i="10"/>
  <c r="T178" i="10"/>
  <c r="T144" i="10"/>
  <c r="T110" i="10"/>
  <c r="T161" i="10"/>
  <c r="T93" i="10"/>
  <c r="T76" i="10"/>
  <c r="T59" i="10"/>
  <c r="T42" i="10"/>
  <c r="AC16" i="12"/>
  <c r="C16" i="12" s="1"/>
  <c r="R5" i="13" l="1"/>
  <c r="AC18" i="13"/>
  <c r="W28" i="14"/>
  <c r="R3" i="11"/>
  <c r="Q2" i="11"/>
  <c r="R3" i="10"/>
  <c r="T3" i="8"/>
  <c r="T2" i="8"/>
  <c r="Q2" i="10"/>
  <c r="W300" i="8" l="1"/>
  <c r="W283" i="8"/>
  <c r="W232" i="8"/>
  <c r="W198" i="8"/>
  <c r="W351" i="8" l="1"/>
  <c r="W266" i="8"/>
  <c r="W334" i="8"/>
  <c r="W249" i="8"/>
  <c r="W215" i="8"/>
  <c r="W317" i="8"/>
  <c r="W181" i="8"/>
  <c r="W147" i="8"/>
  <c r="W164" i="8"/>
  <c r="W130" i="8"/>
  <c r="W113" i="8"/>
  <c r="W96" i="8"/>
  <c r="W79" i="8"/>
  <c r="W62" i="8"/>
  <c r="W45" i="8" l="1"/>
  <c r="R15" i="11"/>
  <c r="T15" i="11" l="1"/>
  <c r="H27" i="12" s="1"/>
  <c r="V23" i="12" l="1"/>
  <c r="W18" i="8"/>
  <c r="T25" i="10"/>
  <c r="H25" i="12" s="1"/>
  <c r="W28" i="8" l="1"/>
  <c r="H23" i="12" l="1"/>
  <c r="H20" i="13"/>
</calcChain>
</file>

<file path=xl/sharedStrings.xml><?xml version="1.0" encoding="utf-8"?>
<sst xmlns="http://schemas.openxmlformats.org/spreadsheetml/2006/main" count="3255" uniqueCount="113">
  <si>
    <t>利用者氏名</t>
    <rPh sb="0" eb="3">
      <t>リヨウシャ</t>
    </rPh>
    <rPh sb="3" eb="5">
      <t>シメイ</t>
    </rPh>
    <phoneticPr fontId="1"/>
  </si>
  <si>
    <t>利用実績</t>
    <rPh sb="0" eb="2">
      <t>リヨウ</t>
    </rPh>
    <rPh sb="2" eb="4">
      <t>ジッセキ</t>
    </rPh>
    <phoneticPr fontId="1"/>
  </si>
  <si>
    <t>登録番号</t>
    <rPh sb="0" eb="2">
      <t>トウロク</t>
    </rPh>
    <rPh sb="2" eb="4">
      <t>バンゴウ</t>
    </rPh>
    <phoneticPr fontId="1"/>
  </si>
  <si>
    <t>利用料</t>
    <rPh sb="0" eb="3">
      <t>リヨウリョウ</t>
    </rPh>
    <phoneticPr fontId="1"/>
  </si>
  <si>
    <t>：</t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</si>
  <si>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</si>
  <si>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</si>
  <si>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利用日</t>
    <rPh sb="0" eb="2">
      <t>リヨウ</t>
    </rPh>
    <rPh sb="2" eb="3">
      <t>ヒ</t>
    </rPh>
    <phoneticPr fontId="1"/>
  </si>
  <si>
    <t>千葉市への請求金額
｛（B)－（C)+(D)｝
×（A)</t>
    <rPh sb="0" eb="3">
      <t>チバシ</t>
    </rPh>
    <rPh sb="5" eb="7">
      <t>セイキュウ</t>
    </rPh>
    <rPh sb="7" eb="9">
      <t>キンガク</t>
    </rPh>
    <phoneticPr fontId="1"/>
  </si>
  <si>
    <t>開始
時間</t>
    <rPh sb="0" eb="2">
      <t>カイシ</t>
    </rPh>
    <rPh sb="3" eb="5">
      <t>ジカン</t>
    </rPh>
    <phoneticPr fontId="1"/>
  </si>
  <si>
    <t>終了
時間</t>
    <rPh sb="0" eb="2">
      <t>シュウリョウ</t>
    </rPh>
    <rPh sb="3" eb="5">
      <t>ジカン</t>
    </rPh>
    <phoneticPr fontId="1"/>
  </si>
  <si>
    <t>多胎の有無</t>
    <rPh sb="0" eb="2">
      <t>タタイ</t>
    </rPh>
    <rPh sb="3" eb="5">
      <t>ウム</t>
    </rPh>
    <phoneticPr fontId="1"/>
  </si>
  <si>
    <t>備考</t>
    <rPh sb="0" eb="2">
      <t>ビコウ</t>
    </rPh>
    <phoneticPr fontId="1"/>
  </si>
  <si>
    <t>（あて先）　千葉市長</t>
    <rPh sb="3" eb="4">
      <t>サキ</t>
    </rPh>
    <rPh sb="6" eb="10">
      <t>チバシチョウ</t>
    </rPh>
    <phoneticPr fontId="1"/>
  </si>
  <si>
    <t>回数（A)</t>
    <rPh sb="0" eb="2">
      <t>カイスウ</t>
    </rPh>
    <phoneticPr fontId="1"/>
  </si>
  <si>
    <t>1回
当たり
単価
（B)</t>
    <rPh sb="1" eb="2">
      <t>カイ</t>
    </rPh>
    <rPh sb="3" eb="4">
      <t>ア</t>
    </rPh>
    <rPh sb="7" eb="9">
      <t>タンカ</t>
    </rPh>
    <phoneticPr fontId="1"/>
  </si>
  <si>
    <t>1回
当たり
自己
負担額
（C)</t>
    <rPh sb="1" eb="2">
      <t>カイ</t>
    </rPh>
    <rPh sb="3" eb="4">
      <t>ア</t>
    </rPh>
    <rPh sb="7" eb="9">
      <t>ジコ</t>
    </rPh>
    <rPh sb="10" eb="12">
      <t>フタン</t>
    </rPh>
    <rPh sb="12" eb="13">
      <t>ガク</t>
    </rPh>
    <phoneticPr fontId="1"/>
  </si>
  <si>
    <t>利用
開始日</t>
    <rPh sb="0" eb="2">
      <t>リヨウ</t>
    </rPh>
    <rPh sb="3" eb="5">
      <t>カイシ</t>
    </rPh>
    <rPh sb="5" eb="6">
      <t>ビ</t>
    </rPh>
    <phoneticPr fontId="1"/>
  </si>
  <si>
    <t>泊数（A)</t>
    <rPh sb="0" eb="1">
      <t>ハク</t>
    </rPh>
    <rPh sb="1" eb="2">
      <t>スウ</t>
    </rPh>
    <phoneticPr fontId="1"/>
  </si>
  <si>
    <t>日数（B)</t>
    <rPh sb="0" eb="1">
      <t>ニチ</t>
    </rPh>
    <rPh sb="1" eb="2">
      <t>スウ</t>
    </rPh>
    <phoneticPr fontId="1"/>
  </si>
  <si>
    <t>世帯
区分</t>
    <rPh sb="0" eb="2">
      <t>セタイ</t>
    </rPh>
    <rPh sb="3" eb="5">
      <t>クブン</t>
    </rPh>
    <phoneticPr fontId="1"/>
  </si>
  <si>
    <t>（あて先）　千葉市長</t>
    <phoneticPr fontId="1"/>
  </si>
  <si>
    <t>千葉市産後ケア事業（宿泊型）利用者について、下記のとおり報告します。</t>
    <rPh sb="14" eb="17">
      <t>リヨウシャ</t>
    </rPh>
    <phoneticPr fontId="1"/>
  </si>
  <si>
    <t>千葉市産後ケア事業（訪問型）利用者について、下記のとおり報告します。</t>
    <rPh sb="14" eb="17">
      <t>リヨウシャ</t>
    </rPh>
    <phoneticPr fontId="1"/>
  </si>
  <si>
    <r>
      <t xml:space="preserve">千葉市への
請求金額
</t>
    </r>
    <r>
      <rPr>
        <sz val="8"/>
        <color theme="1"/>
        <rFont val="ＭＳ Ｐゴシック"/>
        <family val="3"/>
        <charset val="128"/>
        <scheme val="minor"/>
      </rPr>
      <t>｛（C)－（D)｝
×（B)+｛（E）×（B）｝</t>
    </r>
    <rPh sb="0" eb="3">
      <t>チバシ</t>
    </rPh>
    <rPh sb="6" eb="8">
      <t>セイキュウ</t>
    </rPh>
    <rPh sb="8" eb="10">
      <t>キンガク</t>
    </rPh>
    <phoneticPr fontId="1"/>
  </si>
  <si>
    <r>
      <t>千葉市産後ケア事業（</t>
    </r>
    <r>
      <rPr>
        <sz val="11"/>
        <rFont val="ＭＳ Ｐゴシック"/>
        <family val="3"/>
        <charset val="128"/>
        <scheme val="minor"/>
      </rPr>
      <t>日帰り</t>
    </r>
    <r>
      <rPr>
        <sz val="11"/>
        <color theme="1"/>
        <rFont val="ＭＳ Ｐゴシック"/>
        <family val="3"/>
        <charset val="128"/>
        <scheme val="minor"/>
      </rPr>
      <t>型）利用者について、下記のとおり報告します。</t>
    </r>
    <rPh sb="10" eb="12">
      <t>ヒガエ</t>
    </rPh>
    <rPh sb="15" eb="18">
      <t>リヨウシャ</t>
    </rPh>
    <phoneticPr fontId="1"/>
  </si>
  <si>
    <t>利用
終了日</t>
    <phoneticPr fontId="1"/>
  </si>
  <si>
    <t>千葉市産後ケア事業請求書</t>
    <rPh sb="0" eb="3">
      <t>チバシ</t>
    </rPh>
    <rPh sb="3" eb="5">
      <t>サンゴ</t>
    </rPh>
    <rPh sb="7" eb="9">
      <t>ジギョウ</t>
    </rPh>
    <rPh sb="9" eb="12">
      <t>セイキュウショ</t>
    </rPh>
    <phoneticPr fontId="9"/>
  </si>
  <si>
    <t>　（あて先）千葉市長</t>
    <rPh sb="4" eb="5">
      <t>サキ</t>
    </rPh>
    <phoneticPr fontId="9"/>
  </si>
  <si>
    <t>事業者</t>
    <rPh sb="0" eb="3">
      <t>ジギョウシャ</t>
    </rPh>
    <phoneticPr fontId="9"/>
  </si>
  <si>
    <t>所 在 地</t>
    <phoneticPr fontId="9"/>
  </si>
  <si>
    <t>名　　称</t>
    <phoneticPr fontId="9"/>
  </si>
  <si>
    <t>印</t>
  </si>
  <si>
    <t>【本件責任者の氏名】</t>
    <rPh sb="1" eb="3">
      <t>ホンケン</t>
    </rPh>
    <rPh sb="3" eb="6">
      <t>セキニンシャ</t>
    </rPh>
    <rPh sb="7" eb="9">
      <t>シメイ</t>
    </rPh>
    <phoneticPr fontId="9"/>
  </si>
  <si>
    <t>【担当者の氏名】</t>
    <rPh sb="1" eb="4">
      <t>タントウシャ</t>
    </rPh>
    <rPh sb="5" eb="7">
      <t>シメイ</t>
    </rPh>
    <phoneticPr fontId="9"/>
  </si>
  <si>
    <t>【連絡先電話番号】</t>
    <rPh sb="1" eb="4">
      <t>レンラクサキ</t>
    </rPh>
    <rPh sb="4" eb="8">
      <t>デンワバンゴウ</t>
    </rPh>
    <phoneticPr fontId="9"/>
  </si>
  <si>
    <t>記</t>
  </si>
  <si>
    <t>１　請求金額</t>
    <rPh sb="2" eb="4">
      <t>セイキュウ</t>
    </rPh>
    <rPh sb="4" eb="6">
      <t>キンガク</t>
    </rPh>
    <phoneticPr fontId="9"/>
  </si>
  <si>
    <t>円</t>
    <rPh sb="0" eb="1">
      <t>エン</t>
    </rPh>
    <phoneticPr fontId="9"/>
  </si>
  <si>
    <t>２　内　　訳</t>
    <rPh sb="2" eb="3">
      <t>ナイ</t>
    </rPh>
    <rPh sb="5" eb="6">
      <t>ヤク</t>
    </rPh>
    <phoneticPr fontId="9"/>
  </si>
  <si>
    <t>（１）</t>
    <phoneticPr fontId="9"/>
  </si>
  <si>
    <t>宿泊型</t>
    <rPh sb="0" eb="3">
      <t>シュクハクガタ</t>
    </rPh>
    <phoneticPr fontId="9"/>
  </si>
  <si>
    <t>円</t>
  </si>
  <si>
    <t>件</t>
    <rPh sb="0" eb="1">
      <t>ケン</t>
    </rPh>
    <phoneticPr fontId="9"/>
  </si>
  <si>
    <t>（延</t>
    <rPh sb="1" eb="2">
      <t>ノベ</t>
    </rPh>
    <phoneticPr fontId="9"/>
  </si>
  <si>
    <t>日）</t>
    <rPh sb="0" eb="1">
      <t>ニチ</t>
    </rPh>
    <phoneticPr fontId="9"/>
  </si>
  <si>
    <t>（２）</t>
    <phoneticPr fontId="9"/>
  </si>
  <si>
    <t>訪問型</t>
    <rPh sb="0" eb="2">
      <t>ホウモン</t>
    </rPh>
    <rPh sb="2" eb="3">
      <t>ガタ</t>
    </rPh>
    <phoneticPr fontId="9"/>
  </si>
  <si>
    <t>（３）</t>
    <phoneticPr fontId="9"/>
  </si>
  <si>
    <t>日帰り型</t>
    <rPh sb="0" eb="2">
      <t>ヒガエ</t>
    </rPh>
    <rPh sb="3" eb="4">
      <t>ガタ</t>
    </rPh>
    <phoneticPr fontId="9"/>
  </si>
  <si>
    <t>日帰り型実施加算
（家賃加算）</t>
    <rPh sb="0" eb="2">
      <t>ヒガエ</t>
    </rPh>
    <rPh sb="3" eb="4">
      <t>ガタ</t>
    </rPh>
    <rPh sb="4" eb="8">
      <t>ジッシカサン</t>
    </rPh>
    <rPh sb="10" eb="14">
      <t>ヤチンカサン</t>
    </rPh>
    <phoneticPr fontId="9"/>
  </si>
  <si>
    <t>３　そ の 他</t>
    <rPh sb="6" eb="7">
      <t>タ</t>
    </rPh>
    <phoneticPr fontId="9"/>
  </si>
  <si>
    <r>
      <t>様式第８</t>
    </r>
    <r>
      <rPr>
        <sz val="11"/>
        <color theme="1"/>
        <rFont val="ＭＳ 明朝"/>
        <family val="2"/>
        <charset val="128"/>
      </rPr>
      <t>号</t>
    </r>
    <phoneticPr fontId="9"/>
  </si>
  <si>
    <t>様式第９号の１</t>
    <rPh sb="0" eb="2">
      <t>ヨウシキ</t>
    </rPh>
    <rPh sb="2" eb="3">
      <t>ダイ</t>
    </rPh>
    <rPh sb="4" eb="5">
      <t>ゴウ</t>
    </rPh>
    <phoneticPr fontId="1"/>
  </si>
  <si>
    <t>様式第９号の２</t>
    <rPh sb="0" eb="2">
      <t>ヨウシキ</t>
    </rPh>
    <rPh sb="2" eb="3">
      <t>ダイ</t>
    </rPh>
    <rPh sb="4" eb="5">
      <t>ゴウ</t>
    </rPh>
    <phoneticPr fontId="1"/>
  </si>
  <si>
    <t>様式第９号の3</t>
    <rPh sb="0" eb="2">
      <t>ヨウシキ</t>
    </rPh>
    <rPh sb="2" eb="3">
      <t>ダイ</t>
    </rPh>
    <rPh sb="4" eb="5">
      <t>ゴウ</t>
    </rPh>
    <phoneticPr fontId="1"/>
  </si>
  <si>
    <t>1回
当たり
多胎
加算
（D)</t>
    <rPh sb="7" eb="9">
      <t>タタイ</t>
    </rPh>
    <rPh sb="10" eb="12">
      <t>カサン</t>
    </rPh>
    <phoneticPr fontId="1"/>
  </si>
  <si>
    <t>1日
当たり
単価
（C)</t>
    <rPh sb="1" eb="2">
      <t>ニチ</t>
    </rPh>
    <rPh sb="3" eb="4">
      <t>ア</t>
    </rPh>
    <rPh sb="7" eb="9">
      <t>タンカ</t>
    </rPh>
    <phoneticPr fontId="1"/>
  </si>
  <si>
    <t>1日
当たり
自己
負担額
（D)</t>
    <rPh sb="1" eb="2">
      <t>ニチ</t>
    </rPh>
    <rPh sb="3" eb="4">
      <t>ア</t>
    </rPh>
    <rPh sb="7" eb="9">
      <t>ジコ</t>
    </rPh>
    <rPh sb="10" eb="12">
      <t>フタン</t>
    </rPh>
    <rPh sb="12" eb="13">
      <t>ガク</t>
    </rPh>
    <phoneticPr fontId="1"/>
  </si>
  <si>
    <t>1日
当たり
多胎
加算
（E)</t>
    <rPh sb="7" eb="9">
      <t>タタイ</t>
    </rPh>
    <rPh sb="10" eb="12">
      <t>カサン</t>
    </rPh>
    <phoneticPr fontId="1"/>
  </si>
  <si>
    <t>有</t>
  </si>
  <si>
    <t>□</t>
  </si>
  <si>
    <t>■</t>
  </si>
  <si>
    <t>その他</t>
    <rPh sb="2" eb="3">
      <t>タ</t>
    </rPh>
    <phoneticPr fontId="1"/>
  </si>
  <si>
    <t>）</t>
    <phoneticPr fontId="1"/>
  </si>
  <si>
    <t>今日</t>
    <rPh sb="0" eb="2">
      <t>キョウ</t>
    </rPh>
    <phoneticPr fontId="1"/>
  </si>
  <si>
    <t>３月分</t>
    <rPh sb="1" eb="3">
      <t>ガツブン</t>
    </rPh>
    <phoneticPr fontId="1"/>
  </si>
  <si>
    <t>（</t>
    <phoneticPr fontId="1"/>
  </si>
  <si>
    <t>年　月　日</t>
  </si>
  <si>
    <t>前月分</t>
    <rPh sb="0" eb="2">
      <t>ゼンゲツ</t>
    </rPh>
    <rPh sb="2" eb="3">
      <t>ブン</t>
    </rPh>
    <phoneticPr fontId="1"/>
  </si>
  <si>
    <t>←日付を入力してください。例：10月5日に提出する場合は、10/5又は10-5と入力すると、和暦で年から表示されます。</t>
    <rPh sb="1" eb="3">
      <t>ヒヅケ</t>
    </rPh>
    <rPh sb="4" eb="6">
      <t>ニュウリョク</t>
    </rPh>
    <rPh sb="13" eb="14">
      <t>レイ</t>
    </rPh>
    <phoneticPr fontId="1"/>
  </si>
  <si>
    <t>↓①入力</t>
    <rPh sb="2" eb="4">
      <t>ニュウリョク</t>
    </rPh>
    <phoneticPr fontId="1"/>
  </si>
  <si>
    <t>←日付を入力してください。例：10月分の場合は、10/1～10/31を入力してください。日付は何日でも構いません。</t>
    <rPh sb="1" eb="3">
      <t>ヒヅケ</t>
    </rPh>
    <rPh sb="4" eb="6">
      <t>ニュウリョク</t>
    </rPh>
    <rPh sb="13" eb="14">
      <t>レイ</t>
    </rPh>
    <rPh sb="18" eb="19">
      <t>ブン</t>
    </rPh>
    <rPh sb="20" eb="22">
      <t>バアイ</t>
    </rPh>
    <rPh sb="35" eb="37">
      <t>ニュウリョク</t>
    </rPh>
    <rPh sb="44" eb="46">
      <t>ヒヅケ</t>
    </rPh>
    <rPh sb="47" eb="49">
      <t>ナンニチ</t>
    </rPh>
    <rPh sb="51" eb="52">
      <t>カマ</t>
    </rPh>
    <phoneticPr fontId="1"/>
  </si>
  <si>
    <t>分産後ケア事業の実施に係る費用を、下記のとおり請求いたします。</t>
    <rPh sb="11" eb="12">
      <t>カカ</t>
    </rPh>
    <phoneticPr fontId="9"/>
  </si>
  <si>
    <t>※①で３月分を選択すると、②も自動で３月分になります。</t>
    <rPh sb="4" eb="6">
      <t>ガツブン</t>
    </rPh>
    <rPh sb="7" eb="9">
      <t>センタク</t>
    </rPh>
    <rPh sb="15" eb="17">
      <t>ジドウ</t>
    </rPh>
    <rPh sb="19" eb="21">
      <t>ガツブン</t>
    </rPh>
    <phoneticPr fontId="1"/>
  </si>
  <si>
    <t>千葉市産後ケア事業利用報告書　　【宿泊型】</t>
    <phoneticPr fontId="1"/>
  </si>
  <si>
    <t>【</t>
    <phoneticPr fontId="1"/>
  </si>
  <si>
    <t>分】</t>
    <rPh sb="0" eb="1">
      <t>ブン</t>
    </rPh>
    <phoneticPr fontId="1"/>
  </si>
  <si>
    <t>千葉市産後ケア事業利用報告書　　【訪問型】</t>
    <rPh sb="17" eb="19">
      <t>ホウモン</t>
    </rPh>
    <phoneticPr fontId="1"/>
  </si>
  <si>
    <t>千葉市産後ケア事業利用報告書　　【日帰り型】</t>
    <rPh sb="17" eb="19">
      <t>ヒガエ</t>
    </rPh>
    <rPh sb="20" eb="21">
      <t>ガタ</t>
    </rPh>
    <phoneticPr fontId="1"/>
  </si>
  <si>
    <t>無</t>
  </si>
  <si>
    <t>課税</t>
    <phoneticPr fontId="1"/>
  </si>
  <si>
    <t>家賃加算がある場合は、直接入力してください。</t>
    <rPh sb="0" eb="4">
      <t>ヤチンカサン</t>
    </rPh>
    <rPh sb="7" eb="9">
      <t>バアイ</t>
    </rPh>
    <rPh sb="11" eb="13">
      <t>チョクセツ</t>
    </rPh>
    <rPh sb="13" eb="15">
      <t>ニュウリョク</t>
    </rPh>
    <phoneticPr fontId="1"/>
  </si>
  <si>
    <t>多胎加算は入力しないでください。</t>
    <rPh sb="0" eb="4">
      <t>タタイカサン</t>
    </rPh>
    <rPh sb="5" eb="7">
      <t>ニュウリョク</t>
    </rPh>
    <phoneticPr fontId="1"/>
  </si>
  <si>
    <t>本件責任者と担当者は同じでも構いません。</t>
    <rPh sb="0" eb="5">
      <t>ホンケンセキニンシャ</t>
    </rPh>
    <rPh sb="6" eb="9">
      <t>タントウシャ</t>
    </rPh>
    <rPh sb="10" eb="11">
      <t>オナ</t>
    </rPh>
    <rPh sb="14" eb="15">
      <t>カマ</t>
    </rPh>
    <phoneticPr fontId="1"/>
  </si>
  <si>
    <t>責任者は責任が取れる方が望ましいです。</t>
    <rPh sb="0" eb="3">
      <t>セキニンシャ</t>
    </rPh>
    <rPh sb="4" eb="6">
      <t>セキニン</t>
    </rPh>
    <rPh sb="7" eb="8">
      <t>ト</t>
    </rPh>
    <rPh sb="10" eb="11">
      <t>カタ</t>
    </rPh>
    <rPh sb="12" eb="13">
      <t>ノゾ</t>
    </rPh>
    <phoneticPr fontId="1"/>
  </si>
  <si>
    <t>←法人の情報を直接入力してください。（個人事業主の場合は、助産所等）</t>
    <rPh sb="1" eb="3">
      <t>ホウジン</t>
    </rPh>
    <rPh sb="4" eb="6">
      <t>ジョウホウ</t>
    </rPh>
    <rPh sb="7" eb="9">
      <t>チョクセツ</t>
    </rPh>
    <rPh sb="9" eb="11">
      <t>ニュウリョク</t>
    </rPh>
    <rPh sb="19" eb="24">
      <t>コジンジギョウヌシ</t>
    </rPh>
    <rPh sb="25" eb="27">
      <t>バアイ</t>
    </rPh>
    <rPh sb="29" eb="33">
      <t>ジョサンジョトウ</t>
    </rPh>
    <phoneticPr fontId="1"/>
  </si>
  <si>
    <t>千葉市○○区○○町▽番地■</t>
    <rPh sb="0" eb="3">
      <t>チバシ</t>
    </rPh>
    <rPh sb="5" eb="6">
      <t>ク</t>
    </rPh>
    <rPh sb="8" eb="9">
      <t>マチ</t>
    </rPh>
    <rPh sb="10" eb="12">
      <t>バンチ</t>
    </rPh>
    <phoneticPr fontId="1"/>
  </si>
  <si>
    <t>医療法人社団○○会</t>
    <rPh sb="0" eb="4">
      <t>イリョウホウジン</t>
    </rPh>
    <rPh sb="4" eb="6">
      <t>シャダン</t>
    </rPh>
    <rPh sb="8" eb="9">
      <t>カイ</t>
    </rPh>
    <phoneticPr fontId="1"/>
  </si>
  <si>
    <t>（○○クリニック千葉）</t>
    <rPh sb="8" eb="10">
      <t>チバ</t>
    </rPh>
    <phoneticPr fontId="1"/>
  </si>
  <si>
    <t>理事長　千葉　太郎</t>
    <rPh sb="0" eb="3">
      <t>リジチョウ</t>
    </rPh>
    <rPh sb="4" eb="6">
      <t>チバ</t>
    </rPh>
    <rPh sb="7" eb="9">
      <t>タロウ</t>
    </rPh>
    <phoneticPr fontId="1"/>
  </si>
  <si>
    <t>043-000-0000</t>
    <phoneticPr fontId="1"/>
  </si>
  <si>
    <t>黄色のセルが入力箇所です。</t>
    <rPh sb="0" eb="2">
      <t>キイロ</t>
    </rPh>
    <rPh sb="6" eb="10">
      <t>ニュウリョクカショ</t>
    </rPh>
    <phoneticPr fontId="1"/>
  </si>
  <si>
    <t>院長　千葉　花子</t>
    <rPh sb="0" eb="2">
      <t>インチョウ</t>
    </rPh>
    <rPh sb="3" eb="5">
      <t>チバ</t>
    </rPh>
    <rPh sb="6" eb="8">
      <t>ハナコ</t>
    </rPh>
    <phoneticPr fontId="1"/>
  </si>
  <si>
    <t>非課税</t>
  </si>
  <si>
    <t>生保</t>
  </si>
  <si>
    <t>中央　花子</t>
    <rPh sb="0" eb="2">
      <t>チュウオウ</t>
    </rPh>
    <rPh sb="3" eb="5">
      <t>ハナコ</t>
    </rPh>
    <phoneticPr fontId="1"/>
  </si>
  <si>
    <t>花見川　一郎</t>
    <rPh sb="0" eb="3">
      <t>ハナミガワ</t>
    </rPh>
    <rPh sb="4" eb="6">
      <t>イチロウ</t>
    </rPh>
    <phoneticPr fontId="1"/>
  </si>
  <si>
    <t>稲毛　花子</t>
    <rPh sb="0" eb="2">
      <t>イナゲ</t>
    </rPh>
    <rPh sb="3" eb="5">
      <t>ハナコ</t>
    </rPh>
    <phoneticPr fontId="1"/>
  </si>
  <si>
    <t>若葉　花子</t>
    <rPh sb="0" eb="2">
      <t>ワカバ</t>
    </rPh>
    <rPh sb="3" eb="5">
      <t>ハナコ</t>
    </rPh>
    <phoneticPr fontId="1"/>
  </si>
  <si>
    <t>9/30～10/1の利用</t>
    <rPh sb="10" eb="12">
      <t>リヨウ</t>
    </rPh>
    <phoneticPr fontId="1"/>
  </si>
  <si>
    <t>←月跨ぎの例です。</t>
    <rPh sb="1" eb="2">
      <t>ツキ</t>
    </rPh>
    <rPh sb="2" eb="3">
      <t>マタ</t>
    </rPh>
    <rPh sb="5" eb="6">
      <t>レイ</t>
    </rPh>
    <phoneticPr fontId="1"/>
  </si>
  <si>
    <t>10/31～11/2の利用</t>
    <rPh sb="11" eb="13">
      <t>リヨウ</t>
    </rPh>
    <phoneticPr fontId="1"/>
  </si>
  <si>
    <t>←事業所側の都合は認められません。</t>
    <rPh sb="1" eb="4">
      <t>ジギョウショ</t>
    </rPh>
    <rPh sb="4" eb="5">
      <t>ガワ</t>
    </rPh>
    <rPh sb="6" eb="8">
      <t>ツゴウ</t>
    </rPh>
    <rPh sb="9" eb="10">
      <t>ミト</t>
    </rPh>
    <phoneticPr fontId="1"/>
  </si>
  <si>
    <t>利用者都合により、15：00より利用開始</t>
    <rPh sb="0" eb="3">
      <t>リヨウシャ</t>
    </rPh>
    <rPh sb="3" eb="5">
      <t>ツゴウ</t>
    </rPh>
    <rPh sb="16" eb="18">
      <t>リヨウ</t>
    </rPh>
    <rPh sb="18" eb="20">
      <t>カイシ</t>
    </rPh>
    <phoneticPr fontId="1"/>
  </si>
  <si>
    <r>
      <rPr>
        <sz val="11"/>
        <color theme="1"/>
        <rFont val="ＭＳ 明朝"/>
        <family val="1"/>
        <charset val="128"/>
      </rPr>
      <t>役職・代表者名</t>
    </r>
    <rPh sb="0" eb="2">
      <t>ヤクショク</t>
    </rPh>
    <rPh sb="3" eb="6">
      <t>ダイヒョウシャ</t>
    </rPh>
    <phoneticPr fontId="9"/>
  </si>
  <si>
    <r>
      <t>　　別添「千葉市産後ケア事業利用報告書」（様式第９</t>
    </r>
    <r>
      <rPr>
        <sz val="11"/>
        <color theme="1"/>
        <rFont val="ＭＳ 明朝"/>
        <family val="1"/>
        <charset val="128"/>
      </rPr>
      <t>号１～３）のとおり</t>
    </r>
    <rPh sb="2" eb="4">
      <t>ベッテン</t>
    </rPh>
    <rPh sb="5" eb="8">
      <t>チバシ</t>
    </rPh>
    <rPh sb="8" eb="10">
      <t>サンゴ</t>
    </rPh>
    <rPh sb="12" eb="14">
      <t>ジギョウ</t>
    </rPh>
    <rPh sb="14" eb="16">
      <t>リヨウ</t>
    </rPh>
    <rPh sb="16" eb="19">
      <t>ホウコクショ</t>
    </rPh>
    <rPh sb="21" eb="23">
      <t>ヨウシキ</t>
    </rPh>
    <rPh sb="23" eb="24">
      <t>ダイ</t>
    </rPh>
    <rPh sb="25" eb="26">
      <t>ゴウ</t>
    </rPh>
    <phoneticPr fontId="9"/>
  </si>
  <si>
    <r>
      <t>様式第８</t>
    </r>
    <r>
      <rPr>
        <sz val="11"/>
        <color theme="1"/>
        <rFont val="ＭＳ 明朝"/>
        <family val="1"/>
        <charset val="128"/>
      </rPr>
      <t>号</t>
    </r>
    <phoneticPr fontId="9"/>
  </si>
  <si>
    <t>↓③入力</t>
    <rPh sb="2" eb="4">
      <t>ニュウリョク</t>
    </rPh>
    <phoneticPr fontId="1"/>
  </si>
  <si>
    <t>←④直接入力</t>
    <rPh sb="2" eb="4">
      <t>チョクセツ</t>
    </rPh>
    <rPh sb="4" eb="6">
      <t>ニュウリョク</t>
    </rPh>
    <phoneticPr fontId="1"/>
  </si>
  <si>
    <t>←②直接入力</t>
    <rPh sb="2" eb="4">
      <t>チョクセツ</t>
    </rPh>
    <rPh sb="4" eb="6">
      <t>ニュウリョク</t>
    </rPh>
    <phoneticPr fontId="1"/>
  </si>
  <si>
    <t>法人の情報を直接入力してください。（個人事業主の場合は、助産所等）</t>
    <phoneticPr fontId="1"/>
  </si>
  <si>
    <t>同法人で複数事業所と契約している場合は、括弧書きで事業所名を記入してください。（○○クリニック○○）等</t>
    <rPh sb="0" eb="3">
      <t>ドウホウジン</t>
    </rPh>
    <rPh sb="4" eb="6">
      <t>フクスウ</t>
    </rPh>
    <rPh sb="6" eb="9">
      <t>ジギョウショ</t>
    </rPh>
    <rPh sb="10" eb="12">
      <t>ケイヤク</t>
    </rPh>
    <rPh sb="16" eb="18">
      <t>バアイ</t>
    </rPh>
    <rPh sb="20" eb="22">
      <t>カッコ</t>
    </rPh>
    <rPh sb="22" eb="23">
      <t>ガ</t>
    </rPh>
    <rPh sb="25" eb="28">
      <t>ジギョウショ</t>
    </rPh>
    <rPh sb="28" eb="29">
      <t>メイ</t>
    </rPh>
    <rPh sb="30" eb="32">
      <t>キニュウ</t>
    </rPh>
    <rPh sb="50" eb="51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</si>
</sst>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&quot;日&quot;"/>
    <numFmt numFmtId="178" formatCode="0."/>
    <numFmt numFmtId="179" formatCode="0_);[Red]\(0\)"/>
    <numFmt numFmtId="180" formatCode="[$]ggge&quot;年&quot;m&quot;月&quot;d&quot;日&quot;;@" x16r2:formatCode16="[$-ja-JP-x-gannen]ggge&quot;年&quot;m&quot;月&quot;d&quot;日&quot;;@"/>
    <numFmt numFmtId="181" formatCode="[$]ggge&quot;年&quot;m&quot;月&quot;" x16r2:formatCode16="[$-ja-JP-x-gannen]ggge&quot;年&quot;m&quot;月&quot;"/>
    <numFmt numFmtId="182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38" fontId="0" fillId="0" borderId="1" xfId="1" applyFont="1" applyBorder="1">
      <alignment vertical="center"/>
    </xf>
    <xf numFmtId="0" fontId="5" fillId="0" borderId="3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0" xfId="0" applyNumberFormat="1" applyFont="1">
      <alignment vertical="center"/>
    </xf>
    <xf numFmtId="0" fontId="8" fillId="0" borderId="0" xfId="2" applyAlignment="1">
      <alignment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left" vertical="center"/>
    </xf>
    <xf numFmtId="178" fontId="8" fillId="0" borderId="0" xfId="2" applyNumberFormat="1" applyAlignment="1">
      <alignment horizontal="left" vertical="center"/>
    </xf>
    <xf numFmtId="0" fontId="8" fillId="0" borderId="12" xfId="2" applyBorder="1" applyAlignment="1">
      <alignment vertical="center"/>
    </xf>
    <xf numFmtId="178" fontId="8" fillId="0" borderId="0" xfId="2" applyNumberFormat="1" applyAlignment="1">
      <alignment horizontal="center" vertical="center"/>
    </xf>
    <xf numFmtId="0" fontId="8" fillId="0" borderId="12" xfId="2" applyBorder="1" applyAlignment="1">
      <alignment horizontal="left" vertical="center"/>
    </xf>
    <xf numFmtId="0" fontId="8" fillId="0" borderId="12" xfId="2" applyBorder="1" applyAlignment="1">
      <alignment horizontal="right" vertical="center"/>
    </xf>
    <xf numFmtId="0" fontId="8" fillId="0" borderId="0" xfId="2" applyAlignment="1">
      <alignment horizontal="right" vertical="center"/>
    </xf>
    <xf numFmtId="0" fontId="11" fillId="0" borderId="16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8" fillId="0" borderId="17" xfId="2" applyBorder="1" applyAlignment="1">
      <alignment horizontal="center" vertical="center"/>
    </xf>
    <xf numFmtId="38" fontId="8" fillId="0" borderId="0" xfId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left"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8" fillId="0" borderId="0" xfId="2" applyAlignment="1">
      <alignment vertical="center" shrinkToFit="1"/>
    </xf>
    <xf numFmtId="0" fontId="16" fillId="0" borderId="0" xfId="2" applyFont="1" applyAlignment="1">
      <alignment vertical="center"/>
    </xf>
    <xf numFmtId="181" fontId="8" fillId="0" borderId="0" xfId="2" applyNumberForma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5" fillId="2" borderId="0" xfId="2" applyFont="1" applyFill="1" applyAlignment="1">
      <alignment horizontal="right" vertical="center"/>
    </xf>
    <xf numFmtId="0" fontId="8" fillId="0" borderId="0" xfId="2" applyAlignment="1" applyProtection="1">
      <alignment vertical="center"/>
      <protection locked="0"/>
    </xf>
    <xf numFmtId="0" fontId="8" fillId="0" borderId="0" xfId="2" applyAlignment="1" applyProtection="1">
      <alignment horizontal="center" vertical="center"/>
      <protection locked="0"/>
    </xf>
    <xf numFmtId="0" fontId="8" fillId="0" borderId="0" xfId="2" applyAlignment="1" applyProtection="1">
      <alignment horizontal="left" vertical="center"/>
      <protection locked="0"/>
    </xf>
    <xf numFmtId="0" fontId="15" fillId="0" borderId="0" xfId="2" applyFont="1" applyAlignment="1">
      <alignment vertical="top"/>
    </xf>
    <xf numFmtId="0" fontId="8" fillId="2" borderId="0" xfId="2" applyFill="1" applyAlignment="1">
      <alignment vertical="center"/>
    </xf>
    <xf numFmtId="0" fontId="15" fillId="2" borderId="0" xfId="2" applyFont="1" applyFill="1" applyAlignment="1" applyProtection="1">
      <alignment horizontal="right" vertical="center"/>
      <protection locked="0"/>
    </xf>
    <xf numFmtId="0" fontId="15" fillId="3" borderId="0" xfId="2" applyFont="1" applyFill="1" applyAlignment="1">
      <alignment vertical="center"/>
    </xf>
    <xf numFmtId="0" fontId="8" fillId="3" borderId="0" xfId="2" applyFill="1" applyAlignment="1">
      <alignment vertical="center"/>
    </xf>
    <xf numFmtId="0" fontId="16" fillId="3" borderId="0" xfId="2" applyFont="1" applyFill="1" applyAlignment="1">
      <alignment vertical="center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20" fontId="2" fillId="0" borderId="3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20" fontId="2" fillId="2" borderId="3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38" fontId="0" fillId="0" borderId="1" xfId="1" applyFont="1" applyBorder="1" applyProtection="1">
      <alignment vertical="center"/>
    </xf>
    <xf numFmtId="0" fontId="6" fillId="2" borderId="1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38" fontId="11" fillId="0" borderId="12" xfId="1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180" fontId="8" fillId="0" borderId="0" xfId="2" applyNumberFormat="1" applyAlignment="1">
      <alignment horizontal="distributed" vertical="center" indent="1"/>
    </xf>
    <xf numFmtId="180" fontId="15" fillId="0" borderId="0" xfId="2" applyNumberFormat="1" applyFont="1" applyAlignment="1">
      <alignment horizontal="center" vertical="center" shrinkToFit="1"/>
    </xf>
    <xf numFmtId="0" fontId="8" fillId="0" borderId="0" xfId="2" applyAlignment="1">
      <alignment horizontal="center" vertical="center"/>
    </xf>
    <xf numFmtId="181" fontId="8" fillId="0" borderId="0" xfId="2" applyNumberFormat="1" applyAlignment="1">
      <alignment horizontal="right" vertical="center"/>
    </xf>
    <xf numFmtId="0" fontId="8" fillId="0" borderId="0" xfId="2" applyAlignment="1">
      <alignment horizontal="distributed" vertical="center"/>
    </xf>
    <xf numFmtId="38" fontId="11" fillId="0" borderId="12" xfId="1" applyFont="1" applyBorder="1" applyAlignment="1">
      <alignment horizontal="right" vertical="center"/>
    </xf>
    <xf numFmtId="179" fontId="11" fillId="0" borderId="12" xfId="3" applyNumberFormat="1" applyFont="1" applyBorder="1" applyAlignment="1">
      <alignment horizontal="right" vertical="center"/>
    </xf>
    <xf numFmtId="179" fontId="8" fillId="0" borderId="12" xfId="2" applyNumberFormat="1" applyBorder="1" applyAlignment="1">
      <alignment vertical="center"/>
    </xf>
    <xf numFmtId="0" fontId="13" fillId="0" borderId="0" xfId="2" applyFont="1" applyAlignment="1">
      <alignment horizontal="center" vertical="center" wrapText="1" shrinkToFit="1"/>
    </xf>
    <xf numFmtId="0" fontId="13" fillId="0" borderId="0" xfId="2" applyFont="1" applyAlignment="1">
      <alignment horizontal="center" vertical="center" shrinkToFit="1"/>
    </xf>
    <xf numFmtId="38" fontId="11" fillId="2" borderId="16" xfId="1" applyFont="1" applyFill="1" applyBorder="1" applyAlignment="1">
      <alignment horizontal="right" vertical="center"/>
    </xf>
    <xf numFmtId="182" fontId="2" fillId="0" borderId="0" xfId="0" applyNumberFormat="1" applyFont="1" applyAlignment="1">
      <alignment horizontal="distributed" vertical="center" wrapText="1" indent="10"/>
    </xf>
    <xf numFmtId="181" fontId="8" fillId="0" borderId="0" xfId="2" applyNumberFormat="1" applyAlignment="1">
      <alignment horizontal="distributed" vertical="center"/>
    </xf>
    <xf numFmtId="0" fontId="2" fillId="0" borderId="1" xfId="0" applyFont="1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8" fillId="0" borderId="0" xfId="2" applyAlignment="1" applyProtection="1">
      <alignment horizontal="center" vertical="center"/>
      <protection locked="0"/>
    </xf>
    <xf numFmtId="38" fontId="11" fillId="0" borderId="16" xfId="1" applyFont="1" applyBorder="1" applyAlignment="1" applyProtection="1">
      <alignment vertical="center"/>
      <protection locked="0"/>
    </xf>
    <xf numFmtId="179" fontId="8" fillId="0" borderId="12" xfId="2" applyNumberFormat="1" applyBorder="1" applyAlignment="1">
      <alignment horizontal="right" vertical="center"/>
    </xf>
    <xf numFmtId="180" fontId="15" fillId="0" borderId="0" xfId="2" applyNumberFormat="1" applyFont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182" fontId="2" fillId="0" borderId="0" xfId="0" applyNumberFormat="1" applyFont="1" applyAlignment="1">
      <alignment horizontal="distributed" vertical="center" indent="10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</cellXfs>
  <cellStyles count="4">
    <cellStyle name="桁区切り" xfId="1" builtinId="6"/>
    <cellStyle name="桁区切り 2" xfId="3" xr:uid="{77BFCCCF-27E9-4DC5-B13A-01311758E789}"/>
    <cellStyle name="標準" xfId="0" builtinId="0"/>
    <cellStyle name="標準 2" xfId="2" xr:uid="{8B3FB284-C4EF-4AC0-A5C1-580CC3F8764F}"/>
  </cellStyles>
  <dxfs count="24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201611</xdr:colOff>
      <xdr:row>9</xdr:row>
      <xdr:rowOff>131764</xdr:rowOff>
    </xdr:from>
    <xdr:to>
      <xdr:col>22</xdr:col>
      <xdr:colOff>130174</xdr:colOff>
      <xdr:row>11</xdr:row>
      <xdr:rowOff>219077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4827CBF-D339-0F7E-3C7C-528000CE30F6}"/>
            </a:ext>
          </a:extLst>
        </xdr:cNvPr>
        <xdr:cNvSpPr/>
      </xdr:nvSpPr>
      <xdr:spPr>
        <a:xfrm>
          <a:off x="5027611" y="2874964"/>
          <a:ext cx="690563" cy="69691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0</xdr:col>
      <xdr:colOff>31750</xdr:colOff>
      <xdr:row>2</xdr:row>
      <xdr:rowOff>126999</xdr:rowOff>
    </xdr:from>
    <xdr:to>
      <xdr:col>8</xdr:col>
      <xdr:colOff>12700</xdr:colOff>
      <xdr:row>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A5C92B-A7EC-50D2-B6B1-FF9F9069AF1D}"/>
            </a:ext>
          </a:extLst>
        </xdr:cNvPr>
        <xdr:cNvSpPr txBox="1"/>
      </xdr:nvSpPr>
      <xdr:spPr>
        <a:xfrm>
          <a:off x="31750" y="736599"/>
          <a:ext cx="2012950" cy="88265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/>
            <a:t>記載例</a:t>
          </a:r>
        </a:p>
      </xdr:txBody>
    </xdr:sp>
    <xdr:clientData/>
  </xdr:twoCellAnchor>
  <xdr:twoCellAnchor>
    <xdr:from>
      <xdr:col>33</xdr:col>
      <xdr:colOff>6350</xdr:colOff>
      <xdr:row>1</xdr:row>
      <xdr:rowOff>38100</xdr:rowOff>
    </xdr:from>
    <xdr:to>
      <xdr:col>43</xdr:col>
      <xdr:colOff>209550</xdr:colOff>
      <xdr:row>5</xdr:row>
      <xdr:rowOff>6350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748584-0BB2-400D-95E2-92174C1B05AD}"/>
            </a:ext>
          </a:extLst>
        </xdr:cNvPr>
        <xdr:cNvSpPr txBox="1"/>
      </xdr:nvSpPr>
      <xdr:spPr>
        <a:xfrm>
          <a:off x="8528050" y="342900"/>
          <a:ext cx="2743200" cy="118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①～④を入力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さい。</a:t>
          </a:r>
          <a:endParaRPr lang="ja-JP" altLang="ja-JP">
            <a:effectLst/>
          </a:endParaRPr>
        </a:p>
        <a:p>
          <a:r>
            <a:rPr kumimoji="1" lang="ja-JP" altLang="en-US" sz="1100"/>
            <a:t>・①③は、印刷されない欄外の黄色のセルを入力すると、請求書内に表示されます。</a:t>
          </a:r>
          <a:endParaRPr kumimoji="1" lang="en-US" altLang="ja-JP" sz="1100"/>
        </a:p>
        <a:p>
          <a:r>
            <a:rPr kumimoji="1" lang="ja-JP" altLang="en-US" sz="1100"/>
            <a:t>・②④は請求書に直接入力してください。</a:t>
          </a:r>
          <a:br>
            <a:rPr kumimoji="1" lang="en-US" altLang="ja-JP" sz="1100"/>
          </a:br>
          <a:r>
            <a:rPr kumimoji="1" lang="ja-JP" altLang="en-US" sz="1100"/>
            <a:t>・請求金額は、別シート第</a:t>
          </a:r>
          <a:r>
            <a:rPr kumimoji="1" lang="en-US" altLang="ja-JP" sz="1100"/>
            <a:t>9</a:t>
          </a:r>
          <a:r>
            <a:rPr kumimoji="1" lang="ja-JP" altLang="en-US" sz="1100"/>
            <a:t>号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3</a:t>
          </a:r>
          <a:r>
            <a:rPr kumimoji="1" lang="ja-JP" altLang="en-US" sz="1100"/>
            <a:t>を入力すると表示されます。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352425</xdr:colOff>
      <xdr:row>4</xdr:row>
      <xdr:rowOff>19049</xdr:rowOff>
    </xdr:from>
    <xdr:to>
      <xdr:col>24</xdr:col>
      <xdr:colOff>0</xdr:colOff>
      <xdr:row>8</xdr:row>
      <xdr:rowOff>69850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7A4B67-AB16-42D2-8C25-1C2DEB40037A}"/>
            </a:ext>
          </a:extLst>
        </xdr:cNvPr>
        <xdr:cNvSpPr/>
      </xdr:nvSpPr>
      <xdr:spPr>
        <a:xfrm>
          <a:off x="6746875" y="971549"/>
          <a:ext cx="3756025" cy="71120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医療法人社団○○会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役職・代表者名　　</a:t>
          </a:r>
          <a:r>
            <a:rPr kumimoji="1" lang="ja-JP" altLang="en-US" sz="1100" baseline="0">
              <a:solidFill>
                <a:schemeClr val="tx1"/>
              </a:solidFill>
            </a:rPr>
            <a:t> 理事長　千葉　太郎</a:t>
          </a:r>
          <a:r>
            <a:rPr kumimoji="1" lang="ja-JP" altLang="en-US" sz="1100">
              <a:solidFill>
                <a:schemeClr val="tx1"/>
              </a:solidFill>
            </a:rPr>
            <a:t>　　　　　　　 　　　　印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　　　　　　</a:t>
          </a:r>
          <a:r>
            <a:rPr kumimoji="1" lang="en-US" altLang="ja-JP" sz="1100">
              <a:solidFill>
                <a:schemeClr val="tx1"/>
              </a:solidFill>
            </a:rPr>
            <a:t>043-000-0000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342900</xdr:colOff>
      <xdr:row>7</xdr:row>
      <xdr:rowOff>158751</xdr:rowOff>
    </xdr:from>
    <xdr:to>
      <xdr:col>23</xdr:col>
      <xdr:colOff>1323975</xdr:colOff>
      <xdr:row>11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95D4F8C-66D0-458F-979D-BDFF89EB13BB}"/>
            </a:ext>
          </a:extLst>
        </xdr:cNvPr>
        <xdr:cNvSpPr/>
      </xdr:nvSpPr>
      <xdr:spPr>
        <a:xfrm>
          <a:off x="7296150" y="1635126"/>
          <a:ext cx="4010025" cy="527049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【</a:t>
          </a:r>
          <a:r>
            <a:rPr kumimoji="1" lang="ja-JP" altLang="en-US" sz="1100" u="none">
              <a:solidFill>
                <a:sysClr val="windowText" lastClr="000000"/>
              </a:solidFill>
            </a:rPr>
            <a:t>本件責任者の氏名</a:t>
          </a:r>
          <a:r>
            <a:rPr kumimoji="1" lang="en-US" altLang="ja-JP" sz="1100" u="none">
              <a:solidFill>
                <a:sysClr val="windowText" lastClr="000000"/>
              </a:solidFill>
            </a:rPr>
            <a:t>】</a:t>
          </a:r>
          <a:r>
            <a:rPr kumimoji="1" lang="ja-JP" altLang="en-US" sz="1100" u="none">
              <a:solidFill>
                <a:sysClr val="windowText" lastClr="000000"/>
              </a:solidFill>
            </a:rPr>
            <a:t>　　　院長　千葉　花子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【</a:t>
          </a:r>
          <a:r>
            <a:rPr kumimoji="1" lang="ja-JP" altLang="en-US" sz="1100" u="none">
              <a:solidFill>
                <a:sysClr val="windowText" lastClr="000000"/>
              </a:solidFill>
            </a:rPr>
            <a:t>担当者の氏名</a:t>
          </a:r>
          <a:r>
            <a:rPr kumimoji="1" lang="en-US" altLang="ja-JP" sz="1100" u="none">
              <a:solidFill>
                <a:sysClr val="windowText" lastClr="000000"/>
              </a:solidFill>
            </a:rPr>
            <a:t>】</a:t>
          </a:r>
          <a:r>
            <a:rPr kumimoji="1" lang="ja-JP" altLang="en-US" sz="1100" u="none">
              <a:solidFill>
                <a:sysClr val="windowText" lastClr="000000"/>
              </a:solidFill>
            </a:rPr>
            <a:t>　　　　　　花見川　一郎</a:t>
          </a:r>
          <a:endParaRPr kumimoji="1" lang="en-US" altLang="ja-JP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765175</xdr:colOff>
      <xdr:row>4</xdr:row>
      <xdr:rowOff>41275</xdr:rowOff>
    </xdr:from>
    <xdr:to>
      <xdr:col>23</xdr:col>
      <xdr:colOff>560388</xdr:colOff>
      <xdr:row>8</xdr:row>
      <xdr:rowOff>52388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027A68F-D755-40DC-98DD-E2514C40F73F}"/>
            </a:ext>
          </a:extLst>
        </xdr:cNvPr>
        <xdr:cNvSpPr/>
      </xdr:nvSpPr>
      <xdr:spPr>
        <a:xfrm>
          <a:off x="9051925" y="993775"/>
          <a:ext cx="677863" cy="67151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</xdr:col>
      <xdr:colOff>31750</xdr:colOff>
      <xdr:row>6</xdr:row>
      <xdr:rowOff>9525</xdr:rowOff>
    </xdr:from>
    <xdr:to>
      <xdr:col>9</xdr:col>
      <xdr:colOff>180975</xdr:colOff>
      <xdr:row>11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45E5B41-F2C5-46E7-BA10-D6DF2E02C3A2}"/>
            </a:ext>
          </a:extLst>
        </xdr:cNvPr>
        <xdr:cNvSpPr txBox="1"/>
      </xdr:nvSpPr>
      <xdr:spPr>
        <a:xfrm>
          <a:off x="260350" y="1292225"/>
          <a:ext cx="1984375" cy="8255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/>
            <a:t>記載例</a:t>
          </a:r>
        </a:p>
      </xdr:txBody>
    </xdr:sp>
    <xdr:clientData/>
  </xdr:twoCellAnchor>
  <xdr:twoCellAnchor>
    <xdr:from>
      <xdr:col>12</xdr:col>
      <xdr:colOff>323849</xdr:colOff>
      <xdr:row>3</xdr:row>
      <xdr:rowOff>38100</xdr:rowOff>
    </xdr:from>
    <xdr:to>
      <xdr:col>18</xdr:col>
      <xdr:colOff>527050</xdr:colOff>
      <xdr:row>12</xdr:row>
      <xdr:rowOff>31749</xdr:rowOff>
    </xdr:to>
    <xdr:sp macro="" textlink="">
      <xdr:nvSpPr>
        <xdr:cNvPr id="6" name="四角形: メモ 5">
          <a:extLst>
            <a:ext uri="{FF2B5EF4-FFF2-40B4-BE49-F238E27FC236}">
              <a16:creationId xmlns:a16="http://schemas.microsoft.com/office/drawing/2014/main" id="{57691FB9-1372-51C4-7270-BFEE0E5D20DA}"/>
            </a:ext>
          </a:extLst>
        </xdr:cNvPr>
        <xdr:cNvSpPr/>
      </xdr:nvSpPr>
      <xdr:spPr>
        <a:xfrm>
          <a:off x="3143249" y="825500"/>
          <a:ext cx="3086101" cy="1454149"/>
        </a:xfrm>
        <a:prstGeom prst="foldedCorner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・黄色セルについて入力してください。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・多胎加算は、双子をケアした場合、</a:t>
          </a:r>
          <a:r>
            <a:rPr kumimoji="1" lang="en-US" altLang="ja-JP" sz="1100">
              <a:solidFill>
                <a:schemeClr val="tx1"/>
              </a:solidFill>
            </a:rPr>
            <a:t>5,000</a:t>
          </a:r>
          <a:r>
            <a:rPr kumimoji="1" lang="ja-JP" altLang="en-US" sz="1100">
              <a:solidFill>
                <a:schemeClr val="tx1"/>
              </a:solidFill>
            </a:rPr>
            <a:t>円（宿泊・日帰り型）、</a:t>
          </a:r>
          <a:r>
            <a:rPr kumimoji="1" lang="en-US" altLang="ja-JP" sz="1100">
              <a:solidFill>
                <a:schemeClr val="tx1"/>
              </a:solidFill>
            </a:rPr>
            <a:t>1,000</a:t>
          </a:r>
          <a:r>
            <a:rPr kumimoji="1" lang="ja-JP" altLang="en-US" sz="1100">
              <a:solidFill>
                <a:schemeClr val="tx1"/>
              </a:solidFill>
            </a:rPr>
            <a:t>円（訪問型）が加算額となります。三つ子は双子の</a:t>
          </a:r>
          <a:r>
            <a:rPr kumimoji="1" lang="en-US" altLang="ja-JP" sz="1100">
              <a:solidFill>
                <a:schemeClr val="tx1"/>
              </a:solidFill>
            </a:rPr>
            <a:t>2</a:t>
          </a:r>
          <a:r>
            <a:rPr kumimoji="1" lang="ja-JP" altLang="en-US" sz="1100">
              <a:solidFill>
                <a:schemeClr val="tx1"/>
              </a:solidFill>
            </a:rPr>
            <a:t>倍です。（多胎加算の自己負担額はありません。また、多胎でも一方が入院中の場合は、加算はありません。）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25400</xdr:colOff>
      <xdr:row>1</xdr:row>
      <xdr:rowOff>25400</xdr:rowOff>
    </xdr:from>
    <xdr:to>
      <xdr:col>43</xdr:col>
      <xdr:colOff>228600</xdr:colOff>
      <xdr:row>4</xdr:row>
      <xdr:rowOff>298450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198CA00-8B27-40CF-A06C-6E5CF2E03C28}"/>
            </a:ext>
          </a:extLst>
        </xdr:cNvPr>
        <xdr:cNvSpPr txBox="1"/>
      </xdr:nvSpPr>
      <xdr:spPr>
        <a:xfrm>
          <a:off x="8547100" y="330200"/>
          <a:ext cx="2743200" cy="118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①～④を入力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さい。</a:t>
          </a:r>
          <a:endParaRPr lang="ja-JP" altLang="ja-JP">
            <a:effectLst/>
          </a:endParaRPr>
        </a:p>
        <a:p>
          <a:r>
            <a:rPr kumimoji="1" lang="ja-JP" altLang="en-US" sz="1100"/>
            <a:t>・①③は、印刷されない欄外の黄色のセルを入力すると、請求書内に表示されます。</a:t>
          </a:r>
          <a:endParaRPr kumimoji="1" lang="en-US" altLang="ja-JP" sz="1100"/>
        </a:p>
        <a:p>
          <a:r>
            <a:rPr kumimoji="1" lang="ja-JP" altLang="en-US" sz="1100"/>
            <a:t>・②④は請求書に直接入力してください。</a:t>
          </a:r>
          <a:br>
            <a:rPr kumimoji="1" lang="en-US" altLang="ja-JP" sz="1100"/>
          </a:br>
          <a:r>
            <a:rPr kumimoji="1" lang="ja-JP" altLang="en-US" sz="1100"/>
            <a:t>・請求金額は、別シート第</a:t>
          </a:r>
          <a:r>
            <a:rPr kumimoji="1" lang="en-US" altLang="ja-JP" sz="1100"/>
            <a:t>9</a:t>
          </a:r>
          <a:r>
            <a:rPr kumimoji="1" lang="ja-JP" altLang="en-US" sz="1100"/>
            <a:t>号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3</a:t>
          </a:r>
          <a:r>
            <a:rPr kumimoji="1" lang="ja-JP" altLang="en-US" sz="1100"/>
            <a:t>を入力すると表示されます。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371475</xdr:colOff>
      <xdr:row>3</xdr:row>
      <xdr:rowOff>152399</xdr:rowOff>
    </xdr:from>
    <xdr:to>
      <xdr:col>24</xdr:col>
      <xdr:colOff>19050</xdr:colOff>
      <xdr:row>8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3E637F-B037-4438-A721-C7307BF67C77}"/>
            </a:ext>
          </a:extLst>
        </xdr:cNvPr>
        <xdr:cNvSpPr/>
      </xdr:nvSpPr>
      <xdr:spPr>
        <a:xfrm>
          <a:off x="7324725" y="942974"/>
          <a:ext cx="4133850" cy="7366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役職・代表者名　　　　　　　　　　　　　　　　　　　　 　　　　印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</a:t>
          </a:r>
        </a:p>
      </xdr:txBody>
    </xdr:sp>
    <xdr:clientData/>
  </xdr:twoCellAnchor>
  <xdr:twoCellAnchor>
    <xdr:from>
      <xdr:col>19</xdr:col>
      <xdr:colOff>342900</xdr:colOff>
      <xdr:row>7</xdr:row>
      <xdr:rowOff>158751</xdr:rowOff>
    </xdr:from>
    <xdr:to>
      <xdr:col>23</xdr:col>
      <xdr:colOff>1323975</xdr:colOff>
      <xdr:row>11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219086E-2D62-4F17-81E4-095A55040966}"/>
            </a:ext>
          </a:extLst>
        </xdr:cNvPr>
        <xdr:cNvSpPr/>
      </xdr:nvSpPr>
      <xdr:spPr>
        <a:xfrm>
          <a:off x="6413500" y="1606551"/>
          <a:ext cx="3756025" cy="5016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u="none">
              <a:solidFill>
                <a:schemeClr val="tx1"/>
              </a:solidFill>
            </a:rPr>
            <a:t>【</a:t>
          </a:r>
          <a:r>
            <a:rPr kumimoji="1" lang="ja-JP" altLang="en-US" sz="1100" u="none">
              <a:solidFill>
                <a:schemeClr val="tx1"/>
              </a:solidFill>
            </a:rPr>
            <a:t>本件責任者の氏名</a:t>
          </a:r>
          <a:r>
            <a:rPr kumimoji="1" lang="en-US" altLang="ja-JP" sz="1100" u="none">
              <a:solidFill>
                <a:schemeClr val="tx1"/>
              </a:solidFill>
            </a:rPr>
            <a:t>】</a:t>
          </a: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【</a:t>
          </a:r>
          <a:r>
            <a:rPr kumimoji="1" lang="ja-JP" altLang="en-US" sz="1100" u="none">
              <a:solidFill>
                <a:schemeClr val="tx1"/>
              </a:solidFill>
            </a:rPr>
            <a:t>担当者の氏名</a:t>
          </a:r>
          <a:r>
            <a:rPr kumimoji="1" lang="en-US" altLang="ja-JP" sz="1100" u="none">
              <a:solidFill>
                <a:schemeClr val="tx1"/>
              </a:solidFill>
            </a:rPr>
            <a:t>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349250</xdr:colOff>
      <xdr:row>5</xdr:row>
      <xdr:rowOff>495301</xdr:rowOff>
    </xdr:from>
    <xdr:to>
      <xdr:col>20</xdr:col>
      <xdr:colOff>1206499</xdr:colOff>
      <xdr:row>8</xdr:row>
      <xdr:rowOff>107950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75FB0E3-B9E1-40DE-BBF3-A7B42E2AC3DA}"/>
            </a:ext>
          </a:extLst>
        </xdr:cNvPr>
        <xdr:cNvSpPr/>
      </xdr:nvSpPr>
      <xdr:spPr>
        <a:xfrm>
          <a:off x="6616700" y="1682751"/>
          <a:ext cx="3625849" cy="4952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u="none">
              <a:solidFill>
                <a:schemeClr val="tx1"/>
              </a:solidFill>
            </a:rPr>
            <a:t>【</a:t>
          </a:r>
          <a:r>
            <a:rPr kumimoji="1" lang="ja-JP" altLang="en-US" sz="1100" u="none">
              <a:solidFill>
                <a:schemeClr val="tx1"/>
              </a:solidFill>
            </a:rPr>
            <a:t>本件責任者の氏名</a:t>
          </a:r>
          <a:r>
            <a:rPr kumimoji="1" lang="en-US" altLang="ja-JP" sz="1100" u="none">
              <a:solidFill>
                <a:schemeClr val="tx1"/>
              </a:solidFill>
            </a:rPr>
            <a:t>】</a:t>
          </a: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【</a:t>
          </a:r>
          <a:r>
            <a:rPr kumimoji="1" lang="ja-JP" altLang="en-US" sz="1100" u="none">
              <a:solidFill>
                <a:schemeClr val="tx1"/>
              </a:solidFill>
            </a:rPr>
            <a:t>担当者の氏名</a:t>
          </a:r>
          <a:r>
            <a:rPr kumimoji="1" lang="en-US" altLang="ja-JP" sz="1100" u="none">
              <a:solidFill>
                <a:schemeClr val="tx1"/>
              </a:solidFill>
            </a:rPr>
            <a:t>】</a:t>
          </a:r>
        </a:p>
      </xdr:txBody>
    </xdr:sp>
    <xdr:clientData/>
  </xdr:twoCellAnchor>
  <xdr:twoCellAnchor>
    <xdr:from>
      <xdr:col>16</xdr:col>
      <xdr:colOff>304800</xdr:colOff>
      <xdr:row>3</xdr:row>
      <xdr:rowOff>139700</xdr:rowOff>
    </xdr:from>
    <xdr:to>
      <xdr:col>20</xdr:col>
      <xdr:colOff>1358900</xdr:colOff>
      <xdr:row>5</xdr:row>
      <xdr:rowOff>508001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0F74694-14B6-463F-B6FC-052DBE48E763}"/>
            </a:ext>
          </a:extLst>
        </xdr:cNvPr>
        <xdr:cNvSpPr/>
      </xdr:nvSpPr>
      <xdr:spPr>
        <a:xfrm>
          <a:off x="6572250" y="965200"/>
          <a:ext cx="3822700" cy="7302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役職・代表者名　　　　　　　　　　　　　　　　　　　　　　            印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4</xdr:row>
      <xdr:rowOff>19049</xdr:rowOff>
    </xdr:from>
    <xdr:to>
      <xdr:col>20</xdr:col>
      <xdr:colOff>1358900</xdr:colOff>
      <xdr:row>6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AAE2C2-2F2A-4B3F-A6F9-A14917F44FEE}"/>
            </a:ext>
          </a:extLst>
        </xdr:cNvPr>
        <xdr:cNvSpPr/>
      </xdr:nvSpPr>
      <xdr:spPr>
        <a:xfrm>
          <a:off x="6572250" y="1041399"/>
          <a:ext cx="3822700" cy="7302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役職・代表者名　　　　　　　　　　　　　　　　　　　　　　            印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</a:t>
          </a:r>
        </a:p>
      </xdr:txBody>
    </xdr:sp>
    <xdr:clientData/>
  </xdr:twoCellAnchor>
  <xdr:twoCellAnchor>
    <xdr:from>
      <xdr:col>16</xdr:col>
      <xdr:colOff>285750</xdr:colOff>
      <xdr:row>6</xdr:row>
      <xdr:rowOff>31751</xdr:rowOff>
    </xdr:from>
    <xdr:to>
      <xdr:col>20</xdr:col>
      <xdr:colOff>1343025</xdr:colOff>
      <xdr:row>8</xdr:row>
      <xdr:rowOff>190500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9A297B6-ADC2-4305-BBE3-13662B9A64D7}"/>
            </a:ext>
          </a:extLst>
        </xdr:cNvPr>
        <xdr:cNvSpPr/>
      </xdr:nvSpPr>
      <xdr:spPr>
        <a:xfrm>
          <a:off x="5143500" y="1771651"/>
          <a:ext cx="3825875" cy="4889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u="none">
              <a:solidFill>
                <a:schemeClr val="tx1"/>
              </a:solidFill>
            </a:rPr>
            <a:t>【</a:t>
          </a:r>
          <a:r>
            <a:rPr kumimoji="1" lang="ja-JP" altLang="en-US" sz="1100" u="none">
              <a:solidFill>
                <a:schemeClr val="tx1"/>
              </a:solidFill>
            </a:rPr>
            <a:t>本件責任者の氏名</a:t>
          </a:r>
          <a:r>
            <a:rPr kumimoji="1" lang="en-US" altLang="ja-JP" sz="1100" u="none">
              <a:solidFill>
                <a:schemeClr val="tx1"/>
              </a:solidFill>
            </a:rPr>
            <a:t>】</a:t>
          </a:r>
        </a:p>
        <a:p>
          <a:pPr algn="l"/>
          <a:r>
            <a:rPr kumimoji="1" lang="en-US" altLang="ja-JP" sz="1100" u="none">
              <a:solidFill>
                <a:schemeClr val="tx1"/>
              </a:solidFill>
            </a:rPr>
            <a:t>【</a:t>
          </a:r>
          <a:r>
            <a:rPr kumimoji="1" lang="ja-JP" altLang="en-US" sz="1100" u="none">
              <a:solidFill>
                <a:schemeClr val="tx1"/>
              </a:solidFill>
            </a:rPr>
            <a:t>担当者の氏名</a:t>
          </a:r>
          <a:r>
            <a:rPr kumimoji="1" lang="en-US" altLang="ja-JP" sz="1100" u="none">
              <a:solidFill>
                <a:schemeClr val="tx1"/>
              </a:solidFill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2E61-DA97-44F1-84F2-4306E1626249}">
  <sheetPr>
    <pageSetUpPr fitToPage="1"/>
  </sheetPr>
  <dimension ref="A1:BA35"/>
  <sheetViews>
    <sheetView workbookViewId="0">
      <selection activeCell="AD4" sqref="AD4"/>
    </sheetView>
    <sheetView workbookViewId="1"/>
  </sheetViews>
  <sheetFormatPr defaultColWidth="3.6328125" defaultRowHeight="24" customHeight="1" x14ac:dyDescent="0.2"/>
  <cols>
    <col min="1" max="27" width="3.6328125" style="11"/>
    <col min="28" max="28" width="2.36328125" style="11" customWidth="1"/>
    <col min="29" max="30" width="5.453125" style="11" bestFit="1" customWidth="1"/>
    <col min="31" max="31" width="3.453125" style="11" customWidth="1"/>
    <col min="32" max="32" width="3.6328125" style="11"/>
    <col min="33" max="33" width="3.453125" style="11" bestFit="1" customWidth="1"/>
    <col min="34" max="16384" width="3.6328125" style="11"/>
  </cols>
  <sheetData>
    <row r="1" spans="1:53" ht="24" customHeight="1" x14ac:dyDescent="0.2">
      <c r="A1" s="11" t="s">
        <v>107</v>
      </c>
    </row>
    <row r="2" spans="1:53" ht="24" customHeight="1" x14ac:dyDescent="0.2">
      <c r="Y2" s="53" t="s">
        <v>92</v>
      </c>
      <c r="Z2" s="53"/>
      <c r="AA2" s="53"/>
      <c r="AB2" s="53"/>
      <c r="AC2" s="53"/>
      <c r="AD2" s="53"/>
      <c r="AE2" s="53"/>
    </row>
    <row r="3" spans="1:53" ht="24" customHeight="1" x14ac:dyDescent="0.2">
      <c r="A3" s="77" t="s">
        <v>27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53" ht="24" customHeight="1" x14ac:dyDescent="0.2">
      <c r="Y4" s="30" t="s">
        <v>71</v>
      </c>
    </row>
    <row r="5" spans="1:53" ht="24" customHeight="1" x14ac:dyDescent="0.2">
      <c r="R5" s="78">
        <f ca="1">IF(Y7="■",AC7,IF(Y6="■",AC6,IF(Y5="■",AC5,"年　月　日")))</f>
        <v>45995</v>
      </c>
      <c r="S5" s="78"/>
      <c r="T5" s="78"/>
      <c r="U5" s="78"/>
      <c r="V5" s="78"/>
      <c r="W5" s="78"/>
      <c r="X5" s="12"/>
      <c r="Y5" s="48" t="s">
        <v>62</v>
      </c>
      <c r="Z5" s="26" t="s">
        <v>65</v>
      </c>
      <c r="AB5" s="26" t="s">
        <v>67</v>
      </c>
      <c r="AC5" s="79">
        <f ca="1">TODAY()</f>
        <v>45995</v>
      </c>
      <c r="AD5" s="79"/>
      <c r="AE5" s="79"/>
      <c r="AF5" s="79"/>
      <c r="AG5" s="27" t="s">
        <v>64</v>
      </c>
      <c r="AI5" s="26"/>
      <c r="AJ5" s="26"/>
      <c r="AK5" s="26"/>
      <c r="AL5" s="26"/>
      <c r="AM5" s="26"/>
      <c r="AN5" s="26"/>
    </row>
    <row r="6" spans="1:53" ht="24" customHeight="1" x14ac:dyDescent="0.2">
      <c r="A6" s="11" t="s">
        <v>28</v>
      </c>
      <c r="Y6" s="48" t="s">
        <v>61</v>
      </c>
      <c r="Z6" s="26" t="s">
        <v>63</v>
      </c>
      <c r="AB6" s="26" t="s">
        <v>67</v>
      </c>
      <c r="AC6" s="79" t="s">
        <v>68</v>
      </c>
      <c r="AD6" s="79"/>
      <c r="AE6" s="79"/>
      <c r="AF6" s="79"/>
      <c r="AG6" s="27" t="s">
        <v>64</v>
      </c>
      <c r="AH6" s="26" t="s">
        <v>70</v>
      </c>
      <c r="AI6" s="26"/>
      <c r="AJ6" s="26"/>
      <c r="AK6" s="26"/>
      <c r="AL6" s="26"/>
      <c r="AM6" s="26"/>
      <c r="AN6" s="26"/>
    </row>
    <row r="7" spans="1:53" ht="24" customHeight="1" x14ac:dyDescent="0.2">
      <c r="Y7" s="48" t="s">
        <v>61</v>
      </c>
      <c r="Z7" s="26" t="s">
        <v>66</v>
      </c>
      <c r="AB7" s="26" t="s">
        <v>67</v>
      </c>
      <c r="AC7" s="79">
        <f ca="1">DATE(AH7,AI7,AJ7)</f>
        <v>45747</v>
      </c>
      <c r="AD7" s="79"/>
      <c r="AE7" s="79"/>
      <c r="AF7" s="79"/>
      <c r="AG7" s="27" t="s">
        <v>64</v>
      </c>
      <c r="AH7" s="29">
        <f ca="1">YEAR(AC5)</f>
        <v>2025</v>
      </c>
      <c r="AI7" s="11">
        <v>3</v>
      </c>
      <c r="AJ7" s="11">
        <v>31</v>
      </c>
      <c r="AK7" s="26"/>
      <c r="AL7" s="26"/>
      <c r="AM7" s="26"/>
      <c r="AN7" s="26"/>
    </row>
    <row r="8" spans="1:53" ht="24" customHeight="1" x14ac:dyDescent="0.2">
      <c r="I8" s="80" t="s">
        <v>29</v>
      </c>
      <c r="J8" s="80"/>
      <c r="L8" s="11" t="s">
        <v>30</v>
      </c>
      <c r="O8" s="53" t="s">
        <v>87</v>
      </c>
      <c r="P8" s="53"/>
      <c r="Q8" s="53"/>
      <c r="R8" s="53"/>
      <c r="S8" s="53"/>
      <c r="T8" s="53"/>
      <c r="U8" s="53"/>
      <c r="V8" s="53"/>
      <c r="W8" s="53"/>
    </row>
    <row r="9" spans="1:53" ht="24" customHeight="1" x14ac:dyDescent="0.2">
      <c r="L9" s="13" t="s">
        <v>31</v>
      </c>
      <c r="O9" s="53" t="s">
        <v>88</v>
      </c>
      <c r="P9" s="53"/>
      <c r="Q9" s="53"/>
      <c r="R9" s="53"/>
      <c r="S9" s="53"/>
      <c r="T9" s="53"/>
      <c r="U9" s="53"/>
      <c r="V9" s="53"/>
      <c r="W9" s="53"/>
      <c r="Y9" s="57" t="s">
        <v>110</v>
      </c>
      <c r="Z9" s="56"/>
      <c r="AA9" s="56"/>
      <c r="AB9" s="56"/>
      <c r="AC9" s="56"/>
      <c r="AD9" s="55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</row>
    <row r="10" spans="1:53" ht="24" customHeight="1" x14ac:dyDescent="0.2">
      <c r="L10" s="13"/>
      <c r="O10" s="53" t="s">
        <v>89</v>
      </c>
      <c r="P10" s="53"/>
      <c r="Q10" s="53"/>
      <c r="R10" s="53"/>
      <c r="S10" s="53"/>
      <c r="T10" s="53"/>
      <c r="U10" s="53"/>
      <c r="V10" s="53"/>
      <c r="W10" s="53"/>
      <c r="Y10" s="55" t="s">
        <v>111</v>
      </c>
      <c r="Z10" s="56"/>
      <c r="AA10" s="56"/>
      <c r="AB10" s="56"/>
      <c r="AC10" s="56"/>
      <c r="AD10" s="55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</row>
    <row r="11" spans="1:53" ht="24" customHeight="1" x14ac:dyDescent="0.2">
      <c r="L11" s="13" t="s">
        <v>105</v>
      </c>
      <c r="P11" s="53" t="s">
        <v>90</v>
      </c>
      <c r="Q11" s="53"/>
      <c r="R11" s="53"/>
      <c r="S11" s="53"/>
      <c r="T11" s="53"/>
      <c r="W11" s="12" t="s">
        <v>32</v>
      </c>
      <c r="Y11" s="55" t="s">
        <v>112</v>
      </c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</row>
    <row r="12" spans="1:53" ht="24" customHeight="1" x14ac:dyDescent="0.2">
      <c r="L12" s="13" t="s">
        <v>33</v>
      </c>
      <c r="R12" s="53" t="s">
        <v>93</v>
      </c>
      <c r="S12" s="53"/>
      <c r="T12" s="53"/>
      <c r="W12" s="12"/>
      <c r="Y12" s="55" t="s">
        <v>84</v>
      </c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</row>
    <row r="13" spans="1:53" ht="24" customHeight="1" x14ac:dyDescent="0.2">
      <c r="L13" s="13" t="s">
        <v>34</v>
      </c>
      <c r="R13" s="53" t="s">
        <v>97</v>
      </c>
      <c r="S13" s="53"/>
      <c r="T13" s="53"/>
      <c r="Y13" s="55" t="s">
        <v>85</v>
      </c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</row>
    <row r="14" spans="1:53" ht="24" customHeight="1" x14ac:dyDescent="0.2">
      <c r="L14" s="11" t="s">
        <v>35</v>
      </c>
      <c r="R14" s="53" t="s">
        <v>91</v>
      </c>
      <c r="S14" s="53"/>
      <c r="T14" s="53"/>
      <c r="U14" s="53"/>
    </row>
    <row r="15" spans="1:53" ht="24" customHeight="1" x14ac:dyDescent="0.2">
      <c r="Y15" s="30" t="s">
        <v>108</v>
      </c>
    </row>
    <row r="16" spans="1:53" ht="24" customHeight="1" x14ac:dyDescent="0.2">
      <c r="B16" s="31"/>
      <c r="C16" s="81">
        <f ca="1">IF(Y18="■",AC18,IF(Y17="■",AC17,IF(Y16="■",AC16,"年　　月")))</f>
        <v>45965</v>
      </c>
      <c r="D16" s="81"/>
      <c r="E16" s="81"/>
      <c r="F16" s="81"/>
      <c r="G16" s="11" t="s">
        <v>73</v>
      </c>
      <c r="Y16" s="48" t="s">
        <v>62</v>
      </c>
      <c r="Z16" s="26" t="s">
        <v>69</v>
      </c>
      <c r="AA16" s="26"/>
      <c r="AB16" s="26" t="s">
        <v>67</v>
      </c>
      <c r="AC16" s="79">
        <f ca="1">EDATE(AC5,-1)</f>
        <v>45965</v>
      </c>
      <c r="AD16" s="79"/>
      <c r="AE16" s="79"/>
      <c r="AF16" s="79"/>
      <c r="AG16" s="26" t="s">
        <v>64</v>
      </c>
      <c r="AH16" s="26"/>
    </row>
    <row r="17" spans="1:36" ht="24" customHeight="1" x14ac:dyDescent="0.2">
      <c r="Y17" s="48" t="s">
        <v>61</v>
      </c>
      <c r="Z17" s="26" t="s">
        <v>63</v>
      </c>
      <c r="AA17" s="26"/>
      <c r="AB17" s="26" t="s">
        <v>67</v>
      </c>
      <c r="AC17" s="79" t="s">
        <v>68</v>
      </c>
      <c r="AD17" s="79"/>
      <c r="AE17" s="79"/>
      <c r="AF17" s="79"/>
      <c r="AG17" s="26" t="s">
        <v>64</v>
      </c>
      <c r="AH17" s="26" t="s">
        <v>72</v>
      </c>
      <c r="AI17" s="26"/>
      <c r="AJ17" s="26"/>
    </row>
    <row r="18" spans="1:36" ht="24" customHeight="1" x14ac:dyDescent="0.2">
      <c r="A18" s="80" t="s">
        <v>36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28" t="str">
        <f>IF(Y7="■","■","□")</f>
        <v>□</v>
      </c>
      <c r="Z18" s="26" t="s">
        <v>66</v>
      </c>
      <c r="AA18" s="26"/>
      <c r="AB18" s="26" t="s">
        <v>67</v>
      </c>
      <c r="AC18" s="79">
        <f ca="1">AC7</f>
        <v>45747</v>
      </c>
      <c r="AD18" s="79"/>
      <c r="AE18" s="79"/>
      <c r="AF18" s="79"/>
      <c r="AG18" s="27" t="s">
        <v>64</v>
      </c>
      <c r="AH18" s="26"/>
      <c r="AI18" s="26"/>
      <c r="AJ18" s="26"/>
    </row>
    <row r="19" spans="1:36" ht="24" customHeight="1" x14ac:dyDescent="0.2">
      <c r="Z19" s="11" t="s">
        <v>74</v>
      </c>
    </row>
    <row r="20" spans="1:36" ht="24" customHeight="1" x14ac:dyDescent="0.2">
      <c r="B20" s="14" t="s">
        <v>37</v>
      </c>
      <c r="C20" s="13"/>
      <c r="H20" s="76">
        <f>SUM(H23+H25+H27+H29)</f>
        <v>191900</v>
      </c>
      <c r="I20" s="76"/>
      <c r="J20" s="76"/>
      <c r="K20" s="76"/>
      <c r="L20" s="76"/>
      <c r="M20" s="76"/>
      <c r="N20" s="76"/>
      <c r="O20" s="15" t="s">
        <v>38</v>
      </c>
    </row>
    <row r="21" spans="1:36" ht="24" customHeight="1" x14ac:dyDescent="0.2">
      <c r="B21" s="16"/>
      <c r="C21" s="12"/>
    </row>
    <row r="22" spans="1:36" ht="24" customHeight="1" x14ac:dyDescent="0.2">
      <c r="B22" s="14" t="s">
        <v>39</v>
      </c>
      <c r="C22" s="12"/>
    </row>
    <row r="23" spans="1:36" ht="24" customHeight="1" x14ac:dyDescent="0.2">
      <c r="B23" s="11" t="s">
        <v>40</v>
      </c>
      <c r="D23" s="82" t="s">
        <v>41</v>
      </c>
      <c r="E23" s="82"/>
      <c r="F23" s="82"/>
      <c r="H23" s="83">
        <v>126000</v>
      </c>
      <c r="I23" s="83"/>
      <c r="J23" s="83"/>
      <c r="K23" s="83"/>
      <c r="L23" s="83"/>
      <c r="M23" s="83"/>
      <c r="N23" s="83"/>
      <c r="O23" s="17" t="s">
        <v>42</v>
      </c>
      <c r="Q23" s="84">
        <v>2</v>
      </c>
      <c r="R23" s="84"/>
      <c r="S23" s="84"/>
      <c r="T23" s="17" t="s">
        <v>43</v>
      </c>
      <c r="U23" s="18" t="s">
        <v>44</v>
      </c>
      <c r="V23" s="85">
        <v>5</v>
      </c>
      <c r="W23" s="85"/>
      <c r="X23" s="15" t="s">
        <v>45</v>
      </c>
    </row>
    <row r="24" spans="1:36" ht="24" customHeight="1" x14ac:dyDescent="0.2">
      <c r="G24" s="19"/>
      <c r="H24" s="23"/>
      <c r="I24" s="23"/>
      <c r="J24" s="23"/>
      <c r="K24" s="23"/>
      <c r="L24" s="23"/>
      <c r="M24" s="23"/>
      <c r="N24" s="23"/>
    </row>
    <row r="25" spans="1:36" ht="24" customHeight="1" x14ac:dyDescent="0.2">
      <c r="B25" s="11" t="s">
        <v>46</v>
      </c>
      <c r="D25" s="82" t="s">
        <v>47</v>
      </c>
      <c r="E25" s="82"/>
      <c r="F25" s="82"/>
      <c r="H25" s="83">
        <v>9900</v>
      </c>
      <c r="I25" s="83"/>
      <c r="J25" s="83"/>
      <c r="K25" s="83"/>
      <c r="L25" s="83"/>
      <c r="M25" s="83"/>
      <c r="N25" s="83"/>
      <c r="O25" s="17" t="s">
        <v>42</v>
      </c>
      <c r="Q25" s="84">
        <v>1</v>
      </c>
      <c r="R25" s="84"/>
      <c r="S25" s="84"/>
      <c r="T25" s="17" t="s">
        <v>43</v>
      </c>
    </row>
    <row r="26" spans="1:36" ht="24" customHeight="1" x14ac:dyDescent="0.2">
      <c r="H26" s="23"/>
      <c r="I26" s="23"/>
      <c r="J26" s="23"/>
      <c r="K26" s="23"/>
      <c r="L26" s="23"/>
      <c r="M26" s="23"/>
      <c r="N26" s="23"/>
    </row>
    <row r="27" spans="1:36" ht="24" customHeight="1" x14ac:dyDescent="0.2">
      <c r="B27" s="11" t="s">
        <v>48</v>
      </c>
      <c r="D27" s="82" t="s">
        <v>49</v>
      </c>
      <c r="E27" s="82"/>
      <c r="F27" s="82"/>
      <c r="H27" s="83">
        <v>36000</v>
      </c>
      <c r="I27" s="83"/>
      <c r="J27" s="83"/>
      <c r="K27" s="83"/>
      <c r="L27" s="83"/>
      <c r="M27" s="83"/>
      <c r="N27" s="83"/>
      <c r="O27" s="17" t="s">
        <v>42</v>
      </c>
      <c r="Q27" s="84">
        <v>2</v>
      </c>
      <c r="R27" s="84"/>
      <c r="S27" s="84"/>
      <c r="T27" s="17" t="s">
        <v>43</v>
      </c>
    </row>
    <row r="29" spans="1:36" ht="24" customHeight="1" x14ac:dyDescent="0.2">
      <c r="D29" s="86" t="s">
        <v>50</v>
      </c>
      <c r="E29" s="87"/>
      <c r="F29" s="87"/>
      <c r="G29" s="87"/>
      <c r="H29" s="88">
        <v>20000</v>
      </c>
      <c r="I29" s="88"/>
      <c r="J29" s="88"/>
      <c r="K29" s="88"/>
      <c r="L29" s="88"/>
      <c r="M29" s="88"/>
      <c r="N29" s="88"/>
      <c r="O29" s="20" t="s">
        <v>38</v>
      </c>
      <c r="P29" s="21"/>
      <c r="Q29" s="21"/>
      <c r="Y29" s="57" t="s">
        <v>109</v>
      </c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</row>
    <row r="30" spans="1:36" ht="12.75" customHeight="1" x14ac:dyDescent="0.2">
      <c r="H30" s="22"/>
      <c r="I30" s="12"/>
      <c r="J30" s="12"/>
      <c r="K30" s="12"/>
      <c r="L30" s="12"/>
      <c r="M30" s="12"/>
      <c r="N30" s="12"/>
      <c r="Y30" s="55" t="s">
        <v>82</v>
      </c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</row>
    <row r="31" spans="1:36" ht="24" customHeight="1" x14ac:dyDescent="0.2">
      <c r="F31" s="12"/>
      <c r="G31" s="12"/>
      <c r="H31" s="12"/>
      <c r="I31" s="80"/>
      <c r="J31" s="80"/>
      <c r="K31" s="80"/>
      <c r="L31" s="80"/>
      <c r="M31" s="80"/>
      <c r="P31" s="13"/>
      <c r="Q31" s="12"/>
      <c r="R31" s="12"/>
      <c r="S31" s="12"/>
      <c r="T31" s="12"/>
      <c r="U31" s="12"/>
      <c r="V31" s="12"/>
      <c r="W31" s="12"/>
      <c r="Y31" s="55" t="s">
        <v>83</v>
      </c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</row>
    <row r="32" spans="1:36" ht="24" customHeight="1" x14ac:dyDescent="0.2">
      <c r="H32" s="13"/>
      <c r="I32" s="12"/>
      <c r="J32" s="12"/>
    </row>
    <row r="33" spans="2:10" ht="24" customHeight="1" x14ac:dyDescent="0.2">
      <c r="B33" s="11" t="s">
        <v>51</v>
      </c>
      <c r="I33" s="19"/>
    </row>
    <row r="34" spans="2:10" ht="24" customHeight="1" x14ac:dyDescent="0.2">
      <c r="B34" s="13" t="s">
        <v>106</v>
      </c>
    </row>
    <row r="35" spans="2:10" ht="24" customHeight="1" x14ac:dyDescent="0.2">
      <c r="D35" s="13"/>
      <c r="E35" s="13"/>
      <c r="F35" s="13"/>
      <c r="G35" s="13"/>
      <c r="H35" s="13"/>
      <c r="I35" s="13"/>
      <c r="J35" s="13"/>
    </row>
  </sheetData>
  <sheetProtection algorithmName="SHA-512" hashValue="6cJYeomSGH2KWHkHRjtmTZNjkKy/FPKFiHSKj0ARYxnKQZBEXcDbz0iquNMgZ/3+hRM5qtQOxG7x9Qq/VE1LqQ==" saltValue="HZQ2NfA7Aze6GYigz6Boxg==" spinCount="100000" sheet="1" objects="1" scenarios="1" selectLockedCells="1"/>
  <mergeCells count="25">
    <mergeCell ref="I31:M31"/>
    <mergeCell ref="D23:F23"/>
    <mergeCell ref="H23:N23"/>
    <mergeCell ref="Q23:S23"/>
    <mergeCell ref="V23:W23"/>
    <mergeCell ref="D25:F25"/>
    <mergeCell ref="H25:N25"/>
    <mergeCell ref="Q25:S25"/>
    <mergeCell ref="D27:F27"/>
    <mergeCell ref="H27:N27"/>
    <mergeCell ref="Q27:S27"/>
    <mergeCell ref="D29:G29"/>
    <mergeCell ref="H29:N29"/>
    <mergeCell ref="H20:N20"/>
    <mergeCell ref="A3:X3"/>
    <mergeCell ref="R5:W5"/>
    <mergeCell ref="AC5:AF5"/>
    <mergeCell ref="AC6:AF6"/>
    <mergeCell ref="AC7:AF7"/>
    <mergeCell ref="I8:J8"/>
    <mergeCell ref="AC16:AF16"/>
    <mergeCell ref="C16:F16"/>
    <mergeCell ref="AC17:AF17"/>
    <mergeCell ref="AC18:AF18"/>
    <mergeCell ref="A18:X18"/>
  </mergeCells>
  <phoneticPr fontId="1"/>
  <dataValidations count="3">
    <dataValidation type="list" imeMode="off" allowBlank="1" showInputMessage="1" sqref="AC6:AF6 AC17:AF17" xr:uid="{E21BD1E2-8C32-4613-B8EF-67C4CA01FCCC}">
      <formula1>"年　月　日"</formula1>
    </dataValidation>
    <dataValidation imeMode="off" allowBlank="1" showInputMessage="1" showErrorMessage="1" sqref="AC5:AF5 AC7:AF7 AC18:AF18" xr:uid="{6818D0D5-AEC7-4C20-85DF-58546B9CF5B1}"/>
    <dataValidation type="list" allowBlank="1" showInputMessage="1" showErrorMessage="1" sqref="Y16:Y18 Y5:Y7" xr:uid="{AAEE30F4-8290-4CE6-9F60-93D6774E1AF7}">
      <formula1>"□,■"</formula1>
    </dataValidation>
  </dataValidations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05340-DA9E-40BA-9F5E-286AFC1141F7}">
  <dimension ref="A1:Y28"/>
  <sheetViews>
    <sheetView topLeftCell="A16" workbookViewId="0">
      <selection activeCell="S21" sqref="S21"/>
    </sheetView>
    <sheetView workbookViewId="1"/>
  </sheetViews>
  <sheetFormatPr defaultRowHeight="13" x14ac:dyDescent="0.2"/>
  <cols>
    <col min="1" max="1" width="3.26953125" customWidth="1"/>
    <col min="2" max="7" width="1.90625" customWidth="1"/>
    <col min="8" max="8" width="6.453125" style="45" customWidth="1"/>
    <col min="9" max="9" width="8.36328125" style="45" customWidth="1"/>
    <col min="10" max="10" width="3.26953125" customWidth="1"/>
    <col min="11" max="11" width="4.6328125" customWidth="1"/>
    <col min="12" max="12" width="2.90625" bestFit="1" customWidth="1"/>
    <col min="13" max="13" width="10.7265625" customWidth="1"/>
    <col min="14" max="14" width="4.6328125" customWidth="1"/>
    <col min="15" max="15" width="2.90625" bestFit="1" customWidth="1"/>
    <col min="16" max="16" width="10.453125" customWidth="1"/>
    <col min="17" max="18" width="6.26953125" customWidth="1"/>
    <col min="19" max="19" width="9.90625" customWidth="1"/>
    <col min="20" max="20" width="7.7265625" customWidth="1"/>
    <col min="21" max="21" width="10.26953125" customWidth="1"/>
    <col min="22" max="22" width="9.08984375" customWidth="1"/>
    <col min="23" max="23" width="12.6328125" customWidth="1"/>
    <col min="24" max="24" width="19.08984375" style="45" customWidth="1"/>
    <col min="25" max="25" width="11.90625" bestFit="1" customWidth="1"/>
  </cols>
  <sheetData>
    <row r="1" spans="1:25" ht="18" customHeight="1" x14ac:dyDescent="0.2">
      <c r="A1" s="2" t="s">
        <v>53</v>
      </c>
      <c r="B1" s="2"/>
      <c r="C1" s="2"/>
      <c r="D1" s="2"/>
      <c r="E1" s="2"/>
      <c r="F1" s="2"/>
      <c r="G1" s="2"/>
      <c r="H1" s="44"/>
      <c r="I1" s="4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4"/>
    </row>
    <row r="2" spans="1:25" ht="17.25" customHeight="1" x14ac:dyDescent="0.2">
      <c r="A2" s="2"/>
      <c r="B2" s="2"/>
      <c r="C2" s="2"/>
      <c r="D2" s="2"/>
      <c r="E2" s="2"/>
      <c r="F2" s="2"/>
      <c r="G2" s="2"/>
      <c r="H2" s="44"/>
      <c r="I2" s="44"/>
      <c r="J2" s="2"/>
      <c r="K2" s="2"/>
      <c r="L2" s="2"/>
      <c r="M2" s="2"/>
      <c r="N2" s="2"/>
      <c r="O2" s="2"/>
      <c r="P2" s="2"/>
      <c r="Q2" s="2"/>
      <c r="R2" s="2"/>
      <c r="S2" s="2"/>
      <c r="T2" s="89">
        <v>45971</v>
      </c>
      <c r="U2" s="89"/>
      <c r="V2" s="89"/>
      <c r="W2" s="89"/>
      <c r="X2" s="89"/>
    </row>
    <row r="3" spans="1:25" ht="27" customHeight="1" x14ac:dyDescent="0.2">
      <c r="A3" s="32"/>
      <c r="B3" s="32"/>
      <c r="C3" s="32"/>
      <c r="D3" s="32"/>
      <c r="E3" s="32"/>
      <c r="F3" s="32"/>
      <c r="G3" s="32"/>
      <c r="H3" s="46"/>
      <c r="I3" s="46"/>
      <c r="J3" s="32"/>
      <c r="K3" s="32"/>
      <c r="L3" s="32"/>
      <c r="M3" s="32"/>
      <c r="N3" s="32"/>
      <c r="O3" s="32"/>
      <c r="P3" s="32"/>
      <c r="Q3" s="32"/>
      <c r="R3" s="33" t="s">
        <v>75</v>
      </c>
      <c r="S3" s="34" t="s">
        <v>76</v>
      </c>
      <c r="T3" s="90">
        <v>45931</v>
      </c>
      <c r="U3" s="90"/>
      <c r="V3" s="31" t="s">
        <v>77</v>
      </c>
      <c r="W3" s="32"/>
      <c r="X3" s="44"/>
    </row>
    <row r="4" spans="1:25" x14ac:dyDescent="0.2">
      <c r="A4" s="2"/>
      <c r="B4" s="2" t="s">
        <v>13</v>
      </c>
      <c r="C4" s="2"/>
      <c r="D4" s="2"/>
      <c r="E4" s="2"/>
      <c r="F4" s="2"/>
      <c r="H4" s="44"/>
      <c r="I4" s="4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4"/>
    </row>
    <row r="5" spans="1:25" x14ac:dyDescent="0.2">
      <c r="A5" s="2"/>
      <c r="B5" s="2" t="s">
        <v>22</v>
      </c>
      <c r="C5" s="2"/>
      <c r="D5" s="2"/>
      <c r="E5" s="2"/>
      <c r="F5" s="2"/>
      <c r="H5" s="44"/>
      <c r="I5" s="4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4"/>
    </row>
    <row r="6" spans="1:25" x14ac:dyDescent="0.2">
      <c r="A6" s="2"/>
      <c r="B6" s="2"/>
      <c r="C6" s="2"/>
      <c r="D6" s="2"/>
      <c r="E6" s="2"/>
      <c r="F6" s="2"/>
      <c r="G6" s="2"/>
      <c r="H6" s="44"/>
      <c r="I6" s="4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44"/>
      <c r="Y6" s="26" t="s">
        <v>86</v>
      </c>
    </row>
    <row r="7" spans="1:25" x14ac:dyDescent="0.2">
      <c r="A7" s="2"/>
      <c r="B7" s="2"/>
      <c r="C7" s="2"/>
      <c r="D7" s="2"/>
      <c r="E7" s="2"/>
      <c r="F7" s="2"/>
      <c r="G7" s="2"/>
      <c r="H7" s="44"/>
      <c r="I7" s="4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44"/>
    </row>
    <row r="8" spans="1:25" x14ac:dyDescent="0.2">
      <c r="A8" s="2"/>
      <c r="B8" s="2"/>
      <c r="C8" s="2"/>
      <c r="D8" s="2"/>
      <c r="E8" s="2"/>
      <c r="F8" s="2"/>
      <c r="G8" s="2"/>
      <c r="H8" s="44"/>
      <c r="I8" s="4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44"/>
    </row>
    <row r="9" spans="1:25" x14ac:dyDescent="0.2">
      <c r="A9" s="2"/>
      <c r="B9" s="2"/>
      <c r="C9" s="2"/>
      <c r="D9" s="2"/>
      <c r="E9" s="2"/>
      <c r="F9" s="2"/>
      <c r="G9" s="2"/>
      <c r="H9" s="44"/>
      <c r="I9" s="4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44"/>
      <c r="Y9" s="26" t="s">
        <v>84</v>
      </c>
    </row>
    <row r="10" spans="1:25" x14ac:dyDescent="0.2">
      <c r="A10" s="2"/>
      <c r="B10" s="2"/>
      <c r="C10" s="2"/>
      <c r="D10" s="2"/>
      <c r="E10" s="2"/>
      <c r="F10" s="2"/>
      <c r="G10" s="2"/>
      <c r="H10" s="44"/>
      <c r="I10" s="4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44"/>
      <c r="Y10" s="26" t="s">
        <v>85</v>
      </c>
    </row>
    <row r="11" spans="1:25" x14ac:dyDescent="0.2">
      <c r="A11" s="2"/>
      <c r="B11" s="2"/>
      <c r="C11" s="2"/>
      <c r="D11" s="2"/>
      <c r="E11" s="2"/>
      <c r="F11" s="2"/>
      <c r="G11" s="2"/>
      <c r="H11" s="44"/>
      <c r="I11" s="4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4"/>
    </row>
    <row r="12" spans="1:25" ht="11.25" customHeight="1" x14ac:dyDescent="0.2">
      <c r="A12" s="2"/>
      <c r="B12" s="2"/>
      <c r="C12" s="2"/>
      <c r="D12" s="2"/>
      <c r="E12" s="2"/>
      <c r="F12" s="2"/>
      <c r="G12" s="2"/>
      <c r="H12" s="44"/>
      <c r="I12" s="4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44"/>
    </row>
    <row r="13" spans="1:25" ht="17.25" customHeight="1" x14ac:dyDescent="0.2">
      <c r="A13" s="91"/>
      <c r="B13" s="92" t="s">
        <v>2</v>
      </c>
      <c r="C13" s="93"/>
      <c r="D13" s="93"/>
      <c r="E13" s="93"/>
      <c r="F13" s="93"/>
      <c r="G13" s="94"/>
      <c r="H13" s="101" t="s">
        <v>0</v>
      </c>
      <c r="I13" s="101"/>
      <c r="J13" s="102" t="s">
        <v>11</v>
      </c>
      <c r="K13" s="92" t="s">
        <v>1</v>
      </c>
      <c r="L13" s="93"/>
      <c r="M13" s="93"/>
      <c r="N13" s="93"/>
      <c r="O13" s="93"/>
      <c r="P13" s="93"/>
      <c r="Q13" s="93"/>
      <c r="R13" s="105"/>
      <c r="S13" s="92" t="s">
        <v>3</v>
      </c>
      <c r="T13" s="93"/>
      <c r="U13" s="93"/>
      <c r="V13" s="93"/>
      <c r="W13" s="105"/>
      <c r="X13" s="102" t="s">
        <v>12</v>
      </c>
    </row>
    <row r="14" spans="1:25" ht="15" customHeight="1" x14ac:dyDescent="0.2">
      <c r="A14" s="91"/>
      <c r="B14" s="95"/>
      <c r="C14" s="96"/>
      <c r="D14" s="96"/>
      <c r="E14" s="96"/>
      <c r="F14" s="96"/>
      <c r="G14" s="97"/>
      <c r="H14" s="101"/>
      <c r="I14" s="101"/>
      <c r="J14" s="103"/>
      <c r="K14" s="106"/>
      <c r="L14" s="107"/>
      <c r="M14" s="107"/>
      <c r="N14" s="107"/>
      <c r="O14" s="107"/>
      <c r="P14" s="107"/>
      <c r="Q14" s="107"/>
      <c r="R14" s="108"/>
      <c r="S14" s="106"/>
      <c r="T14" s="107"/>
      <c r="U14" s="107"/>
      <c r="V14" s="107"/>
      <c r="W14" s="108"/>
      <c r="X14" s="103"/>
    </row>
    <row r="15" spans="1:25" ht="13.5" customHeight="1" x14ac:dyDescent="0.2">
      <c r="A15" s="91"/>
      <c r="B15" s="95"/>
      <c r="C15" s="96"/>
      <c r="D15" s="96"/>
      <c r="E15" s="96"/>
      <c r="F15" s="96"/>
      <c r="G15" s="97"/>
      <c r="H15" s="101"/>
      <c r="I15" s="101"/>
      <c r="J15" s="103"/>
      <c r="K15" s="92" t="s">
        <v>17</v>
      </c>
      <c r="L15" s="105"/>
      <c r="M15" s="101" t="s">
        <v>9</v>
      </c>
      <c r="N15" s="92" t="s">
        <v>26</v>
      </c>
      <c r="O15" s="105"/>
      <c r="P15" s="101" t="s">
        <v>10</v>
      </c>
      <c r="Q15" s="102" t="s">
        <v>18</v>
      </c>
      <c r="R15" s="102" t="s">
        <v>19</v>
      </c>
      <c r="S15" s="111" t="s">
        <v>57</v>
      </c>
      <c r="T15" s="111" t="s">
        <v>20</v>
      </c>
      <c r="U15" s="111" t="s">
        <v>58</v>
      </c>
      <c r="V15" s="111" t="s">
        <v>59</v>
      </c>
      <c r="W15" s="102" t="s">
        <v>24</v>
      </c>
      <c r="X15" s="103"/>
    </row>
    <row r="16" spans="1:25" x14ac:dyDescent="0.2">
      <c r="A16" s="91"/>
      <c r="B16" s="95"/>
      <c r="C16" s="96"/>
      <c r="D16" s="96"/>
      <c r="E16" s="96"/>
      <c r="F16" s="96"/>
      <c r="G16" s="97"/>
      <c r="H16" s="101"/>
      <c r="I16" s="101"/>
      <c r="J16" s="103"/>
      <c r="K16" s="109"/>
      <c r="L16" s="110"/>
      <c r="M16" s="101"/>
      <c r="N16" s="109"/>
      <c r="O16" s="110"/>
      <c r="P16" s="101"/>
      <c r="Q16" s="103"/>
      <c r="R16" s="103"/>
      <c r="S16" s="112"/>
      <c r="T16" s="112"/>
      <c r="U16" s="112"/>
      <c r="V16" s="112"/>
      <c r="W16" s="103"/>
      <c r="X16" s="103"/>
    </row>
    <row r="17" spans="1:25" ht="99" customHeight="1" x14ac:dyDescent="0.2">
      <c r="A17" s="91"/>
      <c r="B17" s="98"/>
      <c r="C17" s="99"/>
      <c r="D17" s="99"/>
      <c r="E17" s="99"/>
      <c r="F17" s="99"/>
      <c r="G17" s="100"/>
      <c r="H17" s="101"/>
      <c r="I17" s="101"/>
      <c r="J17" s="104"/>
      <c r="K17" s="106"/>
      <c r="L17" s="108"/>
      <c r="M17" s="101"/>
      <c r="N17" s="106"/>
      <c r="O17" s="108"/>
      <c r="P17" s="101"/>
      <c r="Q17" s="104"/>
      <c r="R17" s="104"/>
      <c r="S17" s="113"/>
      <c r="T17" s="113"/>
      <c r="U17" s="113"/>
      <c r="V17" s="113"/>
      <c r="W17" s="104"/>
      <c r="X17" s="104"/>
    </row>
    <row r="18" spans="1:25" ht="28" customHeight="1" x14ac:dyDescent="0.2">
      <c r="A18" s="3">
        <v>1</v>
      </c>
      <c r="B18" s="60">
        <v>2</v>
      </c>
      <c r="C18" s="61">
        <v>5</v>
      </c>
      <c r="D18" s="61">
        <v>0</v>
      </c>
      <c r="E18" s="61">
        <v>0</v>
      </c>
      <c r="F18" s="61">
        <v>0</v>
      </c>
      <c r="G18" s="62">
        <v>1</v>
      </c>
      <c r="H18" s="114" t="s">
        <v>96</v>
      </c>
      <c r="I18" s="115"/>
      <c r="J18" s="63" t="s">
        <v>60</v>
      </c>
      <c r="K18" s="64">
        <v>1</v>
      </c>
      <c r="L18" s="8" t="s">
        <v>5</v>
      </c>
      <c r="M18" s="65">
        <v>0.41666666666666669</v>
      </c>
      <c r="N18" s="64">
        <v>1</v>
      </c>
      <c r="O18" s="8" t="s">
        <v>5</v>
      </c>
      <c r="P18" s="66">
        <v>0.41666666666666669</v>
      </c>
      <c r="Q18" s="3">
        <f>IF(K18="","",IF(N18="","",N18-K18))</f>
        <v>0</v>
      </c>
      <c r="R18" s="3">
        <f>IF(Q18="","",Q18+1)</f>
        <v>1</v>
      </c>
      <c r="S18" s="67">
        <v>28000</v>
      </c>
      <c r="T18" s="68" t="s">
        <v>81</v>
      </c>
      <c r="U18" s="69">
        <f>IF(T18="課税",S18*0.1,IF(T18="非課税",S18*0.05,IF(T18="生保",300,"")))</f>
        <v>2800</v>
      </c>
      <c r="V18" s="67">
        <v>5000</v>
      </c>
      <c r="W18" s="5">
        <f>IF(U18="","",((S18-U18)*R18)+(V18*R18))</f>
        <v>30200</v>
      </c>
      <c r="X18" s="70" t="s">
        <v>100</v>
      </c>
      <c r="Y18" s="71" t="s">
        <v>101</v>
      </c>
    </row>
    <row r="19" spans="1:25" ht="27.75" customHeight="1" x14ac:dyDescent="0.2">
      <c r="A19" s="3">
        <v>2</v>
      </c>
      <c r="B19" s="60">
        <v>2</v>
      </c>
      <c r="C19" s="61">
        <v>5</v>
      </c>
      <c r="D19" s="61">
        <v>0</v>
      </c>
      <c r="E19" s="61">
        <v>0</v>
      </c>
      <c r="F19" s="61">
        <v>0</v>
      </c>
      <c r="G19" s="62">
        <v>2</v>
      </c>
      <c r="H19" s="114" t="s">
        <v>98</v>
      </c>
      <c r="I19" s="115"/>
      <c r="J19" s="63" t="s">
        <v>80</v>
      </c>
      <c r="K19" s="64">
        <v>5</v>
      </c>
      <c r="L19" s="8" t="s">
        <v>5</v>
      </c>
      <c r="M19" s="65">
        <v>0.625</v>
      </c>
      <c r="N19" s="64">
        <v>7</v>
      </c>
      <c r="O19" s="8" t="s">
        <v>5</v>
      </c>
      <c r="P19" s="66">
        <v>0.41666666666666669</v>
      </c>
      <c r="Q19" s="3">
        <f t="shared" ref="Q19:Q27" si="0">IF(K19="","",IF(N19="","",N19-K19))</f>
        <v>2</v>
      </c>
      <c r="R19" s="3">
        <f t="shared" ref="R19:R27" si="1">IF(Q19="","",Q19+1)</f>
        <v>3</v>
      </c>
      <c r="S19" s="67">
        <v>28000</v>
      </c>
      <c r="T19" s="68" t="s">
        <v>94</v>
      </c>
      <c r="U19" s="69">
        <f t="shared" ref="U19:U27" si="2">IF(T19="課税",S19*0.1,IF(T19="非課税",S19*0.05,IF(T19="生保",300,"")))</f>
        <v>1400</v>
      </c>
      <c r="V19" s="67"/>
      <c r="W19" s="5">
        <f t="shared" ref="W19:W27" si="3">IF(U19="","",((S19-U19)*R19)+(V19*R19))</f>
        <v>79800</v>
      </c>
      <c r="X19" s="70" t="s">
        <v>104</v>
      </c>
      <c r="Y19" s="72" t="s">
        <v>103</v>
      </c>
    </row>
    <row r="20" spans="1:25" ht="28" customHeight="1" x14ac:dyDescent="0.2">
      <c r="A20" s="3">
        <v>3</v>
      </c>
      <c r="B20" s="60">
        <v>2</v>
      </c>
      <c r="C20" s="61">
        <v>5</v>
      </c>
      <c r="D20" s="61">
        <v>0</v>
      </c>
      <c r="E20" s="61">
        <v>0</v>
      </c>
      <c r="F20" s="61">
        <v>0</v>
      </c>
      <c r="G20" s="62">
        <v>3</v>
      </c>
      <c r="H20" s="114" t="s">
        <v>99</v>
      </c>
      <c r="I20" s="115"/>
      <c r="J20" s="63" t="s">
        <v>80</v>
      </c>
      <c r="K20" s="64">
        <v>31</v>
      </c>
      <c r="L20" s="8" t="s">
        <v>5</v>
      </c>
      <c r="M20" s="65">
        <v>0.41666666666666669</v>
      </c>
      <c r="N20" s="64">
        <v>31</v>
      </c>
      <c r="O20" s="8" t="s">
        <v>5</v>
      </c>
      <c r="P20" s="66">
        <v>0.41666666666666669</v>
      </c>
      <c r="Q20" s="3">
        <f t="shared" si="0"/>
        <v>0</v>
      </c>
      <c r="R20" s="3">
        <f t="shared" si="1"/>
        <v>1</v>
      </c>
      <c r="S20" s="67">
        <v>28000</v>
      </c>
      <c r="T20" s="68" t="s">
        <v>95</v>
      </c>
      <c r="U20" s="69">
        <f t="shared" si="2"/>
        <v>300</v>
      </c>
      <c r="V20" s="67"/>
      <c r="W20" s="5">
        <f t="shared" si="3"/>
        <v>27700</v>
      </c>
      <c r="X20" s="70" t="s">
        <v>102</v>
      </c>
      <c r="Y20" s="72" t="s">
        <v>101</v>
      </c>
    </row>
    <row r="21" spans="1:25" ht="28" customHeight="1" x14ac:dyDescent="0.2">
      <c r="A21" s="3">
        <v>4</v>
      </c>
      <c r="B21" s="60"/>
      <c r="C21" s="61"/>
      <c r="D21" s="61"/>
      <c r="E21" s="61"/>
      <c r="F21" s="61"/>
      <c r="G21" s="62"/>
      <c r="H21" s="114"/>
      <c r="I21" s="115"/>
      <c r="J21" s="63"/>
      <c r="K21" s="64"/>
      <c r="L21" s="8" t="s">
        <v>5</v>
      </c>
      <c r="M21" s="63" t="s">
        <v>4</v>
      </c>
      <c r="N21" s="64"/>
      <c r="O21" s="8" t="s">
        <v>5</v>
      </c>
      <c r="P21" s="73" t="s">
        <v>4</v>
      </c>
      <c r="Q21" s="3" t="str">
        <f t="shared" si="0"/>
        <v/>
      </c>
      <c r="R21" s="3" t="str">
        <f t="shared" si="1"/>
        <v/>
      </c>
      <c r="S21" s="67"/>
      <c r="T21" s="68"/>
      <c r="U21" s="69" t="str">
        <f t="shared" si="2"/>
        <v/>
      </c>
      <c r="V21" s="67"/>
      <c r="W21" s="5" t="str">
        <f t="shared" si="3"/>
        <v/>
      </c>
      <c r="X21" s="74"/>
    </row>
    <row r="22" spans="1:25" ht="28" customHeight="1" x14ac:dyDescent="0.2">
      <c r="A22" s="3">
        <v>5</v>
      </c>
      <c r="B22" s="60"/>
      <c r="C22" s="61"/>
      <c r="D22" s="61"/>
      <c r="E22" s="61"/>
      <c r="F22" s="61"/>
      <c r="G22" s="62"/>
      <c r="H22" s="114"/>
      <c r="I22" s="115"/>
      <c r="J22" s="63"/>
      <c r="K22" s="64"/>
      <c r="L22" s="8" t="s">
        <v>5</v>
      </c>
      <c r="M22" s="63" t="s">
        <v>4</v>
      </c>
      <c r="N22" s="64"/>
      <c r="O22" s="8" t="s">
        <v>5</v>
      </c>
      <c r="P22" s="73" t="s">
        <v>4</v>
      </c>
      <c r="Q22" s="3" t="str">
        <f t="shared" si="0"/>
        <v/>
      </c>
      <c r="R22" s="3" t="str">
        <f t="shared" si="1"/>
        <v/>
      </c>
      <c r="S22" s="67"/>
      <c r="T22" s="68"/>
      <c r="U22" s="69" t="str">
        <f t="shared" si="2"/>
        <v/>
      </c>
      <c r="V22" s="67"/>
      <c r="W22" s="5" t="str">
        <f t="shared" si="3"/>
        <v/>
      </c>
      <c r="X22" s="74"/>
    </row>
    <row r="23" spans="1:25" ht="28" customHeight="1" x14ac:dyDescent="0.2">
      <c r="A23" s="3">
        <v>6</v>
      </c>
      <c r="B23" s="60"/>
      <c r="C23" s="61"/>
      <c r="D23" s="61"/>
      <c r="E23" s="61"/>
      <c r="F23" s="61"/>
      <c r="G23" s="62"/>
      <c r="H23" s="114"/>
      <c r="I23" s="115"/>
      <c r="J23" s="63"/>
      <c r="K23" s="64"/>
      <c r="L23" s="8" t="s">
        <v>5</v>
      </c>
      <c r="M23" s="63" t="s">
        <v>4</v>
      </c>
      <c r="N23" s="64"/>
      <c r="O23" s="8" t="s">
        <v>5</v>
      </c>
      <c r="P23" s="73" t="s">
        <v>4</v>
      </c>
      <c r="Q23" s="3" t="str">
        <f t="shared" si="0"/>
        <v/>
      </c>
      <c r="R23" s="3" t="str">
        <f t="shared" si="1"/>
        <v/>
      </c>
      <c r="S23" s="67"/>
      <c r="T23" s="68"/>
      <c r="U23" s="69" t="str">
        <f t="shared" si="2"/>
        <v/>
      </c>
      <c r="V23" s="67"/>
      <c r="W23" s="5" t="str">
        <f t="shared" si="3"/>
        <v/>
      </c>
      <c r="X23" s="74"/>
    </row>
    <row r="24" spans="1:25" ht="28" customHeight="1" x14ac:dyDescent="0.2">
      <c r="A24" s="3">
        <v>7</v>
      </c>
      <c r="B24" s="60"/>
      <c r="C24" s="61"/>
      <c r="D24" s="61"/>
      <c r="E24" s="61"/>
      <c r="F24" s="61"/>
      <c r="G24" s="62"/>
      <c r="H24" s="114"/>
      <c r="I24" s="115"/>
      <c r="J24" s="63"/>
      <c r="K24" s="64"/>
      <c r="L24" s="8" t="s">
        <v>5</v>
      </c>
      <c r="M24" s="63" t="s">
        <v>4</v>
      </c>
      <c r="N24" s="64"/>
      <c r="O24" s="8" t="s">
        <v>5</v>
      </c>
      <c r="P24" s="73" t="s">
        <v>4</v>
      </c>
      <c r="Q24" s="3" t="str">
        <f t="shared" si="0"/>
        <v/>
      </c>
      <c r="R24" s="3" t="str">
        <f t="shared" si="1"/>
        <v/>
      </c>
      <c r="S24" s="67"/>
      <c r="T24" s="68"/>
      <c r="U24" s="69" t="str">
        <f t="shared" si="2"/>
        <v/>
      </c>
      <c r="V24" s="67"/>
      <c r="W24" s="5" t="str">
        <f t="shared" si="3"/>
        <v/>
      </c>
      <c r="X24" s="74"/>
    </row>
    <row r="25" spans="1:25" ht="28" customHeight="1" x14ac:dyDescent="0.2">
      <c r="A25" s="3">
        <v>8</v>
      </c>
      <c r="B25" s="60"/>
      <c r="C25" s="61"/>
      <c r="D25" s="61"/>
      <c r="E25" s="61"/>
      <c r="F25" s="61"/>
      <c r="G25" s="62"/>
      <c r="H25" s="114"/>
      <c r="I25" s="115"/>
      <c r="J25" s="63"/>
      <c r="K25" s="64"/>
      <c r="L25" s="8" t="s">
        <v>5</v>
      </c>
      <c r="M25" s="63" t="s">
        <v>4</v>
      </c>
      <c r="N25" s="64"/>
      <c r="O25" s="8" t="s">
        <v>5</v>
      </c>
      <c r="P25" s="73" t="s">
        <v>4</v>
      </c>
      <c r="Q25" s="3" t="str">
        <f t="shared" si="0"/>
        <v/>
      </c>
      <c r="R25" s="3" t="str">
        <f t="shared" si="1"/>
        <v/>
      </c>
      <c r="S25" s="67"/>
      <c r="T25" s="68"/>
      <c r="U25" s="69" t="str">
        <f t="shared" si="2"/>
        <v/>
      </c>
      <c r="V25" s="67"/>
      <c r="W25" s="5" t="str">
        <f t="shared" si="3"/>
        <v/>
      </c>
      <c r="X25" s="74"/>
    </row>
    <row r="26" spans="1:25" ht="28" customHeight="1" x14ac:dyDescent="0.2">
      <c r="A26" s="3">
        <v>9</v>
      </c>
      <c r="B26" s="60"/>
      <c r="C26" s="61"/>
      <c r="D26" s="61"/>
      <c r="E26" s="61"/>
      <c r="F26" s="61"/>
      <c r="G26" s="62"/>
      <c r="H26" s="114"/>
      <c r="I26" s="115"/>
      <c r="J26" s="63"/>
      <c r="K26" s="64"/>
      <c r="L26" s="8" t="s">
        <v>5</v>
      </c>
      <c r="M26" s="63" t="s">
        <v>4</v>
      </c>
      <c r="N26" s="64"/>
      <c r="O26" s="8" t="s">
        <v>5</v>
      </c>
      <c r="P26" s="73" t="s">
        <v>4</v>
      </c>
      <c r="Q26" s="3" t="str">
        <f t="shared" si="0"/>
        <v/>
      </c>
      <c r="R26" s="3" t="str">
        <f t="shared" si="1"/>
        <v/>
      </c>
      <c r="S26" s="67"/>
      <c r="T26" s="68"/>
      <c r="U26" s="69" t="str">
        <f t="shared" si="2"/>
        <v/>
      </c>
      <c r="V26" s="67"/>
      <c r="W26" s="5" t="str">
        <f t="shared" si="3"/>
        <v/>
      </c>
      <c r="X26" s="74"/>
    </row>
    <row r="27" spans="1:25" ht="28" customHeight="1" x14ac:dyDescent="0.2">
      <c r="A27" s="3">
        <v>10</v>
      </c>
      <c r="B27" s="60"/>
      <c r="C27" s="61"/>
      <c r="D27" s="61"/>
      <c r="E27" s="61"/>
      <c r="F27" s="61"/>
      <c r="G27" s="62"/>
      <c r="H27" s="114"/>
      <c r="I27" s="115"/>
      <c r="J27" s="63"/>
      <c r="K27" s="64"/>
      <c r="L27" s="8" t="s">
        <v>5</v>
      </c>
      <c r="M27" s="63" t="s">
        <v>4</v>
      </c>
      <c r="N27" s="64"/>
      <c r="O27" s="8" t="s">
        <v>5</v>
      </c>
      <c r="P27" s="73" t="s">
        <v>4</v>
      </c>
      <c r="Q27" s="3" t="str">
        <f t="shared" si="0"/>
        <v/>
      </c>
      <c r="R27" s="3" t="str">
        <f t="shared" si="1"/>
        <v/>
      </c>
      <c r="S27" s="67"/>
      <c r="T27" s="68"/>
      <c r="U27" s="69" t="str">
        <f t="shared" si="2"/>
        <v/>
      </c>
      <c r="V27" s="67"/>
      <c r="W27" s="5" t="str">
        <f t="shared" si="3"/>
        <v/>
      </c>
      <c r="X27" s="74"/>
    </row>
    <row r="28" spans="1:25" ht="30.75" customHeight="1" x14ac:dyDescent="0.2">
      <c r="A28" s="2"/>
      <c r="B28" s="2"/>
      <c r="C28" s="2"/>
      <c r="D28" s="2"/>
      <c r="E28" s="2"/>
      <c r="F28" s="2"/>
      <c r="G28" s="2"/>
      <c r="H28" s="44"/>
      <c r="I28" s="44"/>
      <c r="J28" s="2"/>
      <c r="K28" s="2"/>
      <c r="L28" s="2"/>
      <c r="M28" s="2"/>
      <c r="N28" s="2"/>
      <c r="O28" s="2"/>
      <c r="Q28" s="2"/>
      <c r="R28" s="2"/>
      <c r="S28" s="10"/>
      <c r="T28" s="10"/>
      <c r="U28" s="10"/>
      <c r="V28" s="75" t="s">
        <v>6</v>
      </c>
      <c r="W28" s="5">
        <f>SUM(W18:W27)</f>
        <v>137700</v>
      </c>
      <c r="X28" s="47"/>
    </row>
  </sheetData>
  <sheetProtection algorithmName="SHA-512" hashValue="SyJ30Btg/P4Ly0gRaPu5zgbwwvHVGC9ik6FHSbmmZlkO9v2Q6S8IayDlR1fETNZl8XxvRt+hZHW1z1MyiIorMg==" saltValue="8A4HMw5Dka24VsQROiPUeA==" spinCount="100000" sheet="1" objects="1" scenarios="1" selectLockedCells="1"/>
  <mergeCells count="30">
    <mergeCell ref="H26:I26"/>
    <mergeCell ref="H27:I27"/>
    <mergeCell ref="H20:I20"/>
    <mergeCell ref="H21:I21"/>
    <mergeCell ref="H22:I22"/>
    <mergeCell ref="H23:I23"/>
    <mergeCell ref="H24:I24"/>
    <mergeCell ref="H25:I25"/>
    <mergeCell ref="H19:I19"/>
    <mergeCell ref="M15:M17"/>
    <mergeCell ref="N15:O17"/>
    <mergeCell ref="P15:P17"/>
    <mergeCell ref="Q15:Q17"/>
    <mergeCell ref="H18:I18"/>
    <mergeCell ref="T2:X2"/>
    <mergeCell ref="T3:U3"/>
    <mergeCell ref="A13:A17"/>
    <mergeCell ref="B13:G17"/>
    <mergeCell ref="H13:I17"/>
    <mergeCell ref="J13:J17"/>
    <mergeCell ref="K13:R14"/>
    <mergeCell ref="S13:W14"/>
    <mergeCell ref="X13:X17"/>
    <mergeCell ref="K15:L17"/>
    <mergeCell ref="T15:T17"/>
    <mergeCell ref="U15:U17"/>
    <mergeCell ref="V15:V17"/>
    <mergeCell ref="W15:W17"/>
    <mergeCell ref="R15:R17"/>
    <mergeCell ref="S15:S17"/>
  </mergeCells>
  <phoneticPr fontId="1"/>
  <conditionalFormatting sqref="Q18:Q27">
    <cfRule type="cellIs" dxfId="247" priority="155" operator="lessThan">
      <formula>0</formula>
    </cfRule>
    <cfRule type="cellIs" dxfId="246" priority="157" operator="greaterThan">
      <formula>9</formula>
    </cfRule>
  </conditionalFormatting>
  <conditionalFormatting sqref="Q18:R27">
    <cfRule type="expression" dxfId="245" priority="153">
      <formula>$K18=""</formula>
    </cfRule>
  </conditionalFormatting>
  <conditionalFormatting sqref="R18:R27">
    <cfRule type="cellIs" dxfId="244" priority="154" operator="lessThan">
      <formula>1</formula>
    </cfRule>
    <cfRule type="cellIs" dxfId="243" priority="156" operator="greaterThan">
      <formula>10</formula>
    </cfRule>
  </conditionalFormatting>
  <conditionalFormatting sqref="V18:V27">
    <cfRule type="expression" dxfId="242" priority="159">
      <formula>AND($J18="無",$V18&gt;1)</formula>
    </cfRule>
    <cfRule type="expression" dxfId="241" priority="160">
      <formula>AND($J18="有",$V18&lt;1)</formula>
    </cfRule>
  </conditionalFormatting>
  <conditionalFormatting sqref="W18:W27">
    <cfRule type="cellIs" dxfId="240" priority="158" operator="lessThan">
      <formula>0</formula>
    </cfRule>
  </conditionalFormatting>
  <dataValidations count="4">
    <dataValidation imeMode="off" allowBlank="1" showInputMessage="1" showErrorMessage="1" sqref="K18:K27 M18:N27 B18:G27 P18:S27" xr:uid="{071DE975-B8B6-41BB-B7EA-501CA39C3EDE}"/>
    <dataValidation type="list" errorStyle="warning" allowBlank="1" showInputMessage="1" showErrorMessage="1" errorTitle="多胎加算（宿泊型、日帰り型）" error="乳児が多胎児の場合の、２人目以降の委託料の加算額（１人当たり）_x000a_5,000円（双子）_x000a_1,000円（三つ子）_x000a_金額に間違いありませんか。" promptTitle="多胎加算（宿泊型、日帰り型）" prompt="乳児が多胎児の場合の、２人目以降の委託料の加算額（１人当たり）_x000a_5,000円" sqref="V18:V27" xr:uid="{F76B511A-5B5E-41C0-9D90-6B6F9C53F060}">
      <formula1>"0,5000,10000"</formula1>
    </dataValidation>
    <dataValidation type="list" allowBlank="1" showInputMessage="1" showErrorMessage="1" sqref="T18:T27" xr:uid="{822F7769-021F-4E16-950F-54EDA0D95DF0}">
      <formula1>"課税,非課税,生保"</formula1>
    </dataValidation>
    <dataValidation type="list" allowBlank="1" showInputMessage="1" showErrorMessage="1" promptTitle="多胎" sqref="J18:J27" xr:uid="{21CC76C0-80B3-4F82-B4D9-C0874E320E38}">
      <formula1>"有,無"</formula1>
    </dataValidation>
  </dataValidations>
  <printOptions horizontalCentered="1" verticalCentered="1"/>
  <pageMargins left="0.31496062992125984" right="0.11811023622047245" top="0.35433070866141736" bottom="0.35433070866141736" header="0.31496062992125984" footer="0.31496062992125984"/>
  <pageSetup paperSize="9" scale="86" fitToHeight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CD17-2A7D-4545-A799-7341631D8A01}">
  <sheetPr>
    <tabColor rgb="FFFFFF00"/>
  </sheetPr>
  <dimension ref="A1:BA35"/>
  <sheetViews>
    <sheetView tabSelected="1" topLeftCell="A8" zoomScaleNormal="100" workbookViewId="0">
      <selection activeCell="I8" sqref="I8:J8"/>
    </sheetView>
    <sheetView workbookViewId="1"/>
  </sheetViews>
  <sheetFormatPr defaultColWidth="3.6328125" defaultRowHeight="24" customHeight="1" x14ac:dyDescent="0.2"/>
  <cols>
    <col min="1" max="27" width="3.6328125" style="11"/>
    <col min="28" max="28" width="2.36328125" style="11" customWidth="1"/>
    <col min="29" max="30" width="5.453125" style="11" bestFit="1" customWidth="1"/>
    <col min="31" max="31" width="3.453125" style="11" customWidth="1"/>
    <col min="32" max="32" width="3.6328125" style="11"/>
    <col min="33" max="33" width="3.453125" style="11" bestFit="1" customWidth="1"/>
    <col min="34" max="16384" width="3.6328125" style="11"/>
  </cols>
  <sheetData>
    <row r="1" spans="1:53" ht="24" customHeight="1" x14ac:dyDescent="0.2">
      <c r="A1" s="11" t="s">
        <v>52</v>
      </c>
    </row>
    <row r="3" spans="1:53" ht="24" customHeight="1" x14ac:dyDescent="0.2">
      <c r="A3" s="77" t="s">
        <v>27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53" ht="24" customHeight="1" x14ac:dyDescent="0.2">
      <c r="Y4" s="30" t="s">
        <v>71</v>
      </c>
    </row>
    <row r="5" spans="1:53" ht="24" customHeight="1" x14ac:dyDescent="0.2">
      <c r="R5" s="78" t="str">
        <f>IF(Y7="■",AC7,IF(Y6="■",AC6,IF(Y5="■",AC5,"年　月　日")))</f>
        <v>年　月　日</v>
      </c>
      <c r="S5" s="78"/>
      <c r="T5" s="78"/>
      <c r="U5" s="78"/>
      <c r="V5" s="78"/>
      <c r="W5" s="78"/>
      <c r="X5" s="12"/>
      <c r="Y5" s="54" t="s">
        <v>61</v>
      </c>
      <c r="Z5" s="26" t="s">
        <v>65</v>
      </c>
      <c r="AB5" s="26" t="s">
        <v>67</v>
      </c>
      <c r="AC5" s="79">
        <f ca="1">TODAY()</f>
        <v>45995</v>
      </c>
      <c r="AD5" s="79"/>
      <c r="AE5" s="79"/>
      <c r="AF5" s="79"/>
      <c r="AG5" s="27" t="s">
        <v>64</v>
      </c>
      <c r="AI5" s="26"/>
      <c r="AJ5" s="26"/>
      <c r="AK5" s="26"/>
      <c r="AL5" s="26"/>
      <c r="AM5" s="26"/>
      <c r="AN5" s="26"/>
    </row>
    <row r="6" spans="1:53" ht="24" customHeight="1" x14ac:dyDescent="0.2">
      <c r="A6" s="11" t="s">
        <v>28</v>
      </c>
      <c r="Y6" s="54" t="s">
        <v>61</v>
      </c>
      <c r="Z6" s="26" t="s">
        <v>63</v>
      </c>
      <c r="AB6" s="26" t="s">
        <v>67</v>
      </c>
      <c r="AC6" s="119" t="s">
        <v>68</v>
      </c>
      <c r="AD6" s="119"/>
      <c r="AE6" s="119"/>
      <c r="AF6" s="119"/>
      <c r="AG6" s="27" t="s">
        <v>64</v>
      </c>
      <c r="AH6" s="26" t="s">
        <v>70</v>
      </c>
      <c r="AI6" s="26"/>
      <c r="AJ6" s="26"/>
      <c r="AK6" s="26"/>
      <c r="AL6" s="26"/>
      <c r="AM6" s="26"/>
      <c r="AN6" s="26"/>
    </row>
    <row r="7" spans="1:53" ht="24" customHeight="1" x14ac:dyDescent="0.2">
      <c r="Y7" s="54" t="s">
        <v>61</v>
      </c>
      <c r="Z7" s="26" t="s">
        <v>66</v>
      </c>
      <c r="AB7" s="26" t="s">
        <v>67</v>
      </c>
      <c r="AC7" s="79">
        <f ca="1">DATE(AH7,AI7,AJ7)</f>
        <v>45747</v>
      </c>
      <c r="AD7" s="79"/>
      <c r="AE7" s="79"/>
      <c r="AF7" s="79"/>
      <c r="AG7" s="27" t="s">
        <v>64</v>
      </c>
      <c r="AH7" s="29">
        <f ca="1">YEAR(AC5)</f>
        <v>2025</v>
      </c>
      <c r="AI7" s="11">
        <v>3</v>
      </c>
      <c r="AJ7" s="11">
        <v>31</v>
      </c>
      <c r="AK7" s="26"/>
      <c r="AL7" s="26"/>
      <c r="AM7" s="26"/>
      <c r="AN7" s="26"/>
    </row>
    <row r="8" spans="1:53" ht="24" customHeight="1" x14ac:dyDescent="0.2">
      <c r="A8" s="49"/>
      <c r="B8" s="49"/>
      <c r="C8" s="49"/>
      <c r="D8" s="49"/>
      <c r="E8" s="49"/>
      <c r="F8" s="49"/>
      <c r="G8" s="49"/>
      <c r="H8" s="49"/>
      <c r="I8" s="116" t="s">
        <v>29</v>
      </c>
      <c r="J8" s="116"/>
      <c r="K8" s="49"/>
      <c r="L8" s="49" t="s">
        <v>30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53" ht="24" customHeight="1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51" t="s">
        <v>31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57" t="s">
        <v>110</v>
      </c>
      <c r="Z9" s="56"/>
      <c r="AA9" s="56"/>
      <c r="AB9" s="56"/>
      <c r="AC9" s="56"/>
      <c r="AD9" s="55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</row>
    <row r="10" spans="1:53" ht="24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55" t="s">
        <v>111</v>
      </c>
      <c r="Z10" s="56"/>
      <c r="AA10" s="56"/>
      <c r="AB10" s="56"/>
      <c r="AC10" s="56"/>
      <c r="AD10" s="55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</row>
    <row r="11" spans="1:53" ht="24" customHeight="1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1" t="s">
        <v>105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0" t="s">
        <v>32</v>
      </c>
      <c r="X11" s="49"/>
      <c r="Y11" s="55" t="s">
        <v>112</v>
      </c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</row>
    <row r="12" spans="1:53" ht="24" customHeight="1" x14ac:dyDescent="0.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1" t="s">
        <v>33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49"/>
      <c r="Y12" s="55" t="s">
        <v>84</v>
      </c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</row>
    <row r="13" spans="1:53" ht="24" customHeight="1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51" t="s">
        <v>34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55" t="s">
        <v>85</v>
      </c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</row>
    <row r="14" spans="1:53" ht="24" customHeight="1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 t="s">
        <v>35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1:53" ht="24" customHeight="1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30" t="s">
        <v>108</v>
      </c>
    </row>
    <row r="16" spans="1:53" ht="24" customHeight="1" x14ac:dyDescent="0.2">
      <c r="B16" s="31"/>
      <c r="C16" s="81" t="str">
        <f>IF(Y18="■",AC18,IF(Y17="■",AC17,IF(Y16="■",AC16,"年　　月")))</f>
        <v>年　　月</v>
      </c>
      <c r="D16" s="81"/>
      <c r="E16" s="81"/>
      <c r="F16" s="81"/>
      <c r="G16" s="11" t="s">
        <v>73</v>
      </c>
      <c r="Y16" s="54" t="s">
        <v>61</v>
      </c>
      <c r="Z16" s="26" t="s">
        <v>69</v>
      </c>
      <c r="AA16" s="26"/>
      <c r="AB16" s="26" t="s">
        <v>67</v>
      </c>
      <c r="AC16" s="79">
        <f ca="1">EDATE(AC5,-1)</f>
        <v>45965</v>
      </c>
      <c r="AD16" s="79"/>
      <c r="AE16" s="79"/>
      <c r="AF16" s="79"/>
      <c r="AG16" s="26" t="s">
        <v>64</v>
      </c>
      <c r="AH16" s="26"/>
    </row>
    <row r="17" spans="1:36" ht="24" customHeight="1" x14ac:dyDescent="0.2">
      <c r="Y17" s="54" t="s">
        <v>61</v>
      </c>
      <c r="Z17" s="26" t="s">
        <v>63</v>
      </c>
      <c r="AA17" s="26"/>
      <c r="AB17" s="26" t="s">
        <v>67</v>
      </c>
      <c r="AC17" s="119" t="s">
        <v>68</v>
      </c>
      <c r="AD17" s="119"/>
      <c r="AE17" s="119"/>
      <c r="AF17" s="119"/>
      <c r="AG17" s="26" t="s">
        <v>64</v>
      </c>
      <c r="AH17" s="26" t="s">
        <v>72</v>
      </c>
      <c r="AI17" s="26"/>
      <c r="AJ17" s="26"/>
    </row>
    <row r="18" spans="1:36" ht="24" customHeight="1" x14ac:dyDescent="0.2">
      <c r="A18" s="80" t="s">
        <v>36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48" t="str">
        <f>IF(Y7="■","■","□")</f>
        <v>□</v>
      </c>
      <c r="Z18" s="26" t="s">
        <v>66</v>
      </c>
      <c r="AA18" s="26"/>
      <c r="AB18" s="26" t="s">
        <v>67</v>
      </c>
      <c r="AC18" s="79">
        <f ca="1">AC7</f>
        <v>45747</v>
      </c>
      <c r="AD18" s="79"/>
      <c r="AE18" s="79"/>
      <c r="AF18" s="79"/>
      <c r="AG18" s="27" t="s">
        <v>64</v>
      </c>
      <c r="AH18" s="26"/>
      <c r="AI18" s="26"/>
      <c r="AJ18" s="26"/>
    </row>
    <row r="19" spans="1:36" ht="24" customHeight="1" x14ac:dyDescent="0.2">
      <c r="Z19" s="11" t="s">
        <v>74</v>
      </c>
    </row>
    <row r="20" spans="1:36" ht="24" customHeight="1" x14ac:dyDescent="0.2">
      <c r="B20" s="14" t="s">
        <v>37</v>
      </c>
      <c r="C20" s="13"/>
      <c r="H20" s="76">
        <f>SUM(H23,H25,H27,H29)</f>
        <v>0</v>
      </c>
      <c r="I20" s="76"/>
      <c r="J20" s="76"/>
      <c r="K20" s="76"/>
      <c r="L20" s="76"/>
      <c r="M20" s="76"/>
      <c r="N20" s="76"/>
      <c r="O20" s="15" t="s">
        <v>38</v>
      </c>
    </row>
    <row r="21" spans="1:36" ht="24" customHeight="1" x14ac:dyDescent="0.2">
      <c r="B21" s="16"/>
      <c r="C21" s="12"/>
    </row>
    <row r="22" spans="1:36" ht="24" customHeight="1" x14ac:dyDescent="0.2">
      <c r="B22" s="14" t="s">
        <v>39</v>
      </c>
      <c r="C22" s="12"/>
    </row>
    <row r="23" spans="1:36" ht="24" customHeight="1" x14ac:dyDescent="0.2">
      <c r="B23" s="11" t="s">
        <v>40</v>
      </c>
      <c r="D23" s="82" t="s">
        <v>41</v>
      </c>
      <c r="E23" s="82"/>
      <c r="F23" s="82"/>
      <c r="H23" s="83">
        <f>SUM('第９号の１（宿泊型）'!W28,'第９号の１（宿泊型）'!W45,'第９号の１（宿泊型）'!W62,'第９号の１（宿泊型）'!W79,'第９号の１（宿泊型）'!W96,'第９号の１（宿泊型）'!W113,'第９号の１（宿泊型）'!W130,'第９号の１（宿泊型）'!W147,'第９号の１（宿泊型）'!W164,'第９号の１（宿泊型）'!W181,'第９号の１（宿泊型）'!W198,'第９号の１（宿泊型）'!W215,'第９号の１（宿泊型）'!W232,'第９号の１（宿泊型）'!W249,'第９号の１（宿泊型）'!W266,'第９号の１（宿泊型）'!W283,'第９号の１（宿泊型）'!W300,'第９号の１（宿泊型）'!W317,'第９号の１（宿泊型）'!W334,'第９号の１（宿泊型）'!W351)</f>
        <v>0</v>
      </c>
      <c r="I23" s="83"/>
      <c r="J23" s="83"/>
      <c r="K23" s="83"/>
      <c r="L23" s="83"/>
      <c r="M23" s="83"/>
      <c r="N23" s="83"/>
      <c r="O23" s="17" t="s">
        <v>42</v>
      </c>
      <c r="Q23" s="84">
        <f>COUNTA('第９号の１（宿泊型）'!S18:S27,'第９号の１（宿泊型）'!S35:S44,'第９号の１（宿泊型）'!S52:S61,'第９号の１（宿泊型）'!S69:S78,'第９号の１（宿泊型）'!S86:S95,'第９号の１（宿泊型）'!S103:S112,'第９号の１（宿泊型）'!S120:S129,'第９号の１（宿泊型）'!S137:S146,'第９号の１（宿泊型）'!S154:S163,'第９号の１（宿泊型）'!S171:S180,'第９号の１（宿泊型）'!S188:S197,'第９号の１（宿泊型）'!S205:S214,'第９号の１（宿泊型）'!S222:S231,'第９号の１（宿泊型）'!S239:S248,'第９号の１（宿泊型）'!S256:S265,'第９号の１（宿泊型）'!S273:S282,'第９号の１（宿泊型）'!S290:S299,'第９号の１（宿泊型）'!S307:S316,'第９号の１（宿泊型）'!S324:S333,'第９号の１（宿泊型）'!S341:S350)</f>
        <v>0</v>
      </c>
      <c r="R23" s="84"/>
      <c r="S23" s="84"/>
      <c r="T23" s="17" t="s">
        <v>43</v>
      </c>
      <c r="U23" s="18" t="s">
        <v>44</v>
      </c>
      <c r="V23" s="118">
        <f>SUM('第９号の１（宿泊型）'!R18:R27,'第９号の１（宿泊型）'!R35:R44,'第９号の１（宿泊型）'!R52:R61,'第９号の１（宿泊型）'!R69:R78,'第９号の１（宿泊型）'!R86:R95,'第９号の１（宿泊型）'!R103:R112,'第９号の１（宿泊型）'!R120:R129,'第９号の１（宿泊型）'!R137:R146,'第９号の１（宿泊型）'!R154:R163,'第９号の１（宿泊型）'!R171:R180,'第９号の１（宿泊型）'!R188:R197,'第９号の１（宿泊型）'!R205:R214,'第９号の１（宿泊型）'!R222:R231,'第９号の１（宿泊型）'!R239:R248,'第９号の１（宿泊型）'!R256:R265,'第９号の１（宿泊型）'!R273:R282,'第９号の１（宿泊型）'!R290:R299,'第９号の１（宿泊型）'!R307:R316,'第９号の１（宿泊型）'!R324:R333,'第９号の１（宿泊型）'!R341:R350)</f>
        <v>0</v>
      </c>
      <c r="W23" s="118"/>
      <c r="X23" s="15" t="s">
        <v>45</v>
      </c>
    </row>
    <row r="24" spans="1:36" ht="24" customHeight="1" x14ac:dyDescent="0.2">
      <c r="G24" s="19"/>
      <c r="H24" s="23"/>
      <c r="I24" s="23"/>
      <c r="J24" s="23"/>
      <c r="K24" s="23"/>
      <c r="L24" s="23"/>
      <c r="M24" s="23"/>
      <c r="N24" s="23"/>
    </row>
    <row r="25" spans="1:36" ht="24" customHeight="1" x14ac:dyDescent="0.2">
      <c r="B25" s="11" t="s">
        <v>46</v>
      </c>
      <c r="D25" s="82" t="s">
        <v>47</v>
      </c>
      <c r="E25" s="82"/>
      <c r="F25" s="82"/>
      <c r="H25" s="83">
        <f>SUM('第９号の２（訪問型）'!T25,'第９号の２（訪問型）'!T42,'第９号の２（訪問型）'!T59,'第９号の２（訪問型）'!T76,'第９号の２（訪問型）'!T93,'第９号の２（訪問型）'!T110,'第９号の２（訪問型）'!T127,'第９号の２（訪問型）'!T144,'第９号の２（訪問型）'!T161,'第９号の２（訪問型）'!T178,'第９号の２（訪問型）'!T195,'第９号の２（訪問型）'!T212,'第９号の２（訪問型）'!T229,'第９号の２（訪問型）'!T246,'第９号の２（訪問型）'!T263,'第９号の２（訪問型）'!T280,'第９号の２（訪問型）'!T297,'第９号の２（訪問型）'!T314,'第９号の２（訪問型）'!T331,'第９号の２（訪問型）'!T348)</f>
        <v>0</v>
      </c>
      <c r="I25" s="83"/>
      <c r="J25" s="83"/>
      <c r="K25" s="83"/>
      <c r="L25" s="83"/>
      <c r="M25" s="83"/>
      <c r="N25" s="83"/>
      <c r="O25" s="17" t="s">
        <v>42</v>
      </c>
      <c r="Q25" s="84">
        <f>COUNTA('第９号の２（訪問型）'!P15:P24,'第９号の２（訪問型）'!P32:P41,'第９号の２（訪問型）'!P49:P58,'第９号の２（訪問型）'!P66:P75,'第９号の２（訪問型）'!P83:P92,'第９号の２（訪問型）'!P100:P109,'第９号の２（訪問型）'!P117:P126,'第９号の２（訪問型）'!P134:P143,'第９号の２（訪問型）'!P151:P160,'第９号の２（訪問型）'!P168:P177,'第９号の２（訪問型）'!P185:P194,'第９号の２（訪問型）'!P202:P211,'第９号の２（訪問型）'!P219:P228,'第９号の２（訪問型）'!P236:P245,'第９号の２（訪問型）'!P253:P262,'第９号の２（訪問型）'!P270:P279,'第９号の２（訪問型）'!P287:P296,'第９号の２（訪問型）'!P304:P313,'第９号の２（訪問型）'!P321:P330,'第９号の２（訪問型）'!P338:P347)</f>
        <v>0</v>
      </c>
      <c r="R25" s="84"/>
      <c r="S25" s="84"/>
      <c r="T25" s="17" t="s">
        <v>43</v>
      </c>
    </row>
    <row r="26" spans="1:36" ht="24" customHeight="1" x14ac:dyDescent="0.2">
      <c r="H26" s="23"/>
      <c r="I26" s="23"/>
      <c r="J26" s="23"/>
      <c r="K26" s="23"/>
      <c r="L26" s="23"/>
      <c r="M26" s="23"/>
      <c r="N26" s="23"/>
    </row>
    <row r="27" spans="1:36" ht="24" customHeight="1" x14ac:dyDescent="0.2">
      <c r="B27" s="11" t="s">
        <v>48</v>
      </c>
      <c r="D27" s="82" t="s">
        <v>49</v>
      </c>
      <c r="E27" s="82"/>
      <c r="F27" s="82"/>
      <c r="H27" s="83">
        <f>SUM('第９号の3（日帰り型）'!T25,'第９号の3（日帰り型）'!T42,'第９号の3（日帰り型）'!T59,'第９号の3（日帰り型）'!T76,'第９号の3（日帰り型）'!T93,'第９号の3（日帰り型）'!T110,'第９号の3（日帰り型）'!T127,'第９号の3（日帰り型）'!T144,'第９号の3（日帰り型）'!T161,'第９号の3（日帰り型）'!T178,'第９号の3（日帰り型）'!T195,'第９号の3（日帰り型）'!T212,'第９号の3（日帰り型）'!T229,'第９号の3（日帰り型）'!T246,'第９号の3（日帰り型）'!T263,'第９号の3（日帰り型）'!T280,'第９号の3（日帰り型）'!T297,'第９号の3（日帰り型）'!T314,'第９号の3（日帰り型）'!T331,'第９号の3（日帰り型）'!T348)</f>
        <v>0</v>
      </c>
      <c r="I27" s="83"/>
      <c r="J27" s="83"/>
      <c r="K27" s="83"/>
      <c r="L27" s="83"/>
      <c r="M27" s="83"/>
      <c r="N27" s="83"/>
      <c r="O27" s="17" t="s">
        <v>42</v>
      </c>
      <c r="Q27" s="84">
        <f>COUNTA('第９号の3（日帰り型）'!P15:P24,'第９号の3（日帰り型）'!P32:P41,'第９号の3（日帰り型）'!P49:P58,'第９号の3（日帰り型）'!P66:P75,'第９号の3（日帰り型）'!P83:P92,'第９号の3（日帰り型）'!P100:P109,'第９号の3（日帰り型）'!P117:P126,'第９号の3（日帰り型）'!P134:P143,'第９号の3（日帰り型）'!P151:P160,'第９号の3（日帰り型）'!P168:P177,'第９号の3（日帰り型）'!P185:P194,'第９号の3（日帰り型）'!P202:P211,'第９号の3（日帰り型）'!P219:P228,'第９号の3（日帰り型）'!P236:P245,'第９号の3（日帰り型）'!P253:P262,'第９号の3（日帰り型）'!P270:P279,'第９号の3（日帰り型）'!P287:P296,'第９号の3（日帰り型）'!P304:P313,'第９号の3（日帰り型）'!P321:P330,'第９号の3（日帰り型）'!P338:P347)</f>
        <v>0</v>
      </c>
      <c r="R27" s="84"/>
      <c r="S27" s="84"/>
      <c r="T27" s="17" t="s">
        <v>43</v>
      </c>
    </row>
    <row r="29" spans="1:36" ht="24" customHeight="1" x14ac:dyDescent="0.2">
      <c r="D29" s="86" t="s">
        <v>50</v>
      </c>
      <c r="E29" s="87"/>
      <c r="F29" s="87"/>
      <c r="G29" s="87"/>
      <c r="H29" s="117">
        <v>0</v>
      </c>
      <c r="I29" s="117"/>
      <c r="J29" s="117"/>
      <c r="K29" s="117"/>
      <c r="L29" s="117"/>
      <c r="M29" s="117"/>
      <c r="N29" s="117"/>
      <c r="O29" s="20" t="s">
        <v>38</v>
      </c>
      <c r="P29" s="21"/>
      <c r="Q29" s="21"/>
      <c r="Y29" s="57" t="s">
        <v>109</v>
      </c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</row>
    <row r="30" spans="1:36" ht="12.75" customHeight="1" x14ac:dyDescent="0.2">
      <c r="H30" s="22"/>
      <c r="I30" s="12"/>
      <c r="J30" s="12"/>
      <c r="K30" s="12"/>
      <c r="L30" s="12"/>
      <c r="M30" s="12"/>
      <c r="N30" s="12"/>
      <c r="Y30" s="55" t="s">
        <v>82</v>
      </c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</row>
    <row r="31" spans="1:36" ht="24" customHeight="1" x14ac:dyDescent="0.2">
      <c r="F31" s="12"/>
      <c r="G31" s="12"/>
      <c r="H31" s="12"/>
      <c r="I31" s="80"/>
      <c r="J31" s="80"/>
      <c r="K31" s="80"/>
      <c r="L31" s="80"/>
      <c r="M31" s="80"/>
      <c r="P31" s="13"/>
      <c r="Q31" s="12"/>
      <c r="R31" s="12"/>
      <c r="S31" s="12"/>
      <c r="T31" s="12"/>
      <c r="U31" s="12"/>
      <c r="V31" s="12"/>
      <c r="W31" s="12"/>
      <c r="Y31" s="55" t="s">
        <v>83</v>
      </c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</row>
    <row r="32" spans="1:36" ht="24" customHeight="1" x14ac:dyDescent="0.2">
      <c r="H32" s="13"/>
      <c r="I32" s="12"/>
      <c r="J32" s="12"/>
    </row>
    <row r="33" spans="2:10" ht="24" customHeight="1" x14ac:dyDescent="0.2">
      <c r="B33" s="11" t="s">
        <v>51</v>
      </c>
      <c r="I33" s="19"/>
    </row>
    <row r="34" spans="2:10" ht="24" customHeight="1" x14ac:dyDescent="0.2">
      <c r="B34" s="13" t="s">
        <v>106</v>
      </c>
    </row>
    <row r="35" spans="2:10" ht="24" customHeight="1" x14ac:dyDescent="0.2">
      <c r="D35" s="13"/>
      <c r="E35" s="13"/>
      <c r="F35" s="13"/>
      <c r="G35" s="13"/>
      <c r="H35" s="13"/>
      <c r="I35" s="13"/>
      <c r="J35" s="13"/>
    </row>
  </sheetData>
  <sheetProtection algorithmName="SHA-512" hashValue="sDxBaO2QkO7IKspLX8FP8Jjrc22Ak+PPl5PqGT+wWKqYHpffblNcTtxCiMYOTj36xjk7LHT7dkJg/kLKNoyOng==" saltValue="2Ip/ju05DXgl0U43K2hbkw==" spinCount="100000" sheet="1" objects="1" scenarios="1" formatCells="0" formatColumns="0" formatRows="0" selectLockedCells="1"/>
  <mergeCells count="25">
    <mergeCell ref="AC18:AF18"/>
    <mergeCell ref="C16:F16"/>
    <mergeCell ref="AC17:AF17"/>
    <mergeCell ref="AC6:AF6"/>
    <mergeCell ref="AC5:AF5"/>
    <mergeCell ref="AC7:AF7"/>
    <mergeCell ref="AC16:AF16"/>
    <mergeCell ref="D29:G29"/>
    <mergeCell ref="H29:N29"/>
    <mergeCell ref="I31:M31"/>
    <mergeCell ref="V23:W23"/>
    <mergeCell ref="D25:F25"/>
    <mergeCell ref="H25:N25"/>
    <mergeCell ref="Q25:S25"/>
    <mergeCell ref="D27:F27"/>
    <mergeCell ref="H27:N27"/>
    <mergeCell ref="Q27:S27"/>
    <mergeCell ref="A3:X3"/>
    <mergeCell ref="I8:J8"/>
    <mergeCell ref="A18:X18"/>
    <mergeCell ref="H20:N20"/>
    <mergeCell ref="D23:F23"/>
    <mergeCell ref="H23:N23"/>
    <mergeCell ref="Q23:S23"/>
    <mergeCell ref="R5:W5"/>
  </mergeCells>
  <phoneticPr fontId="1"/>
  <dataValidations count="3">
    <dataValidation type="list" allowBlank="1" showInputMessage="1" showErrorMessage="1" sqref="Y16:Y18 Y5:Y7" xr:uid="{2C2A9B20-837B-4B61-AAB5-5BD65363CC63}">
      <formula1>"□,■"</formula1>
    </dataValidation>
    <dataValidation imeMode="off" allowBlank="1" showInputMessage="1" showErrorMessage="1" sqref="AC5:AF5 AC7:AF7 AC18:AF18" xr:uid="{77BE3733-9DEC-4AE1-9DF8-0E60355ED547}"/>
    <dataValidation type="list" imeMode="off" allowBlank="1" showInputMessage="1" sqref="AC6:AF6 AC17:AF17" xr:uid="{B03D2DEA-665B-4168-9677-CAD144AA2575}">
      <formula1>"年　月　日"</formula1>
    </dataValidation>
  </dataValidations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78EA-C6E4-4D46-A6E7-55C92D792B3C}">
  <sheetPr>
    <tabColor theme="8" tint="0.59999389629810485"/>
  </sheetPr>
  <dimension ref="A1:Y351"/>
  <sheetViews>
    <sheetView topLeftCell="A14" workbookViewId="0">
      <selection activeCell="X18" sqref="X18"/>
    </sheetView>
    <sheetView workbookViewId="1"/>
  </sheetViews>
  <sheetFormatPr defaultRowHeight="13" x14ac:dyDescent="0.2"/>
  <cols>
    <col min="1" max="1" width="3.26953125" customWidth="1"/>
    <col min="2" max="7" width="1.90625" customWidth="1"/>
    <col min="8" max="8" width="6.453125" style="45" customWidth="1"/>
    <col min="9" max="9" width="8.36328125" style="45" customWidth="1"/>
    <col min="10" max="10" width="3.26953125" customWidth="1"/>
    <col min="11" max="11" width="4.6328125" customWidth="1"/>
    <col min="12" max="12" width="2.90625" bestFit="1" customWidth="1"/>
    <col min="13" max="13" width="10.7265625" customWidth="1"/>
    <col min="14" max="14" width="4.6328125" customWidth="1"/>
    <col min="15" max="15" width="2.90625" bestFit="1" customWidth="1"/>
    <col min="16" max="16" width="10.453125" customWidth="1"/>
    <col min="17" max="18" width="6.26953125" customWidth="1"/>
    <col min="19" max="19" width="9.90625" customWidth="1"/>
    <col min="20" max="20" width="7.7265625" customWidth="1"/>
    <col min="21" max="21" width="10.26953125" customWidth="1"/>
    <col min="22" max="22" width="9.08984375" customWidth="1"/>
    <col min="23" max="23" width="12.6328125" customWidth="1"/>
    <col min="24" max="24" width="19.08984375" style="45" customWidth="1"/>
    <col min="25" max="25" width="11.90625" bestFit="1" customWidth="1"/>
  </cols>
  <sheetData>
    <row r="1" spans="1:25" ht="18" customHeight="1" x14ac:dyDescent="0.2">
      <c r="A1" s="2" t="s">
        <v>53</v>
      </c>
      <c r="B1" s="2"/>
      <c r="C1" s="2"/>
      <c r="D1" s="2"/>
      <c r="E1" s="2"/>
      <c r="F1" s="2"/>
      <c r="G1" s="2"/>
      <c r="H1" s="44"/>
      <c r="I1" s="4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4"/>
    </row>
    <row r="2" spans="1:25" ht="17.25" customHeight="1" x14ac:dyDescent="0.2">
      <c r="A2" s="2"/>
      <c r="B2" s="2"/>
      <c r="C2" s="2"/>
      <c r="D2" s="2"/>
      <c r="E2" s="2"/>
      <c r="F2" s="2"/>
      <c r="G2" s="2"/>
      <c r="H2" s="44"/>
      <c r="I2" s="44"/>
      <c r="J2" s="2"/>
      <c r="K2" s="2"/>
      <c r="L2" s="2"/>
      <c r="M2" s="2"/>
      <c r="N2" s="2"/>
      <c r="O2" s="2"/>
      <c r="P2" s="2"/>
      <c r="Q2" s="2"/>
      <c r="R2" s="2"/>
      <c r="S2" s="2"/>
      <c r="T2" s="89" t="str">
        <f>請求書様式第８号!R5</f>
        <v>年　月　日</v>
      </c>
      <c r="U2" s="89"/>
      <c r="V2" s="89"/>
      <c r="W2" s="89"/>
      <c r="X2" s="89"/>
    </row>
    <row r="3" spans="1:25" ht="27" customHeight="1" x14ac:dyDescent="0.2">
      <c r="A3" s="32"/>
      <c r="B3" s="32"/>
      <c r="C3" s="32"/>
      <c r="D3" s="32"/>
      <c r="E3" s="32"/>
      <c r="F3" s="32"/>
      <c r="G3" s="32"/>
      <c r="H3" s="46"/>
      <c r="I3" s="46"/>
      <c r="J3" s="32"/>
      <c r="K3" s="32"/>
      <c r="L3" s="32"/>
      <c r="M3" s="32"/>
      <c r="N3" s="32"/>
      <c r="O3" s="32"/>
      <c r="P3" s="32"/>
      <c r="Q3" s="32"/>
      <c r="R3" s="33" t="s">
        <v>75</v>
      </c>
      <c r="S3" s="34" t="s">
        <v>76</v>
      </c>
      <c r="T3" s="90" t="str">
        <f>請求書様式第８号!C16</f>
        <v>年　　月</v>
      </c>
      <c r="U3" s="90"/>
      <c r="V3" s="31" t="s">
        <v>77</v>
      </c>
      <c r="W3" s="32"/>
      <c r="X3" s="44"/>
    </row>
    <row r="4" spans="1:25" x14ac:dyDescent="0.2">
      <c r="A4" s="2"/>
      <c r="B4" s="2" t="s">
        <v>13</v>
      </c>
      <c r="C4" s="2"/>
      <c r="D4" s="2"/>
      <c r="E4" s="2"/>
      <c r="F4" s="2"/>
      <c r="H4" s="44"/>
      <c r="I4" s="4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4"/>
    </row>
    <row r="5" spans="1:25" x14ac:dyDescent="0.2">
      <c r="A5" s="2"/>
      <c r="B5" s="2" t="s">
        <v>22</v>
      </c>
      <c r="C5" s="2"/>
      <c r="D5" s="2"/>
      <c r="E5" s="2"/>
      <c r="F5" s="2"/>
      <c r="H5" s="44"/>
      <c r="I5" s="4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4"/>
    </row>
    <row r="6" spans="1:25" x14ac:dyDescent="0.2">
      <c r="A6" s="2"/>
      <c r="B6" s="2"/>
      <c r="C6" s="2"/>
      <c r="D6" s="2"/>
      <c r="E6" s="2"/>
      <c r="F6" s="2"/>
      <c r="G6" s="2"/>
      <c r="H6" s="44"/>
      <c r="I6" s="4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44"/>
      <c r="Y6" s="26" t="s">
        <v>86</v>
      </c>
    </row>
    <row r="7" spans="1:25" x14ac:dyDescent="0.2">
      <c r="A7" s="2"/>
      <c r="B7" s="2"/>
      <c r="C7" s="2"/>
      <c r="D7" s="2"/>
      <c r="E7" s="2"/>
      <c r="F7" s="2"/>
      <c r="G7" s="2"/>
      <c r="H7" s="44"/>
      <c r="I7" s="4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44"/>
    </row>
    <row r="8" spans="1:25" x14ac:dyDescent="0.2">
      <c r="A8" s="2"/>
      <c r="B8" s="2"/>
      <c r="C8" s="2"/>
      <c r="D8" s="2"/>
      <c r="E8" s="2"/>
      <c r="F8" s="2"/>
      <c r="G8" s="2"/>
      <c r="H8" s="44"/>
      <c r="I8" s="4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44"/>
    </row>
    <row r="9" spans="1:25" x14ac:dyDescent="0.2">
      <c r="A9" s="2"/>
      <c r="B9" s="2"/>
      <c r="C9" s="2"/>
      <c r="D9" s="2"/>
      <c r="E9" s="2"/>
      <c r="F9" s="2"/>
      <c r="G9" s="2"/>
      <c r="H9" s="44"/>
      <c r="I9" s="4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44"/>
      <c r="Y9" s="26" t="s">
        <v>84</v>
      </c>
    </row>
    <row r="10" spans="1:25" x14ac:dyDescent="0.2">
      <c r="A10" s="2"/>
      <c r="B10" s="2"/>
      <c r="C10" s="2"/>
      <c r="D10" s="2"/>
      <c r="E10" s="2"/>
      <c r="F10" s="2"/>
      <c r="G10" s="2"/>
      <c r="H10" s="44"/>
      <c r="I10" s="4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44"/>
      <c r="Y10" s="26" t="s">
        <v>85</v>
      </c>
    </row>
    <row r="11" spans="1:25" x14ac:dyDescent="0.2">
      <c r="A11" s="2"/>
      <c r="B11" s="2"/>
      <c r="C11" s="2"/>
      <c r="D11" s="2"/>
      <c r="E11" s="2"/>
      <c r="F11" s="2"/>
      <c r="G11" s="2"/>
      <c r="H11" s="44"/>
      <c r="I11" s="4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4"/>
    </row>
    <row r="12" spans="1:25" ht="11.25" customHeight="1" x14ac:dyDescent="0.2">
      <c r="A12" s="2"/>
      <c r="B12" s="2"/>
      <c r="C12" s="2"/>
      <c r="D12" s="2"/>
      <c r="E12" s="2"/>
      <c r="F12" s="2"/>
      <c r="G12" s="2"/>
      <c r="H12" s="44"/>
      <c r="I12" s="4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44"/>
    </row>
    <row r="13" spans="1:25" ht="17.25" customHeight="1" x14ac:dyDescent="0.2">
      <c r="A13" s="91"/>
      <c r="B13" s="92" t="s">
        <v>2</v>
      </c>
      <c r="C13" s="93"/>
      <c r="D13" s="93"/>
      <c r="E13" s="93"/>
      <c r="F13" s="93"/>
      <c r="G13" s="94"/>
      <c r="H13" s="101" t="s">
        <v>0</v>
      </c>
      <c r="I13" s="101"/>
      <c r="J13" s="102" t="s">
        <v>11</v>
      </c>
      <c r="K13" s="92" t="s">
        <v>1</v>
      </c>
      <c r="L13" s="93"/>
      <c r="M13" s="93"/>
      <c r="N13" s="93"/>
      <c r="O13" s="93"/>
      <c r="P13" s="93"/>
      <c r="Q13" s="93"/>
      <c r="R13" s="105"/>
      <c r="S13" s="92" t="s">
        <v>3</v>
      </c>
      <c r="T13" s="93"/>
      <c r="U13" s="93"/>
      <c r="V13" s="93"/>
      <c r="W13" s="105"/>
      <c r="X13" s="102" t="s">
        <v>12</v>
      </c>
    </row>
    <row r="14" spans="1:25" ht="15" customHeight="1" x14ac:dyDescent="0.2">
      <c r="A14" s="91"/>
      <c r="B14" s="95"/>
      <c r="C14" s="96"/>
      <c r="D14" s="96"/>
      <c r="E14" s="96"/>
      <c r="F14" s="96"/>
      <c r="G14" s="97"/>
      <c r="H14" s="101"/>
      <c r="I14" s="101"/>
      <c r="J14" s="103"/>
      <c r="K14" s="106"/>
      <c r="L14" s="107"/>
      <c r="M14" s="107"/>
      <c r="N14" s="107"/>
      <c r="O14" s="107"/>
      <c r="P14" s="107"/>
      <c r="Q14" s="107"/>
      <c r="R14" s="108"/>
      <c r="S14" s="106"/>
      <c r="T14" s="107"/>
      <c r="U14" s="107"/>
      <c r="V14" s="107"/>
      <c r="W14" s="108"/>
      <c r="X14" s="103"/>
    </row>
    <row r="15" spans="1:25" ht="13.5" customHeight="1" x14ac:dyDescent="0.2">
      <c r="A15" s="91"/>
      <c r="B15" s="95"/>
      <c r="C15" s="96"/>
      <c r="D15" s="96"/>
      <c r="E15" s="96"/>
      <c r="F15" s="96"/>
      <c r="G15" s="97"/>
      <c r="H15" s="101"/>
      <c r="I15" s="101"/>
      <c r="J15" s="103"/>
      <c r="K15" s="92" t="s">
        <v>17</v>
      </c>
      <c r="L15" s="105"/>
      <c r="M15" s="101" t="s">
        <v>9</v>
      </c>
      <c r="N15" s="92" t="s">
        <v>26</v>
      </c>
      <c r="O15" s="105"/>
      <c r="P15" s="101" t="s">
        <v>10</v>
      </c>
      <c r="Q15" s="102" t="s">
        <v>18</v>
      </c>
      <c r="R15" s="102" t="s">
        <v>19</v>
      </c>
      <c r="S15" s="111" t="s">
        <v>57</v>
      </c>
      <c r="T15" s="111" t="s">
        <v>20</v>
      </c>
      <c r="U15" s="111" t="s">
        <v>58</v>
      </c>
      <c r="V15" s="111" t="s">
        <v>59</v>
      </c>
      <c r="W15" s="102" t="s">
        <v>24</v>
      </c>
      <c r="X15" s="103"/>
    </row>
    <row r="16" spans="1:25" x14ac:dyDescent="0.2">
      <c r="A16" s="91"/>
      <c r="B16" s="95"/>
      <c r="C16" s="96"/>
      <c r="D16" s="96"/>
      <c r="E16" s="96"/>
      <c r="F16" s="96"/>
      <c r="G16" s="97"/>
      <c r="H16" s="101"/>
      <c r="I16" s="101"/>
      <c r="J16" s="103"/>
      <c r="K16" s="109"/>
      <c r="L16" s="110"/>
      <c r="M16" s="101"/>
      <c r="N16" s="109"/>
      <c r="O16" s="110"/>
      <c r="P16" s="101"/>
      <c r="Q16" s="103"/>
      <c r="R16" s="103"/>
      <c r="S16" s="112"/>
      <c r="T16" s="112"/>
      <c r="U16" s="112"/>
      <c r="V16" s="112"/>
      <c r="W16" s="103"/>
      <c r="X16" s="103"/>
    </row>
    <row r="17" spans="1:24" ht="99" customHeight="1" x14ac:dyDescent="0.2">
      <c r="A17" s="91"/>
      <c r="B17" s="98"/>
      <c r="C17" s="99"/>
      <c r="D17" s="99"/>
      <c r="E17" s="99"/>
      <c r="F17" s="99"/>
      <c r="G17" s="100"/>
      <c r="H17" s="101"/>
      <c r="I17" s="101"/>
      <c r="J17" s="104"/>
      <c r="K17" s="106"/>
      <c r="L17" s="108"/>
      <c r="M17" s="101"/>
      <c r="N17" s="106"/>
      <c r="O17" s="108"/>
      <c r="P17" s="101"/>
      <c r="Q17" s="104"/>
      <c r="R17" s="104"/>
      <c r="S17" s="113"/>
      <c r="T17" s="113"/>
      <c r="U17" s="113"/>
      <c r="V17" s="113"/>
      <c r="W17" s="104"/>
      <c r="X17" s="104"/>
    </row>
    <row r="18" spans="1:24" ht="28" customHeight="1" x14ac:dyDescent="0.2">
      <c r="A18" s="3">
        <v>1</v>
      </c>
      <c r="B18" s="35"/>
      <c r="C18" s="36"/>
      <c r="D18" s="36"/>
      <c r="E18" s="36"/>
      <c r="F18" s="36"/>
      <c r="G18" s="37"/>
      <c r="H18" s="120"/>
      <c r="I18" s="121"/>
      <c r="J18" s="38"/>
      <c r="K18" s="39"/>
      <c r="L18" s="8" t="s">
        <v>5</v>
      </c>
      <c r="M18" s="59" t="s">
        <v>4</v>
      </c>
      <c r="N18" s="39"/>
      <c r="O18" s="8" t="s">
        <v>5</v>
      </c>
      <c r="P18" s="58" t="s">
        <v>4</v>
      </c>
      <c r="Q18" s="3" t="str">
        <f>IF(K18="","",IF(N18="","",N18-K18))</f>
        <v/>
      </c>
      <c r="R18" s="3" t="str">
        <f>IF(Q18="","",Q18+1)</f>
        <v/>
      </c>
      <c r="S18" s="41"/>
      <c r="T18" s="42"/>
      <c r="U18" s="7" t="str">
        <f>IF(T18="課税",S18*0.1,IF(T18="非課税",S18*0.05,IF(T18="生保",300,"")))</f>
        <v/>
      </c>
      <c r="V18" s="41"/>
      <c r="W18" s="5" t="str">
        <f>IF(U18="","",((S18-U18)*R18)+(V18*R18))</f>
        <v/>
      </c>
      <c r="X18" s="43"/>
    </row>
    <row r="19" spans="1:24" ht="27.75" customHeight="1" x14ac:dyDescent="0.2">
      <c r="A19" s="3">
        <v>2</v>
      </c>
      <c r="B19" s="35"/>
      <c r="C19" s="36"/>
      <c r="D19" s="36"/>
      <c r="E19" s="36"/>
      <c r="F19" s="36"/>
      <c r="G19" s="37"/>
      <c r="H19" s="120"/>
      <c r="I19" s="121"/>
      <c r="J19" s="38"/>
      <c r="K19" s="39"/>
      <c r="L19" s="8" t="s">
        <v>5</v>
      </c>
      <c r="M19" s="38" t="s">
        <v>4</v>
      </c>
      <c r="N19" s="39"/>
      <c r="O19" s="8" t="s">
        <v>5</v>
      </c>
      <c r="P19" s="40" t="s">
        <v>4</v>
      </c>
      <c r="Q19" s="3" t="str">
        <f t="shared" ref="Q19:Q27" si="0">IF(K19="","",IF(N19="","",N19-K19))</f>
        <v/>
      </c>
      <c r="R19" s="3" t="str">
        <f t="shared" ref="R19:R27" si="1">IF(Q19="","",Q19+1)</f>
        <v/>
      </c>
      <c r="S19" s="41"/>
      <c r="T19" s="42"/>
      <c r="U19" s="7" t="str">
        <f t="shared" ref="U19:U27" si="2">IF(T19="課税",S19*0.1,IF(T19="非課税",S19*0.05,IF(T19="生保",300,"")))</f>
        <v/>
      </c>
      <c r="V19" s="41"/>
      <c r="W19" s="5" t="str">
        <f t="shared" ref="W19:W27" si="3">IF(U19="","",((S19-U19)*R19)+(V19*R19))</f>
        <v/>
      </c>
      <c r="X19" s="43"/>
    </row>
    <row r="20" spans="1:24" ht="28" customHeight="1" x14ac:dyDescent="0.2">
      <c r="A20" s="3">
        <v>3</v>
      </c>
      <c r="B20" s="35"/>
      <c r="C20" s="36"/>
      <c r="D20" s="36"/>
      <c r="E20" s="36"/>
      <c r="F20" s="36"/>
      <c r="G20" s="37"/>
      <c r="H20" s="120"/>
      <c r="I20" s="121"/>
      <c r="J20" s="38"/>
      <c r="K20" s="39"/>
      <c r="L20" s="8" t="s">
        <v>5</v>
      </c>
      <c r="M20" s="38" t="s">
        <v>4</v>
      </c>
      <c r="N20" s="39"/>
      <c r="O20" s="8" t="s">
        <v>5</v>
      </c>
      <c r="P20" s="40" t="s">
        <v>4</v>
      </c>
      <c r="Q20" s="3" t="str">
        <f t="shared" si="0"/>
        <v/>
      </c>
      <c r="R20" s="3" t="str">
        <f t="shared" si="1"/>
        <v/>
      </c>
      <c r="S20" s="41"/>
      <c r="T20" s="42"/>
      <c r="U20" s="7" t="str">
        <f t="shared" si="2"/>
        <v/>
      </c>
      <c r="V20" s="41"/>
      <c r="W20" s="5" t="str">
        <f t="shared" si="3"/>
        <v/>
      </c>
      <c r="X20" s="43"/>
    </row>
    <row r="21" spans="1:24" ht="28" customHeight="1" x14ac:dyDescent="0.2">
      <c r="A21" s="3">
        <v>4</v>
      </c>
      <c r="B21" s="35"/>
      <c r="C21" s="36"/>
      <c r="D21" s="36"/>
      <c r="E21" s="36"/>
      <c r="F21" s="36"/>
      <c r="G21" s="37"/>
      <c r="H21" s="120"/>
      <c r="I21" s="121"/>
      <c r="J21" s="38"/>
      <c r="K21" s="39"/>
      <c r="L21" s="8" t="s">
        <v>5</v>
      </c>
      <c r="M21" s="38" t="s">
        <v>4</v>
      </c>
      <c r="N21" s="39"/>
      <c r="O21" s="8" t="s">
        <v>5</v>
      </c>
      <c r="P21" s="40" t="s">
        <v>4</v>
      </c>
      <c r="Q21" s="3" t="str">
        <f t="shared" si="0"/>
        <v/>
      </c>
      <c r="R21" s="3" t="str">
        <f t="shared" si="1"/>
        <v/>
      </c>
      <c r="S21" s="41"/>
      <c r="T21" s="42"/>
      <c r="U21" s="7" t="str">
        <f t="shared" si="2"/>
        <v/>
      </c>
      <c r="V21" s="41"/>
      <c r="W21" s="5" t="str">
        <f t="shared" si="3"/>
        <v/>
      </c>
      <c r="X21" s="43"/>
    </row>
    <row r="22" spans="1:24" ht="28" customHeight="1" x14ac:dyDescent="0.2">
      <c r="A22" s="3">
        <v>5</v>
      </c>
      <c r="B22" s="35"/>
      <c r="C22" s="36"/>
      <c r="D22" s="36"/>
      <c r="E22" s="36"/>
      <c r="F22" s="36"/>
      <c r="G22" s="37"/>
      <c r="H22" s="120"/>
      <c r="I22" s="121"/>
      <c r="J22" s="38"/>
      <c r="K22" s="39"/>
      <c r="L22" s="8" t="s">
        <v>5</v>
      </c>
      <c r="M22" s="38" t="s">
        <v>4</v>
      </c>
      <c r="N22" s="39"/>
      <c r="O22" s="8" t="s">
        <v>5</v>
      </c>
      <c r="P22" s="40" t="s">
        <v>4</v>
      </c>
      <c r="Q22" s="3" t="str">
        <f t="shared" si="0"/>
        <v/>
      </c>
      <c r="R22" s="3" t="str">
        <f t="shared" si="1"/>
        <v/>
      </c>
      <c r="S22" s="41"/>
      <c r="T22" s="42"/>
      <c r="U22" s="7" t="str">
        <f t="shared" si="2"/>
        <v/>
      </c>
      <c r="V22" s="41"/>
      <c r="W22" s="5" t="str">
        <f t="shared" si="3"/>
        <v/>
      </c>
      <c r="X22" s="43"/>
    </row>
    <row r="23" spans="1:24" ht="28" customHeight="1" x14ac:dyDescent="0.2">
      <c r="A23" s="3">
        <v>6</v>
      </c>
      <c r="B23" s="35"/>
      <c r="C23" s="36"/>
      <c r="D23" s="36"/>
      <c r="E23" s="36"/>
      <c r="F23" s="36"/>
      <c r="G23" s="37"/>
      <c r="H23" s="120"/>
      <c r="I23" s="121"/>
      <c r="J23" s="38"/>
      <c r="K23" s="39"/>
      <c r="L23" s="8" t="s">
        <v>5</v>
      </c>
      <c r="M23" s="38" t="s">
        <v>4</v>
      </c>
      <c r="N23" s="39"/>
      <c r="O23" s="8" t="s">
        <v>5</v>
      </c>
      <c r="P23" s="40" t="s">
        <v>4</v>
      </c>
      <c r="Q23" s="3" t="str">
        <f t="shared" si="0"/>
        <v/>
      </c>
      <c r="R23" s="3" t="str">
        <f t="shared" si="1"/>
        <v/>
      </c>
      <c r="S23" s="41"/>
      <c r="T23" s="42"/>
      <c r="U23" s="7" t="str">
        <f t="shared" si="2"/>
        <v/>
      </c>
      <c r="V23" s="41"/>
      <c r="W23" s="5" t="str">
        <f t="shared" si="3"/>
        <v/>
      </c>
      <c r="X23" s="43"/>
    </row>
    <row r="24" spans="1:24" ht="28" customHeight="1" x14ac:dyDescent="0.2">
      <c r="A24" s="3">
        <v>7</v>
      </c>
      <c r="B24" s="35"/>
      <c r="C24" s="36"/>
      <c r="D24" s="36"/>
      <c r="E24" s="36"/>
      <c r="F24" s="36"/>
      <c r="G24" s="37"/>
      <c r="H24" s="120"/>
      <c r="I24" s="121"/>
      <c r="J24" s="38"/>
      <c r="K24" s="39"/>
      <c r="L24" s="8" t="s">
        <v>5</v>
      </c>
      <c r="M24" s="38" t="s">
        <v>4</v>
      </c>
      <c r="N24" s="39"/>
      <c r="O24" s="8" t="s">
        <v>5</v>
      </c>
      <c r="P24" s="40" t="s">
        <v>4</v>
      </c>
      <c r="Q24" s="3" t="str">
        <f t="shared" si="0"/>
        <v/>
      </c>
      <c r="R24" s="3" t="str">
        <f t="shared" si="1"/>
        <v/>
      </c>
      <c r="S24" s="41"/>
      <c r="T24" s="42"/>
      <c r="U24" s="7" t="str">
        <f t="shared" si="2"/>
        <v/>
      </c>
      <c r="V24" s="41"/>
      <c r="W24" s="5" t="str">
        <f t="shared" si="3"/>
        <v/>
      </c>
      <c r="X24" s="43"/>
    </row>
    <row r="25" spans="1:24" ht="28" customHeight="1" x14ac:dyDescent="0.2">
      <c r="A25" s="3">
        <v>8</v>
      </c>
      <c r="B25" s="35"/>
      <c r="C25" s="36"/>
      <c r="D25" s="36"/>
      <c r="E25" s="36"/>
      <c r="F25" s="36"/>
      <c r="G25" s="37"/>
      <c r="H25" s="120"/>
      <c r="I25" s="121"/>
      <c r="J25" s="38"/>
      <c r="K25" s="39"/>
      <c r="L25" s="8" t="s">
        <v>5</v>
      </c>
      <c r="M25" s="38" t="s">
        <v>4</v>
      </c>
      <c r="N25" s="39"/>
      <c r="O25" s="8" t="s">
        <v>5</v>
      </c>
      <c r="P25" s="40" t="s">
        <v>4</v>
      </c>
      <c r="Q25" s="3" t="str">
        <f t="shared" si="0"/>
        <v/>
      </c>
      <c r="R25" s="3" t="str">
        <f t="shared" si="1"/>
        <v/>
      </c>
      <c r="S25" s="41"/>
      <c r="T25" s="42"/>
      <c r="U25" s="7" t="str">
        <f t="shared" si="2"/>
        <v/>
      </c>
      <c r="V25" s="41"/>
      <c r="W25" s="5" t="str">
        <f t="shared" si="3"/>
        <v/>
      </c>
      <c r="X25" s="43"/>
    </row>
    <row r="26" spans="1:24" ht="28" customHeight="1" x14ac:dyDescent="0.2">
      <c r="A26" s="3">
        <v>9</v>
      </c>
      <c r="B26" s="35"/>
      <c r="C26" s="36"/>
      <c r="D26" s="36"/>
      <c r="E26" s="36"/>
      <c r="F26" s="36"/>
      <c r="G26" s="37"/>
      <c r="H26" s="120"/>
      <c r="I26" s="121"/>
      <c r="J26" s="38"/>
      <c r="K26" s="39"/>
      <c r="L26" s="8" t="s">
        <v>5</v>
      </c>
      <c r="M26" s="38" t="s">
        <v>4</v>
      </c>
      <c r="N26" s="39"/>
      <c r="O26" s="8" t="s">
        <v>5</v>
      </c>
      <c r="P26" s="40" t="s">
        <v>4</v>
      </c>
      <c r="Q26" s="3" t="str">
        <f t="shared" si="0"/>
        <v/>
      </c>
      <c r="R26" s="3" t="str">
        <f t="shared" si="1"/>
        <v/>
      </c>
      <c r="S26" s="41"/>
      <c r="T26" s="42"/>
      <c r="U26" s="7" t="str">
        <f t="shared" si="2"/>
        <v/>
      </c>
      <c r="V26" s="41"/>
      <c r="W26" s="5" t="str">
        <f t="shared" si="3"/>
        <v/>
      </c>
      <c r="X26" s="43"/>
    </row>
    <row r="27" spans="1:24" ht="28" customHeight="1" x14ac:dyDescent="0.2">
      <c r="A27" s="3">
        <v>10</v>
      </c>
      <c r="B27" s="35"/>
      <c r="C27" s="36"/>
      <c r="D27" s="36"/>
      <c r="E27" s="36"/>
      <c r="F27" s="36"/>
      <c r="G27" s="37"/>
      <c r="H27" s="120"/>
      <c r="I27" s="121"/>
      <c r="J27" s="38"/>
      <c r="K27" s="39"/>
      <c r="L27" s="8" t="s">
        <v>5</v>
      </c>
      <c r="M27" s="38" t="s">
        <v>4</v>
      </c>
      <c r="N27" s="39"/>
      <c r="O27" s="8" t="s">
        <v>5</v>
      </c>
      <c r="P27" s="40" t="s">
        <v>4</v>
      </c>
      <c r="Q27" s="3" t="str">
        <f t="shared" si="0"/>
        <v/>
      </c>
      <c r="R27" s="3" t="str">
        <f t="shared" si="1"/>
        <v/>
      </c>
      <c r="S27" s="41"/>
      <c r="T27" s="42"/>
      <c r="U27" s="7" t="str">
        <f t="shared" si="2"/>
        <v/>
      </c>
      <c r="V27" s="41"/>
      <c r="W27" s="5" t="str">
        <f t="shared" si="3"/>
        <v/>
      </c>
      <c r="X27" s="43"/>
    </row>
    <row r="28" spans="1:24" ht="30.75" customHeight="1" x14ac:dyDescent="0.2">
      <c r="A28" s="2"/>
      <c r="B28" s="2"/>
      <c r="C28" s="2"/>
      <c r="D28" s="2"/>
      <c r="E28" s="2"/>
      <c r="F28" s="2"/>
      <c r="G28" s="2"/>
      <c r="H28" s="44"/>
      <c r="I28" s="44"/>
      <c r="J28" s="2"/>
      <c r="K28" s="2"/>
      <c r="L28" s="2"/>
      <c r="M28" s="2"/>
      <c r="N28" s="2"/>
      <c r="O28" s="2"/>
      <c r="Q28" s="2"/>
      <c r="R28" s="2"/>
      <c r="S28" s="10"/>
      <c r="T28" s="10"/>
      <c r="U28" s="10"/>
      <c r="V28" s="24" t="s">
        <v>6</v>
      </c>
      <c r="W28" s="5">
        <f>SUM(W18:W27)</f>
        <v>0</v>
      </c>
      <c r="X28" s="47"/>
    </row>
    <row r="30" spans="1:24" ht="17.25" customHeight="1" x14ac:dyDescent="0.2">
      <c r="A30" s="91"/>
      <c r="B30" s="92" t="s">
        <v>2</v>
      </c>
      <c r="C30" s="93"/>
      <c r="D30" s="93"/>
      <c r="E30" s="93"/>
      <c r="F30" s="93"/>
      <c r="G30" s="94"/>
      <c r="H30" s="101" t="s">
        <v>0</v>
      </c>
      <c r="I30" s="101"/>
      <c r="J30" s="102" t="s">
        <v>11</v>
      </c>
      <c r="K30" s="92" t="s">
        <v>1</v>
      </c>
      <c r="L30" s="93"/>
      <c r="M30" s="93"/>
      <c r="N30" s="93"/>
      <c r="O30" s="93"/>
      <c r="P30" s="93"/>
      <c r="Q30" s="93"/>
      <c r="R30" s="105"/>
      <c r="S30" s="92" t="s">
        <v>3</v>
      </c>
      <c r="T30" s="93"/>
      <c r="U30" s="93"/>
      <c r="V30" s="93"/>
      <c r="W30" s="105"/>
      <c r="X30" s="102" t="s">
        <v>12</v>
      </c>
    </row>
    <row r="31" spans="1:24" ht="15" customHeight="1" x14ac:dyDescent="0.2">
      <c r="A31" s="91"/>
      <c r="B31" s="95"/>
      <c r="C31" s="96"/>
      <c r="D31" s="96"/>
      <c r="E31" s="96"/>
      <c r="F31" s="96"/>
      <c r="G31" s="97"/>
      <c r="H31" s="101"/>
      <c r="I31" s="101"/>
      <c r="J31" s="103"/>
      <c r="K31" s="106"/>
      <c r="L31" s="107"/>
      <c r="M31" s="107"/>
      <c r="N31" s="107"/>
      <c r="O31" s="107"/>
      <c r="P31" s="107"/>
      <c r="Q31" s="107"/>
      <c r="R31" s="108"/>
      <c r="S31" s="106"/>
      <c r="T31" s="107"/>
      <c r="U31" s="107"/>
      <c r="V31" s="107"/>
      <c r="W31" s="108"/>
      <c r="X31" s="103"/>
    </row>
    <row r="32" spans="1:24" ht="13.5" customHeight="1" x14ac:dyDescent="0.2">
      <c r="A32" s="91"/>
      <c r="B32" s="95"/>
      <c r="C32" s="96"/>
      <c r="D32" s="96"/>
      <c r="E32" s="96"/>
      <c r="F32" s="96"/>
      <c r="G32" s="97"/>
      <c r="H32" s="101"/>
      <c r="I32" s="101"/>
      <c r="J32" s="103"/>
      <c r="K32" s="92" t="s">
        <v>17</v>
      </c>
      <c r="L32" s="105"/>
      <c r="M32" s="101" t="s">
        <v>9</v>
      </c>
      <c r="N32" s="92" t="s">
        <v>26</v>
      </c>
      <c r="O32" s="105"/>
      <c r="P32" s="101" t="s">
        <v>10</v>
      </c>
      <c r="Q32" s="102" t="s">
        <v>18</v>
      </c>
      <c r="R32" s="102" t="s">
        <v>19</v>
      </c>
      <c r="S32" s="111" t="s">
        <v>57</v>
      </c>
      <c r="T32" s="111" t="s">
        <v>20</v>
      </c>
      <c r="U32" s="111" t="s">
        <v>58</v>
      </c>
      <c r="V32" s="111" t="s">
        <v>59</v>
      </c>
      <c r="W32" s="102" t="s">
        <v>24</v>
      </c>
      <c r="X32" s="103"/>
    </row>
    <row r="33" spans="1:24" x14ac:dyDescent="0.2">
      <c r="A33" s="91"/>
      <c r="B33" s="95"/>
      <c r="C33" s="96"/>
      <c r="D33" s="96"/>
      <c r="E33" s="96"/>
      <c r="F33" s="96"/>
      <c r="G33" s="97"/>
      <c r="H33" s="101"/>
      <c r="I33" s="101"/>
      <c r="J33" s="103"/>
      <c r="K33" s="109"/>
      <c r="L33" s="110"/>
      <c r="M33" s="101"/>
      <c r="N33" s="109"/>
      <c r="O33" s="110"/>
      <c r="P33" s="101"/>
      <c r="Q33" s="103"/>
      <c r="R33" s="103"/>
      <c r="S33" s="112"/>
      <c r="T33" s="112"/>
      <c r="U33" s="112"/>
      <c r="V33" s="112"/>
      <c r="W33" s="103"/>
      <c r="X33" s="103"/>
    </row>
    <row r="34" spans="1:24" ht="99" customHeight="1" x14ac:dyDescent="0.2">
      <c r="A34" s="91"/>
      <c r="B34" s="98"/>
      <c r="C34" s="99"/>
      <c r="D34" s="99"/>
      <c r="E34" s="99"/>
      <c r="F34" s="99"/>
      <c r="G34" s="100"/>
      <c r="H34" s="101"/>
      <c r="I34" s="101"/>
      <c r="J34" s="104"/>
      <c r="K34" s="106"/>
      <c r="L34" s="108"/>
      <c r="M34" s="101"/>
      <c r="N34" s="106"/>
      <c r="O34" s="108"/>
      <c r="P34" s="101"/>
      <c r="Q34" s="104"/>
      <c r="R34" s="104"/>
      <c r="S34" s="113"/>
      <c r="T34" s="113"/>
      <c r="U34" s="113"/>
      <c r="V34" s="113"/>
      <c r="W34" s="104"/>
      <c r="X34" s="104"/>
    </row>
    <row r="35" spans="1:24" ht="28" customHeight="1" x14ac:dyDescent="0.2">
      <c r="A35" s="3">
        <v>1</v>
      </c>
      <c r="B35" s="35"/>
      <c r="C35" s="36"/>
      <c r="D35" s="36"/>
      <c r="E35" s="36"/>
      <c r="F35" s="36"/>
      <c r="G35" s="37"/>
      <c r="H35" s="120"/>
      <c r="I35" s="121"/>
      <c r="J35" s="38"/>
      <c r="K35" s="39"/>
      <c r="L35" s="8" t="s">
        <v>5</v>
      </c>
      <c r="M35" s="38" t="s">
        <v>4</v>
      </c>
      <c r="N35" s="39"/>
      <c r="O35" s="8" t="s">
        <v>5</v>
      </c>
      <c r="P35" s="40" t="s">
        <v>4</v>
      </c>
      <c r="Q35" s="3" t="str">
        <f>IF(K35="","",IF(N35="","",N35-K35))</f>
        <v/>
      </c>
      <c r="R35" s="3" t="str">
        <f>IF(Q35="","",Q35+1)</f>
        <v/>
      </c>
      <c r="S35" s="41"/>
      <c r="T35" s="42"/>
      <c r="U35" s="7" t="str">
        <f>IF(T35="課税",S35*0.1,IF(T35="非課税",S35*0.05,IF(T35="生保",300,"")))</f>
        <v/>
      </c>
      <c r="V35" s="41"/>
      <c r="W35" s="5" t="str">
        <f>IF(U35="","",((S35-U35)*R35)+(V35*R35))</f>
        <v/>
      </c>
      <c r="X35" s="43"/>
    </row>
    <row r="36" spans="1:24" ht="27.75" customHeight="1" x14ac:dyDescent="0.2">
      <c r="A36" s="3">
        <v>2</v>
      </c>
      <c r="B36" s="35"/>
      <c r="C36" s="36"/>
      <c r="D36" s="36"/>
      <c r="E36" s="36"/>
      <c r="F36" s="36"/>
      <c r="G36" s="37"/>
      <c r="H36" s="120"/>
      <c r="I36" s="121"/>
      <c r="J36" s="38"/>
      <c r="K36" s="39"/>
      <c r="L36" s="8" t="s">
        <v>5</v>
      </c>
      <c r="M36" s="38" t="s">
        <v>4</v>
      </c>
      <c r="N36" s="39"/>
      <c r="O36" s="8" t="s">
        <v>5</v>
      </c>
      <c r="P36" s="40" t="s">
        <v>4</v>
      </c>
      <c r="Q36" s="3" t="str">
        <f t="shared" ref="Q36:Q44" si="4">IF(K36="","",IF(N36="","",N36-K36))</f>
        <v/>
      </c>
      <c r="R36" s="3" t="str">
        <f t="shared" ref="R36:R44" si="5">IF(Q36="","",Q36+1)</f>
        <v/>
      </c>
      <c r="S36" s="41"/>
      <c r="T36" s="42"/>
      <c r="U36" s="7" t="str">
        <f t="shared" ref="U36:U44" si="6">IF(T36="課税",S36*0.1,IF(T36="非課税",S36*0.05,IF(T36="生保",300,"")))</f>
        <v/>
      </c>
      <c r="V36" s="41"/>
      <c r="W36" s="5" t="str">
        <f t="shared" ref="W36:W44" si="7">IF(U36="","",((S36-U36)*R36)+(V36*R36))</f>
        <v/>
      </c>
      <c r="X36" s="43"/>
    </row>
    <row r="37" spans="1:24" ht="28" customHeight="1" x14ac:dyDescent="0.2">
      <c r="A37" s="3">
        <v>3</v>
      </c>
      <c r="B37" s="35"/>
      <c r="C37" s="36"/>
      <c r="D37" s="36"/>
      <c r="E37" s="36"/>
      <c r="F37" s="36"/>
      <c r="G37" s="37"/>
      <c r="H37" s="120"/>
      <c r="I37" s="121"/>
      <c r="J37" s="38"/>
      <c r="K37" s="39"/>
      <c r="L37" s="8" t="s">
        <v>5</v>
      </c>
      <c r="M37" s="38" t="s">
        <v>4</v>
      </c>
      <c r="N37" s="39"/>
      <c r="O37" s="8" t="s">
        <v>5</v>
      </c>
      <c r="P37" s="40" t="s">
        <v>4</v>
      </c>
      <c r="Q37" s="3" t="str">
        <f t="shared" si="4"/>
        <v/>
      </c>
      <c r="R37" s="3" t="str">
        <f t="shared" si="5"/>
        <v/>
      </c>
      <c r="S37" s="41"/>
      <c r="T37" s="42"/>
      <c r="U37" s="7" t="str">
        <f t="shared" si="6"/>
        <v/>
      </c>
      <c r="V37" s="41"/>
      <c r="W37" s="5" t="str">
        <f t="shared" si="7"/>
        <v/>
      </c>
      <c r="X37" s="43"/>
    </row>
    <row r="38" spans="1:24" ht="28" customHeight="1" x14ac:dyDescent="0.2">
      <c r="A38" s="3">
        <v>4</v>
      </c>
      <c r="B38" s="35"/>
      <c r="C38" s="36"/>
      <c r="D38" s="36"/>
      <c r="E38" s="36"/>
      <c r="F38" s="36"/>
      <c r="G38" s="37"/>
      <c r="H38" s="120"/>
      <c r="I38" s="121"/>
      <c r="J38" s="38"/>
      <c r="K38" s="39"/>
      <c r="L38" s="8" t="s">
        <v>5</v>
      </c>
      <c r="M38" s="38" t="s">
        <v>4</v>
      </c>
      <c r="N38" s="39"/>
      <c r="O38" s="8" t="s">
        <v>5</v>
      </c>
      <c r="P38" s="40" t="s">
        <v>4</v>
      </c>
      <c r="Q38" s="3" t="str">
        <f t="shared" si="4"/>
        <v/>
      </c>
      <c r="R38" s="3" t="str">
        <f t="shared" si="5"/>
        <v/>
      </c>
      <c r="S38" s="41"/>
      <c r="T38" s="42"/>
      <c r="U38" s="7" t="str">
        <f t="shared" si="6"/>
        <v/>
      </c>
      <c r="V38" s="41"/>
      <c r="W38" s="5" t="str">
        <f t="shared" si="7"/>
        <v/>
      </c>
      <c r="X38" s="43"/>
    </row>
    <row r="39" spans="1:24" ht="28" customHeight="1" x14ac:dyDescent="0.2">
      <c r="A39" s="3">
        <v>5</v>
      </c>
      <c r="B39" s="35"/>
      <c r="C39" s="36"/>
      <c r="D39" s="36"/>
      <c r="E39" s="36"/>
      <c r="F39" s="36"/>
      <c r="G39" s="37"/>
      <c r="H39" s="120"/>
      <c r="I39" s="121"/>
      <c r="J39" s="38"/>
      <c r="K39" s="39"/>
      <c r="L39" s="8" t="s">
        <v>5</v>
      </c>
      <c r="M39" s="38" t="s">
        <v>4</v>
      </c>
      <c r="N39" s="39"/>
      <c r="O39" s="8" t="s">
        <v>5</v>
      </c>
      <c r="P39" s="40" t="s">
        <v>4</v>
      </c>
      <c r="Q39" s="3" t="str">
        <f t="shared" si="4"/>
        <v/>
      </c>
      <c r="R39" s="3" t="str">
        <f t="shared" si="5"/>
        <v/>
      </c>
      <c r="S39" s="41"/>
      <c r="T39" s="42"/>
      <c r="U39" s="7" t="str">
        <f t="shared" si="6"/>
        <v/>
      </c>
      <c r="V39" s="41"/>
      <c r="W39" s="5" t="str">
        <f t="shared" si="7"/>
        <v/>
      </c>
      <c r="X39" s="43"/>
    </row>
    <row r="40" spans="1:24" ht="28" customHeight="1" x14ac:dyDescent="0.2">
      <c r="A40" s="3">
        <v>6</v>
      </c>
      <c r="B40" s="35"/>
      <c r="C40" s="36"/>
      <c r="D40" s="36"/>
      <c r="E40" s="36"/>
      <c r="F40" s="36"/>
      <c r="G40" s="37"/>
      <c r="H40" s="120"/>
      <c r="I40" s="121"/>
      <c r="J40" s="38"/>
      <c r="K40" s="39"/>
      <c r="L40" s="8" t="s">
        <v>5</v>
      </c>
      <c r="M40" s="38" t="s">
        <v>4</v>
      </c>
      <c r="N40" s="39"/>
      <c r="O40" s="8" t="s">
        <v>5</v>
      </c>
      <c r="P40" s="40" t="s">
        <v>4</v>
      </c>
      <c r="Q40" s="3" t="str">
        <f t="shared" si="4"/>
        <v/>
      </c>
      <c r="R40" s="3" t="str">
        <f t="shared" si="5"/>
        <v/>
      </c>
      <c r="S40" s="41"/>
      <c r="T40" s="42"/>
      <c r="U40" s="7" t="str">
        <f t="shared" si="6"/>
        <v/>
      </c>
      <c r="V40" s="41"/>
      <c r="W40" s="5" t="str">
        <f t="shared" si="7"/>
        <v/>
      </c>
      <c r="X40" s="43"/>
    </row>
    <row r="41" spans="1:24" ht="28" customHeight="1" x14ac:dyDescent="0.2">
      <c r="A41" s="3">
        <v>7</v>
      </c>
      <c r="B41" s="35"/>
      <c r="C41" s="36"/>
      <c r="D41" s="36"/>
      <c r="E41" s="36"/>
      <c r="F41" s="36"/>
      <c r="G41" s="37"/>
      <c r="H41" s="120"/>
      <c r="I41" s="121"/>
      <c r="J41" s="38"/>
      <c r="K41" s="39"/>
      <c r="L41" s="8" t="s">
        <v>5</v>
      </c>
      <c r="M41" s="38" t="s">
        <v>4</v>
      </c>
      <c r="N41" s="39"/>
      <c r="O41" s="8" t="s">
        <v>5</v>
      </c>
      <c r="P41" s="40" t="s">
        <v>4</v>
      </c>
      <c r="Q41" s="3" t="str">
        <f t="shared" si="4"/>
        <v/>
      </c>
      <c r="R41" s="3" t="str">
        <f t="shared" si="5"/>
        <v/>
      </c>
      <c r="S41" s="41"/>
      <c r="T41" s="42"/>
      <c r="U41" s="7" t="str">
        <f t="shared" si="6"/>
        <v/>
      </c>
      <c r="V41" s="41"/>
      <c r="W41" s="5" t="str">
        <f t="shared" si="7"/>
        <v/>
      </c>
      <c r="X41" s="43"/>
    </row>
    <row r="42" spans="1:24" ht="28" customHeight="1" x14ac:dyDescent="0.2">
      <c r="A42" s="3">
        <v>8</v>
      </c>
      <c r="B42" s="35"/>
      <c r="C42" s="36"/>
      <c r="D42" s="36"/>
      <c r="E42" s="36"/>
      <c r="F42" s="36"/>
      <c r="G42" s="37"/>
      <c r="H42" s="120"/>
      <c r="I42" s="121"/>
      <c r="J42" s="38"/>
      <c r="K42" s="39"/>
      <c r="L42" s="8" t="s">
        <v>5</v>
      </c>
      <c r="M42" s="38" t="s">
        <v>4</v>
      </c>
      <c r="N42" s="39"/>
      <c r="O42" s="8" t="s">
        <v>5</v>
      </c>
      <c r="P42" s="40" t="s">
        <v>4</v>
      </c>
      <c r="Q42" s="3" t="str">
        <f t="shared" si="4"/>
        <v/>
      </c>
      <c r="R42" s="3" t="str">
        <f t="shared" si="5"/>
        <v/>
      </c>
      <c r="S42" s="41"/>
      <c r="T42" s="42"/>
      <c r="U42" s="7" t="str">
        <f t="shared" si="6"/>
        <v/>
      </c>
      <c r="V42" s="41"/>
      <c r="W42" s="5" t="str">
        <f t="shared" si="7"/>
        <v/>
      </c>
      <c r="X42" s="43"/>
    </row>
    <row r="43" spans="1:24" ht="28" customHeight="1" x14ac:dyDescent="0.2">
      <c r="A43" s="3">
        <v>9</v>
      </c>
      <c r="B43" s="35"/>
      <c r="C43" s="36"/>
      <c r="D43" s="36"/>
      <c r="E43" s="36"/>
      <c r="F43" s="36"/>
      <c r="G43" s="37"/>
      <c r="H43" s="120"/>
      <c r="I43" s="121"/>
      <c r="J43" s="38"/>
      <c r="K43" s="39"/>
      <c r="L43" s="8" t="s">
        <v>5</v>
      </c>
      <c r="M43" s="38" t="s">
        <v>4</v>
      </c>
      <c r="N43" s="39"/>
      <c r="O43" s="8" t="s">
        <v>5</v>
      </c>
      <c r="P43" s="40" t="s">
        <v>4</v>
      </c>
      <c r="Q43" s="3" t="str">
        <f t="shared" si="4"/>
        <v/>
      </c>
      <c r="R43" s="3" t="str">
        <f t="shared" si="5"/>
        <v/>
      </c>
      <c r="S43" s="41"/>
      <c r="T43" s="42"/>
      <c r="U43" s="7" t="str">
        <f t="shared" si="6"/>
        <v/>
      </c>
      <c r="V43" s="41"/>
      <c r="W43" s="5" t="str">
        <f t="shared" si="7"/>
        <v/>
      </c>
      <c r="X43" s="43"/>
    </row>
    <row r="44" spans="1:24" ht="28" customHeight="1" x14ac:dyDescent="0.2">
      <c r="A44" s="3">
        <v>10</v>
      </c>
      <c r="B44" s="35"/>
      <c r="C44" s="36"/>
      <c r="D44" s="36"/>
      <c r="E44" s="36"/>
      <c r="F44" s="36"/>
      <c r="G44" s="37"/>
      <c r="H44" s="120"/>
      <c r="I44" s="121"/>
      <c r="J44" s="38"/>
      <c r="K44" s="39"/>
      <c r="L44" s="8" t="s">
        <v>5</v>
      </c>
      <c r="M44" s="38" t="s">
        <v>4</v>
      </c>
      <c r="N44" s="39"/>
      <c r="O44" s="8" t="s">
        <v>5</v>
      </c>
      <c r="P44" s="40" t="s">
        <v>4</v>
      </c>
      <c r="Q44" s="3" t="str">
        <f t="shared" si="4"/>
        <v/>
      </c>
      <c r="R44" s="3" t="str">
        <f t="shared" si="5"/>
        <v/>
      </c>
      <c r="S44" s="41"/>
      <c r="T44" s="42"/>
      <c r="U44" s="7" t="str">
        <f t="shared" si="6"/>
        <v/>
      </c>
      <c r="V44" s="41"/>
      <c r="W44" s="5" t="str">
        <f t="shared" si="7"/>
        <v/>
      </c>
      <c r="X44" s="43"/>
    </row>
    <row r="45" spans="1:24" ht="30.75" customHeight="1" x14ac:dyDescent="0.2">
      <c r="A45" s="2"/>
      <c r="B45" s="2"/>
      <c r="C45" s="2"/>
      <c r="D45" s="2"/>
      <c r="E45" s="2"/>
      <c r="F45" s="2"/>
      <c r="G45" s="2"/>
      <c r="H45" s="44"/>
      <c r="I45" s="44"/>
      <c r="J45" s="2"/>
      <c r="K45" s="2"/>
      <c r="L45" s="2"/>
      <c r="M45" s="2"/>
      <c r="N45" s="2"/>
      <c r="O45" s="2"/>
      <c r="Q45" s="2"/>
      <c r="R45" s="2"/>
      <c r="S45" s="10"/>
      <c r="T45" s="10"/>
      <c r="U45" s="10"/>
      <c r="V45" s="24" t="s">
        <v>6</v>
      </c>
      <c r="W45" s="5">
        <f>SUM(W35:W44)</f>
        <v>0</v>
      </c>
      <c r="X45" s="47"/>
    </row>
    <row r="47" spans="1:24" ht="17.25" customHeight="1" x14ac:dyDescent="0.2">
      <c r="A47" s="91"/>
      <c r="B47" s="92" t="s">
        <v>2</v>
      </c>
      <c r="C47" s="93"/>
      <c r="D47" s="93"/>
      <c r="E47" s="93"/>
      <c r="F47" s="93"/>
      <c r="G47" s="94"/>
      <c r="H47" s="101" t="s">
        <v>0</v>
      </c>
      <c r="I47" s="101"/>
      <c r="J47" s="102" t="s">
        <v>11</v>
      </c>
      <c r="K47" s="92" t="s">
        <v>1</v>
      </c>
      <c r="L47" s="93"/>
      <c r="M47" s="93"/>
      <c r="N47" s="93"/>
      <c r="O47" s="93"/>
      <c r="P47" s="93"/>
      <c r="Q47" s="93"/>
      <c r="R47" s="105"/>
      <c r="S47" s="92" t="s">
        <v>3</v>
      </c>
      <c r="T47" s="93"/>
      <c r="U47" s="93"/>
      <c r="V47" s="93"/>
      <c r="W47" s="105"/>
      <c r="X47" s="102" t="s">
        <v>12</v>
      </c>
    </row>
    <row r="48" spans="1:24" ht="15" customHeight="1" x14ac:dyDescent="0.2">
      <c r="A48" s="91"/>
      <c r="B48" s="95"/>
      <c r="C48" s="96"/>
      <c r="D48" s="96"/>
      <c r="E48" s="96"/>
      <c r="F48" s="96"/>
      <c r="G48" s="97"/>
      <c r="H48" s="101"/>
      <c r="I48" s="101"/>
      <c r="J48" s="103"/>
      <c r="K48" s="106"/>
      <c r="L48" s="107"/>
      <c r="M48" s="107"/>
      <c r="N48" s="107"/>
      <c r="O48" s="107"/>
      <c r="P48" s="107"/>
      <c r="Q48" s="107"/>
      <c r="R48" s="108"/>
      <c r="S48" s="106"/>
      <c r="T48" s="107"/>
      <c r="U48" s="107"/>
      <c r="V48" s="107"/>
      <c r="W48" s="108"/>
      <c r="X48" s="103"/>
    </row>
    <row r="49" spans="1:24" ht="13.5" customHeight="1" x14ac:dyDescent="0.2">
      <c r="A49" s="91"/>
      <c r="B49" s="95"/>
      <c r="C49" s="96"/>
      <c r="D49" s="96"/>
      <c r="E49" s="96"/>
      <c r="F49" s="96"/>
      <c r="G49" s="97"/>
      <c r="H49" s="101"/>
      <c r="I49" s="101"/>
      <c r="J49" s="103"/>
      <c r="K49" s="92" t="s">
        <v>17</v>
      </c>
      <c r="L49" s="105"/>
      <c r="M49" s="101" t="s">
        <v>9</v>
      </c>
      <c r="N49" s="92" t="s">
        <v>26</v>
      </c>
      <c r="O49" s="105"/>
      <c r="P49" s="101" t="s">
        <v>10</v>
      </c>
      <c r="Q49" s="102" t="s">
        <v>18</v>
      </c>
      <c r="R49" s="102" t="s">
        <v>19</v>
      </c>
      <c r="S49" s="111" t="s">
        <v>57</v>
      </c>
      <c r="T49" s="111" t="s">
        <v>20</v>
      </c>
      <c r="U49" s="111" t="s">
        <v>58</v>
      </c>
      <c r="V49" s="111" t="s">
        <v>59</v>
      </c>
      <c r="W49" s="102" t="s">
        <v>24</v>
      </c>
      <c r="X49" s="103"/>
    </row>
    <row r="50" spans="1:24" x14ac:dyDescent="0.2">
      <c r="A50" s="91"/>
      <c r="B50" s="95"/>
      <c r="C50" s="96"/>
      <c r="D50" s="96"/>
      <c r="E50" s="96"/>
      <c r="F50" s="96"/>
      <c r="G50" s="97"/>
      <c r="H50" s="101"/>
      <c r="I50" s="101"/>
      <c r="J50" s="103"/>
      <c r="K50" s="109"/>
      <c r="L50" s="110"/>
      <c r="M50" s="101"/>
      <c r="N50" s="109"/>
      <c r="O50" s="110"/>
      <c r="P50" s="101"/>
      <c r="Q50" s="103"/>
      <c r="R50" s="103"/>
      <c r="S50" s="112"/>
      <c r="T50" s="112"/>
      <c r="U50" s="112"/>
      <c r="V50" s="112"/>
      <c r="W50" s="103"/>
      <c r="X50" s="103"/>
    </row>
    <row r="51" spans="1:24" ht="99" customHeight="1" x14ac:dyDescent="0.2">
      <c r="A51" s="91"/>
      <c r="B51" s="98"/>
      <c r="C51" s="99"/>
      <c r="D51" s="99"/>
      <c r="E51" s="99"/>
      <c r="F51" s="99"/>
      <c r="G51" s="100"/>
      <c r="H51" s="101"/>
      <c r="I51" s="101"/>
      <c r="J51" s="104"/>
      <c r="K51" s="106"/>
      <c r="L51" s="108"/>
      <c r="M51" s="101"/>
      <c r="N51" s="106"/>
      <c r="O51" s="108"/>
      <c r="P51" s="101"/>
      <c r="Q51" s="104"/>
      <c r="R51" s="104"/>
      <c r="S51" s="113"/>
      <c r="T51" s="113"/>
      <c r="U51" s="113"/>
      <c r="V51" s="113"/>
      <c r="W51" s="104"/>
      <c r="X51" s="104"/>
    </row>
    <row r="52" spans="1:24" ht="28" customHeight="1" x14ac:dyDescent="0.2">
      <c r="A52" s="3">
        <v>1</v>
      </c>
      <c r="B52" s="35"/>
      <c r="C52" s="36"/>
      <c r="D52" s="36"/>
      <c r="E52" s="36"/>
      <c r="F52" s="36"/>
      <c r="G52" s="37"/>
      <c r="H52" s="120"/>
      <c r="I52" s="121"/>
      <c r="J52" s="38"/>
      <c r="K52" s="39"/>
      <c r="L52" s="8" t="s">
        <v>5</v>
      </c>
      <c r="M52" s="38" t="s">
        <v>4</v>
      </c>
      <c r="N52" s="39"/>
      <c r="O52" s="8" t="s">
        <v>5</v>
      </c>
      <c r="P52" s="40" t="s">
        <v>4</v>
      </c>
      <c r="Q52" s="3" t="str">
        <f>IF(K52="","",IF(N52="","",N52-K52))</f>
        <v/>
      </c>
      <c r="R52" s="3" t="str">
        <f>IF(Q52="","",Q52+1)</f>
        <v/>
      </c>
      <c r="S52" s="41"/>
      <c r="T52" s="42"/>
      <c r="U52" s="7" t="str">
        <f>IF(T52="課税",S52*0.1,IF(T52="非課税",S52*0.05,IF(T52="生保",300,"")))</f>
        <v/>
      </c>
      <c r="V52" s="41"/>
      <c r="W52" s="5" t="str">
        <f>IF(U52="","",((S52-U52)*R52)+(V52*R52))</f>
        <v/>
      </c>
      <c r="X52" s="43"/>
    </row>
    <row r="53" spans="1:24" ht="27.75" customHeight="1" x14ac:dyDescent="0.2">
      <c r="A53" s="3">
        <v>2</v>
      </c>
      <c r="B53" s="35"/>
      <c r="C53" s="36"/>
      <c r="D53" s="36"/>
      <c r="E53" s="36"/>
      <c r="F53" s="36"/>
      <c r="G53" s="37"/>
      <c r="H53" s="120"/>
      <c r="I53" s="121"/>
      <c r="J53" s="38"/>
      <c r="K53" s="39"/>
      <c r="L53" s="8" t="s">
        <v>5</v>
      </c>
      <c r="M53" s="38" t="s">
        <v>4</v>
      </c>
      <c r="N53" s="39"/>
      <c r="O53" s="8" t="s">
        <v>5</v>
      </c>
      <c r="P53" s="40" t="s">
        <v>4</v>
      </c>
      <c r="Q53" s="3" t="str">
        <f t="shared" ref="Q53:Q61" si="8">IF(K53="","",IF(N53="","",N53-K53))</f>
        <v/>
      </c>
      <c r="R53" s="3" t="str">
        <f t="shared" ref="R53:R61" si="9">IF(Q53="","",Q53+1)</f>
        <v/>
      </c>
      <c r="S53" s="41"/>
      <c r="T53" s="42"/>
      <c r="U53" s="7" t="str">
        <f t="shared" ref="U53:U61" si="10">IF(T53="課税",S53*0.1,IF(T53="非課税",S53*0.05,IF(T53="生保",300,"")))</f>
        <v/>
      </c>
      <c r="V53" s="41"/>
      <c r="W53" s="5" t="str">
        <f t="shared" ref="W53:W61" si="11">IF(U53="","",((S53-U53)*R53)+(V53*R53))</f>
        <v/>
      </c>
      <c r="X53" s="43"/>
    </row>
    <row r="54" spans="1:24" ht="28" customHeight="1" x14ac:dyDescent="0.2">
      <c r="A54" s="3">
        <v>3</v>
      </c>
      <c r="B54" s="35"/>
      <c r="C54" s="36"/>
      <c r="D54" s="36"/>
      <c r="E54" s="36"/>
      <c r="F54" s="36"/>
      <c r="G54" s="37"/>
      <c r="H54" s="120"/>
      <c r="I54" s="121"/>
      <c r="J54" s="38"/>
      <c r="K54" s="39"/>
      <c r="L54" s="8" t="s">
        <v>5</v>
      </c>
      <c r="M54" s="38" t="s">
        <v>4</v>
      </c>
      <c r="N54" s="39"/>
      <c r="O54" s="8" t="s">
        <v>5</v>
      </c>
      <c r="P54" s="40" t="s">
        <v>4</v>
      </c>
      <c r="Q54" s="3" t="str">
        <f t="shared" si="8"/>
        <v/>
      </c>
      <c r="R54" s="3" t="str">
        <f t="shared" si="9"/>
        <v/>
      </c>
      <c r="S54" s="41"/>
      <c r="T54" s="42"/>
      <c r="U54" s="7" t="str">
        <f t="shared" si="10"/>
        <v/>
      </c>
      <c r="V54" s="41"/>
      <c r="W54" s="5" t="str">
        <f t="shared" si="11"/>
        <v/>
      </c>
      <c r="X54" s="43"/>
    </row>
    <row r="55" spans="1:24" ht="28" customHeight="1" x14ac:dyDescent="0.2">
      <c r="A55" s="3">
        <v>4</v>
      </c>
      <c r="B55" s="35"/>
      <c r="C55" s="36"/>
      <c r="D55" s="36"/>
      <c r="E55" s="36"/>
      <c r="F55" s="36"/>
      <c r="G55" s="37"/>
      <c r="H55" s="120"/>
      <c r="I55" s="121"/>
      <c r="J55" s="38"/>
      <c r="K55" s="39"/>
      <c r="L55" s="8" t="s">
        <v>5</v>
      </c>
      <c r="M55" s="38" t="s">
        <v>4</v>
      </c>
      <c r="N55" s="39"/>
      <c r="O55" s="8" t="s">
        <v>5</v>
      </c>
      <c r="P55" s="40" t="s">
        <v>4</v>
      </c>
      <c r="Q55" s="3" t="str">
        <f t="shared" si="8"/>
        <v/>
      </c>
      <c r="R55" s="3" t="str">
        <f t="shared" si="9"/>
        <v/>
      </c>
      <c r="S55" s="41"/>
      <c r="T55" s="42"/>
      <c r="U55" s="7" t="str">
        <f t="shared" si="10"/>
        <v/>
      </c>
      <c r="V55" s="41"/>
      <c r="W55" s="5" t="str">
        <f t="shared" si="11"/>
        <v/>
      </c>
      <c r="X55" s="43"/>
    </row>
    <row r="56" spans="1:24" ht="28" customHeight="1" x14ac:dyDescent="0.2">
      <c r="A56" s="3">
        <v>5</v>
      </c>
      <c r="B56" s="35"/>
      <c r="C56" s="36"/>
      <c r="D56" s="36"/>
      <c r="E56" s="36"/>
      <c r="F56" s="36"/>
      <c r="G56" s="37"/>
      <c r="H56" s="120"/>
      <c r="I56" s="121"/>
      <c r="J56" s="38"/>
      <c r="K56" s="39"/>
      <c r="L56" s="8" t="s">
        <v>5</v>
      </c>
      <c r="M56" s="38" t="s">
        <v>4</v>
      </c>
      <c r="N56" s="39"/>
      <c r="O56" s="8" t="s">
        <v>5</v>
      </c>
      <c r="P56" s="40" t="s">
        <v>4</v>
      </c>
      <c r="Q56" s="3" t="str">
        <f t="shared" si="8"/>
        <v/>
      </c>
      <c r="R56" s="3" t="str">
        <f t="shared" si="9"/>
        <v/>
      </c>
      <c r="S56" s="41"/>
      <c r="T56" s="42"/>
      <c r="U56" s="7" t="str">
        <f t="shared" si="10"/>
        <v/>
      </c>
      <c r="V56" s="41"/>
      <c r="W56" s="5" t="str">
        <f t="shared" si="11"/>
        <v/>
      </c>
      <c r="X56" s="43"/>
    </row>
    <row r="57" spans="1:24" ht="28" customHeight="1" x14ac:dyDescent="0.2">
      <c r="A57" s="3">
        <v>6</v>
      </c>
      <c r="B57" s="35"/>
      <c r="C57" s="36"/>
      <c r="D57" s="36"/>
      <c r="E57" s="36"/>
      <c r="F57" s="36"/>
      <c r="G57" s="37"/>
      <c r="H57" s="120"/>
      <c r="I57" s="121"/>
      <c r="J57" s="38"/>
      <c r="K57" s="39"/>
      <c r="L57" s="8" t="s">
        <v>5</v>
      </c>
      <c r="M57" s="38" t="s">
        <v>4</v>
      </c>
      <c r="N57" s="39"/>
      <c r="O57" s="8" t="s">
        <v>5</v>
      </c>
      <c r="P57" s="40" t="s">
        <v>4</v>
      </c>
      <c r="Q57" s="3" t="str">
        <f t="shared" si="8"/>
        <v/>
      </c>
      <c r="R57" s="3" t="str">
        <f t="shared" si="9"/>
        <v/>
      </c>
      <c r="S57" s="41"/>
      <c r="T57" s="42"/>
      <c r="U57" s="7" t="str">
        <f t="shared" si="10"/>
        <v/>
      </c>
      <c r="V57" s="41"/>
      <c r="W57" s="5" t="str">
        <f t="shared" si="11"/>
        <v/>
      </c>
      <c r="X57" s="43"/>
    </row>
    <row r="58" spans="1:24" ht="28" customHeight="1" x14ac:dyDescent="0.2">
      <c r="A58" s="3">
        <v>7</v>
      </c>
      <c r="B58" s="35"/>
      <c r="C58" s="36"/>
      <c r="D58" s="36"/>
      <c r="E58" s="36"/>
      <c r="F58" s="36"/>
      <c r="G58" s="37"/>
      <c r="H58" s="120"/>
      <c r="I58" s="121"/>
      <c r="J58" s="38"/>
      <c r="K58" s="39"/>
      <c r="L58" s="8" t="s">
        <v>5</v>
      </c>
      <c r="M58" s="38" t="s">
        <v>4</v>
      </c>
      <c r="N58" s="39"/>
      <c r="O58" s="8" t="s">
        <v>5</v>
      </c>
      <c r="P58" s="40" t="s">
        <v>4</v>
      </c>
      <c r="Q58" s="3" t="str">
        <f t="shared" si="8"/>
        <v/>
      </c>
      <c r="R58" s="3" t="str">
        <f t="shared" si="9"/>
        <v/>
      </c>
      <c r="S58" s="41"/>
      <c r="T58" s="42"/>
      <c r="U58" s="7" t="str">
        <f t="shared" si="10"/>
        <v/>
      </c>
      <c r="V58" s="41"/>
      <c r="W58" s="5" t="str">
        <f t="shared" si="11"/>
        <v/>
      </c>
      <c r="X58" s="43"/>
    </row>
    <row r="59" spans="1:24" ht="28" customHeight="1" x14ac:dyDescent="0.2">
      <c r="A59" s="3">
        <v>8</v>
      </c>
      <c r="B59" s="35"/>
      <c r="C59" s="36"/>
      <c r="D59" s="36"/>
      <c r="E59" s="36"/>
      <c r="F59" s="36"/>
      <c r="G59" s="37"/>
      <c r="H59" s="120"/>
      <c r="I59" s="121"/>
      <c r="J59" s="38"/>
      <c r="K59" s="39"/>
      <c r="L59" s="8" t="s">
        <v>5</v>
      </c>
      <c r="M59" s="38" t="s">
        <v>4</v>
      </c>
      <c r="N59" s="39"/>
      <c r="O59" s="8" t="s">
        <v>5</v>
      </c>
      <c r="P59" s="40" t="s">
        <v>4</v>
      </c>
      <c r="Q59" s="3" t="str">
        <f t="shared" si="8"/>
        <v/>
      </c>
      <c r="R59" s="3" t="str">
        <f t="shared" si="9"/>
        <v/>
      </c>
      <c r="S59" s="41"/>
      <c r="T59" s="42"/>
      <c r="U59" s="7" t="str">
        <f t="shared" si="10"/>
        <v/>
      </c>
      <c r="V59" s="41"/>
      <c r="W59" s="5" t="str">
        <f t="shared" si="11"/>
        <v/>
      </c>
      <c r="X59" s="43"/>
    </row>
    <row r="60" spans="1:24" ht="28" customHeight="1" x14ac:dyDescent="0.2">
      <c r="A60" s="3">
        <v>9</v>
      </c>
      <c r="B60" s="35"/>
      <c r="C60" s="36"/>
      <c r="D60" s="36"/>
      <c r="E60" s="36"/>
      <c r="F60" s="36"/>
      <c r="G60" s="37"/>
      <c r="H60" s="120"/>
      <c r="I60" s="121"/>
      <c r="J60" s="38"/>
      <c r="K60" s="39"/>
      <c r="L60" s="8" t="s">
        <v>5</v>
      </c>
      <c r="M60" s="38" t="s">
        <v>4</v>
      </c>
      <c r="N60" s="39"/>
      <c r="O60" s="8" t="s">
        <v>5</v>
      </c>
      <c r="P60" s="40" t="s">
        <v>4</v>
      </c>
      <c r="Q60" s="3" t="str">
        <f t="shared" si="8"/>
        <v/>
      </c>
      <c r="R60" s="3" t="str">
        <f t="shared" si="9"/>
        <v/>
      </c>
      <c r="S60" s="41"/>
      <c r="T60" s="42"/>
      <c r="U60" s="7" t="str">
        <f t="shared" si="10"/>
        <v/>
      </c>
      <c r="V60" s="41"/>
      <c r="W60" s="5" t="str">
        <f t="shared" si="11"/>
        <v/>
      </c>
      <c r="X60" s="43"/>
    </row>
    <row r="61" spans="1:24" ht="28" customHeight="1" x14ac:dyDescent="0.2">
      <c r="A61" s="3">
        <v>10</v>
      </c>
      <c r="B61" s="35"/>
      <c r="C61" s="36"/>
      <c r="D61" s="36"/>
      <c r="E61" s="36"/>
      <c r="F61" s="36"/>
      <c r="G61" s="37"/>
      <c r="H61" s="120"/>
      <c r="I61" s="121"/>
      <c r="J61" s="38"/>
      <c r="K61" s="39"/>
      <c r="L61" s="8" t="s">
        <v>5</v>
      </c>
      <c r="M61" s="38" t="s">
        <v>4</v>
      </c>
      <c r="N61" s="39"/>
      <c r="O61" s="8" t="s">
        <v>5</v>
      </c>
      <c r="P61" s="40" t="s">
        <v>4</v>
      </c>
      <c r="Q61" s="3" t="str">
        <f t="shared" si="8"/>
        <v/>
      </c>
      <c r="R61" s="3" t="str">
        <f t="shared" si="9"/>
        <v/>
      </c>
      <c r="S61" s="41"/>
      <c r="T61" s="42"/>
      <c r="U61" s="7" t="str">
        <f t="shared" si="10"/>
        <v/>
      </c>
      <c r="V61" s="41"/>
      <c r="W61" s="5" t="str">
        <f t="shared" si="11"/>
        <v/>
      </c>
      <c r="X61" s="43"/>
    </row>
    <row r="62" spans="1:24" ht="30.75" customHeight="1" x14ac:dyDescent="0.2">
      <c r="A62" s="2"/>
      <c r="B62" s="2"/>
      <c r="C62" s="2"/>
      <c r="D62" s="2"/>
      <c r="E62" s="2"/>
      <c r="F62" s="2"/>
      <c r="G62" s="2"/>
      <c r="H62" s="44"/>
      <c r="I62" s="44"/>
      <c r="J62" s="2"/>
      <c r="K62" s="2"/>
      <c r="L62" s="2"/>
      <c r="M62" s="2"/>
      <c r="N62" s="2"/>
      <c r="O62" s="2"/>
      <c r="Q62" s="2"/>
      <c r="R62" s="2"/>
      <c r="S62" s="10"/>
      <c r="T62" s="10"/>
      <c r="U62" s="10"/>
      <c r="V62" s="24" t="s">
        <v>6</v>
      </c>
      <c r="W62" s="5">
        <f>SUM(W52:W61)</f>
        <v>0</v>
      </c>
      <c r="X62" s="47"/>
    </row>
    <row r="64" spans="1:24" ht="17.25" customHeight="1" x14ac:dyDescent="0.2">
      <c r="A64" s="91"/>
      <c r="B64" s="92" t="s">
        <v>2</v>
      </c>
      <c r="C64" s="93"/>
      <c r="D64" s="93"/>
      <c r="E64" s="93"/>
      <c r="F64" s="93"/>
      <c r="G64" s="94"/>
      <c r="H64" s="101" t="s">
        <v>0</v>
      </c>
      <c r="I64" s="101"/>
      <c r="J64" s="102" t="s">
        <v>11</v>
      </c>
      <c r="K64" s="92" t="s">
        <v>1</v>
      </c>
      <c r="L64" s="93"/>
      <c r="M64" s="93"/>
      <c r="N64" s="93"/>
      <c r="O64" s="93"/>
      <c r="P64" s="93"/>
      <c r="Q64" s="93"/>
      <c r="R64" s="105"/>
      <c r="S64" s="92" t="s">
        <v>3</v>
      </c>
      <c r="T64" s="93"/>
      <c r="U64" s="93"/>
      <c r="V64" s="93"/>
      <c r="W64" s="105"/>
      <c r="X64" s="102" t="s">
        <v>12</v>
      </c>
    </row>
    <row r="65" spans="1:24" ht="15" customHeight="1" x14ac:dyDescent="0.2">
      <c r="A65" s="91"/>
      <c r="B65" s="95"/>
      <c r="C65" s="96"/>
      <c r="D65" s="96"/>
      <c r="E65" s="96"/>
      <c r="F65" s="96"/>
      <c r="G65" s="97"/>
      <c r="H65" s="101"/>
      <c r="I65" s="101"/>
      <c r="J65" s="103"/>
      <c r="K65" s="106"/>
      <c r="L65" s="107"/>
      <c r="M65" s="107"/>
      <c r="N65" s="107"/>
      <c r="O65" s="107"/>
      <c r="P65" s="107"/>
      <c r="Q65" s="107"/>
      <c r="R65" s="108"/>
      <c r="S65" s="106"/>
      <c r="T65" s="107"/>
      <c r="U65" s="107"/>
      <c r="V65" s="107"/>
      <c r="W65" s="108"/>
      <c r="X65" s="103"/>
    </row>
    <row r="66" spans="1:24" ht="13.5" customHeight="1" x14ac:dyDescent="0.2">
      <c r="A66" s="91"/>
      <c r="B66" s="95"/>
      <c r="C66" s="96"/>
      <c r="D66" s="96"/>
      <c r="E66" s="96"/>
      <c r="F66" s="96"/>
      <c r="G66" s="97"/>
      <c r="H66" s="101"/>
      <c r="I66" s="101"/>
      <c r="J66" s="103"/>
      <c r="K66" s="92" t="s">
        <v>17</v>
      </c>
      <c r="L66" s="105"/>
      <c r="M66" s="101" t="s">
        <v>9</v>
      </c>
      <c r="N66" s="92" t="s">
        <v>26</v>
      </c>
      <c r="O66" s="105"/>
      <c r="P66" s="101" t="s">
        <v>10</v>
      </c>
      <c r="Q66" s="102" t="s">
        <v>18</v>
      </c>
      <c r="R66" s="102" t="s">
        <v>19</v>
      </c>
      <c r="S66" s="111" t="s">
        <v>57</v>
      </c>
      <c r="T66" s="111" t="s">
        <v>20</v>
      </c>
      <c r="U66" s="111" t="s">
        <v>58</v>
      </c>
      <c r="V66" s="111" t="s">
        <v>59</v>
      </c>
      <c r="W66" s="102" t="s">
        <v>24</v>
      </c>
      <c r="X66" s="103"/>
    </row>
    <row r="67" spans="1:24" x14ac:dyDescent="0.2">
      <c r="A67" s="91"/>
      <c r="B67" s="95"/>
      <c r="C67" s="96"/>
      <c r="D67" s="96"/>
      <c r="E67" s="96"/>
      <c r="F67" s="96"/>
      <c r="G67" s="97"/>
      <c r="H67" s="101"/>
      <c r="I67" s="101"/>
      <c r="J67" s="103"/>
      <c r="K67" s="109"/>
      <c r="L67" s="110"/>
      <c r="M67" s="101"/>
      <c r="N67" s="109"/>
      <c r="O67" s="110"/>
      <c r="P67" s="101"/>
      <c r="Q67" s="103"/>
      <c r="R67" s="103"/>
      <c r="S67" s="112"/>
      <c r="T67" s="112"/>
      <c r="U67" s="112"/>
      <c r="V67" s="112"/>
      <c r="W67" s="103"/>
      <c r="X67" s="103"/>
    </row>
    <row r="68" spans="1:24" ht="99" customHeight="1" x14ac:dyDescent="0.2">
      <c r="A68" s="91"/>
      <c r="B68" s="98"/>
      <c r="C68" s="99"/>
      <c r="D68" s="99"/>
      <c r="E68" s="99"/>
      <c r="F68" s="99"/>
      <c r="G68" s="100"/>
      <c r="H68" s="101"/>
      <c r="I68" s="101"/>
      <c r="J68" s="104"/>
      <c r="K68" s="106"/>
      <c r="L68" s="108"/>
      <c r="M68" s="101"/>
      <c r="N68" s="106"/>
      <c r="O68" s="108"/>
      <c r="P68" s="101"/>
      <c r="Q68" s="104"/>
      <c r="R68" s="104"/>
      <c r="S68" s="113"/>
      <c r="T68" s="113"/>
      <c r="U68" s="113"/>
      <c r="V68" s="113"/>
      <c r="W68" s="104"/>
      <c r="X68" s="104"/>
    </row>
    <row r="69" spans="1:24" ht="28" customHeight="1" x14ac:dyDescent="0.2">
      <c r="A69" s="3">
        <v>1</v>
      </c>
      <c r="B69" s="35"/>
      <c r="C69" s="36"/>
      <c r="D69" s="36"/>
      <c r="E69" s="36"/>
      <c r="F69" s="36"/>
      <c r="G69" s="37"/>
      <c r="H69" s="120"/>
      <c r="I69" s="121"/>
      <c r="J69" s="38"/>
      <c r="K69" s="39"/>
      <c r="L69" s="8" t="s">
        <v>5</v>
      </c>
      <c r="M69" s="38" t="s">
        <v>4</v>
      </c>
      <c r="N69" s="39"/>
      <c r="O69" s="8" t="s">
        <v>5</v>
      </c>
      <c r="P69" s="40" t="s">
        <v>4</v>
      </c>
      <c r="Q69" s="3" t="str">
        <f>IF(K69="","",IF(N69="","",N69-K69))</f>
        <v/>
      </c>
      <c r="R69" s="3" t="str">
        <f>IF(Q69="","",Q69+1)</f>
        <v/>
      </c>
      <c r="S69" s="41"/>
      <c r="T69" s="42"/>
      <c r="U69" s="7" t="str">
        <f>IF(T69="課税",S69*0.1,IF(T69="非課税",S69*0.05,IF(T69="生保",300,"")))</f>
        <v/>
      </c>
      <c r="V69" s="41"/>
      <c r="W69" s="5" t="str">
        <f>IF(U69="","",((S69-U69)*R69)+(V69*R69))</f>
        <v/>
      </c>
      <c r="X69" s="43"/>
    </row>
    <row r="70" spans="1:24" ht="27.75" customHeight="1" x14ac:dyDescent="0.2">
      <c r="A70" s="3">
        <v>2</v>
      </c>
      <c r="B70" s="35"/>
      <c r="C70" s="36"/>
      <c r="D70" s="36"/>
      <c r="E70" s="36"/>
      <c r="F70" s="36"/>
      <c r="G70" s="37"/>
      <c r="H70" s="120"/>
      <c r="I70" s="121"/>
      <c r="J70" s="38"/>
      <c r="K70" s="39"/>
      <c r="L70" s="8" t="s">
        <v>5</v>
      </c>
      <c r="M70" s="38" t="s">
        <v>4</v>
      </c>
      <c r="N70" s="39"/>
      <c r="O70" s="8" t="s">
        <v>5</v>
      </c>
      <c r="P70" s="40" t="s">
        <v>4</v>
      </c>
      <c r="Q70" s="3" t="str">
        <f t="shared" ref="Q70:Q78" si="12">IF(K70="","",IF(N70="","",N70-K70))</f>
        <v/>
      </c>
      <c r="R70" s="3" t="str">
        <f t="shared" ref="R70:R78" si="13">IF(Q70="","",Q70+1)</f>
        <v/>
      </c>
      <c r="S70" s="41"/>
      <c r="T70" s="42"/>
      <c r="U70" s="7" t="str">
        <f t="shared" ref="U70:U78" si="14">IF(T70="課税",S70*0.1,IF(T70="非課税",S70*0.05,IF(T70="生保",300,"")))</f>
        <v/>
      </c>
      <c r="V70" s="41"/>
      <c r="W70" s="5" t="str">
        <f t="shared" ref="W70:W78" si="15">IF(U70="","",((S70-U70)*R70)+(V70*R70))</f>
        <v/>
      </c>
      <c r="X70" s="43"/>
    </row>
    <row r="71" spans="1:24" ht="28" customHeight="1" x14ac:dyDescent="0.2">
      <c r="A71" s="3">
        <v>3</v>
      </c>
      <c r="B71" s="35"/>
      <c r="C71" s="36"/>
      <c r="D71" s="36"/>
      <c r="E71" s="36"/>
      <c r="F71" s="36"/>
      <c r="G71" s="37"/>
      <c r="H71" s="120"/>
      <c r="I71" s="121"/>
      <c r="J71" s="38"/>
      <c r="K71" s="39"/>
      <c r="L71" s="8" t="s">
        <v>5</v>
      </c>
      <c r="M71" s="38" t="s">
        <v>4</v>
      </c>
      <c r="N71" s="39"/>
      <c r="O71" s="8" t="s">
        <v>5</v>
      </c>
      <c r="P71" s="40" t="s">
        <v>4</v>
      </c>
      <c r="Q71" s="3" t="str">
        <f t="shared" si="12"/>
        <v/>
      </c>
      <c r="R71" s="3" t="str">
        <f t="shared" si="13"/>
        <v/>
      </c>
      <c r="S71" s="41"/>
      <c r="T71" s="42"/>
      <c r="U71" s="7" t="str">
        <f t="shared" si="14"/>
        <v/>
      </c>
      <c r="V71" s="41"/>
      <c r="W71" s="5" t="str">
        <f t="shared" si="15"/>
        <v/>
      </c>
      <c r="X71" s="43"/>
    </row>
    <row r="72" spans="1:24" ht="28" customHeight="1" x14ac:dyDescent="0.2">
      <c r="A72" s="3">
        <v>4</v>
      </c>
      <c r="B72" s="35"/>
      <c r="C72" s="36"/>
      <c r="D72" s="36"/>
      <c r="E72" s="36"/>
      <c r="F72" s="36"/>
      <c r="G72" s="37"/>
      <c r="H72" s="120"/>
      <c r="I72" s="121"/>
      <c r="J72" s="38"/>
      <c r="K72" s="39"/>
      <c r="L72" s="8" t="s">
        <v>5</v>
      </c>
      <c r="M72" s="38" t="s">
        <v>4</v>
      </c>
      <c r="N72" s="39"/>
      <c r="O72" s="8" t="s">
        <v>5</v>
      </c>
      <c r="P72" s="40" t="s">
        <v>4</v>
      </c>
      <c r="Q72" s="3" t="str">
        <f t="shared" si="12"/>
        <v/>
      </c>
      <c r="R72" s="3" t="str">
        <f t="shared" si="13"/>
        <v/>
      </c>
      <c r="S72" s="41"/>
      <c r="T72" s="42"/>
      <c r="U72" s="7" t="str">
        <f t="shared" si="14"/>
        <v/>
      </c>
      <c r="V72" s="41"/>
      <c r="W72" s="5" t="str">
        <f t="shared" si="15"/>
        <v/>
      </c>
      <c r="X72" s="43"/>
    </row>
    <row r="73" spans="1:24" ht="28" customHeight="1" x14ac:dyDescent="0.2">
      <c r="A73" s="3">
        <v>5</v>
      </c>
      <c r="B73" s="35"/>
      <c r="C73" s="36"/>
      <c r="D73" s="36"/>
      <c r="E73" s="36"/>
      <c r="F73" s="36"/>
      <c r="G73" s="37"/>
      <c r="H73" s="120"/>
      <c r="I73" s="121"/>
      <c r="J73" s="38"/>
      <c r="K73" s="39"/>
      <c r="L73" s="8" t="s">
        <v>5</v>
      </c>
      <c r="M73" s="38" t="s">
        <v>4</v>
      </c>
      <c r="N73" s="39"/>
      <c r="O73" s="8" t="s">
        <v>5</v>
      </c>
      <c r="P73" s="40" t="s">
        <v>4</v>
      </c>
      <c r="Q73" s="3" t="str">
        <f t="shared" si="12"/>
        <v/>
      </c>
      <c r="R73" s="3" t="str">
        <f t="shared" si="13"/>
        <v/>
      </c>
      <c r="S73" s="41"/>
      <c r="T73" s="42"/>
      <c r="U73" s="7" t="str">
        <f t="shared" si="14"/>
        <v/>
      </c>
      <c r="V73" s="41"/>
      <c r="W73" s="5" t="str">
        <f t="shared" si="15"/>
        <v/>
      </c>
      <c r="X73" s="43"/>
    </row>
    <row r="74" spans="1:24" ht="28" customHeight="1" x14ac:dyDescent="0.2">
      <c r="A74" s="3">
        <v>6</v>
      </c>
      <c r="B74" s="35"/>
      <c r="C74" s="36"/>
      <c r="D74" s="36"/>
      <c r="E74" s="36"/>
      <c r="F74" s="36"/>
      <c r="G74" s="37"/>
      <c r="H74" s="120"/>
      <c r="I74" s="121"/>
      <c r="J74" s="38"/>
      <c r="K74" s="39"/>
      <c r="L74" s="8" t="s">
        <v>5</v>
      </c>
      <c r="M74" s="38" t="s">
        <v>4</v>
      </c>
      <c r="N74" s="39"/>
      <c r="O74" s="8" t="s">
        <v>5</v>
      </c>
      <c r="P74" s="40" t="s">
        <v>4</v>
      </c>
      <c r="Q74" s="3" t="str">
        <f t="shared" si="12"/>
        <v/>
      </c>
      <c r="R74" s="3" t="str">
        <f t="shared" si="13"/>
        <v/>
      </c>
      <c r="S74" s="41"/>
      <c r="T74" s="42"/>
      <c r="U74" s="7" t="str">
        <f t="shared" si="14"/>
        <v/>
      </c>
      <c r="V74" s="41"/>
      <c r="W74" s="5" t="str">
        <f t="shared" si="15"/>
        <v/>
      </c>
      <c r="X74" s="43"/>
    </row>
    <row r="75" spans="1:24" ht="28" customHeight="1" x14ac:dyDescent="0.2">
      <c r="A75" s="3">
        <v>7</v>
      </c>
      <c r="B75" s="35"/>
      <c r="C75" s="36"/>
      <c r="D75" s="36"/>
      <c r="E75" s="36"/>
      <c r="F75" s="36"/>
      <c r="G75" s="37"/>
      <c r="H75" s="120"/>
      <c r="I75" s="121"/>
      <c r="J75" s="38"/>
      <c r="K75" s="39"/>
      <c r="L75" s="8" t="s">
        <v>5</v>
      </c>
      <c r="M75" s="38" t="s">
        <v>4</v>
      </c>
      <c r="N75" s="39"/>
      <c r="O75" s="8" t="s">
        <v>5</v>
      </c>
      <c r="P75" s="40" t="s">
        <v>4</v>
      </c>
      <c r="Q75" s="3" t="str">
        <f t="shared" si="12"/>
        <v/>
      </c>
      <c r="R75" s="3" t="str">
        <f t="shared" si="13"/>
        <v/>
      </c>
      <c r="S75" s="41"/>
      <c r="T75" s="42"/>
      <c r="U75" s="7" t="str">
        <f t="shared" si="14"/>
        <v/>
      </c>
      <c r="V75" s="41"/>
      <c r="W75" s="5" t="str">
        <f t="shared" si="15"/>
        <v/>
      </c>
      <c r="X75" s="43"/>
    </row>
    <row r="76" spans="1:24" ht="28" customHeight="1" x14ac:dyDescent="0.2">
      <c r="A76" s="3">
        <v>8</v>
      </c>
      <c r="B76" s="35"/>
      <c r="C76" s="36"/>
      <c r="D76" s="36"/>
      <c r="E76" s="36"/>
      <c r="F76" s="36"/>
      <c r="G76" s="37"/>
      <c r="H76" s="120"/>
      <c r="I76" s="121"/>
      <c r="J76" s="38"/>
      <c r="K76" s="39"/>
      <c r="L76" s="8" t="s">
        <v>5</v>
      </c>
      <c r="M76" s="38" t="s">
        <v>4</v>
      </c>
      <c r="N76" s="39"/>
      <c r="O76" s="8" t="s">
        <v>5</v>
      </c>
      <c r="P76" s="40" t="s">
        <v>4</v>
      </c>
      <c r="Q76" s="3" t="str">
        <f t="shared" si="12"/>
        <v/>
      </c>
      <c r="R76" s="3" t="str">
        <f t="shared" si="13"/>
        <v/>
      </c>
      <c r="S76" s="41"/>
      <c r="T76" s="42"/>
      <c r="U76" s="7" t="str">
        <f t="shared" si="14"/>
        <v/>
      </c>
      <c r="V76" s="41"/>
      <c r="W76" s="5" t="str">
        <f t="shared" si="15"/>
        <v/>
      </c>
      <c r="X76" s="43"/>
    </row>
    <row r="77" spans="1:24" ht="28" customHeight="1" x14ac:dyDescent="0.2">
      <c r="A77" s="3">
        <v>9</v>
      </c>
      <c r="B77" s="35"/>
      <c r="C77" s="36"/>
      <c r="D77" s="36"/>
      <c r="E77" s="36"/>
      <c r="F77" s="36"/>
      <c r="G77" s="37"/>
      <c r="H77" s="120"/>
      <c r="I77" s="121"/>
      <c r="J77" s="38"/>
      <c r="K77" s="39"/>
      <c r="L77" s="8" t="s">
        <v>5</v>
      </c>
      <c r="M77" s="38" t="s">
        <v>4</v>
      </c>
      <c r="N77" s="39"/>
      <c r="O77" s="8" t="s">
        <v>5</v>
      </c>
      <c r="P77" s="40" t="s">
        <v>4</v>
      </c>
      <c r="Q77" s="3" t="str">
        <f t="shared" si="12"/>
        <v/>
      </c>
      <c r="R77" s="3" t="str">
        <f t="shared" si="13"/>
        <v/>
      </c>
      <c r="S77" s="41"/>
      <c r="T77" s="42"/>
      <c r="U77" s="7" t="str">
        <f t="shared" si="14"/>
        <v/>
      </c>
      <c r="V77" s="41"/>
      <c r="W77" s="5" t="str">
        <f t="shared" si="15"/>
        <v/>
      </c>
      <c r="X77" s="43"/>
    </row>
    <row r="78" spans="1:24" ht="28" customHeight="1" x14ac:dyDescent="0.2">
      <c r="A78" s="3">
        <v>10</v>
      </c>
      <c r="B78" s="35"/>
      <c r="C78" s="36"/>
      <c r="D78" s="36"/>
      <c r="E78" s="36"/>
      <c r="F78" s="36"/>
      <c r="G78" s="37"/>
      <c r="H78" s="120"/>
      <c r="I78" s="121"/>
      <c r="J78" s="38"/>
      <c r="K78" s="39"/>
      <c r="L78" s="8" t="s">
        <v>5</v>
      </c>
      <c r="M78" s="38" t="s">
        <v>4</v>
      </c>
      <c r="N78" s="39"/>
      <c r="O78" s="8" t="s">
        <v>5</v>
      </c>
      <c r="P78" s="40" t="s">
        <v>4</v>
      </c>
      <c r="Q78" s="3" t="str">
        <f t="shared" si="12"/>
        <v/>
      </c>
      <c r="R78" s="3" t="str">
        <f t="shared" si="13"/>
        <v/>
      </c>
      <c r="S78" s="41"/>
      <c r="T78" s="42"/>
      <c r="U78" s="7" t="str">
        <f t="shared" si="14"/>
        <v/>
      </c>
      <c r="V78" s="41"/>
      <c r="W78" s="5" t="str">
        <f t="shared" si="15"/>
        <v/>
      </c>
      <c r="X78" s="43"/>
    </row>
    <row r="79" spans="1:24" ht="30.75" customHeight="1" x14ac:dyDescent="0.2">
      <c r="A79" s="2"/>
      <c r="B79" s="2"/>
      <c r="C79" s="2"/>
      <c r="D79" s="2"/>
      <c r="E79" s="2"/>
      <c r="F79" s="2"/>
      <c r="G79" s="2"/>
      <c r="H79" s="44"/>
      <c r="I79" s="44"/>
      <c r="J79" s="2"/>
      <c r="K79" s="2"/>
      <c r="L79" s="2"/>
      <c r="M79" s="2"/>
      <c r="N79" s="2"/>
      <c r="O79" s="2"/>
      <c r="Q79" s="2"/>
      <c r="R79" s="2"/>
      <c r="S79" s="10"/>
      <c r="T79" s="10"/>
      <c r="U79" s="10"/>
      <c r="V79" s="24" t="s">
        <v>6</v>
      </c>
      <c r="W79" s="5">
        <f>SUM(W69:W78)</f>
        <v>0</v>
      </c>
      <c r="X79" s="47"/>
    </row>
    <row r="81" spans="1:24" ht="17.25" customHeight="1" x14ac:dyDescent="0.2">
      <c r="A81" s="91"/>
      <c r="B81" s="92" t="s">
        <v>2</v>
      </c>
      <c r="C81" s="93"/>
      <c r="D81" s="93"/>
      <c r="E81" s="93"/>
      <c r="F81" s="93"/>
      <c r="G81" s="94"/>
      <c r="H81" s="101" t="s">
        <v>0</v>
      </c>
      <c r="I81" s="101"/>
      <c r="J81" s="102" t="s">
        <v>11</v>
      </c>
      <c r="K81" s="92" t="s">
        <v>1</v>
      </c>
      <c r="L81" s="93"/>
      <c r="M81" s="93"/>
      <c r="N81" s="93"/>
      <c r="O81" s="93"/>
      <c r="P81" s="93"/>
      <c r="Q81" s="93"/>
      <c r="R81" s="105"/>
      <c r="S81" s="92" t="s">
        <v>3</v>
      </c>
      <c r="T81" s="93"/>
      <c r="U81" s="93"/>
      <c r="V81" s="93"/>
      <c r="W81" s="105"/>
      <c r="X81" s="102" t="s">
        <v>12</v>
      </c>
    </row>
    <row r="82" spans="1:24" ht="15" customHeight="1" x14ac:dyDescent="0.2">
      <c r="A82" s="91"/>
      <c r="B82" s="95"/>
      <c r="C82" s="96"/>
      <c r="D82" s="96"/>
      <c r="E82" s="96"/>
      <c r="F82" s="96"/>
      <c r="G82" s="97"/>
      <c r="H82" s="101"/>
      <c r="I82" s="101"/>
      <c r="J82" s="103"/>
      <c r="K82" s="106"/>
      <c r="L82" s="107"/>
      <c r="M82" s="107"/>
      <c r="N82" s="107"/>
      <c r="O82" s="107"/>
      <c r="P82" s="107"/>
      <c r="Q82" s="107"/>
      <c r="R82" s="108"/>
      <c r="S82" s="106"/>
      <c r="T82" s="107"/>
      <c r="U82" s="107"/>
      <c r="V82" s="107"/>
      <c r="W82" s="108"/>
      <c r="X82" s="103"/>
    </row>
    <row r="83" spans="1:24" ht="13.5" customHeight="1" x14ac:dyDescent="0.2">
      <c r="A83" s="91"/>
      <c r="B83" s="95"/>
      <c r="C83" s="96"/>
      <c r="D83" s="96"/>
      <c r="E83" s="96"/>
      <c r="F83" s="96"/>
      <c r="G83" s="97"/>
      <c r="H83" s="101"/>
      <c r="I83" s="101"/>
      <c r="J83" s="103"/>
      <c r="K83" s="92" t="s">
        <v>17</v>
      </c>
      <c r="L83" s="105"/>
      <c r="M83" s="101" t="s">
        <v>9</v>
      </c>
      <c r="N83" s="92" t="s">
        <v>26</v>
      </c>
      <c r="O83" s="105"/>
      <c r="P83" s="101" t="s">
        <v>10</v>
      </c>
      <c r="Q83" s="102" t="s">
        <v>18</v>
      </c>
      <c r="R83" s="102" t="s">
        <v>19</v>
      </c>
      <c r="S83" s="111" t="s">
        <v>57</v>
      </c>
      <c r="T83" s="111" t="s">
        <v>20</v>
      </c>
      <c r="U83" s="111" t="s">
        <v>58</v>
      </c>
      <c r="V83" s="111" t="s">
        <v>59</v>
      </c>
      <c r="W83" s="102" t="s">
        <v>24</v>
      </c>
      <c r="X83" s="103"/>
    </row>
    <row r="84" spans="1:24" x14ac:dyDescent="0.2">
      <c r="A84" s="91"/>
      <c r="B84" s="95"/>
      <c r="C84" s="96"/>
      <c r="D84" s="96"/>
      <c r="E84" s="96"/>
      <c r="F84" s="96"/>
      <c r="G84" s="97"/>
      <c r="H84" s="101"/>
      <c r="I84" s="101"/>
      <c r="J84" s="103"/>
      <c r="K84" s="109"/>
      <c r="L84" s="110"/>
      <c r="M84" s="101"/>
      <c r="N84" s="109"/>
      <c r="O84" s="110"/>
      <c r="P84" s="101"/>
      <c r="Q84" s="103"/>
      <c r="R84" s="103"/>
      <c r="S84" s="112"/>
      <c r="T84" s="112"/>
      <c r="U84" s="112"/>
      <c r="V84" s="112"/>
      <c r="W84" s="103"/>
      <c r="X84" s="103"/>
    </row>
    <row r="85" spans="1:24" ht="99" customHeight="1" x14ac:dyDescent="0.2">
      <c r="A85" s="91"/>
      <c r="B85" s="98"/>
      <c r="C85" s="99"/>
      <c r="D85" s="99"/>
      <c r="E85" s="99"/>
      <c r="F85" s="99"/>
      <c r="G85" s="100"/>
      <c r="H85" s="101"/>
      <c r="I85" s="101"/>
      <c r="J85" s="104"/>
      <c r="K85" s="106"/>
      <c r="L85" s="108"/>
      <c r="M85" s="101"/>
      <c r="N85" s="106"/>
      <c r="O85" s="108"/>
      <c r="P85" s="101"/>
      <c r="Q85" s="104"/>
      <c r="R85" s="104"/>
      <c r="S85" s="113"/>
      <c r="T85" s="113"/>
      <c r="U85" s="113"/>
      <c r="V85" s="113"/>
      <c r="W85" s="104"/>
      <c r="X85" s="104"/>
    </row>
    <row r="86" spans="1:24" ht="28" customHeight="1" x14ac:dyDescent="0.2">
      <c r="A86" s="3">
        <v>1</v>
      </c>
      <c r="B86" s="35"/>
      <c r="C86" s="36"/>
      <c r="D86" s="36"/>
      <c r="E86" s="36"/>
      <c r="F86" s="36"/>
      <c r="G86" s="37"/>
      <c r="H86" s="120"/>
      <c r="I86" s="121"/>
      <c r="J86" s="38"/>
      <c r="K86" s="39"/>
      <c r="L86" s="8" t="s">
        <v>5</v>
      </c>
      <c r="M86" s="38" t="s">
        <v>4</v>
      </c>
      <c r="N86" s="39"/>
      <c r="O86" s="8" t="s">
        <v>5</v>
      </c>
      <c r="P86" s="40" t="s">
        <v>4</v>
      </c>
      <c r="Q86" s="3" t="str">
        <f>IF(K86="","",IF(N86="","",N86-K86))</f>
        <v/>
      </c>
      <c r="R86" s="3" t="str">
        <f>IF(Q86="","",Q86+1)</f>
        <v/>
      </c>
      <c r="S86" s="41"/>
      <c r="T86" s="42"/>
      <c r="U86" s="7" t="str">
        <f>IF(T86="課税",S86*0.1,IF(T86="非課税",S86*0.05,IF(T86="生保",300,"")))</f>
        <v/>
      </c>
      <c r="V86" s="41"/>
      <c r="W86" s="5" t="str">
        <f>IF(U86="","",((S86-U86)*R86)+(V86*R86))</f>
        <v/>
      </c>
      <c r="X86" s="43"/>
    </row>
    <row r="87" spans="1:24" ht="27.75" customHeight="1" x14ac:dyDescent="0.2">
      <c r="A87" s="3">
        <v>2</v>
      </c>
      <c r="B87" s="35"/>
      <c r="C87" s="36"/>
      <c r="D87" s="36"/>
      <c r="E87" s="36"/>
      <c r="F87" s="36"/>
      <c r="G87" s="37"/>
      <c r="H87" s="120"/>
      <c r="I87" s="121"/>
      <c r="J87" s="38"/>
      <c r="K87" s="39"/>
      <c r="L87" s="8" t="s">
        <v>5</v>
      </c>
      <c r="M87" s="38" t="s">
        <v>4</v>
      </c>
      <c r="N87" s="39"/>
      <c r="O87" s="8" t="s">
        <v>5</v>
      </c>
      <c r="P87" s="40" t="s">
        <v>4</v>
      </c>
      <c r="Q87" s="3" t="str">
        <f t="shared" ref="Q87:Q95" si="16">IF(K87="","",IF(N87="","",N87-K87))</f>
        <v/>
      </c>
      <c r="R87" s="3" t="str">
        <f t="shared" ref="R87:R95" si="17">IF(Q87="","",Q87+1)</f>
        <v/>
      </c>
      <c r="S87" s="41"/>
      <c r="T87" s="42"/>
      <c r="U87" s="7" t="str">
        <f t="shared" ref="U87:U95" si="18">IF(T87="課税",S87*0.1,IF(T87="非課税",S87*0.05,IF(T87="生保",300,"")))</f>
        <v/>
      </c>
      <c r="V87" s="41"/>
      <c r="W87" s="5" t="str">
        <f t="shared" ref="W87:W95" si="19">IF(U87="","",((S87-U87)*R87)+(V87*R87))</f>
        <v/>
      </c>
      <c r="X87" s="43"/>
    </row>
    <row r="88" spans="1:24" ht="28" customHeight="1" x14ac:dyDescent="0.2">
      <c r="A88" s="3">
        <v>3</v>
      </c>
      <c r="B88" s="35"/>
      <c r="C88" s="36"/>
      <c r="D88" s="36"/>
      <c r="E88" s="36"/>
      <c r="F88" s="36"/>
      <c r="G88" s="37"/>
      <c r="H88" s="120"/>
      <c r="I88" s="121"/>
      <c r="J88" s="38"/>
      <c r="K88" s="39"/>
      <c r="L88" s="8" t="s">
        <v>5</v>
      </c>
      <c r="M88" s="38" t="s">
        <v>4</v>
      </c>
      <c r="N88" s="39"/>
      <c r="O88" s="8" t="s">
        <v>5</v>
      </c>
      <c r="P88" s="40" t="s">
        <v>4</v>
      </c>
      <c r="Q88" s="3" t="str">
        <f t="shared" si="16"/>
        <v/>
      </c>
      <c r="R88" s="3" t="str">
        <f t="shared" si="17"/>
        <v/>
      </c>
      <c r="S88" s="41"/>
      <c r="T88" s="42"/>
      <c r="U88" s="7" t="str">
        <f t="shared" si="18"/>
        <v/>
      </c>
      <c r="V88" s="41"/>
      <c r="W88" s="5" t="str">
        <f t="shared" si="19"/>
        <v/>
      </c>
      <c r="X88" s="43"/>
    </row>
    <row r="89" spans="1:24" ht="28" customHeight="1" x14ac:dyDescent="0.2">
      <c r="A89" s="3">
        <v>4</v>
      </c>
      <c r="B89" s="35"/>
      <c r="C89" s="36"/>
      <c r="D89" s="36"/>
      <c r="E89" s="36"/>
      <c r="F89" s="36"/>
      <c r="G89" s="37"/>
      <c r="H89" s="120"/>
      <c r="I89" s="121"/>
      <c r="J89" s="38"/>
      <c r="K89" s="39"/>
      <c r="L89" s="8" t="s">
        <v>5</v>
      </c>
      <c r="M89" s="38" t="s">
        <v>4</v>
      </c>
      <c r="N89" s="39"/>
      <c r="O89" s="8" t="s">
        <v>5</v>
      </c>
      <c r="P89" s="40" t="s">
        <v>4</v>
      </c>
      <c r="Q89" s="3" t="str">
        <f t="shared" si="16"/>
        <v/>
      </c>
      <c r="R89" s="3" t="str">
        <f t="shared" si="17"/>
        <v/>
      </c>
      <c r="S89" s="41"/>
      <c r="T89" s="42"/>
      <c r="U89" s="7" t="str">
        <f t="shared" si="18"/>
        <v/>
      </c>
      <c r="V89" s="41"/>
      <c r="W89" s="5" t="str">
        <f t="shared" si="19"/>
        <v/>
      </c>
      <c r="X89" s="43"/>
    </row>
    <row r="90" spans="1:24" ht="28" customHeight="1" x14ac:dyDescent="0.2">
      <c r="A90" s="3">
        <v>5</v>
      </c>
      <c r="B90" s="35"/>
      <c r="C90" s="36"/>
      <c r="D90" s="36"/>
      <c r="E90" s="36"/>
      <c r="F90" s="36"/>
      <c r="G90" s="37"/>
      <c r="H90" s="120"/>
      <c r="I90" s="121"/>
      <c r="J90" s="38"/>
      <c r="K90" s="39"/>
      <c r="L90" s="8" t="s">
        <v>5</v>
      </c>
      <c r="M90" s="38" t="s">
        <v>4</v>
      </c>
      <c r="N90" s="39"/>
      <c r="O90" s="8" t="s">
        <v>5</v>
      </c>
      <c r="P90" s="40" t="s">
        <v>4</v>
      </c>
      <c r="Q90" s="3" t="str">
        <f t="shared" si="16"/>
        <v/>
      </c>
      <c r="R90" s="3" t="str">
        <f t="shared" si="17"/>
        <v/>
      </c>
      <c r="S90" s="41"/>
      <c r="T90" s="42"/>
      <c r="U90" s="7" t="str">
        <f t="shared" si="18"/>
        <v/>
      </c>
      <c r="V90" s="41"/>
      <c r="W90" s="5" t="str">
        <f t="shared" si="19"/>
        <v/>
      </c>
      <c r="X90" s="43"/>
    </row>
    <row r="91" spans="1:24" ht="28" customHeight="1" x14ac:dyDescent="0.2">
      <c r="A91" s="3">
        <v>6</v>
      </c>
      <c r="B91" s="35"/>
      <c r="C91" s="36"/>
      <c r="D91" s="36"/>
      <c r="E91" s="36"/>
      <c r="F91" s="36"/>
      <c r="G91" s="37"/>
      <c r="H91" s="120"/>
      <c r="I91" s="121"/>
      <c r="J91" s="38"/>
      <c r="K91" s="39"/>
      <c r="L91" s="8" t="s">
        <v>5</v>
      </c>
      <c r="M91" s="38" t="s">
        <v>4</v>
      </c>
      <c r="N91" s="39"/>
      <c r="O91" s="8" t="s">
        <v>5</v>
      </c>
      <c r="P91" s="40" t="s">
        <v>4</v>
      </c>
      <c r="Q91" s="3" t="str">
        <f t="shared" si="16"/>
        <v/>
      </c>
      <c r="R91" s="3" t="str">
        <f t="shared" si="17"/>
        <v/>
      </c>
      <c r="S91" s="41"/>
      <c r="T91" s="42"/>
      <c r="U91" s="7" t="str">
        <f t="shared" si="18"/>
        <v/>
      </c>
      <c r="V91" s="41"/>
      <c r="W91" s="5" t="str">
        <f t="shared" si="19"/>
        <v/>
      </c>
      <c r="X91" s="43"/>
    </row>
    <row r="92" spans="1:24" ht="28" customHeight="1" x14ac:dyDescent="0.2">
      <c r="A92" s="3">
        <v>7</v>
      </c>
      <c r="B92" s="35"/>
      <c r="C92" s="36"/>
      <c r="D92" s="36"/>
      <c r="E92" s="36"/>
      <c r="F92" s="36"/>
      <c r="G92" s="37"/>
      <c r="H92" s="120"/>
      <c r="I92" s="121"/>
      <c r="J92" s="38"/>
      <c r="K92" s="39"/>
      <c r="L92" s="8" t="s">
        <v>5</v>
      </c>
      <c r="M92" s="38" t="s">
        <v>4</v>
      </c>
      <c r="N92" s="39"/>
      <c r="O92" s="8" t="s">
        <v>5</v>
      </c>
      <c r="P92" s="40" t="s">
        <v>4</v>
      </c>
      <c r="Q92" s="3" t="str">
        <f t="shared" si="16"/>
        <v/>
      </c>
      <c r="R92" s="3" t="str">
        <f t="shared" si="17"/>
        <v/>
      </c>
      <c r="S92" s="41"/>
      <c r="T92" s="42"/>
      <c r="U92" s="7" t="str">
        <f t="shared" si="18"/>
        <v/>
      </c>
      <c r="V92" s="41"/>
      <c r="W92" s="5" t="str">
        <f t="shared" si="19"/>
        <v/>
      </c>
      <c r="X92" s="43"/>
    </row>
    <row r="93" spans="1:24" ht="28" customHeight="1" x14ac:dyDescent="0.2">
      <c r="A93" s="3">
        <v>8</v>
      </c>
      <c r="B93" s="35"/>
      <c r="C93" s="36"/>
      <c r="D93" s="36"/>
      <c r="E93" s="36"/>
      <c r="F93" s="36"/>
      <c r="G93" s="37"/>
      <c r="H93" s="120"/>
      <c r="I93" s="121"/>
      <c r="J93" s="38"/>
      <c r="K93" s="39"/>
      <c r="L93" s="8" t="s">
        <v>5</v>
      </c>
      <c r="M93" s="38" t="s">
        <v>4</v>
      </c>
      <c r="N93" s="39"/>
      <c r="O93" s="8" t="s">
        <v>5</v>
      </c>
      <c r="P93" s="40" t="s">
        <v>4</v>
      </c>
      <c r="Q93" s="3" t="str">
        <f t="shared" si="16"/>
        <v/>
      </c>
      <c r="R93" s="3" t="str">
        <f t="shared" si="17"/>
        <v/>
      </c>
      <c r="S93" s="41"/>
      <c r="T93" s="42"/>
      <c r="U93" s="7" t="str">
        <f t="shared" si="18"/>
        <v/>
      </c>
      <c r="V93" s="41"/>
      <c r="W93" s="5" t="str">
        <f t="shared" si="19"/>
        <v/>
      </c>
      <c r="X93" s="43"/>
    </row>
    <row r="94" spans="1:24" ht="28" customHeight="1" x14ac:dyDescent="0.2">
      <c r="A94" s="3">
        <v>9</v>
      </c>
      <c r="B94" s="35"/>
      <c r="C94" s="36"/>
      <c r="D94" s="36"/>
      <c r="E94" s="36"/>
      <c r="F94" s="36"/>
      <c r="G94" s="37"/>
      <c r="H94" s="120"/>
      <c r="I94" s="121"/>
      <c r="J94" s="38"/>
      <c r="K94" s="39"/>
      <c r="L94" s="8" t="s">
        <v>5</v>
      </c>
      <c r="M94" s="38" t="s">
        <v>4</v>
      </c>
      <c r="N94" s="39"/>
      <c r="O94" s="8" t="s">
        <v>5</v>
      </c>
      <c r="P94" s="40" t="s">
        <v>4</v>
      </c>
      <c r="Q94" s="3" t="str">
        <f t="shared" si="16"/>
        <v/>
      </c>
      <c r="R94" s="3" t="str">
        <f t="shared" si="17"/>
        <v/>
      </c>
      <c r="S94" s="41"/>
      <c r="T94" s="42"/>
      <c r="U94" s="7" t="str">
        <f t="shared" si="18"/>
        <v/>
      </c>
      <c r="V94" s="41"/>
      <c r="W94" s="5" t="str">
        <f t="shared" si="19"/>
        <v/>
      </c>
      <c r="X94" s="43"/>
    </row>
    <row r="95" spans="1:24" ht="28" customHeight="1" x14ac:dyDescent="0.2">
      <c r="A95" s="3">
        <v>10</v>
      </c>
      <c r="B95" s="35"/>
      <c r="C95" s="36"/>
      <c r="D95" s="36"/>
      <c r="E95" s="36"/>
      <c r="F95" s="36"/>
      <c r="G95" s="37"/>
      <c r="H95" s="120"/>
      <c r="I95" s="121"/>
      <c r="J95" s="38"/>
      <c r="K95" s="39"/>
      <c r="L95" s="8" t="s">
        <v>5</v>
      </c>
      <c r="M95" s="38" t="s">
        <v>4</v>
      </c>
      <c r="N95" s="39"/>
      <c r="O95" s="8" t="s">
        <v>5</v>
      </c>
      <c r="P95" s="40" t="s">
        <v>4</v>
      </c>
      <c r="Q95" s="3" t="str">
        <f t="shared" si="16"/>
        <v/>
      </c>
      <c r="R95" s="3" t="str">
        <f t="shared" si="17"/>
        <v/>
      </c>
      <c r="S95" s="41"/>
      <c r="T95" s="42"/>
      <c r="U95" s="7" t="str">
        <f t="shared" si="18"/>
        <v/>
      </c>
      <c r="V95" s="41"/>
      <c r="W95" s="5" t="str">
        <f t="shared" si="19"/>
        <v/>
      </c>
      <c r="X95" s="43"/>
    </row>
    <row r="96" spans="1:24" ht="30.75" customHeight="1" x14ac:dyDescent="0.2">
      <c r="A96" s="2"/>
      <c r="B96" s="2"/>
      <c r="C96" s="2"/>
      <c r="D96" s="2"/>
      <c r="E96" s="2"/>
      <c r="F96" s="2"/>
      <c r="G96" s="2"/>
      <c r="H96" s="44"/>
      <c r="I96" s="44"/>
      <c r="J96" s="2"/>
      <c r="K96" s="2"/>
      <c r="L96" s="2"/>
      <c r="M96" s="2"/>
      <c r="N96" s="2"/>
      <c r="O96" s="2"/>
      <c r="Q96" s="2"/>
      <c r="R96" s="2"/>
      <c r="S96" s="10"/>
      <c r="T96" s="10"/>
      <c r="U96" s="10"/>
      <c r="V96" s="24" t="s">
        <v>6</v>
      </c>
      <c r="W96" s="5">
        <f>SUM(W86:W95)</f>
        <v>0</v>
      </c>
      <c r="X96" s="47"/>
    </row>
    <row r="98" spans="1:24" ht="17.25" customHeight="1" x14ac:dyDescent="0.2">
      <c r="A98" s="91"/>
      <c r="B98" s="92" t="s">
        <v>2</v>
      </c>
      <c r="C98" s="93"/>
      <c r="D98" s="93"/>
      <c r="E98" s="93"/>
      <c r="F98" s="93"/>
      <c r="G98" s="94"/>
      <c r="H98" s="101" t="s">
        <v>0</v>
      </c>
      <c r="I98" s="101"/>
      <c r="J98" s="102" t="s">
        <v>11</v>
      </c>
      <c r="K98" s="92" t="s">
        <v>1</v>
      </c>
      <c r="L98" s="93"/>
      <c r="M98" s="93"/>
      <c r="N98" s="93"/>
      <c r="O98" s="93"/>
      <c r="P98" s="93"/>
      <c r="Q98" s="93"/>
      <c r="R98" s="105"/>
      <c r="S98" s="92" t="s">
        <v>3</v>
      </c>
      <c r="T98" s="93"/>
      <c r="U98" s="93"/>
      <c r="V98" s="93"/>
      <c r="W98" s="105"/>
      <c r="X98" s="102" t="s">
        <v>12</v>
      </c>
    </row>
    <row r="99" spans="1:24" ht="15" customHeight="1" x14ac:dyDescent="0.2">
      <c r="A99" s="91"/>
      <c r="B99" s="95"/>
      <c r="C99" s="96"/>
      <c r="D99" s="96"/>
      <c r="E99" s="96"/>
      <c r="F99" s="96"/>
      <c r="G99" s="97"/>
      <c r="H99" s="101"/>
      <c r="I99" s="101"/>
      <c r="J99" s="103"/>
      <c r="K99" s="106"/>
      <c r="L99" s="107"/>
      <c r="M99" s="107"/>
      <c r="N99" s="107"/>
      <c r="O99" s="107"/>
      <c r="P99" s="107"/>
      <c r="Q99" s="107"/>
      <c r="R99" s="108"/>
      <c r="S99" s="106"/>
      <c r="T99" s="107"/>
      <c r="U99" s="107"/>
      <c r="V99" s="107"/>
      <c r="W99" s="108"/>
      <c r="X99" s="103"/>
    </row>
    <row r="100" spans="1:24" ht="13.5" customHeight="1" x14ac:dyDescent="0.2">
      <c r="A100" s="91"/>
      <c r="B100" s="95"/>
      <c r="C100" s="96"/>
      <c r="D100" s="96"/>
      <c r="E100" s="96"/>
      <c r="F100" s="96"/>
      <c r="G100" s="97"/>
      <c r="H100" s="101"/>
      <c r="I100" s="101"/>
      <c r="J100" s="103"/>
      <c r="K100" s="92" t="s">
        <v>17</v>
      </c>
      <c r="L100" s="105"/>
      <c r="M100" s="101" t="s">
        <v>9</v>
      </c>
      <c r="N100" s="92" t="s">
        <v>26</v>
      </c>
      <c r="O100" s="105"/>
      <c r="P100" s="101" t="s">
        <v>10</v>
      </c>
      <c r="Q100" s="102" t="s">
        <v>18</v>
      </c>
      <c r="R100" s="102" t="s">
        <v>19</v>
      </c>
      <c r="S100" s="111" t="s">
        <v>57</v>
      </c>
      <c r="T100" s="111" t="s">
        <v>20</v>
      </c>
      <c r="U100" s="111" t="s">
        <v>58</v>
      </c>
      <c r="V100" s="111" t="s">
        <v>59</v>
      </c>
      <c r="W100" s="102" t="s">
        <v>24</v>
      </c>
      <c r="X100" s="103"/>
    </row>
    <row r="101" spans="1:24" x14ac:dyDescent="0.2">
      <c r="A101" s="91"/>
      <c r="B101" s="95"/>
      <c r="C101" s="96"/>
      <c r="D101" s="96"/>
      <c r="E101" s="96"/>
      <c r="F101" s="96"/>
      <c r="G101" s="97"/>
      <c r="H101" s="101"/>
      <c r="I101" s="101"/>
      <c r="J101" s="103"/>
      <c r="K101" s="109"/>
      <c r="L101" s="110"/>
      <c r="M101" s="101"/>
      <c r="N101" s="109"/>
      <c r="O101" s="110"/>
      <c r="P101" s="101"/>
      <c r="Q101" s="103"/>
      <c r="R101" s="103"/>
      <c r="S101" s="112"/>
      <c r="T101" s="112"/>
      <c r="U101" s="112"/>
      <c r="V101" s="112"/>
      <c r="W101" s="103"/>
      <c r="X101" s="103"/>
    </row>
    <row r="102" spans="1:24" ht="99" customHeight="1" x14ac:dyDescent="0.2">
      <c r="A102" s="91"/>
      <c r="B102" s="98"/>
      <c r="C102" s="99"/>
      <c r="D102" s="99"/>
      <c r="E102" s="99"/>
      <c r="F102" s="99"/>
      <c r="G102" s="100"/>
      <c r="H102" s="101"/>
      <c r="I102" s="101"/>
      <c r="J102" s="104"/>
      <c r="K102" s="106"/>
      <c r="L102" s="108"/>
      <c r="M102" s="101"/>
      <c r="N102" s="106"/>
      <c r="O102" s="108"/>
      <c r="P102" s="101"/>
      <c r="Q102" s="104"/>
      <c r="R102" s="104"/>
      <c r="S102" s="113"/>
      <c r="T102" s="113"/>
      <c r="U102" s="113"/>
      <c r="V102" s="113"/>
      <c r="W102" s="104"/>
      <c r="X102" s="104"/>
    </row>
    <row r="103" spans="1:24" ht="28" customHeight="1" x14ac:dyDescent="0.2">
      <c r="A103" s="3">
        <v>1</v>
      </c>
      <c r="B103" s="35"/>
      <c r="C103" s="36"/>
      <c r="D103" s="36"/>
      <c r="E103" s="36"/>
      <c r="F103" s="36"/>
      <c r="G103" s="37"/>
      <c r="H103" s="120"/>
      <c r="I103" s="121"/>
      <c r="J103" s="38"/>
      <c r="K103" s="39"/>
      <c r="L103" s="8" t="s">
        <v>5</v>
      </c>
      <c r="M103" s="38" t="s">
        <v>4</v>
      </c>
      <c r="N103" s="39"/>
      <c r="O103" s="8" t="s">
        <v>5</v>
      </c>
      <c r="P103" s="40" t="s">
        <v>4</v>
      </c>
      <c r="Q103" s="3" t="str">
        <f>IF(K103="","",IF(N103="","",N103-K103))</f>
        <v/>
      </c>
      <c r="R103" s="3" t="str">
        <f>IF(Q103="","",Q103+1)</f>
        <v/>
      </c>
      <c r="S103" s="41"/>
      <c r="T103" s="42"/>
      <c r="U103" s="7" t="str">
        <f>IF(T103="課税",S103*0.1,IF(T103="非課税",S103*0.05,IF(T103="生保",300,"")))</f>
        <v/>
      </c>
      <c r="V103" s="41"/>
      <c r="W103" s="5" t="str">
        <f>IF(U103="","",((S103-U103)*R103)+(V103*R103))</f>
        <v/>
      </c>
      <c r="X103" s="43"/>
    </row>
    <row r="104" spans="1:24" ht="27.75" customHeight="1" x14ac:dyDescent="0.2">
      <c r="A104" s="3">
        <v>2</v>
      </c>
      <c r="B104" s="35"/>
      <c r="C104" s="36"/>
      <c r="D104" s="36"/>
      <c r="E104" s="36"/>
      <c r="F104" s="36"/>
      <c r="G104" s="37"/>
      <c r="H104" s="120"/>
      <c r="I104" s="121"/>
      <c r="J104" s="38"/>
      <c r="K104" s="39"/>
      <c r="L104" s="8" t="s">
        <v>5</v>
      </c>
      <c r="M104" s="38" t="s">
        <v>4</v>
      </c>
      <c r="N104" s="39"/>
      <c r="O104" s="8" t="s">
        <v>5</v>
      </c>
      <c r="P104" s="40" t="s">
        <v>4</v>
      </c>
      <c r="Q104" s="3" t="str">
        <f t="shared" ref="Q104:Q112" si="20">IF(K104="","",IF(N104="","",N104-K104))</f>
        <v/>
      </c>
      <c r="R104" s="3" t="str">
        <f t="shared" ref="R104:R112" si="21">IF(Q104="","",Q104+1)</f>
        <v/>
      </c>
      <c r="S104" s="41"/>
      <c r="T104" s="42"/>
      <c r="U104" s="7" t="str">
        <f t="shared" ref="U104:U112" si="22">IF(T104="課税",S104*0.1,IF(T104="非課税",S104*0.05,IF(T104="生保",300,"")))</f>
        <v/>
      </c>
      <c r="V104" s="41"/>
      <c r="W104" s="5" t="str">
        <f t="shared" ref="W104:W112" si="23">IF(U104="","",((S104-U104)*R104)+(V104*R104))</f>
        <v/>
      </c>
      <c r="X104" s="43"/>
    </row>
    <row r="105" spans="1:24" ht="28" customHeight="1" x14ac:dyDescent="0.2">
      <c r="A105" s="3">
        <v>3</v>
      </c>
      <c r="B105" s="35"/>
      <c r="C105" s="36"/>
      <c r="D105" s="36"/>
      <c r="E105" s="36"/>
      <c r="F105" s="36"/>
      <c r="G105" s="37"/>
      <c r="H105" s="120"/>
      <c r="I105" s="121"/>
      <c r="J105" s="38"/>
      <c r="K105" s="39"/>
      <c r="L105" s="8" t="s">
        <v>5</v>
      </c>
      <c r="M105" s="38" t="s">
        <v>4</v>
      </c>
      <c r="N105" s="39"/>
      <c r="O105" s="8" t="s">
        <v>5</v>
      </c>
      <c r="P105" s="40" t="s">
        <v>4</v>
      </c>
      <c r="Q105" s="3" t="str">
        <f t="shared" si="20"/>
        <v/>
      </c>
      <c r="R105" s="3" t="str">
        <f t="shared" si="21"/>
        <v/>
      </c>
      <c r="S105" s="41"/>
      <c r="T105" s="42"/>
      <c r="U105" s="7" t="str">
        <f t="shared" si="22"/>
        <v/>
      </c>
      <c r="V105" s="41"/>
      <c r="W105" s="5" t="str">
        <f t="shared" si="23"/>
        <v/>
      </c>
      <c r="X105" s="43"/>
    </row>
    <row r="106" spans="1:24" ht="28" customHeight="1" x14ac:dyDescent="0.2">
      <c r="A106" s="3">
        <v>4</v>
      </c>
      <c r="B106" s="35"/>
      <c r="C106" s="36"/>
      <c r="D106" s="36"/>
      <c r="E106" s="36"/>
      <c r="F106" s="36"/>
      <c r="G106" s="37"/>
      <c r="H106" s="120"/>
      <c r="I106" s="121"/>
      <c r="J106" s="38"/>
      <c r="K106" s="39"/>
      <c r="L106" s="8" t="s">
        <v>5</v>
      </c>
      <c r="M106" s="38" t="s">
        <v>4</v>
      </c>
      <c r="N106" s="39"/>
      <c r="O106" s="8" t="s">
        <v>5</v>
      </c>
      <c r="P106" s="40" t="s">
        <v>4</v>
      </c>
      <c r="Q106" s="3" t="str">
        <f t="shared" si="20"/>
        <v/>
      </c>
      <c r="R106" s="3" t="str">
        <f t="shared" si="21"/>
        <v/>
      </c>
      <c r="S106" s="41"/>
      <c r="T106" s="42"/>
      <c r="U106" s="7" t="str">
        <f t="shared" si="22"/>
        <v/>
      </c>
      <c r="V106" s="41"/>
      <c r="W106" s="5" t="str">
        <f t="shared" si="23"/>
        <v/>
      </c>
      <c r="X106" s="43"/>
    </row>
    <row r="107" spans="1:24" ht="28" customHeight="1" x14ac:dyDescent="0.2">
      <c r="A107" s="3">
        <v>5</v>
      </c>
      <c r="B107" s="35"/>
      <c r="C107" s="36"/>
      <c r="D107" s="36"/>
      <c r="E107" s="36"/>
      <c r="F107" s="36"/>
      <c r="G107" s="37"/>
      <c r="H107" s="120"/>
      <c r="I107" s="121"/>
      <c r="J107" s="38"/>
      <c r="K107" s="39"/>
      <c r="L107" s="8" t="s">
        <v>5</v>
      </c>
      <c r="M107" s="38" t="s">
        <v>4</v>
      </c>
      <c r="N107" s="39"/>
      <c r="O107" s="8" t="s">
        <v>5</v>
      </c>
      <c r="P107" s="40" t="s">
        <v>4</v>
      </c>
      <c r="Q107" s="3" t="str">
        <f t="shared" si="20"/>
        <v/>
      </c>
      <c r="R107" s="3" t="str">
        <f t="shared" si="21"/>
        <v/>
      </c>
      <c r="S107" s="41"/>
      <c r="T107" s="42"/>
      <c r="U107" s="7" t="str">
        <f t="shared" si="22"/>
        <v/>
      </c>
      <c r="V107" s="41"/>
      <c r="W107" s="5" t="str">
        <f t="shared" si="23"/>
        <v/>
      </c>
      <c r="X107" s="43"/>
    </row>
    <row r="108" spans="1:24" ht="28" customHeight="1" x14ac:dyDescent="0.2">
      <c r="A108" s="3">
        <v>6</v>
      </c>
      <c r="B108" s="35"/>
      <c r="C108" s="36"/>
      <c r="D108" s="36"/>
      <c r="E108" s="36"/>
      <c r="F108" s="36"/>
      <c r="G108" s="37"/>
      <c r="H108" s="120"/>
      <c r="I108" s="121"/>
      <c r="J108" s="38"/>
      <c r="K108" s="39"/>
      <c r="L108" s="8" t="s">
        <v>5</v>
      </c>
      <c r="M108" s="38" t="s">
        <v>4</v>
      </c>
      <c r="N108" s="39"/>
      <c r="O108" s="8" t="s">
        <v>5</v>
      </c>
      <c r="P108" s="40" t="s">
        <v>4</v>
      </c>
      <c r="Q108" s="3" t="str">
        <f t="shared" si="20"/>
        <v/>
      </c>
      <c r="R108" s="3" t="str">
        <f t="shared" si="21"/>
        <v/>
      </c>
      <c r="S108" s="41"/>
      <c r="T108" s="42"/>
      <c r="U108" s="7" t="str">
        <f t="shared" si="22"/>
        <v/>
      </c>
      <c r="V108" s="41"/>
      <c r="W108" s="5" t="str">
        <f t="shared" si="23"/>
        <v/>
      </c>
      <c r="X108" s="43"/>
    </row>
    <row r="109" spans="1:24" ht="28" customHeight="1" x14ac:dyDescent="0.2">
      <c r="A109" s="3">
        <v>7</v>
      </c>
      <c r="B109" s="35"/>
      <c r="C109" s="36"/>
      <c r="D109" s="36"/>
      <c r="E109" s="36"/>
      <c r="F109" s="36"/>
      <c r="G109" s="37"/>
      <c r="H109" s="120"/>
      <c r="I109" s="121"/>
      <c r="J109" s="38"/>
      <c r="K109" s="39"/>
      <c r="L109" s="8" t="s">
        <v>5</v>
      </c>
      <c r="M109" s="38" t="s">
        <v>4</v>
      </c>
      <c r="N109" s="39"/>
      <c r="O109" s="8" t="s">
        <v>5</v>
      </c>
      <c r="P109" s="40" t="s">
        <v>4</v>
      </c>
      <c r="Q109" s="3" t="str">
        <f t="shared" si="20"/>
        <v/>
      </c>
      <c r="R109" s="3" t="str">
        <f t="shared" si="21"/>
        <v/>
      </c>
      <c r="S109" s="41"/>
      <c r="T109" s="42"/>
      <c r="U109" s="7" t="str">
        <f t="shared" si="22"/>
        <v/>
      </c>
      <c r="V109" s="41"/>
      <c r="W109" s="5" t="str">
        <f t="shared" si="23"/>
        <v/>
      </c>
      <c r="X109" s="43"/>
    </row>
    <row r="110" spans="1:24" ht="28" customHeight="1" x14ac:dyDescent="0.2">
      <c r="A110" s="3">
        <v>8</v>
      </c>
      <c r="B110" s="35"/>
      <c r="C110" s="36"/>
      <c r="D110" s="36"/>
      <c r="E110" s="36"/>
      <c r="F110" s="36"/>
      <c r="G110" s="37"/>
      <c r="H110" s="120"/>
      <c r="I110" s="121"/>
      <c r="J110" s="38"/>
      <c r="K110" s="39"/>
      <c r="L110" s="8" t="s">
        <v>5</v>
      </c>
      <c r="M110" s="38" t="s">
        <v>4</v>
      </c>
      <c r="N110" s="39"/>
      <c r="O110" s="8" t="s">
        <v>5</v>
      </c>
      <c r="P110" s="40" t="s">
        <v>4</v>
      </c>
      <c r="Q110" s="3" t="str">
        <f t="shared" si="20"/>
        <v/>
      </c>
      <c r="R110" s="3" t="str">
        <f t="shared" si="21"/>
        <v/>
      </c>
      <c r="S110" s="41"/>
      <c r="T110" s="42"/>
      <c r="U110" s="7" t="str">
        <f t="shared" si="22"/>
        <v/>
      </c>
      <c r="V110" s="41"/>
      <c r="W110" s="5" t="str">
        <f t="shared" si="23"/>
        <v/>
      </c>
      <c r="X110" s="43"/>
    </row>
    <row r="111" spans="1:24" ht="28" customHeight="1" x14ac:dyDescent="0.2">
      <c r="A111" s="3">
        <v>9</v>
      </c>
      <c r="B111" s="35"/>
      <c r="C111" s="36"/>
      <c r="D111" s="36"/>
      <c r="E111" s="36"/>
      <c r="F111" s="36"/>
      <c r="G111" s="37"/>
      <c r="H111" s="120"/>
      <c r="I111" s="121"/>
      <c r="J111" s="38"/>
      <c r="K111" s="39"/>
      <c r="L111" s="8" t="s">
        <v>5</v>
      </c>
      <c r="M111" s="38" t="s">
        <v>4</v>
      </c>
      <c r="N111" s="39"/>
      <c r="O111" s="8" t="s">
        <v>5</v>
      </c>
      <c r="P111" s="40" t="s">
        <v>4</v>
      </c>
      <c r="Q111" s="3" t="str">
        <f t="shared" si="20"/>
        <v/>
      </c>
      <c r="R111" s="3" t="str">
        <f t="shared" si="21"/>
        <v/>
      </c>
      <c r="S111" s="41"/>
      <c r="T111" s="42"/>
      <c r="U111" s="7" t="str">
        <f t="shared" si="22"/>
        <v/>
      </c>
      <c r="V111" s="41"/>
      <c r="W111" s="5" t="str">
        <f t="shared" si="23"/>
        <v/>
      </c>
      <c r="X111" s="43"/>
    </row>
    <row r="112" spans="1:24" ht="28" customHeight="1" x14ac:dyDescent="0.2">
      <c r="A112" s="3">
        <v>10</v>
      </c>
      <c r="B112" s="35"/>
      <c r="C112" s="36"/>
      <c r="D112" s="36"/>
      <c r="E112" s="36"/>
      <c r="F112" s="36"/>
      <c r="G112" s="37"/>
      <c r="H112" s="120"/>
      <c r="I112" s="121"/>
      <c r="J112" s="38"/>
      <c r="K112" s="39"/>
      <c r="L112" s="8" t="s">
        <v>5</v>
      </c>
      <c r="M112" s="38" t="s">
        <v>4</v>
      </c>
      <c r="N112" s="39"/>
      <c r="O112" s="8" t="s">
        <v>5</v>
      </c>
      <c r="P112" s="40" t="s">
        <v>4</v>
      </c>
      <c r="Q112" s="3" t="str">
        <f t="shared" si="20"/>
        <v/>
      </c>
      <c r="R112" s="3" t="str">
        <f t="shared" si="21"/>
        <v/>
      </c>
      <c r="S112" s="41"/>
      <c r="T112" s="42"/>
      <c r="U112" s="7" t="str">
        <f t="shared" si="22"/>
        <v/>
      </c>
      <c r="V112" s="41"/>
      <c r="W112" s="5" t="str">
        <f t="shared" si="23"/>
        <v/>
      </c>
      <c r="X112" s="43"/>
    </row>
    <row r="113" spans="1:24" ht="30.75" customHeight="1" x14ac:dyDescent="0.2">
      <c r="A113" s="2"/>
      <c r="B113" s="2"/>
      <c r="C113" s="2"/>
      <c r="D113" s="2"/>
      <c r="E113" s="2"/>
      <c r="F113" s="2"/>
      <c r="G113" s="2"/>
      <c r="H113" s="44"/>
      <c r="I113" s="44"/>
      <c r="J113" s="2"/>
      <c r="K113" s="2"/>
      <c r="L113" s="2"/>
      <c r="M113" s="2"/>
      <c r="N113" s="2"/>
      <c r="O113" s="2"/>
      <c r="Q113" s="2"/>
      <c r="R113" s="2"/>
      <c r="S113" s="10"/>
      <c r="T113" s="10"/>
      <c r="U113" s="10"/>
      <c r="V113" s="24" t="s">
        <v>6</v>
      </c>
      <c r="W113" s="5">
        <f>SUM(W103:W112)</f>
        <v>0</v>
      </c>
      <c r="X113" s="47"/>
    </row>
    <row r="115" spans="1:24" ht="17.25" customHeight="1" x14ac:dyDescent="0.2">
      <c r="A115" s="91"/>
      <c r="B115" s="92" t="s">
        <v>2</v>
      </c>
      <c r="C115" s="93"/>
      <c r="D115" s="93"/>
      <c r="E115" s="93"/>
      <c r="F115" s="93"/>
      <c r="G115" s="94"/>
      <c r="H115" s="101" t="s">
        <v>0</v>
      </c>
      <c r="I115" s="101"/>
      <c r="J115" s="102" t="s">
        <v>11</v>
      </c>
      <c r="K115" s="92" t="s">
        <v>1</v>
      </c>
      <c r="L115" s="93"/>
      <c r="M115" s="93"/>
      <c r="N115" s="93"/>
      <c r="O115" s="93"/>
      <c r="P115" s="93"/>
      <c r="Q115" s="93"/>
      <c r="R115" s="105"/>
      <c r="S115" s="92" t="s">
        <v>3</v>
      </c>
      <c r="T115" s="93"/>
      <c r="U115" s="93"/>
      <c r="V115" s="93"/>
      <c r="W115" s="105"/>
      <c r="X115" s="102" t="s">
        <v>12</v>
      </c>
    </row>
    <row r="116" spans="1:24" ht="15" customHeight="1" x14ac:dyDescent="0.2">
      <c r="A116" s="91"/>
      <c r="B116" s="95"/>
      <c r="C116" s="96"/>
      <c r="D116" s="96"/>
      <c r="E116" s="96"/>
      <c r="F116" s="96"/>
      <c r="G116" s="97"/>
      <c r="H116" s="101"/>
      <c r="I116" s="101"/>
      <c r="J116" s="103"/>
      <c r="K116" s="106"/>
      <c r="L116" s="107"/>
      <c r="M116" s="107"/>
      <c r="N116" s="107"/>
      <c r="O116" s="107"/>
      <c r="P116" s="107"/>
      <c r="Q116" s="107"/>
      <c r="R116" s="108"/>
      <c r="S116" s="106"/>
      <c r="T116" s="107"/>
      <c r="U116" s="107"/>
      <c r="V116" s="107"/>
      <c r="W116" s="108"/>
      <c r="X116" s="103"/>
    </row>
    <row r="117" spans="1:24" ht="13.5" customHeight="1" x14ac:dyDescent="0.2">
      <c r="A117" s="91"/>
      <c r="B117" s="95"/>
      <c r="C117" s="96"/>
      <c r="D117" s="96"/>
      <c r="E117" s="96"/>
      <c r="F117" s="96"/>
      <c r="G117" s="97"/>
      <c r="H117" s="101"/>
      <c r="I117" s="101"/>
      <c r="J117" s="103"/>
      <c r="K117" s="92" t="s">
        <v>17</v>
      </c>
      <c r="L117" s="105"/>
      <c r="M117" s="101" t="s">
        <v>9</v>
      </c>
      <c r="N117" s="92" t="s">
        <v>26</v>
      </c>
      <c r="O117" s="105"/>
      <c r="P117" s="101" t="s">
        <v>10</v>
      </c>
      <c r="Q117" s="102" t="s">
        <v>18</v>
      </c>
      <c r="R117" s="102" t="s">
        <v>19</v>
      </c>
      <c r="S117" s="111" t="s">
        <v>57</v>
      </c>
      <c r="T117" s="111" t="s">
        <v>20</v>
      </c>
      <c r="U117" s="111" t="s">
        <v>58</v>
      </c>
      <c r="V117" s="111" t="s">
        <v>59</v>
      </c>
      <c r="W117" s="102" t="s">
        <v>24</v>
      </c>
      <c r="X117" s="103"/>
    </row>
    <row r="118" spans="1:24" x14ac:dyDescent="0.2">
      <c r="A118" s="91"/>
      <c r="B118" s="95"/>
      <c r="C118" s="96"/>
      <c r="D118" s="96"/>
      <c r="E118" s="96"/>
      <c r="F118" s="96"/>
      <c r="G118" s="97"/>
      <c r="H118" s="101"/>
      <c r="I118" s="101"/>
      <c r="J118" s="103"/>
      <c r="K118" s="109"/>
      <c r="L118" s="110"/>
      <c r="M118" s="101"/>
      <c r="N118" s="109"/>
      <c r="O118" s="110"/>
      <c r="P118" s="101"/>
      <c r="Q118" s="103"/>
      <c r="R118" s="103"/>
      <c r="S118" s="112"/>
      <c r="T118" s="112"/>
      <c r="U118" s="112"/>
      <c r="V118" s="112"/>
      <c r="W118" s="103"/>
      <c r="X118" s="103"/>
    </row>
    <row r="119" spans="1:24" ht="99" customHeight="1" x14ac:dyDescent="0.2">
      <c r="A119" s="91"/>
      <c r="B119" s="98"/>
      <c r="C119" s="99"/>
      <c r="D119" s="99"/>
      <c r="E119" s="99"/>
      <c r="F119" s="99"/>
      <c r="G119" s="100"/>
      <c r="H119" s="101"/>
      <c r="I119" s="101"/>
      <c r="J119" s="104"/>
      <c r="K119" s="106"/>
      <c r="L119" s="108"/>
      <c r="M119" s="101"/>
      <c r="N119" s="106"/>
      <c r="O119" s="108"/>
      <c r="P119" s="101"/>
      <c r="Q119" s="104"/>
      <c r="R119" s="104"/>
      <c r="S119" s="113"/>
      <c r="T119" s="113"/>
      <c r="U119" s="113"/>
      <c r="V119" s="113"/>
      <c r="W119" s="104"/>
      <c r="X119" s="104"/>
    </row>
    <row r="120" spans="1:24" ht="28" customHeight="1" x14ac:dyDescent="0.2">
      <c r="A120" s="3">
        <v>1</v>
      </c>
      <c r="B120" s="35"/>
      <c r="C120" s="36"/>
      <c r="D120" s="36"/>
      <c r="E120" s="36"/>
      <c r="F120" s="36"/>
      <c r="G120" s="37"/>
      <c r="H120" s="120"/>
      <c r="I120" s="121"/>
      <c r="J120" s="38"/>
      <c r="K120" s="39"/>
      <c r="L120" s="8" t="s">
        <v>5</v>
      </c>
      <c r="M120" s="38" t="s">
        <v>4</v>
      </c>
      <c r="N120" s="39"/>
      <c r="O120" s="8" t="s">
        <v>5</v>
      </c>
      <c r="P120" s="40" t="s">
        <v>4</v>
      </c>
      <c r="Q120" s="3" t="str">
        <f>IF(K120="","",IF(N120="","",N120-K120))</f>
        <v/>
      </c>
      <c r="R120" s="3" t="str">
        <f>IF(Q120="","",Q120+1)</f>
        <v/>
      </c>
      <c r="S120" s="41"/>
      <c r="T120" s="42"/>
      <c r="U120" s="7" t="str">
        <f>IF(T120="課税",S120*0.1,IF(T120="非課税",S120*0.05,IF(T120="生保",300,"")))</f>
        <v/>
      </c>
      <c r="V120" s="41"/>
      <c r="W120" s="5" t="str">
        <f>IF(U120="","",((S120-U120)*R120)+(V120*R120))</f>
        <v/>
      </c>
      <c r="X120" s="43"/>
    </row>
    <row r="121" spans="1:24" ht="27.75" customHeight="1" x14ac:dyDescent="0.2">
      <c r="A121" s="3">
        <v>2</v>
      </c>
      <c r="B121" s="35"/>
      <c r="C121" s="36"/>
      <c r="D121" s="36"/>
      <c r="E121" s="36"/>
      <c r="F121" s="36"/>
      <c r="G121" s="37"/>
      <c r="H121" s="120"/>
      <c r="I121" s="121"/>
      <c r="J121" s="38"/>
      <c r="K121" s="39"/>
      <c r="L121" s="8" t="s">
        <v>5</v>
      </c>
      <c r="M121" s="38" t="s">
        <v>4</v>
      </c>
      <c r="N121" s="39"/>
      <c r="O121" s="8" t="s">
        <v>5</v>
      </c>
      <c r="P121" s="40" t="s">
        <v>4</v>
      </c>
      <c r="Q121" s="3" t="str">
        <f t="shared" ref="Q121:Q129" si="24">IF(K121="","",IF(N121="","",N121-K121))</f>
        <v/>
      </c>
      <c r="R121" s="3" t="str">
        <f t="shared" ref="R121:R129" si="25">IF(Q121="","",Q121+1)</f>
        <v/>
      </c>
      <c r="S121" s="41"/>
      <c r="T121" s="42"/>
      <c r="U121" s="7" t="str">
        <f t="shared" ref="U121:U129" si="26">IF(T121="課税",S121*0.1,IF(T121="非課税",S121*0.05,IF(T121="生保",300,"")))</f>
        <v/>
      </c>
      <c r="V121" s="41"/>
      <c r="W121" s="5" t="str">
        <f t="shared" ref="W121:W129" si="27">IF(U121="","",((S121-U121)*R121)+(V121*R121))</f>
        <v/>
      </c>
      <c r="X121" s="43"/>
    </row>
    <row r="122" spans="1:24" ht="28" customHeight="1" x14ac:dyDescent="0.2">
      <c r="A122" s="3">
        <v>3</v>
      </c>
      <c r="B122" s="35"/>
      <c r="C122" s="36"/>
      <c r="D122" s="36"/>
      <c r="E122" s="36"/>
      <c r="F122" s="36"/>
      <c r="G122" s="37"/>
      <c r="H122" s="120"/>
      <c r="I122" s="121"/>
      <c r="J122" s="38"/>
      <c r="K122" s="39"/>
      <c r="L122" s="8" t="s">
        <v>5</v>
      </c>
      <c r="M122" s="38" t="s">
        <v>4</v>
      </c>
      <c r="N122" s="39"/>
      <c r="O122" s="8" t="s">
        <v>5</v>
      </c>
      <c r="P122" s="40" t="s">
        <v>4</v>
      </c>
      <c r="Q122" s="3" t="str">
        <f t="shared" si="24"/>
        <v/>
      </c>
      <c r="R122" s="3" t="str">
        <f t="shared" si="25"/>
        <v/>
      </c>
      <c r="S122" s="41"/>
      <c r="T122" s="42"/>
      <c r="U122" s="7" t="str">
        <f t="shared" si="26"/>
        <v/>
      </c>
      <c r="V122" s="41"/>
      <c r="W122" s="5" t="str">
        <f t="shared" si="27"/>
        <v/>
      </c>
      <c r="X122" s="43"/>
    </row>
    <row r="123" spans="1:24" ht="28" customHeight="1" x14ac:dyDescent="0.2">
      <c r="A123" s="3">
        <v>4</v>
      </c>
      <c r="B123" s="35"/>
      <c r="C123" s="36"/>
      <c r="D123" s="36"/>
      <c r="E123" s="36"/>
      <c r="F123" s="36"/>
      <c r="G123" s="37"/>
      <c r="H123" s="120"/>
      <c r="I123" s="121"/>
      <c r="J123" s="38"/>
      <c r="K123" s="39"/>
      <c r="L123" s="8" t="s">
        <v>5</v>
      </c>
      <c r="M123" s="38" t="s">
        <v>4</v>
      </c>
      <c r="N123" s="39"/>
      <c r="O123" s="8" t="s">
        <v>5</v>
      </c>
      <c r="P123" s="40" t="s">
        <v>4</v>
      </c>
      <c r="Q123" s="3" t="str">
        <f t="shared" si="24"/>
        <v/>
      </c>
      <c r="R123" s="3" t="str">
        <f t="shared" si="25"/>
        <v/>
      </c>
      <c r="S123" s="41"/>
      <c r="T123" s="42"/>
      <c r="U123" s="7" t="str">
        <f t="shared" si="26"/>
        <v/>
      </c>
      <c r="V123" s="41"/>
      <c r="W123" s="5" t="str">
        <f t="shared" si="27"/>
        <v/>
      </c>
      <c r="X123" s="43"/>
    </row>
    <row r="124" spans="1:24" ht="28" customHeight="1" x14ac:dyDescent="0.2">
      <c r="A124" s="3">
        <v>5</v>
      </c>
      <c r="B124" s="35"/>
      <c r="C124" s="36"/>
      <c r="D124" s="36"/>
      <c r="E124" s="36"/>
      <c r="F124" s="36"/>
      <c r="G124" s="37"/>
      <c r="H124" s="120"/>
      <c r="I124" s="121"/>
      <c r="J124" s="38"/>
      <c r="K124" s="39"/>
      <c r="L124" s="8" t="s">
        <v>5</v>
      </c>
      <c r="M124" s="38" t="s">
        <v>4</v>
      </c>
      <c r="N124" s="39"/>
      <c r="O124" s="8" t="s">
        <v>5</v>
      </c>
      <c r="P124" s="40" t="s">
        <v>4</v>
      </c>
      <c r="Q124" s="3" t="str">
        <f t="shared" si="24"/>
        <v/>
      </c>
      <c r="R124" s="3" t="str">
        <f t="shared" si="25"/>
        <v/>
      </c>
      <c r="S124" s="41"/>
      <c r="T124" s="42"/>
      <c r="U124" s="7" t="str">
        <f t="shared" si="26"/>
        <v/>
      </c>
      <c r="V124" s="41"/>
      <c r="W124" s="5" t="str">
        <f t="shared" si="27"/>
        <v/>
      </c>
      <c r="X124" s="43"/>
    </row>
    <row r="125" spans="1:24" ht="28" customHeight="1" x14ac:dyDescent="0.2">
      <c r="A125" s="3">
        <v>6</v>
      </c>
      <c r="B125" s="35"/>
      <c r="C125" s="36"/>
      <c r="D125" s="36"/>
      <c r="E125" s="36"/>
      <c r="F125" s="36"/>
      <c r="G125" s="37"/>
      <c r="H125" s="120"/>
      <c r="I125" s="121"/>
      <c r="J125" s="38"/>
      <c r="K125" s="39"/>
      <c r="L125" s="8" t="s">
        <v>5</v>
      </c>
      <c r="M125" s="38" t="s">
        <v>4</v>
      </c>
      <c r="N125" s="39"/>
      <c r="O125" s="8" t="s">
        <v>5</v>
      </c>
      <c r="P125" s="40" t="s">
        <v>4</v>
      </c>
      <c r="Q125" s="3" t="str">
        <f t="shared" si="24"/>
        <v/>
      </c>
      <c r="R125" s="3" t="str">
        <f t="shared" si="25"/>
        <v/>
      </c>
      <c r="S125" s="41"/>
      <c r="T125" s="42"/>
      <c r="U125" s="7" t="str">
        <f t="shared" si="26"/>
        <v/>
      </c>
      <c r="V125" s="41"/>
      <c r="W125" s="5" t="str">
        <f t="shared" si="27"/>
        <v/>
      </c>
      <c r="X125" s="43"/>
    </row>
    <row r="126" spans="1:24" ht="28" customHeight="1" x14ac:dyDescent="0.2">
      <c r="A126" s="3">
        <v>7</v>
      </c>
      <c r="B126" s="35"/>
      <c r="C126" s="36"/>
      <c r="D126" s="36"/>
      <c r="E126" s="36"/>
      <c r="F126" s="36"/>
      <c r="G126" s="37"/>
      <c r="H126" s="120"/>
      <c r="I126" s="121"/>
      <c r="J126" s="38"/>
      <c r="K126" s="39"/>
      <c r="L126" s="8" t="s">
        <v>5</v>
      </c>
      <c r="M126" s="38" t="s">
        <v>4</v>
      </c>
      <c r="N126" s="39"/>
      <c r="O126" s="8" t="s">
        <v>5</v>
      </c>
      <c r="P126" s="40" t="s">
        <v>4</v>
      </c>
      <c r="Q126" s="3" t="str">
        <f t="shared" si="24"/>
        <v/>
      </c>
      <c r="R126" s="3" t="str">
        <f t="shared" si="25"/>
        <v/>
      </c>
      <c r="S126" s="41"/>
      <c r="T126" s="42"/>
      <c r="U126" s="7" t="str">
        <f t="shared" si="26"/>
        <v/>
      </c>
      <c r="V126" s="41"/>
      <c r="W126" s="5" t="str">
        <f t="shared" si="27"/>
        <v/>
      </c>
      <c r="X126" s="43"/>
    </row>
    <row r="127" spans="1:24" ht="28" customHeight="1" x14ac:dyDescent="0.2">
      <c r="A127" s="3">
        <v>8</v>
      </c>
      <c r="B127" s="35"/>
      <c r="C127" s="36"/>
      <c r="D127" s="36"/>
      <c r="E127" s="36"/>
      <c r="F127" s="36"/>
      <c r="G127" s="37"/>
      <c r="H127" s="120"/>
      <c r="I127" s="121"/>
      <c r="J127" s="38"/>
      <c r="K127" s="39"/>
      <c r="L127" s="8" t="s">
        <v>5</v>
      </c>
      <c r="M127" s="38" t="s">
        <v>4</v>
      </c>
      <c r="N127" s="39"/>
      <c r="O127" s="8" t="s">
        <v>5</v>
      </c>
      <c r="P127" s="40" t="s">
        <v>4</v>
      </c>
      <c r="Q127" s="3" t="str">
        <f t="shared" si="24"/>
        <v/>
      </c>
      <c r="R127" s="3" t="str">
        <f t="shared" si="25"/>
        <v/>
      </c>
      <c r="S127" s="41"/>
      <c r="T127" s="42"/>
      <c r="U127" s="7" t="str">
        <f t="shared" si="26"/>
        <v/>
      </c>
      <c r="V127" s="41"/>
      <c r="W127" s="5" t="str">
        <f t="shared" si="27"/>
        <v/>
      </c>
      <c r="X127" s="43"/>
    </row>
    <row r="128" spans="1:24" ht="28" customHeight="1" x14ac:dyDescent="0.2">
      <c r="A128" s="3">
        <v>9</v>
      </c>
      <c r="B128" s="35"/>
      <c r="C128" s="36"/>
      <c r="D128" s="36"/>
      <c r="E128" s="36"/>
      <c r="F128" s="36"/>
      <c r="G128" s="37"/>
      <c r="H128" s="120"/>
      <c r="I128" s="121"/>
      <c r="J128" s="38"/>
      <c r="K128" s="39"/>
      <c r="L128" s="8" t="s">
        <v>5</v>
      </c>
      <c r="M128" s="38" t="s">
        <v>4</v>
      </c>
      <c r="N128" s="39"/>
      <c r="O128" s="8" t="s">
        <v>5</v>
      </c>
      <c r="P128" s="40" t="s">
        <v>4</v>
      </c>
      <c r="Q128" s="3" t="str">
        <f t="shared" si="24"/>
        <v/>
      </c>
      <c r="R128" s="3" t="str">
        <f t="shared" si="25"/>
        <v/>
      </c>
      <c r="S128" s="41"/>
      <c r="T128" s="42"/>
      <c r="U128" s="7" t="str">
        <f t="shared" si="26"/>
        <v/>
      </c>
      <c r="V128" s="41"/>
      <c r="W128" s="5" t="str">
        <f t="shared" si="27"/>
        <v/>
      </c>
      <c r="X128" s="43"/>
    </row>
    <row r="129" spans="1:24" ht="28" customHeight="1" x14ac:dyDescent="0.2">
      <c r="A129" s="3">
        <v>10</v>
      </c>
      <c r="B129" s="35"/>
      <c r="C129" s="36"/>
      <c r="D129" s="36"/>
      <c r="E129" s="36"/>
      <c r="F129" s="36"/>
      <c r="G129" s="37"/>
      <c r="H129" s="120"/>
      <c r="I129" s="121"/>
      <c r="J129" s="38"/>
      <c r="K129" s="39"/>
      <c r="L129" s="8" t="s">
        <v>5</v>
      </c>
      <c r="M129" s="38" t="s">
        <v>4</v>
      </c>
      <c r="N129" s="39"/>
      <c r="O129" s="8" t="s">
        <v>5</v>
      </c>
      <c r="P129" s="40" t="s">
        <v>4</v>
      </c>
      <c r="Q129" s="3" t="str">
        <f t="shared" si="24"/>
        <v/>
      </c>
      <c r="R129" s="3" t="str">
        <f t="shared" si="25"/>
        <v/>
      </c>
      <c r="S129" s="41"/>
      <c r="T129" s="42"/>
      <c r="U129" s="7" t="str">
        <f t="shared" si="26"/>
        <v/>
      </c>
      <c r="V129" s="41"/>
      <c r="W129" s="5" t="str">
        <f t="shared" si="27"/>
        <v/>
      </c>
      <c r="X129" s="43"/>
    </row>
    <row r="130" spans="1:24" ht="30.75" customHeight="1" x14ac:dyDescent="0.2">
      <c r="A130" s="2"/>
      <c r="B130" s="2"/>
      <c r="C130" s="2"/>
      <c r="D130" s="2"/>
      <c r="E130" s="2"/>
      <c r="F130" s="2"/>
      <c r="G130" s="2"/>
      <c r="H130" s="44"/>
      <c r="I130" s="44"/>
      <c r="J130" s="2"/>
      <c r="K130" s="2"/>
      <c r="L130" s="2"/>
      <c r="M130" s="2"/>
      <c r="N130" s="2"/>
      <c r="O130" s="2"/>
      <c r="Q130" s="2"/>
      <c r="R130" s="2"/>
      <c r="S130" s="10"/>
      <c r="T130" s="10"/>
      <c r="U130" s="10"/>
      <c r="V130" s="24" t="s">
        <v>6</v>
      </c>
      <c r="W130" s="5">
        <f>SUM(W120:W129)</f>
        <v>0</v>
      </c>
      <c r="X130" s="47"/>
    </row>
    <row r="132" spans="1:24" ht="17.25" customHeight="1" x14ac:dyDescent="0.2">
      <c r="A132" s="91"/>
      <c r="B132" s="92" t="s">
        <v>2</v>
      </c>
      <c r="C132" s="93"/>
      <c r="D132" s="93"/>
      <c r="E132" s="93"/>
      <c r="F132" s="93"/>
      <c r="G132" s="94"/>
      <c r="H132" s="101" t="s">
        <v>0</v>
      </c>
      <c r="I132" s="101"/>
      <c r="J132" s="102" t="s">
        <v>11</v>
      </c>
      <c r="K132" s="92" t="s">
        <v>1</v>
      </c>
      <c r="L132" s="93"/>
      <c r="M132" s="93"/>
      <c r="N132" s="93"/>
      <c r="O132" s="93"/>
      <c r="P132" s="93"/>
      <c r="Q132" s="93"/>
      <c r="R132" s="105"/>
      <c r="S132" s="92" t="s">
        <v>3</v>
      </c>
      <c r="T132" s="93"/>
      <c r="U132" s="93"/>
      <c r="V132" s="93"/>
      <c r="W132" s="105"/>
      <c r="X132" s="102" t="s">
        <v>12</v>
      </c>
    </row>
    <row r="133" spans="1:24" ht="15" customHeight="1" x14ac:dyDescent="0.2">
      <c r="A133" s="91"/>
      <c r="B133" s="95"/>
      <c r="C133" s="96"/>
      <c r="D133" s="96"/>
      <c r="E133" s="96"/>
      <c r="F133" s="96"/>
      <c r="G133" s="97"/>
      <c r="H133" s="101"/>
      <c r="I133" s="101"/>
      <c r="J133" s="103"/>
      <c r="K133" s="106"/>
      <c r="L133" s="107"/>
      <c r="M133" s="107"/>
      <c r="N133" s="107"/>
      <c r="O133" s="107"/>
      <c r="P133" s="107"/>
      <c r="Q133" s="107"/>
      <c r="R133" s="108"/>
      <c r="S133" s="106"/>
      <c r="T133" s="107"/>
      <c r="U133" s="107"/>
      <c r="V133" s="107"/>
      <c r="W133" s="108"/>
      <c r="X133" s="103"/>
    </row>
    <row r="134" spans="1:24" ht="13.5" customHeight="1" x14ac:dyDescent="0.2">
      <c r="A134" s="91"/>
      <c r="B134" s="95"/>
      <c r="C134" s="96"/>
      <c r="D134" s="96"/>
      <c r="E134" s="96"/>
      <c r="F134" s="96"/>
      <c r="G134" s="97"/>
      <c r="H134" s="101"/>
      <c r="I134" s="101"/>
      <c r="J134" s="103"/>
      <c r="K134" s="92" t="s">
        <v>17</v>
      </c>
      <c r="L134" s="105"/>
      <c r="M134" s="101" t="s">
        <v>9</v>
      </c>
      <c r="N134" s="92" t="s">
        <v>26</v>
      </c>
      <c r="O134" s="105"/>
      <c r="P134" s="101" t="s">
        <v>10</v>
      </c>
      <c r="Q134" s="102" t="s">
        <v>18</v>
      </c>
      <c r="R134" s="102" t="s">
        <v>19</v>
      </c>
      <c r="S134" s="111" t="s">
        <v>57</v>
      </c>
      <c r="T134" s="111" t="s">
        <v>20</v>
      </c>
      <c r="U134" s="111" t="s">
        <v>58</v>
      </c>
      <c r="V134" s="111" t="s">
        <v>59</v>
      </c>
      <c r="W134" s="102" t="s">
        <v>24</v>
      </c>
      <c r="X134" s="103"/>
    </row>
    <row r="135" spans="1:24" x14ac:dyDescent="0.2">
      <c r="A135" s="91"/>
      <c r="B135" s="95"/>
      <c r="C135" s="96"/>
      <c r="D135" s="96"/>
      <c r="E135" s="96"/>
      <c r="F135" s="96"/>
      <c r="G135" s="97"/>
      <c r="H135" s="101"/>
      <c r="I135" s="101"/>
      <c r="J135" s="103"/>
      <c r="K135" s="109"/>
      <c r="L135" s="110"/>
      <c r="M135" s="101"/>
      <c r="N135" s="109"/>
      <c r="O135" s="110"/>
      <c r="P135" s="101"/>
      <c r="Q135" s="103"/>
      <c r="R135" s="103"/>
      <c r="S135" s="112"/>
      <c r="T135" s="112"/>
      <c r="U135" s="112"/>
      <c r="V135" s="112"/>
      <c r="W135" s="103"/>
      <c r="X135" s="103"/>
    </row>
    <row r="136" spans="1:24" ht="99" customHeight="1" x14ac:dyDescent="0.2">
      <c r="A136" s="91"/>
      <c r="B136" s="98"/>
      <c r="C136" s="99"/>
      <c r="D136" s="99"/>
      <c r="E136" s="99"/>
      <c r="F136" s="99"/>
      <c r="G136" s="100"/>
      <c r="H136" s="101"/>
      <c r="I136" s="101"/>
      <c r="J136" s="104"/>
      <c r="K136" s="106"/>
      <c r="L136" s="108"/>
      <c r="M136" s="101"/>
      <c r="N136" s="106"/>
      <c r="O136" s="108"/>
      <c r="P136" s="101"/>
      <c r="Q136" s="104"/>
      <c r="R136" s="104"/>
      <c r="S136" s="113"/>
      <c r="T136" s="113"/>
      <c r="U136" s="113"/>
      <c r="V136" s="113"/>
      <c r="W136" s="104"/>
      <c r="X136" s="104"/>
    </row>
    <row r="137" spans="1:24" ht="28" customHeight="1" x14ac:dyDescent="0.2">
      <c r="A137" s="3">
        <v>1</v>
      </c>
      <c r="B137" s="35"/>
      <c r="C137" s="36"/>
      <c r="D137" s="36"/>
      <c r="E137" s="36"/>
      <c r="F137" s="36"/>
      <c r="G137" s="37"/>
      <c r="H137" s="120"/>
      <c r="I137" s="121"/>
      <c r="J137" s="38"/>
      <c r="K137" s="39"/>
      <c r="L137" s="8" t="s">
        <v>5</v>
      </c>
      <c r="M137" s="38" t="s">
        <v>4</v>
      </c>
      <c r="N137" s="39"/>
      <c r="O137" s="8" t="s">
        <v>5</v>
      </c>
      <c r="P137" s="40" t="s">
        <v>4</v>
      </c>
      <c r="Q137" s="3" t="str">
        <f>IF(K137="","",IF(N137="","",N137-K137))</f>
        <v/>
      </c>
      <c r="R137" s="3" t="str">
        <f>IF(Q137="","",Q137+1)</f>
        <v/>
      </c>
      <c r="S137" s="41"/>
      <c r="T137" s="42"/>
      <c r="U137" s="7" t="str">
        <f>IF(T137="課税",S137*0.1,IF(T137="非課税",S137*0.05,IF(T137="生保",300,"")))</f>
        <v/>
      </c>
      <c r="V137" s="41"/>
      <c r="W137" s="5" t="str">
        <f>IF(U137="","",((S137-U137)*R137)+(V137*R137))</f>
        <v/>
      </c>
      <c r="X137" s="43"/>
    </row>
    <row r="138" spans="1:24" ht="27.75" customHeight="1" x14ac:dyDescent="0.2">
      <c r="A138" s="3">
        <v>2</v>
      </c>
      <c r="B138" s="35"/>
      <c r="C138" s="36"/>
      <c r="D138" s="36"/>
      <c r="E138" s="36"/>
      <c r="F138" s="36"/>
      <c r="G138" s="37"/>
      <c r="H138" s="120"/>
      <c r="I138" s="121"/>
      <c r="J138" s="38"/>
      <c r="K138" s="39"/>
      <c r="L138" s="8" t="s">
        <v>5</v>
      </c>
      <c r="M138" s="38" t="s">
        <v>4</v>
      </c>
      <c r="N138" s="39"/>
      <c r="O138" s="8" t="s">
        <v>5</v>
      </c>
      <c r="P138" s="40" t="s">
        <v>4</v>
      </c>
      <c r="Q138" s="3" t="str">
        <f t="shared" ref="Q138:Q146" si="28">IF(K138="","",IF(N138="","",N138-K138))</f>
        <v/>
      </c>
      <c r="R138" s="3" t="str">
        <f t="shared" ref="R138:R146" si="29">IF(Q138="","",Q138+1)</f>
        <v/>
      </c>
      <c r="S138" s="41"/>
      <c r="T138" s="42"/>
      <c r="U138" s="7" t="str">
        <f t="shared" ref="U138:U146" si="30">IF(T138="課税",S138*0.1,IF(T138="非課税",S138*0.05,IF(T138="生保",300,"")))</f>
        <v/>
      </c>
      <c r="V138" s="41"/>
      <c r="W138" s="5" t="str">
        <f t="shared" ref="W138:W146" si="31">IF(U138="","",((S138-U138)*R138)+(V138*R138))</f>
        <v/>
      </c>
      <c r="X138" s="43"/>
    </row>
    <row r="139" spans="1:24" ht="28" customHeight="1" x14ac:dyDescent="0.2">
      <c r="A139" s="3">
        <v>3</v>
      </c>
      <c r="B139" s="35"/>
      <c r="C139" s="36"/>
      <c r="D139" s="36"/>
      <c r="E139" s="36"/>
      <c r="F139" s="36"/>
      <c r="G139" s="37"/>
      <c r="H139" s="120"/>
      <c r="I139" s="121"/>
      <c r="J139" s="38"/>
      <c r="K139" s="39"/>
      <c r="L139" s="8" t="s">
        <v>5</v>
      </c>
      <c r="M139" s="38" t="s">
        <v>4</v>
      </c>
      <c r="N139" s="39"/>
      <c r="O139" s="8" t="s">
        <v>5</v>
      </c>
      <c r="P139" s="40" t="s">
        <v>4</v>
      </c>
      <c r="Q139" s="3" t="str">
        <f t="shared" si="28"/>
        <v/>
      </c>
      <c r="R139" s="3" t="str">
        <f t="shared" si="29"/>
        <v/>
      </c>
      <c r="S139" s="41"/>
      <c r="T139" s="42"/>
      <c r="U139" s="7" t="str">
        <f t="shared" si="30"/>
        <v/>
      </c>
      <c r="V139" s="41"/>
      <c r="W139" s="5" t="str">
        <f t="shared" si="31"/>
        <v/>
      </c>
      <c r="X139" s="43"/>
    </row>
    <row r="140" spans="1:24" ht="28" customHeight="1" x14ac:dyDescent="0.2">
      <c r="A140" s="3">
        <v>4</v>
      </c>
      <c r="B140" s="35"/>
      <c r="C140" s="36"/>
      <c r="D140" s="36"/>
      <c r="E140" s="36"/>
      <c r="F140" s="36"/>
      <c r="G140" s="37"/>
      <c r="H140" s="120"/>
      <c r="I140" s="121"/>
      <c r="J140" s="38"/>
      <c r="K140" s="39"/>
      <c r="L140" s="8" t="s">
        <v>5</v>
      </c>
      <c r="M140" s="38" t="s">
        <v>4</v>
      </c>
      <c r="N140" s="39"/>
      <c r="O140" s="8" t="s">
        <v>5</v>
      </c>
      <c r="P140" s="40" t="s">
        <v>4</v>
      </c>
      <c r="Q140" s="3" t="str">
        <f t="shared" si="28"/>
        <v/>
      </c>
      <c r="R140" s="3" t="str">
        <f t="shared" si="29"/>
        <v/>
      </c>
      <c r="S140" s="41"/>
      <c r="T140" s="42"/>
      <c r="U140" s="7" t="str">
        <f t="shared" si="30"/>
        <v/>
      </c>
      <c r="V140" s="41"/>
      <c r="W140" s="5" t="str">
        <f t="shared" si="31"/>
        <v/>
      </c>
      <c r="X140" s="43"/>
    </row>
    <row r="141" spans="1:24" ht="28" customHeight="1" x14ac:dyDescent="0.2">
      <c r="A141" s="3">
        <v>5</v>
      </c>
      <c r="B141" s="35"/>
      <c r="C141" s="36"/>
      <c r="D141" s="36"/>
      <c r="E141" s="36"/>
      <c r="F141" s="36"/>
      <c r="G141" s="37"/>
      <c r="H141" s="120"/>
      <c r="I141" s="121"/>
      <c r="J141" s="38"/>
      <c r="K141" s="39"/>
      <c r="L141" s="8" t="s">
        <v>5</v>
      </c>
      <c r="M141" s="38" t="s">
        <v>4</v>
      </c>
      <c r="N141" s="39"/>
      <c r="O141" s="8" t="s">
        <v>5</v>
      </c>
      <c r="P141" s="40" t="s">
        <v>4</v>
      </c>
      <c r="Q141" s="3" t="str">
        <f t="shared" si="28"/>
        <v/>
      </c>
      <c r="R141" s="3" t="str">
        <f t="shared" si="29"/>
        <v/>
      </c>
      <c r="S141" s="41"/>
      <c r="T141" s="42"/>
      <c r="U141" s="7" t="str">
        <f t="shared" si="30"/>
        <v/>
      </c>
      <c r="V141" s="41"/>
      <c r="W141" s="5" t="str">
        <f t="shared" si="31"/>
        <v/>
      </c>
      <c r="X141" s="43"/>
    </row>
    <row r="142" spans="1:24" ht="28" customHeight="1" x14ac:dyDescent="0.2">
      <c r="A142" s="3">
        <v>6</v>
      </c>
      <c r="B142" s="35"/>
      <c r="C142" s="36"/>
      <c r="D142" s="36"/>
      <c r="E142" s="36"/>
      <c r="F142" s="36"/>
      <c r="G142" s="37"/>
      <c r="H142" s="120"/>
      <c r="I142" s="121"/>
      <c r="J142" s="38"/>
      <c r="K142" s="39"/>
      <c r="L142" s="8" t="s">
        <v>5</v>
      </c>
      <c r="M142" s="38" t="s">
        <v>4</v>
      </c>
      <c r="N142" s="39"/>
      <c r="O142" s="8" t="s">
        <v>5</v>
      </c>
      <c r="P142" s="40" t="s">
        <v>4</v>
      </c>
      <c r="Q142" s="3" t="str">
        <f t="shared" si="28"/>
        <v/>
      </c>
      <c r="R142" s="3" t="str">
        <f t="shared" si="29"/>
        <v/>
      </c>
      <c r="S142" s="41"/>
      <c r="T142" s="42"/>
      <c r="U142" s="7" t="str">
        <f t="shared" si="30"/>
        <v/>
      </c>
      <c r="V142" s="41"/>
      <c r="W142" s="5" t="str">
        <f t="shared" si="31"/>
        <v/>
      </c>
      <c r="X142" s="43"/>
    </row>
    <row r="143" spans="1:24" ht="28" customHeight="1" x14ac:dyDescent="0.2">
      <c r="A143" s="3">
        <v>7</v>
      </c>
      <c r="B143" s="35"/>
      <c r="C143" s="36"/>
      <c r="D143" s="36"/>
      <c r="E143" s="36"/>
      <c r="F143" s="36"/>
      <c r="G143" s="37"/>
      <c r="H143" s="120"/>
      <c r="I143" s="121"/>
      <c r="J143" s="38"/>
      <c r="K143" s="39"/>
      <c r="L143" s="8" t="s">
        <v>5</v>
      </c>
      <c r="M143" s="38" t="s">
        <v>4</v>
      </c>
      <c r="N143" s="39"/>
      <c r="O143" s="8" t="s">
        <v>5</v>
      </c>
      <c r="P143" s="40" t="s">
        <v>4</v>
      </c>
      <c r="Q143" s="3" t="str">
        <f t="shared" si="28"/>
        <v/>
      </c>
      <c r="R143" s="3" t="str">
        <f t="shared" si="29"/>
        <v/>
      </c>
      <c r="S143" s="41"/>
      <c r="T143" s="42"/>
      <c r="U143" s="7" t="str">
        <f t="shared" si="30"/>
        <v/>
      </c>
      <c r="V143" s="41"/>
      <c r="W143" s="5" t="str">
        <f t="shared" si="31"/>
        <v/>
      </c>
      <c r="X143" s="43"/>
    </row>
    <row r="144" spans="1:24" ht="28" customHeight="1" x14ac:dyDescent="0.2">
      <c r="A144" s="3">
        <v>8</v>
      </c>
      <c r="B144" s="35"/>
      <c r="C144" s="36"/>
      <c r="D144" s="36"/>
      <c r="E144" s="36"/>
      <c r="F144" s="36"/>
      <c r="G144" s="37"/>
      <c r="H144" s="120"/>
      <c r="I144" s="121"/>
      <c r="J144" s="38"/>
      <c r="K144" s="39"/>
      <c r="L144" s="8" t="s">
        <v>5</v>
      </c>
      <c r="M144" s="38" t="s">
        <v>4</v>
      </c>
      <c r="N144" s="39"/>
      <c r="O144" s="8" t="s">
        <v>5</v>
      </c>
      <c r="P144" s="40" t="s">
        <v>4</v>
      </c>
      <c r="Q144" s="3" t="str">
        <f t="shared" si="28"/>
        <v/>
      </c>
      <c r="R144" s="3" t="str">
        <f t="shared" si="29"/>
        <v/>
      </c>
      <c r="S144" s="41"/>
      <c r="T144" s="42"/>
      <c r="U144" s="7" t="str">
        <f t="shared" si="30"/>
        <v/>
      </c>
      <c r="V144" s="41"/>
      <c r="W144" s="5" t="str">
        <f t="shared" si="31"/>
        <v/>
      </c>
      <c r="X144" s="43"/>
    </row>
    <row r="145" spans="1:24" ht="28" customHeight="1" x14ac:dyDescent="0.2">
      <c r="A145" s="3">
        <v>9</v>
      </c>
      <c r="B145" s="35"/>
      <c r="C145" s="36"/>
      <c r="D145" s="36"/>
      <c r="E145" s="36"/>
      <c r="F145" s="36"/>
      <c r="G145" s="37"/>
      <c r="H145" s="120"/>
      <c r="I145" s="121"/>
      <c r="J145" s="38"/>
      <c r="K145" s="39"/>
      <c r="L145" s="8" t="s">
        <v>5</v>
      </c>
      <c r="M145" s="38" t="s">
        <v>4</v>
      </c>
      <c r="N145" s="39"/>
      <c r="O145" s="8" t="s">
        <v>5</v>
      </c>
      <c r="P145" s="40" t="s">
        <v>4</v>
      </c>
      <c r="Q145" s="3" t="str">
        <f t="shared" si="28"/>
        <v/>
      </c>
      <c r="R145" s="3" t="str">
        <f t="shared" si="29"/>
        <v/>
      </c>
      <c r="S145" s="41"/>
      <c r="T145" s="42"/>
      <c r="U145" s="7" t="str">
        <f t="shared" si="30"/>
        <v/>
      </c>
      <c r="V145" s="41"/>
      <c r="W145" s="5" t="str">
        <f t="shared" si="31"/>
        <v/>
      </c>
      <c r="X145" s="43"/>
    </row>
    <row r="146" spans="1:24" ht="28" customHeight="1" x14ac:dyDescent="0.2">
      <c r="A146" s="3">
        <v>10</v>
      </c>
      <c r="B146" s="35"/>
      <c r="C146" s="36"/>
      <c r="D146" s="36"/>
      <c r="E146" s="36"/>
      <c r="F146" s="36"/>
      <c r="G146" s="37"/>
      <c r="H146" s="120"/>
      <c r="I146" s="121"/>
      <c r="J146" s="38"/>
      <c r="K146" s="39"/>
      <c r="L146" s="8" t="s">
        <v>5</v>
      </c>
      <c r="M146" s="38" t="s">
        <v>4</v>
      </c>
      <c r="N146" s="39"/>
      <c r="O146" s="8" t="s">
        <v>5</v>
      </c>
      <c r="P146" s="40" t="s">
        <v>4</v>
      </c>
      <c r="Q146" s="3" t="str">
        <f t="shared" si="28"/>
        <v/>
      </c>
      <c r="R146" s="3" t="str">
        <f t="shared" si="29"/>
        <v/>
      </c>
      <c r="S146" s="41"/>
      <c r="T146" s="42"/>
      <c r="U146" s="7" t="str">
        <f t="shared" si="30"/>
        <v/>
      </c>
      <c r="V146" s="41"/>
      <c r="W146" s="5" t="str">
        <f t="shared" si="31"/>
        <v/>
      </c>
      <c r="X146" s="43"/>
    </row>
    <row r="147" spans="1:24" ht="30.75" customHeight="1" x14ac:dyDescent="0.2">
      <c r="A147" s="2"/>
      <c r="B147" s="2"/>
      <c r="C147" s="2"/>
      <c r="D147" s="2"/>
      <c r="E147" s="2"/>
      <c r="F147" s="2"/>
      <c r="G147" s="2"/>
      <c r="H147" s="44"/>
      <c r="I147" s="44"/>
      <c r="J147" s="2"/>
      <c r="K147" s="2"/>
      <c r="L147" s="2"/>
      <c r="M147" s="2"/>
      <c r="N147" s="2"/>
      <c r="O147" s="2"/>
      <c r="Q147" s="2"/>
      <c r="R147" s="2"/>
      <c r="S147" s="10"/>
      <c r="T147" s="10"/>
      <c r="U147" s="10"/>
      <c r="V147" s="24" t="s">
        <v>6</v>
      </c>
      <c r="W147" s="5">
        <f>SUM(W137:W146)</f>
        <v>0</v>
      </c>
      <c r="X147" s="47"/>
    </row>
    <row r="149" spans="1:24" ht="17.25" customHeight="1" x14ac:dyDescent="0.2">
      <c r="A149" s="91"/>
      <c r="B149" s="92" t="s">
        <v>2</v>
      </c>
      <c r="C149" s="93"/>
      <c r="D149" s="93"/>
      <c r="E149" s="93"/>
      <c r="F149" s="93"/>
      <c r="G149" s="94"/>
      <c r="H149" s="101" t="s">
        <v>0</v>
      </c>
      <c r="I149" s="101"/>
      <c r="J149" s="102" t="s">
        <v>11</v>
      </c>
      <c r="K149" s="92" t="s">
        <v>1</v>
      </c>
      <c r="L149" s="93"/>
      <c r="M149" s="93"/>
      <c r="N149" s="93"/>
      <c r="O149" s="93"/>
      <c r="P149" s="93"/>
      <c r="Q149" s="93"/>
      <c r="R149" s="105"/>
      <c r="S149" s="92" t="s">
        <v>3</v>
      </c>
      <c r="T149" s="93"/>
      <c r="U149" s="93"/>
      <c r="V149" s="93"/>
      <c r="W149" s="105"/>
      <c r="X149" s="102" t="s">
        <v>12</v>
      </c>
    </row>
    <row r="150" spans="1:24" ht="15" customHeight="1" x14ac:dyDescent="0.2">
      <c r="A150" s="91"/>
      <c r="B150" s="95"/>
      <c r="C150" s="96"/>
      <c r="D150" s="96"/>
      <c r="E150" s="96"/>
      <c r="F150" s="96"/>
      <c r="G150" s="97"/>
      <c r="H150" s="101"/>
      <c r="I150" s="101"/>
      <c r="J150" s="103"/>
      <c r="K150" s="106"/>
      <c r="L150" s="107"/>
      <c r="M150" s="107"/>
      <c r="N150" s="107"/>
      <c r="O150" s="107"/>
      <c r="P150" s="107"/>
      <c r="Q150" s="107"/>
      <c r="R150" s="108"/>
      <c r="S150" s="106"/>
      <c r="T150" s="107"/>
      <c r="U150" s="107"/>
      <c r="V150" s="107"/>
      <c r="W150" s="108"/>
      <c r="X150" s="103"/>
    </row>
    <row r="151" spans="1:24" ht="13.5" customHeight="1" x14ac:dyDescent="0.2">
      <c r="A151" s="91"/>
      <c r="B151" s="95"/>
      <c r="C151" s="96"/>
      <c r="D151" s="96"/>
      <c r="E151" s="96"/>
      <c r="F151" s="96"/>
      <c r="G151" s="97"/>
      <c r="H151" s="101"/>
      <c r="I151" s="101"/>
      <c r="J151" s="103"/>
      <c r="K151" s="92" t="s">
        <v>17</v>
      </c>
      <c r="L151" s="105"/>
      <c r="M151" s="101" t="s">
        <v>9</v>
      </c>
      <c r="N151" s="92" t="s">
        <v>26</v>
      </c>
      <c r="O151" s="105"/>
      <c r="P151" s="101" t="s">
        <v>10</v>
      </c>
      <c r="Q151" s="102" t="s">
        <v>18</v>
      </c>
      <c r="R151" s="102" t="s">
        <v>19</v>
      </c>
      <c r="S151" s="111" t="s">
        <v>57</v>
      </c>
      <c r="T151" s="111" t="s">
        <v>20</v>
      </c>
      <c r="U151" s="111" t="s">
        <v>58</v>
      </c>
      <c r="V151" s="111" t="s">
        <v>59</v>
      </c>
      <c r="W151" s="102" t="s">
        <v>24</v>
      </c>
      <c r="X151" s="103"/>
    </row>
    <row r="152" spans="1:24" x14ac:dyDescent="0.2">
      <c r="A152" s="91"/>
      <c r="B152" s="95"/>
      <c r="C152" s="96"/>
      <c r="D152" s="96"/>
      <c r="E152" s="96"/>
      <c r="F152" s="96"/>
      <c r="G152" s="97"/>
      <c r="H152" s="101"/>
      <c r="I152" s="101"/>
      <c r="J152" s="103"/>
      <c r="K152" s="109"/>
      <c r="L152" s="110"/>
      <c r="M152" s="101"/>
      <c r="N152" s="109"/>
      <c r="O152" s="110"/>
      <c r="P152" s="101"/>
      <c r="Q152" s="103"/>
      <c r="R152" s="103"/>
      <c r="S152" s="112"/>
      <c r="T152" s="112"/>
      <c r="U152" s="112"/>
      <c r="V152" s="112"/>
      <c r="W152" s="103"/>
      <c r="X152" s="103"/>
    </row>
    <row r="153" spans="1:24" ht="99" customHeight="1" x14ac:dyDescent="0.2">
      <c r="A153" s="91"/>
      <c r="B153" s="98"/>
      <c r="C153" s="99"/>
      <c r="D153" s="99"/>
      <c r="E153" s="99"/>
      <c r="F153" s="99"/>
      <c r="G153" s="100"/>
      <c r="H153" s="101"/>
      <c r="I153" s="101"/>
      <c r="J153" s="104"/>
      <c r="K153" s="106"/>
      <c r="L153" s="108"/>
      <c r="M153" s="101"/>
      <c r="N153" s="106"/>
      <c r="O153" s="108"/>
      <c r="P153" s="101"/>
      <c r="Q153" s="104"/>
      <c r="R153" s="104"/>
      <c r="S153" s="113"/>
      <c r="T153" s="113"/>
      <c r="U153" s="113"/>
      <c r="V153" s="113"/>
      <c r="W153" s="104"/>
      <c r="X153" s="104"/>
    </row>
    <row r="154" spans="1:24" ht="28" customHeight="1" x14ac:dyDescent="0.2">
      <c r="A154" s="3">
        <v>1</v>
      </c>
      <c r="B154" s="35"/>
      <c r="C154" s="36"/>
      <c r="D154" s="36"/>
      <c r="E154" s="36"/>
      <c r="F154" s="36"/>
      <c r="G154" s="37"/>
      <c r="H154" s="120"/>
      <c r="I154" s="121"/>
      <c r="J154" s="38"/>
      <c r="K154" s="39"/>
      <c r="L154" s="8" t="s">
        <v>5</v>
      </c>
      <c r="M154" s="38" t="s">
        <v>4</v>
      </c>
      <c r="N154" s="39"/>
      <c r="O154" s="8" t="s">
        <v>5</v>
      </c>
      <c r="P154" s="40" t="s">
        <v>4</v>
      </c>
      <c r="Q154" s="3" t="str">
        <f>IF(K154="","",IF(N154="","",N154-K154))</f>
        <v/>
      </c>
      <c r="R154" s="3" t="str">
        <f>IF(Q154="","",Q154+1)</f>
        <v/>
      </c>
      <c r="S154" s="41"/>
      <c r="T154" s="42"/>
      <c r="U154" s="7" t="str">
        <f>IF(T154="課税",S154*0.1,IF(T154="非課税",S154*0.05,IF(T154="生保",300,"")))</f>
        <v/>
      </c>
      <c r="V154" s="41"/>
      <c r="W154" s="5" t="str">
        <f>IF(U154="","",((S154-U154)*R154)+(V154*R154))</f>
        <v/>
      </c>
      <c r="X154" s="43"/>
    </row>
    <row r="155" spans="1:24" ht="27.75" customHeight="1" x14ac:dyDescent="0.2">
      <c r="A155" s="3">
        <v>2</v>
      </c>
      <c r="B155" s="35"/>
      <c r="C155" s="36"/>
      <c r="D155" s="36"/>
      <c r="E155" s="36"/>
      <c r="F155" s="36"/>
      <c r="G155" s="37"/>
      <c r="H155" s="120"/>
      <c r="I155" s="121"/>
      <c r="J155" s="38"/>
      <c r="K155" s="39"/>
      <c r="L155" s="8" t="s">
        <v>5</v>
      </c>
      <c r="M155" s="38" t="s">
        <v>4</v>
      </c>
      <c r="N155" s="39"/>
      <c r="O155" s="8" t="s">
        <v>5</v>
      </c>
      <c r="P155" s="40" t="s">
        <v>4</v>
      </c>
      <c r="Q155" s="3" t="str">
        <f t="shared" ref="Q155:Q163" si="32">IF(K155="","",IF(N155="","",N155-K155))</f>
        <v/>
      </c>
      <c r="R155" s="3" t="str">
        <f t="shared" ref="R155:R163" si="33">IF(Q155="","",Q155+1)</f>
        <v/>
      </c>
      <c r="S155" s="41"/>
      <c r="T155" s="42"/>
      <c r="U155" s="7" t="str">
        <f t="shared" ref="U155:U163" si="34">IF(T155="課税",S155*0.1,IF(T155="非課税",S155*0.05,IF(T155="生保",300,"")))</f>
        <v/>
      </c>
      <c r="V155" s="41"/>
      <c r="W155" s="5" t="str">
        <f t="shared" ref="W155:W163" si="35">IF(U155="","",((S155-U155)*R155)+(V155*R155))</f>
        <v/>
      </c>
      <c r="X155" s="43"/>
    </row>
    <row r="156" spans="1:24" ht="28" customHeight="1" x14ac:dyDescent="0.2">
      <c r="A156" s="3">
        <v>3</v>
      </c>
      <c r="B156" s="35"/>
      <c r="C156" s="36"/>
      <c r="D156" s="36"/>
      <c r="E156" s="36"/>
      <c r="F156" s="36"/>
      <c r="G156" s="37"/>
      <c r="H156" s="120"/>
      <c r="I156" s="121"/>
      <c r="J156" s="38"/>
      <c r="K156" s="39"/>
      <c r="L156" s="8" t="s">
        <v>5</v>
      </c>
      <c r="M156" s="38" t="s">
        <v>4</v>
      </c>
      <c r="N156" s="39"/>
      <c r="O156" s="8" t="s">
        <v>5</v>
      </c>
      <c r="P156" s="40" t="s">
        <v>4</v>
      </c>
      <c r="Q156" s="3" t="str">
        <f t="shared" si="32"/>
        <v/>
      </c>
      <c r="R156" s="3" t="str">
        <f t="shared" si="33"/>
        <v/>
      </c>
      <c r="S156" s="41"/>
      <c r="T156" s="42"/>
      <c r="U156" s="7" t="str">
        <f t="shared" si="34"/>
        <v/>
      </c>
      <c r="V156" s="41"/>
      <c r="W156" s="5" t="str">
        <f t="shared" si="35"/>
        <v/>
      </c>
      <c r="X156" s="43"/>
    </row>
    <row r="157" spans="1:24" ht="28" customHeight="1" x14ac:dyDescent="0.2">
      <c r="A157" s="3">
        <v>4</v>
      </c>
      <c r="B157" s="35"/>
      <c r="C157" s="36"/>
      <c r="D157" s="36"/>
      <c r="E157" s="36"/>
      <c r="F157" s="36"/>
      <c r="G157" s="37"/>
      <c r="H157" s="120"/>
      <c r="I157" s="121"/>
      <c r="J157" s="38"/>
      <c r="K157" s="39"/>
      <c r="L157" s="8" t="s">
        <v>5</v>
      </c>
      <c r="M157" s="38" t="s">
        <v>4</v>
      </c>
      <c r="N157" s="39"/>
      <c r="O157" s="8" t="s">
        <v>5</v>
      </c>
      <c r="P157" s="40" t="s">
        <v>4</v>
      </c>
      <c r="Q157" s="3" t="str">
        <f t="shared" si="32"/>
        <v/>
      </c>
      <c r="R157" s="3" t="str">
        <f t="shared" si="33"/>
        <v/>
      </c>
      <c r="S157" s="41"/>
      <c r="T157" s="42"/>
      <c r="U157" s="7" t="str">
        <f t="shared" si="34"/>
        <v/>
      </c>
      <c r="V157" s="41"/>
      <c r="W157" s="5" t="str">
        <f t="shared" si="35"/>
        <v/>
      </c>
      <c r="X157" s="43"/>
    </row>
    <row r="158" spans="1:24" ht="28" customHeight="1" x14ac:dyDescent="0.2">
      <c r="A158" s="3">
        <v>5</v>
      </c>
      <c r="B158" s="35"/>
      <c r="C158" s="36"/>
      <c r="D158" s="36"/>
      <c r="E158" s="36"/>
      <c r="F158" s="36"/>
      <c r="G158" s="37"/>
      <c r="H158" s="120"/>
      <c r="I158" s="121"/>
      <c r="J158" s="38"/>
      <c r="K158" s="39"/>
      <c r="L158" s="8" t="s">
        <v>5</v>
      </c>
      <c r="M158" s="38" t="s">
        <v>4</v>
      </c>
      <c r="N158" s="39"/>
      <c r="O158" s="8" t="s">
        <v>5</v>
      </c>
      <c r="P158" s="40" t="s">
        <v>4</v>
      </c>
      <c r="Q158" s="3" t="str">
        <f t="shared" si="32"/>
        <v/>
      </c>
      <c r="R158" s="3" t="str">
        <f t="shared" si="33"/>
        <v/>
      </c>
      <c r="S158" s="41"/>
      <c r="T158" s="42"/>
      <c r="U158" s="7" t="str">
        <f t="shared" si="34"/>
        <v/>
      </c>
      <c r="V158" s="41"/>
      <c r="W158" s="5" t="str">
        <f t="shared" si="35"/>
        <v/>
      </c>
      <c r="X158" s="43"/>
    </row>
    <row r="159" spans="1:24" ht="28" customHeight="1" x14ac:dyDescent="0.2">
      <c r="A159" s="3">
        <v>6</v>
      </c>
      <c r="B159" s="35"/>
      <c r="C159" s="36"/>
      <c r="D159" s="36"/>
      <c r="E159" s="36"/>
      <c r="F159" s="36"/>
      <c r="G159" s="37"/>
      <c r="H159" s="120"/>
      <c r="I159" s="121"/>
      <c r="J159" s="38"/>
      <c r="K159" s="39"/>
      <c r="L159" s="8" t="s">
        <v>5</v>
      </c>
      <c r="M159" s="38" t="s">
        <v>4</v>
      </c>
      <c r="N159" s="39"/>
      <c r="O159" s="8" t="s">
        <v>5</v>
      </c>
      <c r="P159" s="40" t="s">
        <v>4</v>
      </c>
      <c r="Q159" s="3" t="str">
        <f t="shared" si="32"/>
        <v/>
      </c>
      <c r="R159" s="3" t="str">
        <f t="shared" si="33"/>
        <v/>
      </c>
      <c r="S159" s="41"/>
      <c r="T159" s="42"/>
      <c r="U159" s="7" t="str">
        <f t="shared" si="34"/>
        <v/>
      </c>
      <c r="V159" s="41"/>
      <c r="W159" s="5" t="str">
        <f t="shared" si="35"/>
        <v/>
      </c>
      <c r="X159" s="43"/>
    </row>
    <row r="160" spans="1:24" ht="28" customHeight="1" x14ac:dyDescent="0.2">
      <c r="A160" s="3">
        <v>7</v>
      </c>
      <c r="B160" s="35"/>
      <c r="C160" s="36"/>
      <c r="D160" s="36"/>
      <c r="E160" s="36"/>
      <c r="F160" s="36"/>
      <c r="G160" s="37"/>
      <c r="H160" s="120"/>
      <c r="I160" s="121"/>
      <c r="J160" s="38"/>
      <c r="K160" s="39"/>
      <c r="L160" s="8" t="s">
        <v>5</v>
      </c>
      <c r="M160" s="38" t="s">
        <v>4</v>
      </c>
      <c r="N160" s="39"/>
      <c r="O160" s="8" t="s">
        <v>5</v>
      </c>
      <c r="P160" s="40" t="s">
        <v>4</v>
      </c>
      <c r="Q160" s="3" t="str">
        <f t="shared" si="32"/>
        <v/>
      </c>
      <c r="R160" s="3" t="str">
        <f t="shared" si="33"/>
        <v/>
      </c>
      <c r="S160" s="41"/>
      <c r="T160" s="42"/>
      <c r="U160" s="7" t="str">
        <f t="shared" si="34"/>
        <v/>
      </c>
      <c r="V160" s="41"/>
      <c r="W160" s="5" t="str">
        <f t="shared" si="35"/>
        <v/>
      </c>
      <c r="X160" s="43"/>
    </row>
    <row r="161" spans="1:24" ht="28" customHeight="1" x14ac:dyDescent="0.2">
      <c r="A161" s="3">
        <v>8</v>
      </c>
      <c r="B161" s="35"/>
      <c r="C161" s="36"/>
      <c r="D161" s="36"/>
      <c r="E161" s="36"/>
      <c r="F161" s="36"/>
      <c r="G161" s="37"/>
      <c r="H161" s="120"/>
      <c r="I161" s="121"/>
      <c r="J161" s="38"/>
      <c r="K161" s="39"/>
      <c r="L161" s="8" t="s">
        <v>5</v>
      </c>
      <c r="M161" s="38" t="s">
        <v>4</v>
      </c>
      <c r="N161" s="39"/>
      <c r="O161" s="8" t="s">
        <v>5</v>
      </c>
      <c r="P161" s="40" t="s">
        <v>4</v>
      </c>
      <c r="Q161" s="3" t="str">
        <f t="shared" si="32"/>
        <v/>
      </c>
      <c r="R161" s="3" t="str">
        <f t="shared" si="33"/>
        <v/>
      </c>
      <c r="S161" s="41"/>
      <c r="T161" s="42"/>
      <c r="U161" s="7" t="str">
        <f t="shared" si="34"/>
        <v/>
      </c>
      <c r="V161" s="41"/>
      <c r="W161" s="5" t="str">
        <f t="shared" si="35"/>
        <v/>
      </c>
      <c r="X161" s="43"/>
    </row>
    <row r="162" spans="1:24" ht="28" customHeight="1" x14ac:dyDescent="0.2">
      <c r="A162" s="3">
        <v>9</v>
      </c>
      <c r="B162" s="35"/>
      <c r="C162" s="36"/>
      <c r="D162" s="36"/>
      <c r="E162" s="36"/>
      <c r="F162" s="36"/>
      <c r="G162" s="37"/>
      <c r="H162" s="120"/>
      <c r="I162" s="121"/>
      <c r="J162" s="38"/>
      <c r="K162" s="39"/>
      <c r="L162" s="8" t="s">
        <v>5</v>
      </c>
      <c r="M162" s="38" t="s">
        <v>4</v>
      </c>
      <c r="N162" s="39"/>
      <c r="O162" s="8" t="s">
        <v>5</v>
      </c>
      <c r="P162" s="40" t="s">
        <v>4</v>
      </c>
      <c r="Q162" s="3" t="str">
        <f t="shared" si="32"/>
        <v/>
      </c>
      <c r="R162" s="3" t="str">
        <f t="shared" si="33"/>
        <v/>
      </c>
      <c r="S162" s="41"/>
      <c r="T162" s="42"/>
      <c r="U162" s="7" t="str">
        <f t="shared" si="34"/>
        <v/>
      </c>
      <c r="V162" s="41"/>
      <c r="W162" s="5" t="str">
        <f t="shared" si="35"/>
        <v/>
      </c>
      <c r="X162" s="43"/>
    </row>
    <row r="163" spans="1:24" ht="28" customHeight="1" x14ac:dyDescent="0.2">
      <c r="A163" s="3">
        <v>10</v>
      </c>
      <c r="B163" s="35"/>
      <c r="C163" s="36"/>
      <c r="D163" s="36"/>
      <c r="E163" s="36"/>
      <c r="F163" s="36"/>
      <c r="G163" s="37"/>
      <c r="H163" s="120"/>
      <c r="I163" s="121"/>
      <c r="J163" s="38"/>
      <c r="K163" s="39"/>
      <c r="L163" s="8" t="s">
        <v>5</v>
      </c>
      <c r="M163" s="38" t="s">
        <v>4</v>
      </c>
      <c r="N163" s="39"/>
      <c r="O163" s="8" t="s">
        <v>5</v>
      </c>
      <c r="P163" s="40" t="s">
        <v>4</v>
      </c>
      <c r="Q163" s="3" t="str">
        <f t="shared" si="32"/>
        <v/>
      </c>
      <c r="R163" s="3" t="str">
        <f t="shared" si="33"/>
        <v/>
      </c>
      <c r="S163" s="41"/>
      <c r="T163" s="42"/>
      <c r="U163" s="7" t="str">
        <f t="shared" si="34"/>
        <v/>
      </c>
      <c r="V163" s="41"/>
      <c r="W163" s="5" t="str">
        <f t="shared" si="35"/>
        <v/>
      </c>
      <c r="X163" s="43"/>
    </row>
    <row r="164" spans="1:24" ht="30.75" customHeight="1" x14ac:dyDescent="0.2">
      <c r="A164" s="2"/>
      <c r="B164" s="2"/>
      <c r="C164" s="2"/>
      <c r="D164" s="2"/>
      <c r="E164" s="2"/>
      <c r="F164" s="2"/>
      <c r="G164" s="2"/>
      <c r="H164" s="44"/>
      <c r="I164" s="44"/>
      <c r="J164" s="2"/>
      <c r="K164" s="2"/>
      <c r="L164" s="2"/>
      <c r="M164" s="2"/>
      <c r="N164" s="2"/>
      <c r="O164" s="2"/>
      <c r="Q164" s="2"/>
      <c r="R164" s="2"/>
      <c r="S164" s="10"/>
      <c r="T164" s="10"/>
      <c r="U164" s="10"/>
      <c r="V164" s="24" t="s">
        <v>6</v>
      </c>
      <c r="W164" s="5">
        <f>SUM(W154:W163)</f>
        <v>0</v>
      </c>
      <c r="X164" s="47"/>
    </row>
    <row r="166" spans="1:24" ht="17.25" customHeight="1" x14ac:dyDescent="0.2">
      <c r="A166" s="91"/>
      <c r="B166" s="92" t="s">
        <v>2</v>
      </c>
      <c r="C166" s="93"/>
      <c r="D166" s="93"/>
      <c r="E166" s="93"/>
      <c r="F166" s="93"/>
      <c r="G166" s="94"/>
      <c r="H166" s="101" t="s">
        <v>0</v>
      </c>
      <c r="I166" s="101"/>
      <c r="J166" s="102" t="s">
        <v>11</v>
      </c>
      <c r="K166" s="92" t="s">
        <v>1</v>
      </c>
      <c r="L166" s="93"/>
      <c r="M166" s="93"/>
      <c r="N166" s="93"/>
      <c r="O166" s="93"/>
      <c r="P166" s="93"/>
      <c r="Q166" s="93"/>
      <c r="R166" s="105"/>
      <c r="S166" s="92" t="s">
        <v>3</v>
      </c>
      <c r="T166" s="93"/>
      <c r="U166" s="93"/>
      <c r="V166" s="93"/>
      <c r="W166" s="105"/>
      <c r="X166" s="102" t="s">
        <v>12</v>
      </c>
    </row>
    <row r="167" spans="1:24" ht="15" customHeight="1" x14ac:dyDescent="0.2">
      <c r="A167" s="91"/>
      <c r="B167" s="95"/>
      <c r="C167" s="96"/>
      <c r="D167" s="96"/>
      <c r="E167" s="96"/>
      <c r="F167" s="96"/>
      <c r="G167" s="97"/>
      <c r="H167" s="101"/>
      <c r="I167" s="101"/>
      <c r="J167" s="103"/>
      <c r="K167" s="106"/>
      <c r="L167" s="107"/>
      <c r="M167" s="107"/>
      <c r="N167" s="107"/>
      <c r="O167" s="107"/>
      <c r="P167" s="107"/>
      <c r="Q167" s="107"/>
      <c r="R167" s="108"/>
      <c r="S167" s="106"/>
      <c r="T167" s="107"/>
      <c r="U167" s="107"/>
      <c r="V167" s="107"/>
      <c r="W167" s="108"/>
      <c r="X167" s="103"/>
    </row>
    <row r="168" spans="1:24" ht="13.5" customHeight="1" x14ac:dyDescent="0.2">
      <c r="A168" s="91"/>
      <c r="B168" s="95"/>
      <c r="C168" s="96"/>
      <c r="D168" s="96"/>
      <c r="E168" s="96"/>
      <c r="F168" s="96"/>
      <c r="G168" s="97"/>
      <c r="H168" s="101"/>
      <c r="I168" s="101"/>
      <c r="J168" s="103"/>
      <c r="K168" s="92" t="s">
        <v>17</v>
      </c>
      <c r="L168" s="105"/>
      <c r="M168" s="101" t="s">
        <v>9</v>
      </c>
      <c r="N168" s="92" t="s">
        <v>26</v>
      </c>
      <c r="O168" s="105"/>
      <c r="P168" s="101" t="s">
        <v>10</v>
      </c>
      <c r="Q168" s="102" t="s">
        <v>18</v>
      </c>
      <c r="R168" s="102" t="s">
        <v>19</v>
      </c>
      <c r="S168" s="111" t="s">
        <v>57</v>
      </c>
      <c r="T168" s="111" t="s">
        <v>20</v>
      </c>
      <c r="U168" s="111" t="s">
        <v>58</v>
      </c>
      <c r="V168" s="111" t="s">
        <v>59</v>
      </c>
      <c r="W168" s="102" t="s">
        <v>24</v>
      </c>
      <c r="X168" s="103"/>
    </row>
    <row r="169" spans="1:24" x14ac:dyDescent="0.2">
      <c r="A169" s="91"/>
      <c r="B169" s="95"/>
      <c r="C169" s="96"/>
      <c r="D169" s="96"/>
      <c r="E169" s="96"/>
      <c r="F169" s="96"/>
      <c r="G169" s="97"/>
      <c r="H169" s="101"/>
      <c r="I169" s="101"/>
      <c r="J169" s="103"/>
      <c r="K169" s="109"/>
      <c r="L169" s="110"/>
      <c r="M169" s="101"/>
      <c r="N169" s="109"/>
      <c r="O169" s="110"/>
      <c r="P169" s="101"/>
      <c r="Q169" s="103"/>
      <c r="R169" s="103"/>
      <c r="S169" s="112"/>
      <c r="T169" s="112"/>
      <c r="U169" s="112"/>
      <c r="V169" s="112"/>
      <c r="W169" s="103"/>
      <c r="X169" s="103"/>
    </row>
    <row r="170" spans="1:24" ht="99" customHeight="1" x14ac:dyDescent="0.2">
      <c r="A170" s="91"/>
      <c r="B170" s="98"/>
      <c r="C170" s="99"/>
      <c r="D170" s="99"/>
      <c r="E170" s="99"/>
      <c r="F170" s="99"/>
      <c r="G170" s="100"/>
      <c r="H170" s="101"/>
      <c r="I170" s="101"/>
      <c r="J170" s="104"/>
      <c r="K170" s="106"/>
      <c r="L170" s="108"/>
      <c r="M170" s="101"/>
      <c r="N170" s="106"/>
      <c r="O170" s="108"/>
      <c r="P170" s="101"/>
      <c r="Q170" s="104"/>
      <c r="R170" s="104"/>
      <c r="S170" s="113"/>
      <c r="T170" s="113"/>
      <c r="U170" s="113"/>
      <c r="V170" s="113"/>
      <c r="W170" s="104"/>
      <c r="X170" s="104"/>
    </row>
    <row r="171" spans="1:24" ht="28" customHeight="1" x14ac:dyDescent="0.2">
      <c r="A171" s="3">
        <v>1</v>
      </c>
      <c r="B171" s="35"/>
      <c r="C171" s="36"/>
      <c r="D171" s="36"/>
      <c r="E171" s="36"/>
      <c r="F171" s="36"/>
      <c r="G171" s="37"/>
      <c r="H171" s="120"/>
      <c r="I171" s="121"/>
      <c r="J171" s="38"/>
      <c r="K171" s="39"/>
      <c r="L171" s="8" t="s">
        <v>5</v>
      </c>
      <c r="M171" s="38" t="s">
        <v>4</v>
      </c>
      <c r="N171" s="39"/>
      <c r="O171" s="8" t="s">
        <v>5</v>
      </c>
      <c r="P171" s="40" t="s">
        <v>4</v>
      </c>
      <c r="Q171" s="3" t="str">
        <f>IF(K171="","",IF(N171="","",N171-K171))</f>
        <v/>
      </c>
      <c r="R171" s="3" t="str">
        <f>IF(Q171="","",Q171+1)</f>
        <v/>
      </c>
      <c r="S171" s="41"/>
      <c r="T171" s="42"/>
      <c r="U171" s="7" t="str">
        <f>IF(T171="課税",S171*0.1,IF(T171="非課税",S171*0.05,IF(T171="生保",300,"")))</f>
        <v/>
      </c>
      <c r="V171" s="41"/>
      <c r="W171" s="5" t="str">
        <f>IF(U171="","",((S171-U171)*R171)+(V171*R171))</f>
        <v/>
      </c>
      <c r="X171" s="43"/>
    </row>
    <row r="172" spans="1:24" ht="27.75" customHeight="1" x14ac:dyDescent="0.2">
      <c r="A172" s="3">
        <v>2</v>
      </c>
      <c r="B172" s="35"/>
      <c r="C172" s="36"/>
      <c r="D172" s="36"/>
      <c r="E172" s="36"/>
      <c r="F172" s="36"/>
      <c r="G172" s="37"/>
      <c r="H172" s="120"/>
      <c r="I172" s="121"/>
      <c r="J172" s="38"/>
      <c r="K172" s="39"/>
      <c r="L172" s="8" t="s">
        <v>5</v>
      </c>
      <c r="M172" s="38" t="s">
        <v>4</v>
      </c>
      <c r="N172" s="39"/>
      <c r="O172" s="8" t="s">
        <v>5</v>
      </c>
      <c r="P172" s="40" t="s">
        <v>4</v>
      </c>
      <c r="Q172" s="3" t="str">
        <f t="shared" ref="Q172:Q180" si="36">IF(K172="","",IF(N172="","",N172-K172))</f>
        <v/>
      </c>
      <c r="R172" s="3" t="str">
        <f t="shared" ref="R172:R180" si="37">IF(Q172="","",Q172+1)</f>
        <v/>
      </c>
      <c r="S172" s="41"/>
      <c r="T172" s="42"/>
      <c r="U172" s="7" t="str">
        <f t="shared" ref="U172:U180" si="38">IF(T172="課税",S172*0.1,IF(T172="非課税",S172*0.05,IF(T172="生保",300,"")))</f>
        <v/>
      </c>
      <c r="V172" s="41"/>
      <c r="W172" s="5" t="str">
        <f t="shared" ref="W172:W180" si="39">IF(U172="","",((S172-U172)*R172)+(V172*R172))</f>
        <v/>
      </c>
      <c r="X172" s="43"/>
    </row>
    <row r="173" spans="1:24" ht="28" customHeight="1" x14ac:dyDescent="0.2">
      <c r="A173" s="3">
        <v>3</v>
      </c>
      <c r="B173" s="35"/>
      <c r="C173" s="36"/>
      <c r="D173" s="36"/>
      <c r="E173" s="36"/>
      <c r="F173" s="36"/>
      <c r="G173" s="37"/>
      <c r="H173" s="120"/>
      <c r="I173" s="121"/>
      <c r="J173" s="38"/>
      <c r="K173" s="39"/>
      <c r="L173" s="8" t="s">
        <v>5</v>
      </c>
      <c r="M173" s="38" t="s">
        <v>4</v>
      </c>
      <c r="N173" s="39"/>
      <c r="O173" s="8" t="s">
        <v>5</v>
      </c>
      <c r="P173" s="40" t="s">
        <v>4</v>
      </c>
      <c r="Q173" s="3" t="str">
        <f t="shared" si="36"/>
        <v/>
      </c>
      <c r="R173" s="3" t="str">
        <f t="shared" si="37"/>
        <v/>
      </c>
      <c r="S173" s="41"/>
      <c r="T173" s="42"/>
      <c r="U173" s="7" t="str">
        <f t="shared" si="38"/>
        <v/>
      </c>
      <c r="V173" s="41"/>
      <c r="W173" s="5" t="str">
        <f t="shared" si="39"/>
        <v/>
      </c>
      <c r="X173" s="43"/>
    </row>
    <row r="174" spans="1:24" ht="28" customHeight="1" x14ac:dyDescent="0.2">
      <c r="A174" s="3">
        <v>4</v>
      </c>
      <c r="B174" s="35"/>
      <c r="C174" s="36"/>
      <c r="D174" s="36"/>
      <c r="E174" s="36"/>
      <c r="F174" s="36"/>
      <c r="G174" s="37"/>
      <c r="H174" s="120"/>
      <c r="I174" s="121"/>
      <c r="J174" s="38"/>
      <c r="K174" s="39"/>
      <c r="L174" s="8" t="s">
        <v>5</v>
      </c>
      <c r="M174" s="38" t="s">
        <v>4</v>
      </c>
      <c r="N174" s="39"/>
      <c r="O174" s="8" t="s">
        <v>5</v>
      </c>
      <c r="P174" s="40" t="s">
        <v>4</v>
      </c>
      <c r="Q174" s="3" t="str">
        <f t="shared" si="36"/>
        <v/>
      </c>
      <c r="R174" s="3" t="str">
        <f t="shared" si="37"/>
        <v/>
      </c>
      <c r="S174" s="41"/>
      <c r="T174" s="42"/>
      <c r="U174" s="7" t="str">
        <f t="shared" si="38"/>
        <v/>
      </c>
      <c r="V174" s="41"/>
      <c r="W174" s="5" t="str">
        <f t="shared" si="39"/>
        <v/>
      </c>
      <c r="X174" s="43"/>
    </row>
    <row r="175" spans="1:24" ht="28" customHeight="1" x14ac:dyDescent="0.2">
      <c r="A175" s="3">
        <v>5</v>
      </c>
      <c r="B175" s="35"/>
      <c r="C175" s="36"/>
      <c r="D175" s="36"/>
      <c r="E175" s="36"/>
      <c r="F175" s="36"/>
      <c r="G175" s="37"/>
      <c r="H175" s="120"/>
      <c r="I175" s="121"/>
      <c r="J175" s="38"/>
      <c r="K175" s="39"/>
      <c r="L175" s="8" t="s">
        <v>5</v>
      </c>
      <c r="M175" s="38" t="s">
        <v>4</v>
      </c>
      <c r="N175" s="39"/>
      <c r="O175" s="8" t="s">
        <v>5</v>
      </c>
      <c r="P175" s="40" t="s">
        <v>4</v>
      </c>
      <c r="Q175" s="3" t="str">
        <f t="shared" si="36"/>
        <v/>
      </c>
      <c r="R175" s="3" t="str">
        <f t="shared" si="37"/>
        <v/>
      </c>
      <c r="S175" s="41"/>
      <c r="T175" s="42"/>
      <c r="U175" s="7" t="str">
        <f t="shared" si="38"/>
        <v/>
      </c>
      <c r="V175" s="41"/>
      <c r="W175" s="5" t="str">
        <f t="shared" si="39"/>
        <v/>
      </c>
      <c r="X175" s="43"/>
    </row>
    <row r="176" spans="1:24" ht="28" customHeight="1" x14ac:dyDescent="0.2">
      <c r="A176" s="3">
        <v>6</v>
      </c>
      <c r="B176" s="35"/>
      <c r="C176" s="36"/>
      <c r="D176" s="36"/>
      <c r="E176" s="36"/>
      <c r="F176" s="36"/>
      <c r="G176" s="37"/>
      <c r="H176" s="120"/>
      <c r="I176" s="121"/>
      <c r="J176" s="38"/>
      <c r="K176" s="39"/>
      <c r="L176" s="8" t="s">
        <v>5</v>
      </c>
      <c r="M176" s="38" t="s">
        <v>4</v>
      </c>
      <c r="N176" s="39"/>
      <c r="O176" s="8" t="s">
        <v>5</v>
      </c>
      <c r="P176" s="40" t="s">
        <v>4</v>
      </c>
      <c r="Q176" s="3" t="str">
        <f t="shared" si="36"/>
        <v/>
      </c>
      <c r="R176" s="3" t="str">
        <f t="shared" si="37"/>
        <v/>
      </c>
      <c r="S176" s="41"/>
      <c r="T176" s="42"/>
      <c r="U176" s="7" t="str">
        <f t="shared" si="38"/>
        <v/>
      </c>
      <c r="V176" s="41"/>
      <c r="W176" s="5" t="str">
        <f t="shared" si="39"/>
        <v/>
      </c>
      <c r="X176" s="43"/>
    </row>
    <row r="177" spans="1:24" ht="28" customHeight="1" x14ac:dyDescent="0.2">
      <c r="A177" s="3">
        <v>7</v>
      </c>
      <c r="B177" s="35"/>
      <c r="C177" s="36"/>
      <c r="D177" s="36"/>
      <c r="E177" s="36"/>
      <c r="F177" s="36"/>
      <c r="G177" s="37"/>
      <c r="H177" s="120"/>
      <c r="I177" s="121"/>
      <c r="J177" s="38"/>
      <c r="K177" s="39"/>
      <c r="L177" s="8" t="s">
        <v>5</v>
      </c>
      <c r="M177" s="38" t="s">
        <v>4</v>
      </c>
      <c r="N177" s="39"/>
      <c r="O177" s="8" t="s">
        <v>5</v>
      </c>
      <c r="P177" s="40" t="s">
        <v>4</v>
      </c>
      <c r="Q177" s="3" t="str">
        <f t="shared" si="36"/>
        <v/>
      </c>
      <c r="R177" s="3" t="str">
        <f t="shared" si="37"/>
        <v/>
      </c>
      <c r="S177" s="41"/>
      <c r="T177" s="42"/>
      <c r="U177" s="7" t="str">
        <f t="shared" si="38"/>
        <v/>
      </c>
      <c r="V177" s="41"/>
      <c r="W177" s="5" t="str">
        <f t="shared" si="39"/>
        <v/>
      </c>
      <c r="X177" s="43"/>
    </row>
    <row r="178" spans="1:24" ht="28" customHeight="1" x14ac:dyDescent="0.2">
      <c r="A178" s="3">
        <v>8</v>
      </c>
      <c r="B178" s="35"/>
      <c r="C178" s="36"/>
      <c r="D178" s="36"/>
      <c r="E178" s="36"/>
      <c r="F178" s="36"/>
      <c r="G178" s="37"/>
      <c r="H178" s="120"/>
      <c r="I178" s="121"/>
      <c r="J178" s="38"/>
      <c r="K178" s="39"/>
      <c r="L178" s="8" t="s">
        <v>5</v>
      </c>
      <c r="M178" s="38" t="s">
        <v>4</v>
      </c>
      <c r="N178" s="39"/>
      <c r="O178" s="8" t="s">
        <v>5</v>
      </c>
      <c r="P178" s="40" t="s">
        <v>4</v>
      </c>
      <c r="Q178" s="3" t="str">
        <f t="shared" si="36"/>
        <v/>
      </c>
      <c r="R178" s="3" t="str">
        <f t="shared" si="37"/>
        <v/>
      </c>
      <c r="S178" s="41"/>
      <c r="T178" s="42"/>
      <c r="U178" s="7" t="str">
        <f t="shared" si="38"/>
        <v/>
      </c>
      <c r="V178" s="41"/>
      <c r="W178" s="5" t="str">
        <f t="shared" si="39"/>
        <v/>
      </c>
      <c r="X178" s="43"/>
    </row>
    <row r="179" spans="1:24" ht="28" customHeight="1" x14ac:dyDescent="0.2">
      <c r="A179" s="3">
        <v>9</v>
      </c>
      <c r="B179" s="35"/>
      <c r="C179" s="36"/>
      <c r="D179" s="36"/>
      <c r="E179" s="36"/>
      <c r="F179" s="36"/>
      <c r="G179" s="37"/>
      <c r="H179" s="120"/>
      <c r="I179" s="121"/>
      <c r="J179" s="38"/>
      <c r="K179" s="39"/>
      <c r="L179" s="8" t="s">
        <v>5</v>
      </c>
      <c r="M179" s="38" t="s">
        <v>4</v>
      </c>
      <c r="N179" s="39"/>
      <c r="O179" s="8" t="s">
        <v>5</v>
      </c>
      <c r="P179" s="40" t="s">
        <v>4</v>
      </c>
      <c r="Q179" s="3" t="str">
        <f t="shared" si="36"/>
        <v/>
      </c>
      <c r="R179" s="3" t="str">
        <f t="shared" si="37"/>
        <v/>
      </c>
      <c r="S179" s="41"/>
      <c r="T179" s="42"/>
      <c r="U179" s="7" t="str">
        <f t="shared" si="38"/>
        <v/>
      </c>
      <c r="V179" s="41"/>
      <c r="W179" s="5" t="str">
        <f t="shared" si="39"/>
        <v/>
      </c>
      <c r="X179" s="43"/>
    </row>
    <row r="180" spans="1:24" ht="28" customHeight="1" x14ac:dyDescent="0.2">
      <c r="A180" s="3">
        <v>10</v>
      </c>
      <c r="B180" s="35"/>
      <c r="C180" s="36"/>
      <c r="D180" s="36"/>
      <c r="E180" s="36"/>
      <c r="F180" s="36"/>
      <c r="G180" s="37"/>
      <c r="H180" s="120"/>
      <c r="I180" s="121"/>
      <c r="J180" s="38"/>
      <c r="K180" s="39"/>
      <c r="L180" s="8" t="s">
        <v>5</v>
      </c>
      <c r="M180" s="38" t="s">
        <v>4</v>
      </c>
      <c r="N180" s="39"/>
      <c r="O180" s="8" t="s">
        <v>5</v>
      </c>
      <c r="P180" s="40" t="s">
        <v>4</v>
      </c>
      <c r="Q180" s="3" t="str">
        <f t="shared" si="36"/>
        <v/>
      </c>
      <c r="R180" s="3" t="str">
        <f t="shared" si="37"/>
        <v/>
      </c>
      <c r="S180" s="41"/>
      <c r="T180" s="42"/>
      <c r="U180" s="7" t="str">
        <f t="shared" si="38"/>
        <v/>
      </c>
      <c r="V180" s="41"/>
      <c r="W180" s="5" t="str">
        <f t="shared" si="39"/>
        <v/>
      </c>
      <c r="X180" s="43"/>
    </row>
    <row r="181" spans="1:24" ht="30.75" customHeight="1" x14ac:dyDescent="0.2">
      <c r="A181" s="2"/>
      <c r="B181" s="2"/>
      <c r="C181" s="2"/>
      <c r="D181" s="2"/>
      <c r="E181" s="2"/>
      <c r="F181" s="2"/>
      <c r="G181" s="2"/>
      <c r="H181" s="44"/>
      <c r="I181" s="44"/>
      <c r="J181" s="2"/>
      <c r="K181" s="2"/>
      <c r="L181" s="2"/>
      <c r="M181" s="2"/>
      <c r="N181" s="2"/>
      <c r="O181" s="2"/>
      <c r="Q181" s="2"/>
      <c r="R181" s="2"/>
      <c r="S181" s="10"/>
      <c r="T181" s="10"/>
      <c r="U181" s="10"/>
      <c r="V181" s="24" t="s">
        <v>6</v>
      </c>
      <c r="W181" s="5">
        <f>SUM(W171:W180)</f>
        <v>0</v>
      </c>
      <c r="X181" s="47"/>
    </row>
    <row r="183" spans="1:24" ht="17.25" customHeight="1" x14ac:dyDescent="0.2">
      <c r="A183" s="91"/>
      <c r="B183" s="92" t="s">
        <v>2</v>
      </c>
      <c r="C183" s="93"/>
      <c r="D183" s="93"/>
      <c r="E183" s="93"/>
      <c r="F183" s="93"/>
      <c r="G183" s="94"/>
      <c r="H183" s="101" t="s">
        <v>0</v>
      </c>
      <c r="I183" s="101"/>
      <c r="J183" s="102" t="s">
        <v>11</v>
      </c>
      <c r="K183" s="92" t="s">
        <v>1</v>
      </c>
      <c r="L183" s="93"/>
      <c r="M183" s="93"/>
      <c r="N183" s="93"/>
      <c r="O183" s="93"/>
      <c r="P183" s="93"/>
      <c r="Q183" s="93"/>
      <c r="R183" s="105"/>
      <c r="S183" s="92" t="s">
        <v>3</v>
      </c>
      <c r="T183" s="93"/>
      <c r="U183" s="93"/>
      <c r="V183" s="93"/>
      <c r="W183" s="105"/>
      <c r="X183" s="102" t="s">
        <v>12</v>
      </c>
    </row>
    <row r="184" spans="1:24" ht="15" customHeight="1" x14ac:dyDescent="0.2">
      <c r="A184" s="91"/>
      <c r="B184" s="95"/>
      <c r="C184" s="96"/>
      <c r="D184" s="96"/>
      <c r="E184" s="96"/>
      <c r="F184" s="96"/>
      <c r="G184" s="97"/>
      <c r="H184" s="101"/>
      <c r="I184" s="101"/>
      <c r="J184" s="103"/>
      <c r="K184" s="106"/>
      <c r="L184" s="107"/>
      <c r="M184" s="107"/>
      <c r="N184" s="107"/>
      <c r="O184" s="107"/>
      <c r="P184" s="107"/>
      <c r="Q184" s="107"/>
      <c r="R184" s="108"/>
      <c r="S184" s="106"/>
      <c r="T184" s="107"/>
      <c r="U184" s="107"/>
      <c r="V184" s="107"/>
      <c r="W184" s="108"/>
      <c r="X184" s="103"/>
    </row>
    <row r="185" spans="1:24" ht="13.5" customHeight="1" x14ac:dyDescent="0.2">
      <c r="A185" s="91"/>
      <c r="B185" s="95"/>
      <c r="C185" s="96"/>
      <c r="D185" s="96"/>
      <c r="E185" s="96"/>
      <c r="F185" s="96"/>
      <c r="G185" s="97"/>
      <c r="H185" s="101"/>
      <c r="I185" s="101"/>
      <c r="J185" s="103"/>
      <c r="K185" s="92" t="s">
        <v>17</v>
      </c>
      <c r="L185" s="105"/>
      <c r="M185" s="101" t="s">
        <v>9</v>
      </c>
      <c r="N185" s="92" t="s">
        <v>26</v>
      </c>
      <c r="O185" s="105"/>
      <c r="P185" s="101" t="s">
        <v>10</v>
      </c>
      <c r="Q185" s="102" t="s">
        <v>18</v>
      </c>
      <c r="R185" s="102" t="s">
        <v>19</v>
      </c>
      <c r="S185" s="111" t="s">
        <v>57</v>
      </c>
      <c r="T185" s="111" t="s">
        <v>20</v>
      </c>
      <c r="U185" s="111" t="s">
        <v>58</v>
      </c>
      <c r="V185" s="111" t="s">
        <v>59</v>
      </c>
      <c r="W185" s="102" t="s">
        <v>24</v>
      </c>
      <c r="X185" s="103"/>
    </row>
    <row r="186" spans="1:24" x14ac:dyDescent="0.2">
      <c r="A186" s="91"/>
      <c r="B186" s="95"/>
      <c r="C186" s="96"/>
      <c r="D186" s="96"/>
      <c r="E186" s="96"/>
      <c r="F186" s="96"/>
      <c r="G186" s="97"/>
      <c r="H186" s="101"/>
      <c r="I186" s="101"/>
      <c r="J186" s="103"/>
      <c r="K186" s="109"/>
      <c r="L186" s="110"/>
      <c r="M186" s="101"/>
      <c r="N186" s="109"/>
      <c r="O186" s="110"/>
      <c r="P186" s="101"/>
      <c r="Q186" s="103"/>
      <c r="R186" s="103"/>
      <c r="S186" s="112"/>
      <c r="T186" s="112"/>
      <c r="U186" s="112"/>
      <c r="V186" s="112"/>
      <c r="W186" s="103"/>
      <c r="X186" s="103"/>
    </row>
    <row r="187" spans="1:24" ht="99" customHeight="1" x14ac:dyDescent="0.2">
      <c r="A187" s="91"/>
      <c r="B187" s="98"/>
      <c r="C187" s="99"/>
      <c r="D187" s="99"/>
      <c r="E187" s="99"/>
      <c r="F187" s="99"/>
      <c r="G187" s="100"/>
      <c r="H187" s="101"/>
      <c r="I187" s="101"/>
      <c r="J187" s="104"/>
      <c r="K187" s="106"/>
      <c r="L187" s="108"/>
      <c r="M187" s="101"/>
      <c r="N187" s="106"/>
      <c r="O187" s="108"/>
      <c r="P187" s="101"/>
      <c r="Q187" s="104"/>
      <c r="R187" s="104"/>
      <c r="S187" s="113"/>
      <c r="T187" s="113"/>
      <c r="U187" s="113"/>
      <c r="V187" s="113"/>
      <c r="W187" s="104"/>
      <c r="X187" s="104"/>
    </row>
    <row r="188" spans="1:24" ht="28" customHeight="1" x14ac:dyDescent="0.2">
      <c r="A188" s="3">
        <v>1</v>
      </c>
      <c r="B188" s="35"/>
      <c r="C188" s="36"/>
      <c r="D188" s="36"/>
      <c r="E188" s="36"/>
      <c r="F188" s="36"/>
      <c r="G188" s="37"/>
      <c r="H188" s="120"/>
      <c r="I188" s="121"/>
      <c r="J188" s="38"/>
      <c r="K188" s="39"/>
      <c r="L188" s="8" t="s">
        <v>5</v>
      </c>
      <c r="M188" s="38" t="s">
        <v>4</v>
      </c>
      <c r="N188" s="39"/>
      <c r="O188" s="8" t="s">
        <v>5</v>
      </c>
      <c r="P188" s="40" t="s">
        <v>4</v>
      </c>
      <c r="Q188" s="3" t="str">
        <f>IF(K188="","",IF(N188="","",N188-K188))</f>
        <v/>
      </c>
      <c r="R188" s="3" t="str">
        <f>IF(Q188="","",Q188+1)</f>
        <v/>
      </c>
      <c r="S188" s="41"/>
      <c r="T188" s="42"/>
      <c r="U188" s="7" t="str">
        <f>IF(T188="課税",S188*0.1,IF(T188="非課税",S188*0.05,IF(T188="生保",300,"")))</f>
        <v/>
      </c>
      <c r="V188" s="41"/>
      <c r="W188" s="5" t="str">
        <f>IF(U188="","",((S188-U188)*R188)+(V188*R188))</f>
        <v/>
      </c>
      <c r="X188" s="43"/>
    </row>
    <row r="189" spans="1:24" ht="27.75" customHeight="1" x14ac:dyDescent="0.2">
      <c r="A189" s="3">
        <v>2</v>
      </c>
      <c r="B189" s="35"/>
      <c r="C189" s="36"/>
      <c r="D189" s="36"/>
      <c r="E189" s="36"/>
      <c r="F189" s="36"/>
      <c r="G189" s="37"/>
      <c r="H189" s="120"/>
      <c r="I189" s="121"/>
      <c r="J189" s="38"/>
      <c r="K189" s="39"/>
      <c r="L189" s="8" t="s">
        <v>5</v>
      </c>
      <c r="M189" s="38" t="s">
        <v>4</v>
      </c>
      <c r="N189" s="39"/>
      <c r="O189" s="8" t="s">
        <v>5</v>
      </c>
      <c r="P189" s="40" t="s">
        <v>4</v>
      </c>
      <c r="Q189" s="3" t="str">
        <f t="shared" ref="Q189:Q197" si="40">IF(K189="","",IF(N189="","",N189-K189))</f>
        <v/>
      </c>
      <c r="R189" s="3" t="str">
        <f t="shared" ref="R189:R197" si="41">IF(Q189="","",Q189+1)</f>
        <v/>
      </c>
      <c r="S189" s="41"/>
      <c r="T189" s="42"/>
      <c r="U189" s="7" t="str">
        <f t="shared" ref="U189:U197" si="42">IF(T189="課税",S189*0.1,IF(T189="非課税",S189*0.05,IF(T189="生保",300,"")))</f>
        <v/>
      </c>
      <c r="V189" s="41"/>
      <c r="W189" s="5" t="str">
        <f t="shared" ref="W189:W197" si="43">IF(U189="","",((S189-U189)*R189)+(V189*R189))</f>
        <v/>
      </c>
      <c r="X189" s="43"/>
    </row>
    <row r="190" spans="1:24" ht="28" customHeight="1" x14ac:dyDescent="0.2">
      <c r="A190" s="3">
        <v>3</v>
      </c>
      <c r="B190" s="35"/>
      <c r="C190" s="36"/>
      <c r="D190" s="36"/>
      <c r="E190" s="36"/>
      <c r="F190" s="36"/>
      <c r="G190" s="37"/>
      <c r="H190" s="120"/>
      <c r="I190" s="121"/>
      <c r="J190" s="38"/>
      <c r="K190" s="39"/>
      <c r="L190" s="8" t="s">
        <v>5</v>
      </c>
      <c r="M190" s="38" t="s">
        <v>4</v>
      </c>
      <c r="N190" s="39"/>
      <c r="O190" s="8" t="s">
        <v>5</v>
      </c>
      <c r="P190" s="40" t="s">
        <v>4</v>
      </c>
      <c r="Q190" s="3" t="str">
        <f t="shared" si="40"/>
        <v/>
      </c>
      <c r="R190" s="3" t="str">
        <f t="shared" si="41"/>
        <v/>
      </c>
      <c r="S190" s="41"/>
      <c r="T190" s="42"/>
      <c r="U190" s="7" t="str">
        <f t="shared" si="42"/>
        <v/>
      </c>
      <c r="V190" s="41"/>
      <c r="W190" s="5" t="str">
        <f t="shared" si="43"/>
        <v/>
      </c>
      <c r="X190" s="43"/>
    </row>
    <row r="191" spans="1:24" ht="28" customHeight="1" x14ac:dyDescent="0.2">
      <c r="A191" s="3">
        <v>4</v>
      </c>
      <c r="B191" s="35"/>
      <c r="C191" s="36"/>
      <c r="D191" s="36"/>
      <c r="E191" s="36"/>
      <c r="F191" s="36"/>
      <c r="G191" s="37"/>
      <c r="H191" s="120"/>
      <c r="I191" s="121"/>
      <c r="J191" s="38"/>
      <c r="K191" s="39"/>
      <c r="L191" s="8" t="s">
        <v>5</v>
      </c>
      <c r="M191" s="38" t="s">
        <v>4</v>
      </c>
      <c r="N191" s="39"/>
      <c r="O191" s="8" t="s">
        <v>5</v>
      </c>
      <c r="P191" s="40" t="s">
        <v>4</v>
      </c>
      <c r="Q191" s="3" t="str">
        <f t="shared" si="40"/>
        <v/>
      </c>
      <c r="R191" s="3" t="str">
        <f t="shared" si="41"/>
        <v/>
      </c>
      <c r="S191" s="41"/>
      <c r="T191" s="42"/>
      <c r="U191" s="7" t="str">
        <f t="shared" si="42"/>
        <v/>
      </c>
      <c r="V191" s="41"/>
      <c r="W191" s="5" t="str">
        <f t="shared" si="43"/>
        <v/>
      </c>
      <c r="X191" s="43"/>
    </row>
    <row r="192" spans="1:24" ht="28" customHeight="1" x14ac:dyDescent="0.2">
      <c r="A192" s="3">
        <v>5</v>
      </c>
      <c r="B192" s="35"/>
      <c r="C192" s="36"/>
      <c r="D192" s="36"/>
      <c r="E192" s="36"/>
      <c r="F192" s="36"/>
      <c r="G192" s="37"/>
      <c r="H192" s="120"/>
      <c r="I192" s="121"/>
      <c r="J192" s="38"/>
      <c r="K192" s="39"/>
      <c r="L192" s="8" t="s">
        <v>5</v>
      </c>
      <c r="M192" s="38" t="s">
        <v>4</v>
      </c>
      <c r="N192" s="39"/>
      <c r="O192" s="8" t="s">
        <v>5</v>
      </c>
      <c r="P192" s="40" t="s">
        <v>4</v>
      </c>
      <c r="Q192" s="3" t="str">
        <f t="shared" si="40"/>
        <v/>
      </c>
      <c r="R192" s="3" t="str">
        <f t="shared" si="41"/>
        <v/>
      </c>
      <c r="S192" s="41"/>
      <c r="T192" s="42"/>
      <c r="U192" s="7" t="str">
        <f t="shared" si="42"/>
        <v/>
      </c>
      <c r="V192" s="41"/>
      <c r="W192" s="5" t="str">
        <f t="shared" si="43"/>
        <v/>
      </c>
      <c r="X192" s="43"/>
    </row>
    <row r="193" spans="1:24" ht="28" customHeight="1" x14ac:dyDescent="0.2">
      <c r="A193" s="3">
        <v>6</v>
      </c>
      <c r="B193" s="35"/>
      <c r="C193" s="36"/>
      <c r="D193" s="36"/>
      <c r="E193" s="36"/>
      <c r="F193" s="36"/>
      <c r="G193" s="37"/>
      <c r="H193" s="120"/>
      <c r="I193" s="121"/>
      <c r="J193" s="38"/>
      <c r="K193" s="39"/>
      <c r="L193" s="8" t="s">
        <v>5</v>
      </c>
      <c r="M193" s="38" t="s">
        <v>4</v>
      </c>
      <c r="N193" s="39"/>
      <c r="O193" s="8" t="s">
        <v>5</v>
      </c>
      <c r="P193" s="40" t="s">
        <v>4</v>
      </c>
      <c r="Q193" s="3" t="str">
        <f t="shared" si="40"/>
        <v/>
      </c>
      <c r="R193" s="3" t="str">
        <f t="shared" si="41"/>
        <v/>
      </c>
      <c r="S193" s="41"/>
      <c r="T193" s="42"/>
      <c r="U193" s="7" t="str">
        <f t="shared" si="42"/>
        <v/>
      </c>
      <c r="V193" s="41"/>
      <c r="W193" s="5" t="str">
        <f t="shared" si="43"/>
        <v/>
      </c>
      <c r="X193" s="43"/>
    </row>
    <row r="194" spans="1:24" ht="28" customHeight="1" x14ac:dyDescent="0.2">
      <c r="A194" s="3">
        <v>7</v>
      </c>
      <c r="B194" s="35"/>
      <c r="C194" s="36"/>
      <c r="D194" s="36"/>
      <c r="E194" s="36"/>
      <c r="F194" s="36"/>
      <c r="G194" s="37"/>
      <c r="H194" s="120"/>
      <c r="I194" s="121"/>
      <c r="J194" s="38"/>
      <c r="K194" s="39"/>
      <c r="L194" s="8" t="s">
        <v>5</v>
      </c>
      <c r="M194" s="38" t="s">
        <v>4</v>
      </c>
      <c r="N194" s="39"/>
      <c r="O194" s="8" t="s">
        <v>5</v>
      </c>
      <c r="P194" s="40" t="s">
        <v>4</v>
      </c>
      <c r="Q194" s="3" t="str">
        <f t="shared" si="40"/>
        <v/>
      </c>
      <c r="R194" s="3" t="str">
        <f t="shared" si="41"/>
        <v/>
      </c>
      <c r="S194" s="41"/>
      <c r="T194" s="42"/>
      <c r="U194" s="7" t="str">
        <f t="shared" si="42"/>
        <v/>
      </c>
      <c r="V194" s="41"/>
      <c r="W194" s="5" t="str">
        <f t="shared" si="43"/>
        <v/>
      </c>
      <c r="X194" s="43"/>
    </row>
    <row r="195" spans="1:24" ht="28" customHeight="1" x14ac:dyDescent="0.2">
      <c r="A195" s="3">
        <v>8</v>
      </c>
      <c r="B195" s="35"/>
      <c r="C195" s="36"/>
      <c r="D195" s="36"/>
      <c r="E195" s="36"/>
      <c r="F195" s="36"/>
      <c r="G195" s="37"/>
      <c r="H195" s="120"/>
      <c r="I195" s="121"/>
      <c r="J195" s="38"/>
      <c r="K195" s="39"/>
      <c r="L195" s="8" t="s">
        <v>5</v>
      </c>
      <c r="M195" s="38" t="s">
        <v>4</v>
      </c>
      <c r="N195" s="39"/>
      <c r="O195" s="8" t="s">
        <v>5</v>
      </c>
      <c r="P195" s="40" t="s">
        <v>4</v>
      </c>
      <c r="Q195" s="3" t="str">
        <f t="shared" si="40"/>
        <v/>
      </c>
      <c r="R195" s="3" t="str">
        <f t="shared" si="41"/>
        <v/>
      </c>
      <c r="S195" s="41"/>
      <c r="T195" s="42"/>
      <c r="U195" s="7" t="str">
        <f t="shared" si="42"/>
        <v/>
      </c>
      <c r="V195" s="41"/>
      <c r="W195" s="5" t="str">
        <f t="shared" si="43"/>
        <v/>
      </c>
      <c r="X195" s="43"/>
    </row>
    <row r="196" spans="1:24" ht="28" customHeight="1" x14ac:dyDescent="0.2">
      <c r="A196" s="3">
        <v>9</v>
      </c>
      <c r="B196" s="35"/>
      <c r="C196" s="36"/>
      <c r="D196" s="36"/>
      <c r="E196" s="36"/>
      <c r="F196" s="36"/>
      <c r="G196" s="37"/>
      <c r="H196" s="120"/>
      <c r="I196" s="121"/>
      <c r="J196" s="38"/>
      <c r="K196" s="39"/>
      <c r="L196" s="8" t="s">
        <v>5</v>
      </c>
      <c r="M196" s="38" t="s">
        <v>4</v>
      </c>
      <c r="N196" s="39"/>
      <c r="O196" s="8" t="s">
        <v>5</v>
      </c>
      <c r="P196" s="40" t="s">
        <v>4</v>
      </c>
      <c r="Q196" s="3" t="str">
        <f t="shared" si="40"/>
        <v/>
      </c>
      <c r="R196" s="3" t="str">
        <f t="shared" si="41"/>
        <v/>
      </c>
      <c r="S196" s="41"/>
      <c r="T196" s="42"/>
      <c r="U196" s="7" t="str">
        <f t="shared" si="42"/>
        <v/>
      </c>
      <c r="V196" s="41"/>
      <c r="W196" s="5" t="str">
        <f t="shared" si="43"/>
        <v/>
      </c>
      <c r="X196" s="43"/>
    </row>
    <row r="197" spans="1:24" ht="28" customHeight="1" x14ac:dyDescent="0.2">
      <c r="A197" s="3">
        <v>10</v>
      </c>
      <c r="B197" s="35"/>
      <c r="C197" s="36"/>
      <c r="D197" s="36"/>
      <c r="E197" s="36"/>
      <c r="F197" s="36"/>
      <c r="G197" s="37"/>
      <c r="H197" s="120"/>
      <c r="I197" s="121"/>
      <c r="J197" s="38"/>
      <c r="K197" s="39"/>
      <c r="L197" s="8" t="s">
        <v>5</v>
      </c>
      <c r="M197" s="38" t="s">
        <v>4</v>
      </c>
      <c r="N197" s="39"/>
      <c r="O197" s="8" t="s">
        <v>5</v>
      </c>
      <c r="P197" s="40" t="s">
        <v>4</v>
      </c>
      <c r="Q197" s="3" t="str">
        <f t="shared" si="40"/>
        <v/>
      </c>
      <c r="R197" s="3" t="str">
        <f t="shared" si="41"/>
        <v/>
      </c>
      <c r="S197" s="41"/>
      <c r="T197" s="42"/>
      <c r="U197" s="7" t="str">
        <f t="shared" si="42"/>
        <v/>
      </c>
      <c r="V197" s="41"/>
      <c r="W197" s="5" t="str">
        <f t="shared" si="43"/>
        <v/>
      </c>
      <c r="X197" s="43"/>
    </row>
    <row r="198" spans="1:24" ht="30.75" customHeight="1" x14ac:dyDescent="0.2">
      <c r="A198" s="2"/>
      <c r="B198" s="2"/>
      <c r="C198" s="2"/>
      <c r="D198" s="2"/>
      <c r="E198" s="2"/>
      <c r="F198" s="2"/>
      <c r="G198" s="2"/>
      <c r="H198" s="44"/>
      <c r="I198" s="44"/>
      <c r="J198" s="2"/>
      <c r="K198" s="2"/>
      <c r="L198" s="2"/>
      <c r="M198" s="2"/>
      <c r="N198" s="2"/>
      <c r="O198" s="2"/>
      <c r="Q198" s="2"/>
      <c r="R198" s="2"/>
      <c r="S198" s="10"/>
      <c r="T198" s="10"/>
      <c r="U198" s="10"/>
      <c r="V198" s="24" t="s">
        <v>6</v>
      </c>
      <c r="W198" s="5">
        <f>SUM(W188:W197)</f>
        <v>0</v>
      </c>
      <c r="X198" s="47"/>
    </row>
    <row r="200" spans="1:24" ht="17.25" customHeight="1" x14ac:dyDescent="0.2">
      <c r="A200" s="91"/>
      <c r="B200" s="92" t="s">
        <v>2</v>
      </c>
      <c r="C200" s="93"/>
      <c r="D200" s="93"/>
      <c r="E200" s="93"/>
      <c r="F200" s="93"/>
      <c r="G200" s="94"/>
      <c r="H200" s="101" t="s">
        <v>0</v>
      </c>
      <c r="I200" s="101"/>
      <c r="J200" s="102" t="s">
        <v>11</v>
      </c>
      <c r="K200" s="92" t="s">
        <v>1</v>
      </c>
      <c r="L200" s="93"/>
      <c r="M200" s="93"/>
      <c r="N200" s="93"/>
      <c r="O200" s="93"/>
      <c r="P200" s="93"/>
      <c r="Q200" s="93"/>
      <c r="R200" s="105"/>
      <c r="S200" s="92" t="s">
        <v>3</v>
      </c>
      <c r="T200" s="93"/>
      <c r="U200" s="93"/>
      <c r="V200" s="93"/>
      <c r="W200" s="105"/>
      <c r="X200" s="102" t="s">
        <v>12</v>
      </c>
    </row>
    <row r="201" spans="1:24" ht="15" customHeight="1" x14ac:dyDescent="0.2">
      <c r="A201" s="91"/>
      <c r="B201" s="95"/>
      <c r="C201" s="96"/>
      <c r="D201" s="96"/>
      <c r="E201" s="96"/>
      <c r="F201" s="96"/>
      <c r="G201" s="97"/>
      <c r="H201" s="101"/>
      <c r="I201" s="101"/>
      <c r="J201" s="103"/>
      <c r="K201" s="106"/>
      <c r="L201" s="107"/>
      <c r="M201" s="107"/>
      <c r="N201" s="107"/>
      <c r="O201" s="107"/>
      <c r="P201" s="107"/>
      <c r="Q201" s="107"/>
      <c r="R201" s="108"/>
      <c r="S201" s="106"/>
      <c r="T201" s="107"/>
      <c r="U201" s="107"/>
      <c r="V201" s="107"/>
      <c r="W201" s="108"/>
      <c r="X201" s="103"/>
    </row>
    <row r="202" spans="1:24" ht="13.5" customHeight="1" x14ac:dyDescent="0.2">
      <c r="A202" s="91"/>
      <c r="B202" s="95"/>
      <c r="C202" s="96"/>
      <c r="D202" s="96"/>
      <c r="E202" s="96"/>
      <c r="F202" s="96"/>
      <c r="G202" s="97"/>
      <c r="H202" s="101"/>
      <c r="I202" s="101"/>
      <c r="J202" s="103"/>
      <c r="K202" s="92" t="s">
        <v>17</v>
      </c>
      <c r="L202" s="105"/>
      <c r="M202" s="101" t="s">
        <v>9</v>
      </c>
      <c r="N202" s="92" t="s">
        <v>26</v>
      </c>
      <c r="O202" s="105"/>
      <c r="P202" s="101" t="s">
        <v>10</v>
      </c>
      <c r="Q202" s="102" t="s">
        <v>18</v>
      </c>
      <c r="R202" s="102" t="s">
        <v>19</v>
      </c>
      <c r="S202" s="111" t="s">
        <v>57</v>
      </c>
      <c r="T202" s="111" t="s">
        <v>20</v>
      </c>
      <c r="U202" s="111" t="s">
        <v>58</v>
      </c>
      <c r="V202" s="111" t="s">
        <v>59</v>
      </c>
      <c r="W202" s="102" t="s">
        <v>24</v>
      </c>
      <c r="X202" s="103"/>
    </row>
    <row r="203" spans="1:24" x14ac:dyDescent="0.2">
      <c r="A203" s="91"/>
      <c r="B203" s="95"/>
      <c r="C203" s="96"/>
      <c r="D203" s="96"/>
      <c r="E203" s="96"/>
      <c r="F203" s="96"/>
      <c r="G203" s="97"/>
      <c r="H203" s="101"/>
      <c r="I203" s="101"/>
      <c r="J203" s="103"/>
      <c r="K203" s="109"/>
      <c r="L203" s="110"/>
      <c r="M203" s="101"/>
      <c r="N203" s="109"/>
      <c r="O203" s="110"/>
      <c r="P203" s="101"/>
      <c r="Q203" s="103"/>
      <c r="R203" s="103"/>
      <c r="S203" s="112"/>
      <c r="T203" s="112"/>
      <c r="U203" s="112"/>
      <c r="V203" s="112"/>
      <c r="W203" s="103"/>
      <c r="X203" s="103"/>
    </row>
    <row r="204" spans="1:24" ht="99" customHeight="1" x14ac:dyDescent="0.2">
      <c r="A204" s="91"/>
      <c r="B204" s="98"/>
      <c r="C204" s="99"/>
      <c r="D204" s="99"/>
      <c r="E204" s="99"/>
      <c r="F204" s="99"/>
      <c r="G204" s="100"/>
      <c r="H204" s="101"/>
      <c r="I204" s="101"/>
      <c r="J204" s="104"/>
      <c r="K204" s="106"/>
      <c r="L204" s="108"/>
      <c r="M204" s="101"/>
      <c r="N204" s="106"/>
      <c r="O204" s="108"/>
      <c r="P204" s="101"/>
      <c r="Q204" s="104"/>
      <c r="R204" s="104"/>
      <c r="S204" s="113"/>
      <c r="T204" s="113"/>
      <c r="U204" s="113"/>
      <c r="V204" s="113"/>
      <c r="W204" s="104"/>
      <c r="X204" s="104"/>
    </row>
    <row r="205" spans="1:24" ht="28" customHeight="1" x14ac:dyDescent="0.2">
      <c r="A205" s="3">
        <v>1</v>
      </c>
      <c r="B205" s="35"/>
      <c r="C205" s="36"/>
      <c r="D205" s="36"/>
      <c r="E205" s="36"/>
      <c r="F205" s="36"/>
      <c r="G205" s="37"/>
      <c r="H205" s="120"/>
      <c r="I205" s="121"/>
      <c r="J205" s="38"/>
      <c r="K205" s="39"/>
      <c r="L205" s="8" t="s">
        <v>5</v>
      </c>
      <c r="M205" s="38" t="s">
        <v>4</v>
      </c>
      <c r="N205" s="39"/>
      <c r="O205" s="8" t="s">
        <v>5</v>
      </c>
      <c r="P205" s="40" t="s">
        <v>4</v>
      </c>
      <c r="Q205" s="3" t="str">
        <f>IF(K205="","",IF(N205="","",N205-K205))</f>
        <v/>
      </c>
      <c r="R205" s="3" t="str">
        <f>IF(Q205="","",Q205+1)</f>
        <v/>
      </c>
      <c r="S205" s="41"/>
      <c r="T205" s="42"/>
      <c r="U205" s="7" t="str">
        <f>IF(T205="課税",S205*0.1,IF(T205="非課税",S205*0.05,IF(T205="生保",300,"")))</f>
        <v/>
      </c>
      <c r="V205" s="41"/>
      <c r="W205" s="5" t="str">
        <f>IF(U205="","",((S205-U205)*R205)+(V205*R205))</f>
        <v/>
      </c>
      <c r="X205" s="43"/>
    </row>
    <row r="206" spans="1:24" ht="27.75" customHeight="1" x14ac:dyDescent="0.2">
      <c r="A206" s="3">
        <v>2</v>
      </c>
      <c r="B206" s="35"/>
      <c r="C206" s="36"/>
      <c r="D206" s="36"/>
      <c r="E206" s="36"/>
      <c r="F206" s="36"/>
      <c r="G206" s="37"/>
      <c r="H206" s="120"/>
      <c r="I206" s="121"/>
      <c r="J206" s="38"/>
      <c r="K206" s="39"/>
      <c r="L206" s="8" t="s">
        <v>5</v>
      </c>
      <c r="M206" s="38" t="s">
        <v>4</v>
      </c>
      <c r="N206" s="39"/>
      <c r="O206" s="8" t="s">
        <v>5</v>
      </c>
      <c r="P206" s="40" t="s">
        <v>4</v>
      </c>
      <c r="Q206" s="3" t="str">
        <f t="shared" ref="Q206:Q214" si="44">IF(K206="","",IF(N206="","",N206-K206))</f>
        <v/>
      </c>
      <c r="R206" s="3" t="str">
        <f t="shared" ref="R206:R214" si="45">IF(Q206="","",Q206+1)</f>
        <v/>
      </c>
      <c r="S206" s="41"/>
      <c r="T206" s="42"/>
      <c r="U206" s="7" t="str">
        <f t="shared" ref="U206:U214" si="46">IF(T206="課税",S206*0.1,IF(T206="非課税",S206*0.05,IF(T206="生保",300,"")))</f>
        <v/>
      </c>
      <c r="V206" s="41"/>
      <c r="W206" s="5" t="str">
        <f t="shared" ref="W206:W214" si="47">IF(U206="","",((S206-U206)*R206)+(V206*R206))</f>
        <v/>
      </c>
      <c r="X206" s="43"/>
    </row>
    <row r="207" spans="1:24" ht="28" customHeight="1" x14ac:dyDescent="0.2">
      <c r="A207" s="3">
        <v>3</v>
      </c>
      <c r="B207" s="35"/>
      <c r="C207" s="36"/>
      <c r="D207" s="36"/>
      <c r="E207" s="36"/>
      <c r="F207" s="36"/>
      <c r="G207" s="37"/>
      <c r="H207" s="120"/>
      <c r="I207" s="121"/>
      <c r="J207" s="38"/>
      <c r="K207" s="39"/>
      <c r="L207" s="8" t="s">
        <v>5</v>
      </c>
      <c r="M207" s="38" t="s">
        <v>4</v>
      </c>
      <c r="N207" s="39"/>
      <c r="O207" s="8" t="s">
        <v>5</v>
      </c>
      <c r="P207" s="40" t="s">
        <v>4</v>
      </c>
      <c r="Q207" s="3" t="str">
        <f t="shared" si="44"/>
        <v/>
      </c>
      <c r="R207" s="3" t="str">
        <f t="shared" si="45"/>
        <v/>
      </c>
      <c r="S207" s="41"/>
      <c r="T207" s="42"/>
      <c r="U207" s="7" t="str">
        <f t="shared" si="46"/>
        <v/>
      </c>
      <c r="V207" s="41"/>
      <c r="W207" s="5" t="str">
        <f t="shared" si="47"/>
        <v/>
      </c>
      <c r="X207" s="43"/>
    </row>
    <row r="208" spans="1:24" ht="28" customHeight="1" x14ac:dyDescent="0.2">
      <c r="A208" s="3">
        <v>4</v>
      </c>
      <c r="B208" s="35"/>
      <c r="C208" s="36"/>
      <c r="D208" s="36"/>
      <c r="E208" s="36"/>
      <c r="F208" s="36"/>
      <c r="G208" s="37"/>
      <c r="H208" s="120"/>
      <c r="I208" s="121"/>
      <c r="J208" s="38"/>
      <c r="K208" s="39"/>
      <c r="L208" s="8" t="s">
        <v>5</v>
      </c>
      <c r="M208" s="38" t="s">
        <v>4</v>
      </c>
      <c r="N208" s="39"/>
      <c r="O208" s="8" t="s">
        <v>5</v>
      </c>
      <c r="P208" s="40" t="s">
        <v>4</v>
      </c>
      <c r="Q208" s="3" t="str">
        <f t="shared" si="44"/>
        <v/>
      </c>
      <c r="R208" s="3" t="str">
        <f t="shared" si="45"/>
        <v/>
      </c>
      <c r="S208" s="41"/>
      <c r="T208" s="42"/>
      <c r="U208" s="7" t="str">
        <f t="shared" si="46"/>
        <v/>
      </c>
      <c r="V208" s="41"/>
      <c r="W208" s="5" t="str">
        <f t="shared" si="47"/>
        <v/>
      </c>
      <c r="X208" s="43"/>
    </row>
    <row r="209" spans="1:24" ht="28" customHeight="1" x14ac:dyDescent="0.2">
      <c r="A209" s="3">
        <v>5</v>
      </c>
      <c r="B209" s="35"/>
      <c r="C209" s="36"/>
      <c r="D209" s="36"/>
      <c r="E209" s="36"/>
      <c r="F209" s="36"/>
      <c r="G209" s="37"/>
      <c r="H209" s="120"/>
      <c r="I209" s="121"/>
      <c r="J209" s="38"/>
      <c r="K209" s="39"/>
      <c r="L209" s="8" t="s">
        <v>5</v>
      </c>
      <c r="M209" s="38" t="s">
        <v>4</v>
      </c>
      <c r="N209" s="39"/>
      <c r="O209" s="8" t="s">
        <v>5</v>
      </c>
      <c r="P209" s="40" t="s">
        <v>4</v>
      </c>
      <c r="Q209" s="3" t="str">
        <f t="shared" si="44"/>
        <v/>
      </c>
      <c r="R209" s="3" t="str">
        <f t="shared" si="45"/>
        <v/>
      </c>
      <c r="S209" s="41"/>
      <c r="T209" s="42"/>
      <c r="U209" s="7" t="str">
        <f t="shared" si="46"/>
        <v/>
      </c>
      <c r="V209" s="41"/>
      <c r="W209" s="5" t="str">
        <f t="shared" si="47"/>
        <v/>
      </c>
      <c r="X209" s="43"/>
    </row>
    <row r="210" spans="1:24" ht="28" customHeight="1" x14ac:dyDescent="0.2">
      <c r="A210" s="3">
        <v>6</v>
      </c>
      <c r="B210" s="35"/>
      <c r="C210" s="36"/>
      <c r="D210" s="36"/>
      <c r="E210" s="36"/>
      <c r="F210" s="36"/>
      <c r="G210" s="37"/>
      <c r="H210" s="120"/>
      <c r="I210" s="121"/>
      <c r="J210" s="38"/>
      <c r="K210" s="39"/>
      <c r="L210" s="8" t="s">
        <v>5</v>
      </c>
      <c r="M210" s="38" t="s">
        <v>4</v>
      </c>
      <c r="N210" s="39"/>
      <c r="O210" s="8" t="s">
        <v>5</v>
      </c>
      <c r="P210" s="40" t="s">
        <v>4</v>
      </c>
      <c r="Q210" s="3" t="str">
        <f t="shared" si="44"/>
        <v/>
      </c>
      <c r="R210" s="3" t="str">
        <f t="shared" si="45"/>
        <v/>
      </c>
      <c r="S210" s="41"/>
      <c r="T210" s="42"/>
      <c r="U210" s="7" t="str">
        <f t="shared" si="46"/>
        <v/>
      </c>
      <c r="V210" s="41"/>
      <c r="W210" s="5" t="str">
        <f t="shared" si="47"/>
        <v/>
      </c>
      <c r="X210" s="43"/>
    </row>
    <row r="211" spans="1:24" ht="28" customHeight="1" x14ac:dyDescent="0.2">
      <c r="A211" s="3">
        <v>7</v>
      </c>
      <c r="B211" s="35"/>
      <c r="C211" s="36"/>
      <c r="D211" s="36"/>
      <c r="E211" s="36"/>
      <c r="F211" s="36"/>
      <c r="G211" s="37"/>
      <c r="H211" s="120"/>
      <c r="I211" s="121"/>
      <c r="J211" s="38"/>
      <c r="K211" s="39"/>
      <c r="L211" s="8" t="s">
        <v>5</v>
      </c>
      <c r="M211" s="38" t="s">
        <v>4</v>
      </c>
      <c r="N211" s="39"/>
      <c r="O211" s="8" t="s">
        <v>5</v>
      </c>
      <c r="P211" s="40" t="s">
        <v>4</v>
      </c>
      <c r="Q211" s="3" t="str">
        <f t="shared" si="44"/>
        <v/>
      </c>
      <c r="R211" s="3" t="str">
        <f t="shared" si="45"/>
        <v/>
      </c>
      <c r="S211" s="41"/>
      <c r="T211" s="42"/>
      <c r="U211" s="7" t="str">
        <f t="shared" si="46"/>
        <v/>
      </c>
      <c r="V211" s="41"/>
      <c r="W211" s="5" t="str">
        <f t="shared" si="47"/>
        <v/>
      </c>
      <c r="X211" s="43"/>
    </row>
    <row r="212" spans="1:24" ht="28" customHeight="1" x14ac:dyDescent="0.2">
      <c r="A212" s="3">
        <v>8</v>
      </c>
      <c r="B212" s="35"/>
      <c r="C212" s="36"/>
      <c r="D212" s="36"/>
      <c r="E212" s="36"/>
      <c r="F212" s="36"/>
      <c r="G212" s="37"/>
      <c r="H212" s="120"/>
      <c r="I212" s="121"/>
      <c r="J212" s="38"/>
      <c r="K212" s="39"/>
      <c r="L212" s="8" t="s">
        <v>5</v>
      </c>
      <c r="M212" s="38" t="s">
        <v>4</v>
      </c>
      <c r="N212" s="39"/>
      <c r="O212" s="8" t="s">
        <v>5</v>
      </c>
      <c r="P212" s="40" t="s">
        <v>4</v>
      </c>
      <c r="Q212" s="3" t="str">
        <f t="shared" si="44"/>
        <v/>
      </c>
      <c r="R212" s="3" t="str">
        <f t="shared" si="45"/>
        <v/>
      </c>
      <c r="S212" s="41"/>
      <c r="T212" s="42"/>
      <c r="U212" s="7" t="str">
        <f t="shared" si="46"/>
        <v/>
      </c>
      <c r="V212" s="41"/>
      <c r="W212" s="5" t="str">
        <f t="shared" si="47"/>
        <v/>
      </c>
      <c r="X212" s="43"/>
    </row>
    <row r="213" spans="1:24" ht="28" customHeight="1" x14ac:dyDescent="0.2">
      <c r="A213" s="3">
        <v>9</v>
      </c>
      <c r="B213" s="35"/>
      <c r="C213" s="36"/>
      <c r="D213" s="36"/>
      <c r="E213" s="36"/>
      <c r="F213" s="36"/>
      <c r="G213" s="37"/>
      <c r="H213" s="120"/>
      <c r="I213" s="121"/>
      <c r="J213" s="38"/>
      <c r="K213" s="39"/>
      <c r="L213" s="8" t="s">
        <v>5</v>
      </c>
      <c r="M213" s="38" t="s">
        <v>4</v>
      </c>
      <c r="N213" s="39"/>
      <c r="O213" s="8" t="s">
        <v>5</v>
      </c>
      <c r="P213" s="40" t="s">
        <v>4</v>
      </c>
      <c r="Q213" s="3" t="str">
        <f t="shared" si="44"/>
        <v/>
      </c>
      <c r="R213" s="3" t="str">
        <f t="shared" si="45"/>
        <v/>
      </c>
      <c r="S213" s="41"/>
      <c r="T213" s="42"/>
      <c r="U213" s="7" t="str">
        <f t="shared" si="46"/>
        <v/>
      </c>
      <c r="V213" s="41"/>
      <c r="W213" s="5" t="str">
        <f t="shared" si="47"/>
        <v/>
      </c>
      <c r="X213" s="43"/>
    </row>
    <row r="214" spans="1:24" ht="28" customHeight="1" x14ac:dyDescent="0.2">
      <c r="A214" s="3">
        <v>10</v>
      </c>
      <c r="B214" s="35"/>
      <c r="C214" s="36"/>
      <c r="D214" s="36"/>
      <c r="E214" s="36"/>
      <c r="F214" s="36"/>
      <c r="G214" s="37"/>
      <c r="H214" s="120"/>
      <c r="I214" s="121"/>
      <c r="J214" s="38"/>
      <c r="K214" s="39"/>
      <c r="L214" s="8" t="s">
        <v>5</v>
      </c>
      <c r="M214" s="38" t="s">
        <v>4</v>
      </c>
      <c r="N214" s="39"/>
      <c r="O214" s="8" t="s">
        <v>5</v>
      </c>
      <c r="P214" s="40" t="s">
        <v>4</v>
      </c>
      <c r="Q214" s="3" t="str">
        <f t="shared" si="44"/>
        <v/>
      </c>
      <c r="R214" s="3" t="str">
        <f t="shared" si="45"/>
        <v/>
      </c>
      <c r="S214" s="41"/>
      <c r="T214" s="42"/>
      <c r="U214" s="7" t="str">
        <f t="shared" si="46"/>
        <v/>
      </c>
      <c r="V214" s="41"/>
      <c r="W214" s="5" t="str">
        <f t="shared" si="47"/>
        <v/>
      </c>
      <c r="X214" s="43"/>
    </row>
    <row r="215" spans="1:24" ht="30.75" customHeight="1" x14ac:dyDescent="0.2">
      <c r="A215" s="2"/>
      <c r="B215" s="2"/>
      <c r="C215" s="2"/>
      <c r="D215" s="2"/>
      <c r="E215" s="2"/>
      <c r="F215" s="2"/>
      <c r="G215" s="2"/>
      <c r="H215" s="44"/>
      <c r="I215" s="44"/>
      <c r="J215" s="2"/>
      <c r="K215" s="2"/>
      <c r="L215" s="2"/>
      <c r="M215" s="2"/>
      <c r="N215" s="2"/>
      <c r="O215" s="2"/>
      <c r="Q215" s="2"/>
      <c r="R215" s="2"/>
      <c r="S215" s="10"/>
      <c r="T215" s="10"/>
      <c r="U215" s="10"/>
      <c r="V215" s="24" t="s">
        <v>6</v>
      </c>
      <c r="W215" s="5">
        <f>SUM(W205:W214)</f>
        <v>0</v>
      </c>
      <c r="X215" s="47"/>
    </row>
    <row r="217" spans="1:24" ht="17.25" customHeight="1" x14ac:dyDescent="0.2">
      <c r="A217" s="91"/>
      <c r="B217" s="92" t="s">
        <v>2</v>
      </c>
      <c r="C217" s="93"/>
      <c r="D217" s="93"/>
      <c r="E217" s="93"/>
      <c r="F217" s="93"/>
      <c r="G217" s="94"/>
      <c r="H217" s="101" t="s">
        <v>0</v>
      </c>
      <c r="I217" s="101"/>
      <c r="J217" s="102" t="s">
        <v>11</v>
      </c>
      <c r="K217" s="92" t="s">
        <v>1</v>
      </c>
      <c r="L217" s="93"/>
      <c r="M217" s="93"/>
      <c r="N217" s="93"/>
      <c r="O217" s="93"/>
      <c r="P217" s="93"/>
      <c r="Q217" s="93"/>
      <c r="R217" s="105"/>
      <c r="S217" s="92" t="s">
        <v>3</v>
      </c>
      <c r="T217" s="93"/>
      <c r="U217" s="93"/>
      <c r="V217" s="93"/>
      <c r="W217" s="105"/>
      <c r="X217" s="102" t="s">
        <v>12</v>
      </c>
    </row>
    <row r="218" spans="1:24" ht="15" customHeight="1" x14ac:dyDescent="0.2">
      <c r="A218" s="91"/>
      <c r="B218" s="95"/>
      <c r="C218" s="96"/>
      <c r="D218" s="96"/>
      <c r="E218" s="96"/>
      <c r="F218" s="96"/>
      <c r="G218" s="97"/>
      <c r="H218" s="101"/>
      <c r="I218" s="101"/>
      <c r="J218" s="103"/>
      <c r="K218" s="106"/>
      <c r="L218" s="107"/>
      <c r="M218" s="107"/>
      <c r="N218" s="107"/>
      <c r="O218" s="107"/>
      <c r="P218" s="107"/>
      <c r="Q218" s="107"/>
      <c r="R218" s="108"/>
      <c r="S218" s="106"/>
      <c r="T218" s="107"/>
      <c r="U218" s="107"/>
      <c r="V218" s="107"/>
      <c r="W218" s="108"/>
      <c r="X218" s="103"/>
    </row>
    <row r="219" spans="1:24" ht="13.5" customHeight="1" x14ac:dyDescent="0.2">
      <c r="A219" s="91"/>
      <c r="B219" s="95"/>
      <c r="C219" s="96"/>
      <c r="D219" s="96"/>
      <c r="E219" s="96"/>
      <c r="F219" s="96"/>
      <c r="G219" s="97"/>
      <c r="H219" s="101"/>
      <c r="I219" s="101"/>
      <c r="J219" s="103"/>
      <c r="K219" s="92" t="s">
        <v>17</v>
      </c>
      <c r="L219" s="105"/>
      <c r="M219" s="101" t="s">
        <v>9</v>
      </c>
      <c r="N219" s="92" t="s">
        <v>26</v>
      </c>
      <c r="O219" s="105"/>
      <c r="P219" s="101" t="s">
        <v>10</v>
      </c>
      <c r="Q219" s="102" t="s">
        <v>18</v>
      </c>
      <c r="R219" s="102" t="s">
        <v>19</v>
      </c>
      <c r="S219" s="111" t="s">
        <v>57</v>
      </c>
      <c r="T219" s="111" t="s">
        <v>20</v>
      </c>
      <c r="U219" s="111" t="s">
        <v>58</v>
      </c>
      <c r="V219" s="111" t="s">
        <v>59</v>
      </c>
      <c r="W219" s="102" t="s">
        <v>24</v>
      </c>
      <c r="X219" s="103"/>
    </row>
    <row r="220" spans="1:24" x14ac:dyDescent="0.2">
      <c r="A220" s="91"/>
      <c r="B220" s="95"/>
      <c r="C220" s="96"/>
      <c r="D220" s="96"/>
      <c r="E220" s="96"/>
      <c r="F220" s="96"/>
      <c r="G220" s="97"/>
      <c r="H220" s="101"/>
      <c r="I220" s="101"/>
      <c r="J220" s="103"/>
      <c r="K220" s="109"/>
      <c r="L220" s="110"/>
      <c r="M220" s="101"/>
      <c r="N220" s="109"/>
      <c r="O220" s="110"/>
      <c r="P220" s="101"/>
      <c r="Q220" s="103"/>
      <c r="R220" s="103"/>
      <c r="S220" s="112"/>
      <c r="T220" s="112"/>
      <c r="U220" s="112"/>
      <c r="V220" s="112"/>
      <c r="W220" s="103"/>
      <c r="X220" s="103"/>
    </row>
    <row r="221" spans="1:24" ht="99" customHeight="1" x14ac:dyDescent="0.2">
      <c r="A221" s="91"/>
      <c r="B221" s="98"/>
      <c r="C221" s="99"/>
      <c r="D221" s="99"/>
      <c r="E221" s="99"/>
      <c r="F221" s="99"/>
      <c r="G221" s="100"/>
      <c r="H221" s="101"/>
      <c r="I221" s="101"/>
      <c r="J221" s="104"/>
      <c r="K221" s="106"/>
      <c r="L221" s="108"/>
      <c r="M221" s="101"/>
      <c r="N221" s="106"/>
      <c r="O221" s="108"/>
      <c r="P221" s="101"/>
      <c r="Q221" s="104"/>
      <c r="R221" s="104"/>
      <c r="S221" s="113"/>
      <c r="T221" s="113"/>
      <c r="U221" s="113"/>
      <c r="V221" s="113"/>
      <c r="W221" s="104"/>
      <c r="X221" s="104"/>
    </row>
    <row r="222" spans="1:24" ht="28" customHeight="1" x14ac:dyDescent="0.2">
      <c r="A222" s="3">
        <v>1</v>
      </c>
      <c r="B222" s="35"/>
      <c r="C222" s="36"/>
      <c r="D222" s="36"/>
      <c r="E222" s="36"/>
      <c r="F222" s="36"/>
      <c r="G222" s="37"/>
      <c r="H222" s="120"/>
      <c r="I222" s="121"/>
      <c r="J222" s="38"/>
      <c r="K222" s="39"/>
      <c r="L222" s="8" t="s">
        <v>5</v>
      </c>
      <c r="M222" s="38" t="s">
        <v>4</v>
      </c>
      <c r="N222" s="39"/>
      <c r="O222" s="8" t="s">
        <v>5</v>
      </c>
      <c r="P222" s="40" t="s">
        <v>4</v>
      </c>
      <c r="Q222" s="3" t="str">
        <f>IF(K222="","",IF(N222="","",N222-K222))</f>
        <v/>
      </c>
      <c r="R222" s="3" t="str">
        <f>IF(Q222="","",Q222+1)</f>
        <v/>
      </c>
      <c r="S222" s="41"/>
      <c r="T222" s="42"/>
      <c r="U222" s="7" t="str">
        <f>IF(T222="課税",S222*0.1,IF(T222="非課税",S222*0.05,IF(T222="生保",300,"")))</f>
        <v/>
      </c>
      <c r="V222" s="41"/>
      <c r="W222" s="5" t="str">
        <f>IF(U222="","",((S222-U222)*R222)+(V222*R222))</f>
        <v/>
      </c>
      <c r="X222" s="43"/>
    </row>
    <row r="223" spans="1:24" ht="27.75" customHeight="1" x14ac:dyDescent="0.2">
      <c r="A223" s="3">
        <v>2</v>
      </c>
      <c r="B223" s="35"/>
      <c r="C223" s="36"/>
      <c r="D223" s="36"/>
      <c r="E223" s="36"/>
      <c r="F223" s="36"/>
      <c r="G223" s="37"/>
      <c r="H223" s="120"/>
      <c r="I223" s="121"/>
      <c r="J223" s="38"/>
      <c r="K223" s="39"/>
      <c r="L223" s="8" t="s">
        <v>5</v>
      </c>
      <c r="M223" s="38" t="s">
        <v>4</v>
      </c>
      <c r="N223" s="39"/>
      <c r="O223" s="8" t="s">
        <v>5</v>
      </c>
      <c r="P223" s="40" t="s">
        <v>4</v>
      </c>
      <c r="Q223" s="3" t="str">
        <f t="shared" ref="Q223:Q231" si="48">IF(K223="","",IF(N223="","",N223-K223))</f>
        <v/>
      </c>
      <c r="R223" s="3" t="str">
        <f t="shared" ref="R223:R231" si="49">IF(Q223="","",Q223+1)</f>
        <v/>
      </c>
      <c r="S223" s="41"/>
      <c r="T223" s="42"/>
      <c r="U223" s="7" t="str">
        <f t="shared" ref="U223:U231" si="50">IF(T223="課税",S223*0.1,IF(T223="非課税",S223*0.05,IF(T223="生保",300,"")))</f>
        <v/>
      </c>
      <c r="V223" s="41"/>
      <c r="W223" s="5" t="str">
        <f t="shared" ref="W223:W231" si="51">IF(U223="","",((S223-U223)*R223)+(V223*R223))</f>
        <v/>
      </c>
      <c r="X223" s="43"/>
    </row>
    <row r="224" spans="1:24" ht="28" customHeight="1" x14ac:dyDescent="0.2">
      <c r="A224" s="3">
        <v>3</v>
      </c>
      <c r="B224" s="35"/>
      <c r="C224" s="36"/>
      <c r="D224" s="36"/>
      <c r="E224" s="36"/>
      <c r="F224" s="36"/>
      <c r="G224" s="37"/>
      <c r="H224" s="120"/>
      <c r="I224" s="121"/>
      <c r="J224" s="38"/>
      <c r="K224" s="39"/>
      <c r="L224" s="8" t="s">
        <v>5</v>
      </c>
      <c r="M224" s="38" t="s">
        <v>4</v>
      </c>
      <c r="N224" s="39"/>
      <c r="O224" s="8" t="s">
        <v>5</v>
      </c>
      <c r="P224" s="40" t="s">
        <v>4</v>
      </c>
      <c r="Q224" s="3" t="str">
        <f t="shared" si="48"/>
        <v/>
      </c>
      <c r="R224" s="3" t="str">
        <f t="shared" si="49"/>
        <v/>
      </c>
      <c r="S224" s="41"/>
      <c r="T224" s="42"/>
      <c r="U224" s="7" t="str">
        <f t="shared" si="50"/>
        <v/>
      </c>
      <c r="V224" s="41"/>
      <c r="W224" s="5" t="str">
        <f t="shared" si="51"/>
        <v/>
      </c>
      <c r="X224" s="43"/>
    </row>
    <row r="225" spans="1:24" ht="28" customHeight="1" x14ac:dyDescent="0.2">
      <c r="A225" s="3">
        <v>4</v>
      </c>
      <c r="B225" s="35"/>
      <c r="C225" s="36"/>
      <c r="D225" s="36"/>
      <c r="E225" s="36"/>
      <c r="F225" s="36"/>
      <c r="G225" s="37"/>
      <c r="H225" s="120"/>
      <c r="I225" s="121"/>
      <c r="J225" s="38"/>
      <c r="K225" s="39"/>
      <c r="L225" s="8" t="s">
        <v>5</v>
      </c>
      <c r="M225" s="38" t="s">
        <v>4</v>
      </c>
      <c r="N225" s="39"/>
      <c r="O225" s="8" t="s">
        <v>5</v>
      </c>
      <c r="P225" s="40" t="s">
        <v>4</v>
      </c>
      <c r="Q225" s="3" t="str">
        <f t="shared" si="48"/>
        <v/>
      </c>
      <c r="R225" s="3" t="str">
        <f t="shared" si="49"/>
        <v/>
      </c>
      <c r="S225" s="41"/>
      <c r="T225" s="42"/>
      <c r="U225" s="7" t="str">
        <f t="shared" si="50"/>
        <v/>
      </c>
      <c r="V225" s="41"/>
      <c r="W225" s="5" t="str">
        <f t="shared" si="51"/>
        <v/>
      </c>
      <c r="X225" s="43"/>
    </row>
    <row r="226" spans="1:24" ht="28" customHeight="1" x14ac:dyDescent="0.2">
      <c r="A226" s="3">
        <v>5</v>
      </c>
      <c r="B226" s="35"/>
      <c r="C226" s="36"/>
      <c r="D226" s="36"/>
      <c r="E226" s="36"/>
      <c r="F226" s="36"/>
      <c r="G226" s="37"/>
      <c r="H226" s="120"/>
      <c r="I226" s="121"/>
      <c r="J226" s="38"/>
      <c r="K226" s="39"/>
      <c r="L226" s="8" t="s">
        <v>5</v>
      </c>
      <c r="M226" s="38" t="s">
        <v>4</v>
      </c>
      <c r="N226" s="39"/>
      <c r="O226" s="8" t="s">
        <v>5</v>
      </c>
      <c r="P226" s="40" t="s">
        <v>4</v>
      </c>
      <c r="Q226" s="3" t="str">
        <f t="shared" si="48"/>
        <v/>
      </c>
      <c r="R226" s="3" t="str">
        <f t="shared" si="49"/>
        <v/>
      </c>
      <c r="S226" s="41"/>
      <c r="T226" s="42"/>
      <c r="U226" s="7" t="str">
        <f t="shared" si="50"/>
        <v/>
      </c>
      <c r="V226" s="41"/>
      <c r="W226" s="5" t="str">
        <f t="shared" si="51"/>
        <v/>
      </c>
      <c r="X226" s="43"/>
    </row>
    <row r="227" spans="1:24" ht="28" customHeight="1" x14ac:dyDescent="0.2">
      <c r="A227" s="3">
        <v>6</v>
      </c>
      <c r="B227" s="35"/>
      <c r="C227" s="36"/>
      <c r="D227" s="36"/>
      <c r="E227" s="36"/>
      <c r="F227" s="36"/>
      <c r="G227" s="37"/>
      <c r="H227" s="120"/>
      <c r="I227" s="121"/>
      <c r="J227" s="38"/>
      <c r="K227" s="39"/>
      <c r="L227" s="8" t="s">
        <v>5</v>
      </c>
      <c r="M227" s="38" t="s">
        <v>4</v>
      </c>
      <c r="N227" s="39"/>
      <c r="O227" s="8" t="s">
        <v>5</v>
      </c>
      <c r="P227" s="40" t="s">
        <v>4</v>
      </c>
      <c r="Q227" s="3" t="str">
        <f t="shared" si="48"/>
        <v/>
      </c>
      <c r="R227" s="3" t="str">
        <f t="shared" si="49"/>
        <v/>
      </c>
      <c r="S227" s="41"/>
      <c r="T227" s="42"/>
      <c r="U227" s="7" t="str">
        <f t="shared" si="50"/>
        <v/>
      </c>
      <c r="V227" s="41"/>
      <c r="W227" s="5" t="str">
        <f t="shared" si="51"/>
        <v/>
      </c>
      <c r="X227" s="43"/>
    </row>
    <row r="228" spans="1:24" ht="28" customHeight="1" x14ac:dyDescent="0.2">
      <c r="A228" s="3">
        <v>7</v>
      </c>
      <c r="B228" s="35"/>
      <c r="C228" s="36"/>
      <c r="D228" s="36"/>
      <c r="E228" s="36"/>
      <c r="F228" s="36"/>
      <c r="G228" s="37"/>
      <c r="H228" s="120"/>
      <c r="I228" s="121"/>
      <c r="J228" s="38"/>
      <c r="K228" s="39"/>
      <c r="L228" s="8" t="s">
        <v>5</v>
      </c>
      <c r="M228" s="38" t="s">
        <v>4</v>
      </c>
      <c r="N228" s="39"/>
      <c r="O228" s="8" t="s">
        <v>5</v>
      </c>
      <c r="P228" s="40" t="s">
        <v>4</v>
      </c>
      <c r="Q228" s="3" t="str">
        <f t="shared" si="48"/>
        <v/>
      </c>
      <c r="R228" s="3" t="str">
        <f t="shared" si="49"/>
        <v/>
      </c>
      <c r="S228" s="41"/>
      <c r="T228" s="42"/>
      <c r="U228" s="7" t="str">
        <f t="shared" si="50"/>
        <v/>
      </c>
      <c r="V228" s="41"/>
      <c r="W228" s="5" t="str">
        <f t="shared" si="51"/>
        <v/>
      </c>
      <c r="X228" s="43"/>
    </row>
    <row r="229" spans="1:24" ht="28" customHeight="1" x14ac:dyDescent="0.2">
      <c r="A229" s="3">
        <v>8</v>
      </c>
      <c r="B229" s="35"/>
      <c r="C229" s="36"/>
      <c r="D229" s="36"/>
      <c r="E229" s="36"/>
      <c r="F229" s="36"/>
      <c r="G229" s="37"/>
      <c r="H229" s="120"/>
      <c r="I229" s="121"/>
      <c r="J229" s="38"/>
      <c r="K229" s="39"/>
      <c r="L229" s="8" t="s">
        <v>5</v>
      </c>
      <c r="M229" s="38" t="s">
        <v>4</v>
      </c>
      <c r="N229" s="39"/>
      <c r="O229" s="8" t="s">
        <v>5</v>
      </c>
      <c r="P229" s="40" t="s">
        <v>4</v>
      </c>
      <c r="Q229" s="3" t="str">
        <f t="shared" si="48"/>
        <v/>
      </c>
      <c r="R229" s="3" t="str">
        <f t="shared" si="49"/>
        <v/>
      </c>
      <c r="S229" s="41"/>
      <c r="T229" s="42"/>
      <c r="U229" s="7" t="str">
        <f t="shared" si="50"/>
        <v/>
      </c>
      <c r="V229" s="41"/>
      <c r="W229" s="5" t="str">
        <f t="shared" si="51"/>
        <v/>
      </c>
      <c r="X229" s="43"/>
    </row>
    <row r="230" spans="1:24" ht="28" customHeight="1" x14ac:dyDescent="0.2">
      <c r="A230" s="3">
        <v>9</v>
      </c>
      <c r="B230" s="35"/>
      <c r="C230" s="36"/>
      <c r="D230" s="36"/>
      <c r="E230" s="36"/>
      <c r="F230" s="36"/>
      <c r="G230" s="37"/>
      <c r="H230" s="120"/>
      <c r="I230" s="121"/>
      <c r="J230" s="38"/>
      <c r="K230" s="39"/>
      <c r="L230" s="8" t="s">
        <v>5</v>
      </c>
      <c r="M230" s="38" t="s">
        <v>4</v>
      </c>
      <c r="N230" s="39"/>
      <c r="O230" s="8" t="s">
        <v>5</v>
      </c>
      <c r="P230" s="40" t="s">
        <v>4</v>
      </c>
      <c r="Q230" s="3" t="str">
        <f t="shared" si="48"/>
        <v/>
      </c>
      <c r="R230" s="3" t="str">
        <f t="shared" si="49"/>
        <v/>
      </c>
      <c r="S230" s="41"/>
      <c r="T230" s="42"/>
      <c r="U230" s="7" t="str">
        <f t="shared" si="50"/>
        <v/>
      </c>
      <c r="V230" s="41"/>
      <c r="W230" s="5" t="str">
        <f t="shared" si="51"/>
        <v/>
      </c>
      <c r="X230" s="43"/>
    </row>
    <row r="231" spans="1:24" ht="28" customHeight="1" x14ac:dyDescent="0.2">
      <c r="A231" s="3">
        <v>10</v>
      </c>
      <c r="B231" s="35"/>
      <c r="C231" s="36"/>
      <c r="D231" s="36"/>
      <c r="E231" s="36"/>
      <c r="F231" s="36"/>
      <c r="G231" s="37"/>
      <c r="H231" s="120"/>
      <c r="I231" s="121"/>
      <c r="J231" s="38"/>
      <c r="K231" s="39"/>
      <c r="L231" s="8" t="s">
        <v>5</v>
      </c>
      <c r="M231" s="38" t="s">
        <v>4</v>
      </c>
      <c r="N231" s="39"/>
      <c r="O231" s="8" t="s">
        <v>5</v>
      </c>
      <c r="P231" s="40" t="s">
        <v>4</v>
      </c>
      <c r="Q231" s="3" t="str">
        <f t="shared" si="48"/>
        <v/>
      </c>
      <c r="R231" s="3" t="str">
        <f t="shared" si="49"/>
        <v/>
      </c>
      <c r="S231" s="41"/>
      <c r="T231" s="42"/>
      <c r="U231" s="7" t="str">
        <f t="shared" si="50"/>
        <v/>
      </c>
      <c r="V231" s="41"/>
      <c r="W231" s="5" t="str">
        <f t="shared" si="51"/>
        <v/>
      </c>
      <c r="X231" s="43"/>
    </row>
    <row r="232" spans="1:24" ht="30.75" customHeight="1" x14ac:dyDescent="0.2">
      <c r="A232" s="2"/>
      <c r="B232" s="2"/>
      <c r="C232" s="2"/>
      <c r="D232" s="2"/>
      <c r="E232" s="2"/>
      <c r="F232" s="2"/>
      <c r="G232" s="2"/>
      <c r="H232" s="44"/>
      <c r="I232" s="44"/>
      <c r="J232" s="2"/>
      <c r="K232" s="2"/>
      <c r="L232" s="2"/>
      <c r="M232" s="2"/>
      <c r="N232" s="2"/>
      <c r="O232" s="2"/>
      <c r="Q232" s="2"/>
      <c r="R232" s="2"/>
      <c r="S232" s="10"/>
      <c r="T232" s="10"/>
      <c r="U232" s="10"/>
      <c r="V232" s="24" t="s">
        <v>6</v>
      </c>
      <c r="W232" s="5">
        <f>SUM(W222:W231)</f>
        <v>0</v>
      </c>
      <c r="X232" s="47"/>
    </row>
    <row r="234" spans="1:24" ht="17.25" customHeight="1" x14ac:dyDescent="0.2">
      <c r="A234" s="91"/>
      <c r="B234" s="92" t="s">
        <v>2</v>
      </c>
      <c r="C234" s="93"/>
      <c r="D234" s="93"/>
      <c r="E234" s="93"/>
      <c r="F234" s="93"/>
      <c r="G234" s="94"/>
      <c r="H234" s="101" t="s">
        <v>0</v>
      </c>
      <c r="I234" s="101"/>
      <c r="J234" s="102" t="s">
        <v>11</v>
      </c>
      <c r="K234" s="92" t="s">
        <v>1</v>
      </c>
      <c r="L234" s="93"/>
      <c r="M234" s="93"/>
      <c r="N234" s="93"/>
      <c r="O234" s="93"/>
      <c r="P234" s="93"/>
      <c r="Q234" s="93"/>
      <c r="R234" s="105"/>
      <c r="S234" s="92" t="s">
        <v>3</v>
      </c>
      <c r="T234" s="93"/>
      <c r="U234" s="93"/>
      <c r="V234" s="93"/>
      <c r="W234" s="105"/>
      <c r="X234" s="102" t="s">
        <v>12</v>
      </c>
    </row>
    <row r="235" spans="1:24" ht="15" customHeight="1" x14ac:dyDescent="0.2">
      <c r="A235" s="91"/>
      <c r="B235" s="95"/>
      <c r="C235" s="96"/>
      <c r="D235" s="96"/>
      <c r="E235" s="96"/>
      <c r="F235" s="96"/>
      <c r="G235" s="97"/>
      <c r="H235" s="101"/>
      <c r="I235" s="101"/>
      <c r="J235" s="103"/>
      <c r="K235" s="106"/>
      <c r="L235" s="107"/>
      <c r="M235" s="107"/>
      <c r="N235" s="107"/>
      <c r="O235" s="107"/>
      <c r="P235" s="107"/>
      <c r="Q235" s="107"/>
      <c r="R235" s="108"/>
      <c r="S235" s="106"/>
      <c r="T235" s="107"/>
      <c r="U235" s="107"/>
      <c r="V235" s="107"/>
      <c r="W235" s="108"/>
      <c r="X235" s="103"/>
    </row>
    <row r="236" spans="1:24" ht="13.5" customHeight="1" x14ac:dyDescent="0.2">
      <c r="A236" s="91"/>
      <c r="B236" s="95"/>
      <c r="C236" s="96"/>
      <c r="D236" s="96"/>
      <c r="E236" s="96"/>
      <c r="F236" s="96"/>
      <c r="G236" s="97"/>
      <c r="H236" s="101"/>
      <c r="I236" s="101"/>
      <c r="J236" s="103"/>
      <c r="K236" s="92" t="s">
        <v>17</v>
      </c>
      <c r="L236" s="105"/>
      <c r="M236" s="101" t="s">
        <v>9</v>
      </c>
      <c r="N236" s="92" t="s">
        <v>26</v>
      </c>
      <c r="O236" s="105"/>
      <c r="P236" s="101" t="s">
        <v>10</v>
      </c>
      <c r="Q236" s="102" t="s">
        <v>18</v>
      </c>
      <c r="R236" s="102" t="s">
        <v>19</v>
      </c>
      <c r="S236" s="111" t="s">
        <v>57</v>
      </c>
      <c r="T236" s="111" t="s">
        <v>20</v>
      </c>
      <c r="U236" s="111" t="s">
        <v>58</v>
      </c>
      <c r="V236" s="111" t="s">
        <v>59</v>
      </c>
      <c r="W236" s="102" t="s">
        <v>24</v>
      </c>
      <c r="X236" s="103"/>
    </row>
    <row r="237" spans="1:24" x14ac:dyDescent="0.2">
      <c r="A237" s="91"/>
      <c r="B237" s="95"/>
      <c r="C237" s="96"/>
      <c r="D237" s="96"/>
      <c r="E237" s="96"/>
      <c r="F237" s="96"/>
      <c r="G237" s="97"/>
      <c r="H237" s="101"/>
      <c r="I237" s="101"/>
      <c r="J237" s="103"/>
      <c r="K237" s="109"/>
      <c r="L237" s="110"/>
      <c r="M237" s="101"/>
      <c r="N237" s="109"/>
      <c r="O237" s="110"/>
      <c r="P237" s="101"/>
      <c r="Q237" s="103"/>
      <c r="R237" s="103"/>
      <c r="S237" s="112"/>
      <c r="T237" s="112"/>
      <c r="U237" s="112"/>
      <c r="V237" s="112"/>
      <c r="W237" s="103"/>
      <c r="X237" s="103"/>
    </row>
    <row r="238" spans="1:24" ht="99" customHeight="1" x14ac:dyDescent="0.2">
      <c r="A238" s="91"/>
      <c r="B238" s="98"/>
      <c r="C238" s="99"/>
      <c r="D238" s="99"/>
      <c r="E238" s="99"/>
      <c r="F238" s="99"/>
      <c r="G238" s="100"/>
      <c r="H238" s="101"/>
      <c r="I238" s="101"/>
      <c r="J238" s="104"/>
      <c r="K238" s="106"/>
      <c r="L238" s="108"/>
      <c r="M238" s="101"/>
      <c r="N238" s="106"/>
      <c r="O238" s="108"/>
      <c r="P238" s="101"/>
      <c r="Q238" s="104"/>
      <c r="R238" s="104"/>
      <c r="S238" s="113"/>
      <c r="T238" s="113"/>
      <c r="U238" s="113"/>
      <c r="V238" s="113"/>
      <c r="W238" s="104"/>
      <c r="X238" s="104"/>
    </row>
    <row r="239" spans="1:24" ht="28" customHeight="1" x14ac:dyDescent="0.2">
      <c r="A239" s="3">
        <v>1</v>
      </c>
      <c r="B239" s="35"/>
      <c r="C239" s="36"/>
      <c r="D239" s="36"/>
      <c r="E239" s="36"/>
      <c r="F239" s="36"/>
      <c r="G239" s="37"/>
      <c r="H239" s="120"/>
      <c r="I239" s="121"/>
      <c r="J239" s="38"/>
      <c r="K239" s="39"/>
      <c r="L239" s="8" t="s">
        <v>5</v>
      </c>
      <c r="M239" s="38" t="s">
        <v>4</v>
      </c>
      <c r="N239" s="39"/>
      <c r="O239" s="8" t="s">
        <v>5</v>
      </c>
      <c r="P239" s="40" t="s">
        <v>4</v>
      </c>
      <c r="Q239" s="3" t="str">
        <f>IF(K239="","",IF(N239="","",N239-K239))</f>
        <v/>
      </c>
      <c r="R239" s="3" t="str">
        <f>IF(Q239="","",Q239+1)</f>
        <v/>
      </c>
      <c r="S239" s="41"/>
      <c r="T239" s="42"/>
      <c r="U239" s="7" t="str">
        <f>IF(T239="課税",S239*0.1,IF(T239="非課税",S239*0.05,IF(T239="生保",300,"")))</f>
        <v/>
      </c>
      <c r="V239" s="41"/>
      <c r="W239" s="5" t="str">
        <f>IF(U239="","",((S239-U239)*R239)+(V239*R239))</f>
        <v/>
      </c>
      <c r="X239" s="43"/>
    </row>
    <row r="240" spans="1:24" ht="27.75" customHeight="1" x14ac:dyDescent="0.2">
      <c r="A240" s="3">
        <v>2</v>
      </c>
      <c r="B240" s="35"/>
      <c r="C240" s="36"/>
      <c r="D240" s="36"/>
      <c r="E240" s="36"/>
      <c r="F240" s="36"/>
      <c r="G240" s="37"/>
      <c r="H240" s="120"/>
      <c r="I240" s="121"/>
      <c r="J240" s="38"/>
      <c r="K240" s="39"/>
      <c r="L240" s="8" t="s">
        <v>5</v>
      </c>
      <c r="M240" s="38" t="s">
        <v>4</v>
      </c>
      <c r="N240" s="39"/>
      <c r="O240" s="8" t="s">
        <v>5</v>
      </c>
      <c r="P240" s="40" t="s">
        <v>4</v>
      </c>
      <c r="Q240" s="3" t="str">
        <f t="shared" ref="Q240:Q248" si="52">IF(K240="","",IF(N240="","",N240-K240))</f>
        <v/>
      </c>
      <c r="R240" s="3" t="str">
        <f t="shared" ref="R240:R248" si="53">IF(Q240="","",Q240+1)</f>
        <v/>
      </c>
      <c r="S240" s="41"/>
      <c r="T240" s="42"/>
      <c r="U240" s="7" t="str">
        <f t="shared" ref="U240:U248" si="54">IF(T240="課税",S240*0.1,IF(T240="非課税",S240*0.05,IF(T240="生保",300,"")))</f>
        <v/>
      </c>
      <c r="V240" s="41"/>
      <c r="W240" s="5" t="str">
        <f t="shared" ref="W240:W248" si="55">IF(U240="","",((S240-U240)*R240)+(V240*R240))</f>
        <v/>
      </c>
      <c r="X240" s="43"/>
    </row>
    <row r="241" spans="1:24" ht="28" customHeight="1" x14ac:dyDescent="0.2">
      <c r="A241" s="3">
        <v>3</v>
      </c>
      <c r="B241" s="35"/>
      <c r="C241" s="36"/>
      <c r="D241" s="36"/>
      <c r="E241" s="36"/>
      <c r="F241" s="36"/>
      <c r="G241" s="37"/>
      <c r="H241" s="120"/>
      <c r="I241" s="121"/>
      <c r="J241" s="38"/>
      <c r="K241" s="39"/>
      <c r="L241" s="8" t="s">
        <v>5</v>
      </c>
      <c r="M241" s="38" t="s">
        <v>4</v>
      </c>
      <c r="N241" s="39"/>
      <c r="O241" s="8" t="s">
        <v>5</v>
      </c>
      <c r="P241" s="40" t="s">
        <v>4</v>
      </c>
      <c r="Q241" s="3" t="str">
        <f t="shared" si="52"/>
        <v/>
      </c>
      <c r="R241" s="3" t="str">
        <f t="shared" si="53"/>
        <v/>
      </c>
      <c r="S241" s="41"/>
      <c r="T241" s="42"/>
      <c r="U241" s="7" t="str">
        <f t="shared" si="54"/>
        <v/>
      </c>
      <c r="V241" s="41"/>
      <c r="W241" s="5" t="str">
        <f t="shared" si="55"/>
        <v/>
      </c>
      <c r="X241" s="43"/>
    </row>
    <row r="242" spans="1:24" ht="28" customHeight="1" x14ac:dyDescent="0.2">
      <c r="A242" s="3">
        <v>4</v>
      </c>
      <c r="B242" s="35"/>
      <c r="C242" s="36"/>
      <c r="D242" s="36"/>
      <c r="E242" s="36"/>
      <c r="F242" s="36"/>
      <c r="G242" s="37"/>
      <c r="H242" s="120"/>
      <c r="I242" s="121"/>
      <c r="J242" s="38"/>
      <c r="K242" s="39"/>
      <c r="L242" s="8" t="s">
        <v>5</v>
      </c>
      <c r="M242" s="38" t="s">
        <v>4</v>
      </c>
      <c r="N242" s="39"/>
      <c r="O242" s="8" t="s">
        <v>5</v>
      </c>
      <c r="P242" s="40" t="s">
        <v>4</v>
      </c>
      <c r="Q242" s="3" t="str">
        <f t="shared" si="52"/>
        <v/>
      </c>
      <c r="R242" s="3" t="str">
        <f t="shared" si="53"/>
        <v/>
      </c>
      <c r="S242" s="41"/>
      <c r="T242" s="42"/>
      <c r="U242" s="7" t="str">
        <f t="shared" si="54"/>
        <v/>
      </c>
      <c r="V242" s="41"/>
      <c r="W242" s="5" t="str">
        <f t="shared" si="55"/>
        <v/>
      </c>
      <c r="X242" s="43"/>
    </row>
    <row r="243" spans="1:24" ht="28" customHeight="1" x14ac:dyDescent="0.2">
      <c r="A243" s="3">
        <v>5</v>
      </c>
      <c r="B243" s="35"/>
      <c r="C243" s="36"/>
      <c r="D243" s="36"/>
      <c r="E243" s="36"/>
      <c r="F243" s="36"/>
      <c r="G243" s="37"/>
      <c r="H243" s="120"/>
      <c r="I243" s="121"/>
      <c r="J243" s="38"/>
      <c r="K243" s="39"/>
      <c r="L243" s="8" t="s">
        <v>5</v>
      </c>
      <c r="M243" s="38" t="s">
        <v>4</v>
      </c>
      <c r="N243" s="39"/>
      <c r="O243" s="8" t="s">
        <v>5</v>
      </c>
      <c r="P243" s="40" t="s">
        <v>4</v>
      </c>
      <c r="Q243" s="3" t="str">
        <f t="shared" si="52"/>
        <v/>
      </c>
      <c r="R243" s="3" t="str">
        <f t="shared" si="53"/>
        <v/>
      </c>
      <c r="S243" s="41"/>
      <c r="T243" s="42"/>
      <c r="U243" s="7" t="str">
        <f t="shared" si="54"/>
        <v/>
      </c>
      <c r="V243" s="41"/>
      <c r="W243" s="5" t="str">
        <f t="shared" si="55"/>
        <v/>
      </c>
      <c r="X243" s="43"/>
    </row>
    <row r="244" spans="1:24" ht="28" customHeight="1" x14ac:dyDescent="0.2">
      <c r="A244" s="3">
        <v>6</v>
      </c>
      <c r="B244" s="35"/>
      <c r="C244" s="36"/>
      <c r="D244" s="36"/>
      <c r="E244" s="36"/>
      <c r="F244" s="36"/>
      <c r="G244" s="37"/>
      <c r="H244" s="120"/>
      <c r="I244" s="121"/>
      <c r="J244" s="38"/>
      <c r="K244" s="39"/>
      <c r="L244" s="8" t="s">
        <v>5</v>
      </c>
      <c r="M244" s="38" t="s">
        <v>4</v>
      </c>
      <c r="N244" s="39"/>
      <c r="O244" s="8" t="s">
        <v>5</v>
      </c>
      <c r="P244" s="40" t="s">
        <v>4</v>
      </c>
      <c r="Q244" s="3" t="str">
        <f t="shared" si="52"/>
        <v/>
      </c>
      <c r="R244" s="3" t="str">
        <f t="shared" si="53"/>
        <v/>
      </c>
      <c r="S244" s="41"/>
      <c r="T244" s="42"/>
      <c r="U244" s="7" t="str">
        <f t="shared" si="54"/>
        <v/>
      </c>
      <c r="V244" s="41"/>
      <c r="W244" s="5" t="str">
        <f t="shared" si="55"/>
        <v/>
      </c>
      <c r="X244" s="43"/>
    </row>
    <row r="245" spans="1:24" ht="28" customHeight="1" x14ac:dyDescent="0.2">
      <c r="A245" s="3">
        <v>7</v>
      </c>
      <c r="B245" s="35"/>
      <c r="C245" s="36"/>
      <c r="D245" s="36"/>
      <c r="E245" s="36"/>
      <c r="F245" s="36"/>
      <c r="G245" s="37"/>
      <c r="H245" s="120"/>
      <c r="I245" s="121"/>
      <c r="J245" s="38"/>
      <c r="K245" s="39"/>
      <c r="L245" s="8" t="s">
        <v>5</v>
      </c>
      <c r="M245" s="38" t="s">
        <v>4</v>
      </c>
      <c r="N245" s="39"/>
      <c r="O245" s="8" t="s">
        <v>5</v>
      </c>
      <c r="P245" s="40" t="s">
        <v>4</v>
      </c>
      <c r="Q245" s="3" t="str">
        <f t="shared" si="52"/>
        <v/>
      </c>
      <c r="R245" s="3" t="str">
        <f t="shared" si="53"/>
        <v/>
      </c>
      <c r="S245" s="41"/>
      <c r="T245" s="42"/>
      <c r="U245" s="7" t="str">
        <f t="shared" si="54"/>
        <v/>
      </c>
      <c r="V245" s="41"/>
      <c r="W245" s="5" t="str">
        <f t="shared" si="55"/>
        <v/>
      </c>
      <c r="X245" s="43"/>
    </row>
    <row r="246" spans="1:24" ht="28" customHeight="1" x14ac:dyDescent="0.2">
      <c r="A246" s="3">
        <v>8</v>
      </c>
      <c r="B246" s="35"/>
      <c r="C246" s="36"/>
      <c r="D246" s="36"/>
      <c r="E246" s="36"/>
      <c r="F246" s="36"/>
      <c r="G246" s="37"/>
      <c r="H246" s="120"/>
      <c r="I246" s="121"/>
      <c r="J246" s="38"/>
      <c r="K246" s="39"/>
      <c r="L246" s="8" t="s">
        <v>5</v>
      </c>
      <c r="M246" s="38" t="s">
        <v>4</v>
      </c>
      <c r="N246" s="39"/>
      <c r="O246" s="8" t="s">
        <v>5</v>
      </c>
      <c r="P246" s="40" t="s">
        <v>4</v>
      </c>
      <c r="Q246" s="3" t="str">
        <f t="shared" si="52"/>
        <v/>
      </c>
      <c r="R246" s="3" t="str">
        <f t="shared" si="53"/>
        <v/>
      </c>
      <c r="S246" s="41"/>
      <c r="T246" s="42"/>
      <c r="U246" s="7" t="str">
        <f t="shared" si="54"/>
        <v/>
      </c>
      <c r="V246" s="41"/>
      <c r="W246" s="5" t="str">
        <f t="shared" si="55"/>
        <v/>
      </c>
      <c r="X246" s="43"/>
    </row>
    <row r="247" spans="1:24" ht="28" customHeight="1" x14ac:dyDescent="0.2">
      <c r="A247" s="3">
        <v>9</v>
      </c>
      <c r="B247" s="35"/>
      <c r="C247" s="36"/>
      <c r="D247" s="36"/>
      <c r="E247" s="36"/>
      <c r="F247" s="36"/>
      <c r="G247" s="37"/>
      <c r="H247" s="120"/>
      <c r="I247" s="121"/>
      <c r="J247" s="38"/>
      <c r="K247" s="39"/>
      <c r="L247" s="8" t="s">
        <v>5</v>
      </c>
      <c r="M247" s="38" t="s">
        <v>4</v>
      </c>
      <c r="N247" s="39"/>
      <c r="O247" s="8" t="s">
        <v>5</v>
      </c>
      <c r="P247" s="40" t="s">
        <v>4</v>
      </c>
      <c r="Q247" s="3" t="str">
        <f t="shared" si="52"/>
        <v/>
      </c>
      <c r="R247" s="3" t="str">
        <f t="shared" si="53"/>
        <v/>
      </c>
      <c r="S247" s="41"/>
      <c r="T247" s="42"/>
      <c r="U247" s="7" t="str">
        <f t="shared" si="54"/>
        <v/>
      </c>
      <c r="V247" s="41"/>
      <c r="W247" s="5" t="str">
        <f t="shared" si="55"/>
        <v/>
      </c>
      <c r="X247" s="43"/>
    </row>
    <row r="248" spans="1:24" ht="28" customHeight="1" x14ac:dyDescent="0.2">
      <c r="A248" s="3">
        <v>10</v>
      </c>
      <c r="B248" s="35"/>
      <c r="C248" s="36"/>
      <c r="D248" s="36"/>
      <c r="E248" s="36"/>
      <c r="F248" s="36"/>
      <c r="G248" s="37"/>
      <c r="H248" s="120"/>
      <c r="I248" s="121"/>
      <c r="J248" s="38"/>
      <c r="K248" s="39"/>
      <c r="L248" s="8" t="s">
        <v>5</v>
      </c>
      <c r="M248" s="38" t="s">
        <v>4</v>
      </c>
      <c r="N248" s="39"/>
      <c r="O248" s="8" t="s">
        <v>5</v>
      </c>
      <c r="P248" s="40" t="s">
        <v>4</v>
      </c>
      <c r="Q248" s="3" t="str">
        <f t="shared" si="52"/>
        <v/>
      </c>
      <c r="R248" s="3" t="str">
        <f t="shared" si="53"/>
        <v/>
      </c>
      <c r="S248" s="41"/>
      <c r="T248" s="42"/>
      <c r="U248" s="7" t="str">
        <f t="shared" si="54"/>
        <v/>
      </c>
      <c r="V248" s="41"/>
      <c r="W248" s="5" t="str">
        <f t="shared" si="55"/>
        <v/>
      </c>
      <c r="X248" s="43"/>
    </row>
    <row r="249" spans="1:24" ht="30.75" customHeight="1" x14ac:dyDescent="0.2">
      <c r="A249" s="2"/>
      <c r="B249" s="2"/>
      <c r="C249" s="2"/>
      <c r="D249" s="2"/>
      <c r="E249" s="2"/>
      <c r="F249" s="2"/>
      <c r="G249" s="2"/>
      <c r="H249" s="44"/>
      <c r="I249" s="44"/>
      <c r="J249" s="2"/>
      <c r="K249" s="2"/>
      <c r="L249" s="2"/>
      <c r="M249" s="2"/>
      <c r="N249" s="2"/>
      <c r="O249" s="2"/>
      <c r="Q249" s="2"/>
      <c r="R249" s="2"/>
      <c r="S249" s="10"/>
      <c r="T249" s="10"/>
      <c r="U249" s="10"/>
      <c r="V249" s="24" t="s">
        <v>6</v>
      </c>
      <c r="W249" s="5">
        <f>SUM(W239:W248)</f>
        <v>0</v>
      </c>
      <c r="X249" s="47"/>
    </row>
    <row r="251" spans="1:24" ht="17.25" customHeight="1" x14ac:dyDescent="0.2">
      <c r="A251" s="91"/>
      <c r="B251" s="92" t="s">
        <v>2</v>
      </c>
      <c r="C251" s="93"/>
      <c r="D251" s="93"/>
      <c r="E251" s="93"/>
      <c r="F251" s="93"/>
      <c r="G251" s="94"/>
      <c r="H251" s="101" t="s">
        <v>0</v>
      </c>
      <c r="I251" s="101"/>
      <c r="J251" s="102" t="s">
        <v>11</v>
      </c>
      <c r="K251" s="92" t="s">
        <v>1</v>
      </c>
      <c r="L251" s="93"/>
      <c r="M251" s="93"/>
      <c r="N251" s="93"/>
      <c r="O251" s="93"/>
      <c r="P251" s="93"/>
      <c r="Q251" s="93"/>
      <c r="R251" s="105"/>
      <c r="S251" s="92" t="s">
        <v>3</v>
      </c>
      <c r="T251" s="93"/>
      <c r="U251" s="93"/>
      <c r="V251" s="93"/>
      <c r="W251" s="105"/>
      <c r="X251" s="102" t="s">
        <v>12</v>
      </c>
    </row>
    <row r="252" spans="1:24" ht="15" customHeight="1" x14ac:dyDescent="0.2">
      <c r="A252" s="91"/>
      <c r="B252" s="95"/>
      <c r="C252" s="96"/>
      <c r="D252" s="96"/>
      <c r="E252" s="96"/>
      <c r="F252" s="96"/>
      <c r="G252" s="97"/>
      <c r="H252" s="101"/>
      <c r="I252" s="101"/>
      <c r="J252" s="103"/>
      <c r="K252" s="106"/>
      <c r="L252" s="107"/>
      <c r="M252" s="107"/>
      <c r="N252" s="107"/>
      <c r="O252" s="107"/>
      <c r="P252" s="107"/>
      <c r="Q252" s="107"/>
      <c r="R252" s="108"/>
      <c r="S252" s="106"/>
      <c r="T252" s="107"/>
      <c r="U252" s="107"/>
      <c r="V252" s="107"/>
      <c r="W252" s="108"/>
      <c r="X252" s="103"/>
    </row>
    <row r="253" spans="1:24" ht="13.5" customHeight="1" x14ac:dyDescent="0.2">
      <c r="A253" s="91"/>
      <c r="B253" s="95"/>
      <c r="C253" s="96"/>
      <c r="D253" s="96"/>
      <c r="E253" s="96"/>
      <c r="F253" s="96"/>
      <c r="G253" s="97"/>
      <c r="H253" s="101"/>
      <c r="I253" s="101"/>
      <c r="J253" s="103"/>
      <c r="K253" s="92" t="s">
        <v>17</v>
      </c>
      <c r="L253" s="105"/>
      <c r="M253" s="101" t="s">
        <v>9</v>
      </c>
      <c r="N253" s="92" t="s">
        <v>26</v>
      </c>
      <c r="O253" s="105"/>
      <c r="P253" s="101" t="s">
        <v>10</v>
      </c>
      <c r="Q253" s="102" t="s">
        <v>18</v>
      </c>
      <c r="R253" s="102" t="s">
        <v>19</v>
      </c>
      <c r="S253" s="111" t="s">
        <v>57</v>
      </c>
      <c r="T253" s="111" t="s">
        <v>20</v>
      </c>
      <c r="U253" s="111" t="s">
        <v>58</v>
      </c>
      <c r="V253" s="111" t="s">
        <v>59</v>
      </c>
      <c r="W253" s="102" t="s">
        <v>24</v>
      </c>
      <c r="X253" s="103"/>
    </row>
    <row r="254" spans="1:24" x14ac:dyDescent="0.2">
      <c r="A254" s="91"/>
      <c r="B254" s="95"/>
      <c r="C254" s="96"/>
      <c r="D254" s="96"/>
      <c r="E254" s="96"/>
      <c r="F254" s="96"/>
      <c r="G254" s="97"/>
      <c r="H254" s="101"/>
      <c r="I254" s="101"/>
      <c r="J254" s="103"/>
      <c r="K254" s="109"/>
      <c r="L254" s="110"/>
      <c r="M254" s="101"/>
      <c r="N254" s="109"/>
      <c r="O254" s="110"/>
      <c r="P254" s="101"/>
      <c r="Q254" s="103"/>
      <c r="R254" s="103"/>
      <c r="S254" s="112"/>
      <c r="T254" s="112"/>
      <c r="U254" s="112"/>
      <c r="V254" s="112"/>
      <c r="W254" s="103"/>
      <c r="X254" s="103"/>
    </row>
    <row r="255" spans="1:24" ht="99" customHeight="1" x14ac:dyDescent="0.2">
      <c r="A255" s="91"/>
      <c r="B255" s="98"/>
      <c r="C255" s="99"/>
      <c r="D255" s="99"/>
      <c r="E255" s="99"/>
      <c r="F255" s="99"/>
      <c r="G255" s="100"/>
      <c r="H255" s="101"/>
      <c r="I255" s="101"/>
      <c r="J255" s="104"/>
      <c r="K255" s="106"/>
      <c r="L255" s="108"/>
      <c r="M255" s="101"/>
      <c r="N255" s="106"/>
      <c r="O255" s="108"/>
      <c r="P255" s="101"/>
      <c r="Q255" s="104"/>
      <c r="R255" s="104"/>
      <c r="S255" s="113"/>
      <c r="T255" s="113"/>
      <c r="U255" s="113"/>
      <c r="V255" s="113"/>
      <c r="W255" s="104"/>
      <c r="X255" s="104"/>
    </row>
    <row r="256" spans="1:24" ht="28" customHeight="1" x14ac:dyDescent="0.2">
      <c r="A256" s="3">
        <v>1</v>
      </c>
      <c r="B256" s="35"/>
      <c r="C256" s="36"/>
      <c r="D256" s="36"/>
      <c r="E256" s="36"/>
      <c r="F256" s="36"/>
      <c r="G256" s="37"/>
      <c r="H256" s="120"/>
      <c r="I256" s="121"/>
      <c r="J256" s="38"/>
      <c r="K256" s="39"/>
      <c r="L256" s="8" t="s">
        <v>5</v>
      </c>
      <c r="M256" s="38" t="s">
        <v>4</v>
      </c>
      <c r="N256" s="39"/>
      <c r="O256" s="8" t="s">
        <v>5</v>
      </c>
      <c r="P256" s="40" t="s">
        <v>4</v>
      </c>
      <c r="Q256" s="3" t="str">
        <f>IF(K256="","",IF(N256="","",N256-K256))</f>
        <v/>
      </c>
      <c r="R256" s="3" t="str">
        <f>IF(Q256="","",Q256+1)</f>
        <v/>
      </c>
      <c r="S256" s="41"/>
      <c r="T256" s="42"/>
      <c r="U256" s="7" t="str">
        <f>IF(T256="課税",S256*0.1,IF(T256="非課税",S256*0.05,IF(T256="生保",300,"")))</f>
        <v/>
      </c>
      <c r="V256" s="41"/>
      <c r="W256" s="5" t="str">
        <f>IF(U256="","",((S256-U256)*R256)+(V256*R256))</f>
        <v/>
      </c>
      <c r="X256" s="43"/>
    </row>
    <row r="257" spans="1:24" ht="27.75" customHeight="1" x14ac:dyDescent="0.2">
      <c r="A257" s="3">
        <v>2</v>
      </c>
      <c r="B257" s="35"/>
      <c r="C257" s="36"/>
      <c r="D257" s="36"/>
      <c r="E257" s="36"/>
      <c r="F257" s="36"/>
      <c r="G257" s="37"/>
      <c r="H257" s="120"/>
      <c r="I257" s="121"/>
      <c r="J257" s="38"/>
      <c r="K257" s="39"/>
      <c r="L257" s="8" t="s">
        <v>5</v>
      </c>
      <c r="M257" s="38" t="s">
        <v>4</v>
      </c>
      <c r="N257" s="39"/>
      <c r="O257" s="8" t="s">
        <v>5</v>
      </c>
      <c r="P257" s="40" t="s">
        <v>4</v>
      </c>
      <c r="Q257" s="3" t="str">
        <f t="shared" ref="Q257:Q265" si="56">IF(K257="","",IF(N257="","",N257-K257))</f>
        <v/>
      </c>
      <c r="R257" s="3" t="str">
        <f t="shared" ref="R257:R265" si="57">IF(Q257="","",Q257+1)</f>
        <v/>
      </c>
      <c r="S257" s="41"/>
      <c r="T257" s="42"/>
      <c r="U257" s="7" t="str">
        <f t="shared" ref="U257:U265" si="58">IF(T257="課税",S257*0.1,IF(T257="非課税",S257*0.05,IF(T257="生保",300,"")))</f>
        <v/>
      </c>
      <c r="V257" s="41"/>
      <c r="W257" s="5" t="str">
        <f t="shared" ref="W257:W265" si="59">IF(U257="","",((S257-U257)*R257)+(V257*R257))</f>
        <v/>
      </c>
      <c r="X257" s="43"/>
    </row>
    <row r="258" spans="1:24" ht="28" customHeight="1" x14ac:dyDescent="0.2">
      <c r="A258" s="3">
        <v>3</v>
      </c>
      <c r="B258" s="35"/>
      <c r="C258" s="36"/>
      <c r="D258" s="36"/>
      <c r="E258" s="36"/>
      <c r="F258" s="36"/>
      <c r="G258" s="37"/>
      <c r="H258" s="120"/>
      <c r="I258" s="121"/>
      <c r="J258" s="38"/>
      <c r="K258" s="39"/>
      <c r="L258" s="8" t="s">
        <v>5</v>
      </c>
      <c r="M258" s="38" t="s">
        <v>4</v>
      </c>
      <c r="N258" s="39"/>
      <c r="O258" s="8" t="s">
        <v>5</v>
      </c>
      <c r="P258" s="40" t="s">
        <v>4</v>
      </c>
      <c r="Q258" s="3" t="str">
        <f t="shared" si="56"/>
        <v/>
      </c>
      <c r="R258" s="3" t="str">
        <f t="shared" si="57"/>
        <v/>
      </c>
      <c r="S258" s="41"/>
      <c r="T258" s="42"/>
      <c r="U258" s="7" t="str">
        <f t="shared" si="58"/>
        <v/>
      </c>
      <c r="V258" s="41"/>
      <c r="W258" s="5" t="str">
        <f t="shared" si="59"/>
        <v/>
      </c>
      <c r="X258" s="43"/>
    </row>
    <row r="259" spans="1:24" ht="28" customHeight="1" x14ac:dyDescent="0.2">
      <c r="A259" s="3">
        <v>4</v>
      </c>
      <c r="B259" s="35"/>
      <c r="C259" s="36"/>
      <c r="D259" s="36"/>
      <c r="E259" s="36"/>
      <c r="F259" s="36"/>
      <c r="G259" s="37"/>
      <c r="H259" s="120"/>
      <c r="I259" s="121"/>
      <c r="J259" s="38"/>
      <c r="K259" s="39"/>
      <c r="L259" s="8" t="s">
        <v>5</v>
      </c>
      <c r="M259" s="38" t="s">
        <v>4</v>
      </c>
      <c r="N259" s="39"/>
      <c r="O259" s="8" t="s">
        <v>5</v>
      </c>
      <c r="P259" s="40" t="s">
        <v>4</v>
      </c>
      <c r="Q259" s="3" t="str">
        <f t="shared" si="56"/>
        <v/>
      </c>
      <c r="R259" s="3" t="str">
        <f t="shared" si="57"/>
        <v/>
      </c>
      <c r="S259" s="41"/>
      <c r="T259" s="42"/>
      <c r="U259" s="7" t="str">
        <f t="shared" si="58"/>
        <v/>
      </c>
      <c r="V259" s="41"/>
      <c r="W259" s="5" t="str">
        <f t="shared" si="59"/>
        <v/>
      </c>
      <c r="X259" s="43"/>
    </row>
    <row r="260" spans="1:24" ht="28" customHeight="1" x14ac:dyDescent="0.2">
      <c r="A260" s="3">
        <v>5</v>
      </c>
      <c r="B260" s="35"/>
      <c r="C260" s="36"/>
      <c r="D260" s="36"/>
      <c r="E260" s="36"/>
      <c r="F260" s="36"/>
      <c r="G260" s="37"/>
      <c r="H260" s="120"/>
      <c r="I260" s="121"/>
      <c r="J260" s="38"/>
      <c r="K260" s="39"/>
      <c r="L260" s="8" t="s">
        <v>5</v>
      </c>
      <c r="M260" s="38" t="s">
        <v>4</v>
      </c>
      <c r="N260" s="39"/>
      <c r="O260" s="8" t="s">
        <v>5</v>
      </c>
      <c r="P260" s="40" t="s">
        <v>4</v>
      </c>
      <c r="Q260" s="3" t="str">
        <f t="shared" si="56"/>
        <v/>
      </c>
      <c r="R260" s="3" t="str">
        <f t="shared" si="57"/>
        <v/>
      </c>
      <c r="S260" s="41"/>
      <c r="T260" s="42"/>
      <c r="U260" s="7" t="str">
        <f t="shared" si="58"/>
        <v/>
      </c>
      <c r="V260" s="41"/>
      <c r="W260" s="5" t="str">
        <f t="shared" si="59"/>
        <v/>
      </c>
      <c r="X260" s="43"/>
    </row>
    <row r="261" spans="1:24" ht="28" customHeight="1" x14ac:dyDescent="0.2">
      <c r="A261" s="3">
        <v>6</v>
      </c>
      <c r="B261" s="35"/>
      <c r="C261" s="36"/>
      <c r="D261" s="36"/>
      <c r="E261" s="36"/>
      <c r="F261" s="36"/>
      <c r="G261" s="37"/>
      <c r="H261" s="120"/>
      <c r="I261" s="121"/>
      <c r="J261" s="38"/>
      <c r="K261" s="39"/>
      <c r="L261" s="8" t="s">
        <v>5</v>
      </c>
      <c r="M261" s="38" t="s">
        <v>4</v>
      </c>
      <c r="N261" s="39"/>
      <c r="O261" s="8" t="s">
        <v>5</v>
      </c>
      <c r="P261" s="40" t="s">
        <v>4</v>
      </c>
      <c r="Q261" s="3" t="str">
        <f t="shared" si="56"/>
        <v/>
      </c>
      <c r="R261" s="3" t="str">
        <f t="shared" si="57"/>
        <v/>
      </c>
      <c r="S261" s="41"/>
      <c r="T261" s="42"/>
      <c r="U261" s="7" t="str">
        <f t="shared" si="58"/>
        <v/>
      </c>
      <c r="V261" s="41"/>
      <c r="W261" s="5" t="str">
        <f t="shared" si="59"/>
        <v/>
      </c>
      <c r="X261" s="43"/>
    </row>
    <row r="262" spans="1:24" ht="28" customHeight="1" x14ac:dyDescent="0.2">
      <c r="A262" s="3">
        <v>7</v>
      </c>
      <c r="B262" s="35"/>
      <c r="C262" s="36"/>
      <c r="D262" s="36"/>
      <c r="E262" s="36"/>
      <c r="F262" s="36"/>
      <c r="G262" s="37"/>
      <c r="H262" s="120"/>
      <c r="I262" s="121"/>
      <c r="J262" s="38"/>
      <c r="K262" s="39"/>
      <c r="L262" s="8" t="s">
        <v>5</v>
      </c>
      <c r="M262" s="38" t="s">
        <v>4</v>
      </c>
      <c r="N262" s="39"/>
      <c r="O262" s="8" t="s">
        <v>5</v>
      </c>
      <c r="P262" s="40" t="s">
        <v>4</v>
      </c>
      <c r="Q262" s="3" t="str">
        <f t="shared" si="56"/>
        <v/>
      </c>
      <c r="R262" s="3" t="str">
        <f t="shared" si="57"/>
        <v/>
      </c>
      <c r="S262" s="41"/>
      <c r="T262" s="42"/>
      <c r="U262" s="7" t="str">
        <f t="shared" si="58"/>
        <v/>
      </c>
      <c r="V262" s="41"/>
      <c r="W262" s="5" t="str">
        <f t="shared" si="59"/>
        <v/>
      </c>
      <c r="X262" s="43"/>
    </row>
    <row r="263" spans="1:24" ht="28" customHeight="1" x14ac:dyDescent="0.2">
      <c r="A263" s="3">
        <v>8</v>
      </c>
      <c r="B263" s="35"/>
      <c r="C263" s="36"/>
      <c r="D263" s="36"/>
      <c r="E263" s="36"/>
      <c r="F263" s="36"/>
      <c r="G263" s="37"/>
      <c r="H263" s="120"/>
      <c r="I263" s="121"/>
      <c r="J263" s="38"/>
      <c r="K263" s="39"/>
      <c r="L263" s="8" t="s">
        <v>5</v>
      </c>
      <c r="M263" s="38" t="s">
        <v>4</v>
      </c>
      <c r="N263" s="39"/>
      <c r="O263" s="8" t="s">
        <v>5</v>
      </c>
      <c r="P263" s="40" t="s">
        <v>4</v>
      </c>
      <c r="Q263" s="3" t="str">
        <f t="shared" si="56"/>
        <v/>
      </c>
      <c r="R263" s="3" t="str">
        <f t="shared" si="57"/>
        <v/>
      </c>
      <c r="S263" s="41"/>
      <c r="T263" s="42"/>
      <c r="U263" s="7" t="str">
        <f t="shared" si="58"/>
        <v/>
      </c>
      <c r="V263" s="41"/>
      <c r="W263" s="5" t="str">
        <f t="shared" si="59"/>
        <v/>
      </c>
      <c r="X263" s="43"/>
    </row>
    <row r="264" spans="1:24" ht="28" customHeight="1" x14ac:dyDescent="0.2">
      <c r="A264" s="3">
        <v>9</v>
      </c>
      <c r="B264" s="35"/>
      <c r="C264" s="36"/>
      <c r="D264" s="36"/>
      <c r="E264" s="36"/>
      <c r="F264" s="36"/>
      <c r="G264" s="37"/>
      <c r="H264" s="120"/>
      <c r="I264" s="121"/>
      <c r="J264" s="38"/>
      <c r="K264" s="39"/>
      <c r="L264" s="8" t="s">
        <v>5</v>
      </c>
      <c r="M264" s="38" t="s">
        <v>4</v>
      </c>
      <c r="N264" s="39"/>
      <c r="O264" s="8" t="s">
        <v>5</v>
      </c>
      <c r="P264" s="40" t="s">
        <v>4</v>
      </c>
      <c r="Q264" s="3" t="str">
        <f t="shared" si="56"/>
        <v/>
      </c>
      <c r="R264" s="3" t="str">
        <f t="shared" si="57"/>
        <v/>
      </c>
      <c r="S264" s="41"/>
      <c r="T264" s="42"/>
      <c r="U264" s="7" t="str">
        <f t="shared" si="58"/>
        <v/>
      </c>
      <c r="V264" s="41"/>
      <c r="W264" s="5" t="str">
        <f t="shared" si="59"/>
        <v/>
      </c>
      <c r="X264" s="43"/>
    </row>
    <row r="265" spans="1:24" ht="28" customHeight="1" x14ac:dyDescent="0.2">
      <c r="A265" s="3">
        <v>10</v>
      </c>
      <c r="B265" s="35"/>
      <c r="C265" s="36"/>
      <c r="D265" s="36"/>
      <c r="E265" s="36"/>
      <c r="F265" s="36"/>
      <c r="G265" s="37"/>
      <c r="H265" s="120"/>
      <c r="I265" s="121"/>
      <c r="J265" s="38"/>
      <c r="K265" s="39"/>
      <c r="L265" s="8" t="s">
        <v>5</v>
      </c>
      <c r="M265" s="38" t="s">
        <v>4</v>
      </c>
      <c r="N265" s="39"/>
      <c r="O265" s="8" t="s">
        <v>5</v>
      </c>
      <c r="P265" s="40" t="s">
        <v>4</v>
      </c>
      <c r="Q265" s="3" t="str">
        <f t="shared" si="56"/>
        <v/>
      </c>
      <c r="R265" s="3" t="str">
        <f t="shared" si="57"/>
        <v/>
      </c>
      <c r="S265" s="41"/>
      <c r="T265" s="42"/>
      <c r="U265" s="7" t="str">
        <f t="shared" si="58"/>
        <v/>
      </c>
      <c r="V265" s="41"/>
      <c r="W265" s="5" t="str">
        <f t="shared" si="59"/>
        <v/>
      </c>
      <c r="X265" s="43"/>
    </row>
    <row r="266" spans="1:24" ht="30.75" customHeight="1" x14ac:dyDescent="0.2">
      <c r="A266" s="2"/>
      <c r="B266" s="2"/>
      <c r="C266" s="2"/>
      <c r="D266" s="2"/>
      <c r="E266" s="2"/>
      <c r="F266" s="2"/>
      <c r="G266" s="2"/>
      <c r="H266" s="44"/>
      <c r="I266" s="44"/>
      <c r="J266" s="2"/>
      <c r="K266" s="2"/>
      <c r="L266" s="2"/>
      <c r="M266" s="2"/>
      <c r="N266" s="2"/>
      <c r="O266" s="2"/>
      <c r="Q266" s="2"/>
      <c r="R266" s="2"/>
      <c r="S266" s="10"/>
      <c r="T266" s="10"/>
      <c r="U266" s="10"/>
      <c r="V266" s="24" t="s">
        <v>6</v>
      </c>
      <c r="W266" s="5">
        <f>SUM(W256:W265)</f>
        <v>0</v>
      </c>
      <c r="X266" s="47"/>
    </row>
    <row r="268" spans="1:24" ht="17.25" customHeight="1" x14ac:dyDescent="0.2">
      <c r="A268" s="91"/>
      <c r="B268" s="92" t="s">
        <v>2</v>
      </c>
      <c r="C268" s="93"/>
      <c r="D268" s="93"/>
      <c r="E268" s="93"/>
      <c r="F268" s="93"/>
      <c r="G268" s="94"/>
      <c r="H268" s="101" t="s">
        <v>0</v>
      </c>
      <c r="I268" s="101"/>
      <c r="J268" s="102" t="s">
        <v>11</v>
      </c>
      <c r="K268" s="92" t="s">
        <v>1</v>
      </c>
      <c r="L268" s="93"/>
      <c r="M268" s="93"/>
      <c r="N268" s="93"/>
      <c r="O268" s="93"/>
      <c r="P268" s="93"/>
      <c r="Q268" s="93"/>
      <c r="R268" s="105"/>
      <c r="S268" s="92" t="s">
        <v>3</v>
      </c>
      <c r="T268" s="93"/>
      <c r="U268" s="93"/>
      <c r="V268" s="93"/>
      <c r="W268" s="105"/>
      <c r="X268" s="102" t="s">
        <v>12</v>
      </c>
    </row>
    <row r="269" spans="1:24" ht="15" customHeight="1" x14ac:dyDescent="0.2">
      <c r="A269" s="91"/>
      <c r="B269" s="95"/>
      <c r="C269" s="96"/>
      <c r="D269" s="96"/>
      <c r="E269" s="96"/>
      <c r="F269" s="96"/>
      <c r="G269" s="97"/>
      <c r="H269" s="101"/>
      <c r="I269" s="101"/>
      <c r="J269" s="103"/>
      <c r="K269" s="106"/>
      <c r="L269" s="107"/>
      <c r="M269" s="107"/>
      <c r="N269" s="107"/>
      <c r="O269" s="107"/>
      <c r="P269" s="107"/>
      <c r="Q269" s="107"/>
      <c r="R269" s="108"/>
      <c r="S269" s="106"/>
      <c r="T269" s="107"/>
      <c r="U269" s="107"/>
      <c r="V269" s="107"/>
      <c r="W269" s="108"/>
      <c r="X269" s="103"/>
    </row>
    <row r="270" spans="1:24" ht="13.5" customHeight="1" x14ac:dyDescent="0.2">
      <c r="A270" s="91"/>
      <c r="B270" s="95"/>
      <c r="C270" s="96"/>
      <c r="D270" s="96"/>
      <c r="E270" s="96"/>
      <c r="F270" s="96"/>
      <c r="G270" s="97"/>
      <c r="H270" s="101"/>
      <c r="I270" s="101"/>
      <c r="J270" s="103"/>
      <c r="K270" s="92" t="s">
        <v>17</v>
      </c>
      <c r="L270" s="105"/>
      <c r="M270" s="101" t="s">
        <v>9</v>
      </c>
      <c r="N270" s="92" t="s">
        <v>26</v>
      </c>
      <c r="O270" s="105"/>
      <c r="P270" s="101" t="s">
        <v>10</v>
      </c>
      <c r="Q270" s="102" t="s">
        <v>18</v>
      </c>
      <c r="R270" s="102" t="s">
        <v>19</v>
      </c>
      <c r="S270" s="111" t="s">
        <v>57</v>
      </c>
      <c r="T270" s="111" t="s">
        <v>20</v>
      </c>
      <c r="U270" s="111" t="s">
        <v>58</v>
      </c>
      <c r="V270" s="111" t="s">
        <v>59</v>
      </c>
      <c r="W270" s="102" t="s">
        <v>24</v>
      </c>
      <c r="X270" s="103"/>
    </row>
    <row r="271" spans="1:24" x14ac:dyDescent="0.2">
      <c r="A271" s="91"/>
      <c r="B271" s="95"/>
      <c r="C271" s="96"/>
      <c r="D271" s="96"/>
      <c r="E271" s="96"/>
      <c r="F271" s="96"/>
      <c r="G271" s="97"/>
      <c r="H271" s="101"/>
      <c r="I271" s="101"/>
      <c r="J271" s="103"/>
      <c r="K271" s="109"/>
      <c r="L271" s="110"/>
      <c r="M271" s="101"/>
      <c r="N271" s="109"/>
      <c r="O271" s="110"/>
      <c r="P271" s="101"/>
      <c r="Q271" s="103"/>
      <c r="R271" s="103"/>
      <c r="S271" s="112"/>
      <c r="T271" s="112"/>
      <c r="U271" s="112"/>
      <c r="V271" s="112"/>
      <c r="W271" s="103"/>
      <c r="X271" s="103"/>
    </row>
    <row r="272" spans="1:24" ht="99" customHeight="1" x14ac:dyDescent="0.2">
      <c r="A272" s="91"/>
      <c r="B272" s="98"/>
      <c r="C272" s="99"/>
      <c r="D272" s="99"/>
      <c r="E272" s="99"/>
      <c r="F272" s="99"/>
      <c r="G272" s="100"/>
      <c r="H272" s="101"/>
      <c r="I272" s="101"/>
      <c r="J272" s="104"/>
      <c r="K272" s="106"/>
      <c r="L272" s="108"/>
      <c r="M272" s="101"/>
      <c r="N272" s="106"/>
      <c r="O272" s="108"/>
      <c r="P272" s="101"/>
      <c r="Q272" s="104"/>
      <c r="R272" s="104"/>
      <c r="S272" s="113"/>
      <c r="T272" s="113"/>
      <c r="U272" s="113"/>
      <c r="V272" s="113"/>
      <c r="W272" s="104"/>
      <c r="X272" s="104"/>
    </row>
    <row r="273" spans="1:24" ht="28" customHeight="1" x14ac:dyDescent="0.2">
      <c r="A273" s="3">
        <v>1</v>
      </c>
      <c r="B273" s="35"/>
      <c r="C273" s="36"/>
      <c r="D273" s="36"/>
      <c r="E273" s="36"/>
      <c r="F273" s="36"/>
      <c r="G273" s="37"/>
      <c r="H273" s="120"/>
      <c r="I273" s="121"/>
      <c r="J273" s="38"/>
      <c r="K273" s="39"/>
      <c r="L273" s="8" t="s">
        <v>5</v>
      </c>
      <c r="M273" s="38" t="s">
        <v>4</v>
      </c>
      <c r="N273" s="39"/>
      <c r="O273" s="8" t="s">
        <v>5</v>
      </c>
      <c r="P273" s="40" t="s">
        <v>4</v>
      </c>
      <c r="Q273" s="3" t="str">
        <f>IF(K273="","",IF(N273="","",N273-K273))</f>
        <v/>
      </c>
      <c r="R273" s="3" t="str">
        <f>IF(Q273="","",Q273+1)</f>
        <v/>
      </c>
      <c r="S273" s="41"/>
      <c r="T273" s="42"/>
      <c r="U273" s="7" t="str">
        <f>IF(T273="課税",S273*0.1,IF(T273="非課税",S273*0.05,IF(T273="生保",300,"")))</f>
        <v/>
      </c>
      <c r="V273" s="41"/>
      <c r="W273" s="5" t="str">
        <f>IF(U273="","",((S273-U273)*R273)+(V273*R273))</f>
        <v/>
      </c>
      <c r="X273" s="43"/>
    </row>
    <row r="274" spans="1:24" ht="27.75" customHeight="1" x14ac:dyDescent="0.2">
      <c r="A274" s="3">
        <v>2</v>
      </c>
      <c r="B274" s="35"/>
      <c r="C274" s="36"/>
      <c r="D274" s="36"/>
      <c r="E274" s="36"/>
      <c r="F274" s="36"/>
      <c r="G274" s="37"/>
      <c r="H274" s="120"/>
      <c r="I274" s="121"/>
      <c r="J274" s="38"/>
      <c r="K274" s="39"/>
      <c r="L274" s="8" t="s">
        <v>5</v>
      </c>
      <c r="M274" s="38" t="s">
        <v>4</v>
      </c>
      <c r="N274" s="39"/>
      <c r="O274" s="8" t="s">
        <v>5</v>
      </c>
      <c r="P274" s="40" t="s">
        <v>4</v>
      </c>
      <c r="Q274" s="3" t="str">
        <f t="shared" ref="Q274:Q282" si="60">IF(K274="","",IF(N274="","",N274-K274))</f>
        <v/>
      </c>
      <c r="R274" s="3" t="str">
        <f t="shared" ref="R274:R282" si="61">IF(Q274="","",Q274+1)</f>
        <v/>
      </c>
      <c r="S274" s="41"/>
      <c r="T274" s="42"/>
      <c r="U274" s="7" t="str">
        <f t="shared" ref="U274:U282" si="62">IF(T274="課税",S274*0.1,IF(T274="非課税",S274*0.05,IF(T274="生保",300,"")))</f>
        <v/>
      </c>
      <c r="V274" s="41"/>
      <c r="W274" s="5" t="str">
        <f t="shared" ref="W274:W282" si="63">IF(U274="","",((S274-U274)*R274)+(V274*R274))</f>
        <v/>
      </c>
      <c r="X274" s="43"/>
    </row>
    <row r="275" spans="1:24" ht="28" customHeight="1" x14ac:dyDescent="0.2">
      <c r="A275" s="3">
        <v>3</v>
      </c>
      <c r="B275" s="35"/>
      <c r="C275" s="36"/>
      <c r="D275" s="36"/>
      <c r="E275" s="36"/>
      <c r="F275" s="36"/>
      <c r="G275" s="37"/>
      <c r="H275" s="120"/>
      <c r="I275" s="121"/>
      <c r="J275" s="38"/>
      <c r="K275" s="39"/>
      <c r="L275" s="8" t="s">
        <v>5</v>
      </c>
      <c r="M275" s="38" t="s">
        <v>4</v>
      </c>
      <c r="N275" s="39"/>
      <c r="O275" s="8" t="s">
        <v>5</v>
      </c>
      <c r="P275" s="40" t="s">
        <v>4</v>
      </c>
      <c r="Q275" s="3" t="str">
        <f t="shared" si="60"/>
        <v/>
      </c>
      <c r="R275" s="3" t="str">
        <f t="shared" si="61"/>
        <v/>
      </c>
      <c r="S275" s="41"/>
      <c r="T275" s="42"/>
      <c r="U275" s="7" t="str">
        <f t="shared" si="62"/>
        <v/>
      </c>
      <c r="V275" s="41"/>
      <c r="W275" s="5" t="str">
        <f t="shared" si="63"/>
        <v/>
      </c>
      <c r="X275" s="43"/>
    </row>
    <row r="276" spans="1:24" ht="28" customHeight="1" x14ac:dyDescent="0.2">
      <c r="A276" s="3">
        <v>4</v>
      </c>
      <c r="B276" s="35"/>
      <c r="C276" s="36"/>
      <c r="D276" s="36"/>
      <c r="E276" s="36"/>
      <c r="F276" s="36"/>
      <c r="G276" s="37"/>
      <c r="H276" s="120"/>
      <c r="I276" s="121"/>
      <c r="J276" s="38"/>
      <c r="K276" s="39"/>
      <c r="L276" s="8" t="s">
        <v>5</v>
      </c>
      <c r="M276" s="38" t="s">
        <v>4</v>
      </c>
      <c r="N276" s="39"/>
      <c r="O276" s="8" t="s">
        <v>5</v>
      </c>
      <c r="P276" s="40" t="s">
        <v>4</v>
      </c>
      <c r="Q276" s="3" t="str">
        <f t="shared" si="60"/>
        <v/>
      </c>
      <c r="R276" s="3" t="str">
        <f t="shared" si="61"/>
        <v/>
      </c>
      <c r="S276" s="41"/>
      <c r="T276" s="42"/>
      <c r="U276" s="7" t="str">
        <f t="shared" si="62"/>
        <v/>
      </c>
      <c r="V276" s="41"/>
      <c r="W276" s="5" t="str">
        <f t="shared" si="63"/>
        <v/>
      </c>
      <c r="X276" s="43"/>
    </row>
    <row r="277" spans="1:24" ht="28" customHeight="1" x14ac:dyDescent="0.2">
      <c r="A277" s="3">
        <v>5</v>
      </c>
      <c r="B277" s="35"/>
      <c r="C277" s="36"/>
      <c r="D277" s="36"/>
      <c r="E277" s="36"/>
      <c r="F277" s="36"/>
      <c r="G277" s="37"/>
      <c r="H277" s="120"/>
      <c r="I277" s="121"/>
      <c r="J277" s="38"/>
      <c r="K277" s="39"/>
      <c r="L277" s="8" t="s">
        <v>5</v>
      </c>
      <c r="M277" s="38" t="s">
        <v>4</v>
      </c>
      <c r="N277" s="39"/>
      <c r="O277" s="8" t="s">
        <v>5</v>
      </c>
      <c r="P277" s="40" t="s">
        <v>4</v>
      </c>
      <c r="Q277" s="3" t="str">
        <f t="shared" si="60"/>
        <v/>
      </c>
      <c r="R277" s="3" t="str">
        <f t="shared" si="61"/>
        <v/>
      </c>
      <c r="S277" s="41"/>
      <c r="T277" s="42"/>
      <c r="U277" s="7" t="str">
        <f t="shared" si="62"/>
        <v/>
      </c>
      <c r="V277" s="41"/>
      <c r="W277" s="5" t="str">
        <f t="shared" si="63"/>
        <v/>
      </c>
      <c r="X277" s="43"/>
    </row>
    <row r="278" spans="1:24" ht="28" customHeight="1" x14ac:dyDescent="0.2">
      <c r="A278" s="3">
        <v>6</v>
      </c>
      <c r="B278" s="35"/>
      <c r="C278" s="36"/>
      <c r="D278" s="36"/>
      <c r="E278" s="36"/>
      <c r="F278" s="36"/>
      <c r="G278" s="37"/>
      <c r="H278" s="120"/>
      <c r="I278" s="121"/>
      <c r="J278" s="38"/>
      <c r="K278" s="39"/>
      <c r="L278" s="8" t="s">
        <v>5</v>
      </c>
      <c r="M278" s="38" t="s">
        <v>4</v>
      </c>
      <c r="N278" s="39"/>
      <c r="O278" s="8" t="s">
        <v>5</v>
      </c>
      <c r="P278" s="40" t="s">
        <v>4</v>
      </c>
      <c r="Q278" s="3" t="str">
        <f t="shared" si="60"/>
        <v/>
      </c>
      <c r="R278" s="3" t="str">
        <f t="shared" si="61"/>
        <v/>
      </c>
      <c r="S278" s="41"/>
      <c r="T278" s="42"/>
      <c r="U278" s="7" t="str">
        <f t="shared" si="62"/>
        <v/>
      </c>
      <c r="V278" s="41"/>
      <c r="W278" s="5" t="str">
        <f t="shared" si="63"/>
        <v/>
      </c>
      <c r="X278" s="43"/>
    </row>
    <row r="279" spans="1:24" ht="28" customHeight="1" x14ac:dyDescent="0.2">
      <c r="A279" s="3">
        <v>7</v>
      </c>
      <c r="B279" s="35"/>
      <c r="C279" s="36"/>
      <c r="D279" s="36"/>
      <c r="E279" s="36"/>
      <c r="F279" s="36"/>
      <c r="G279" s="37"/>
      <c r="H279" s="120"/>
      <c r="I279" s="121"/>
      <c r="J279" s="38"/>
      <c r="K279" s="39"/>
      <c r="L279" s="8" t="s">
        <v>5</v>
      </c>
      <c r="M279" s="38" t="s">
        <v>4</v>
      </c>
      <c r="N279" s="39"/>
      <c r="O279" s="8" t="s">
        <v>5</v>
      </c>
      <c r="P279" s="40" t="s">
        <v>4</v>
      </c>
      <c r="Q279" s="3" t="str">
        <f t="shared" si="60"/>
        <v/>
      </c>
      <c r="R279" s="3" t="str">
        <f t="shared" si="61"/>
        <v/>
      </c>
      <c r="S279" s="41"/>
      <c r="T279" s="42"/>
      <c r="U279" s="7" t="str">
        <f t="shared" si="62"/>
        <v/>
      </c>
      <c r="V279" s="41"/>
      <c r="W279" s="5" t="str">
        <f t="shared" si="63"/>
        <v/>
      </c>
      <c r="X279" s="43"/>
    </row>
    <row r="280" spans="1:24" ht="28" customHeight="1" x14ac:dyDescent="0.2">
      <c r="A280" s="3">
        <v>8</v>
      </c>
      <c r="B280" s="35"/>
      <c r="C280" s="36"/>
      <c r="D280" s="36"/>
      <c r="E280" s="36"/>
      <c r="F280" s="36"/>
      <c r="G280" s="37"/>
      <c r="H280" s="120"/>
      <c r="I280" s="121"/>
      <c r="J280" s="38"/>
      <c r="K280" s="39"/>
      <c r="L280" s="8" t="s">
        <v>5</v>
      </c>
      <c r="M280" s="38" t="s">
        <v>4</v>
      </c>
      <c r="N280" s="39"/>
      <c r="O280" s="8" t="s">
        <v>5</v>
      </c>
      <c r="P280" s="40" t="s">
        <v>4</v>
      </c>
      <c r="Q280" s="3" t="str">
        <f t="shared" si="60"/>
        <v/>
      </c>
      <c r="R280" s="3" t="str">
        <f t="shared" si="61"/>
        <v/>
      </c>
      <c r="S280" s="41"/>
      <c r="T280" s="42"/>
      <c r="U280" s="7" t="str">
        <f t="shared" si="62"/>
        <v/>
      </c>
      <c r="V280" s="41"/>
      <c r="W280" s="5" t="str">
        <f t="shared" si="63"/>
        <v/>
      </c>
      <c r="X280" s="43"/>
    </row>
    <row r="281" spans="1:24" ht="28" customHeight="1" x14ac:dyDescent="0.2">
      <c r="A281" s="3">
        <v>9</v>
      </c>
      <c r="B281" s="35"/>
      <c r="C281" s="36"/>
      <c r="D281" s="36"/>
      <c r="E281" s="36"/>
      <c r="F281" s="36"/>
      <c r="G281" s="37"/>
      <c r="H281" s="120"/>
      <c r="I281" s="121"/>
      <c r="J281" s="38"/>
      <c r="K281" s="39"/>
      <c r="L281" s="8" t="s">
        <v>5</v>
      </c>
      <c r="M281" s="38" t="s">
        <v>4</v>
      </c>
      <c r="N281" s="39"/>
      <c r="O281" s="8" t="s">
        <v>5</v>
      </c>
      <c r="P281" s="40" t="s">
        <v>4</v>
      </c>
      <c r="Q281" s="3" t="str">
        <f t="shared" si="60"/>
        <v/>
      </c>
      <c r="R281" s="3" t="str">
        <f t="shared" si="61"/>
        <v/>
      </c>
      <c r="S281" s="41"/>
      <c r="T281" s="42"/>
      <c r="U281" s="7" t="str">
        <f t="shared" si="62"/>
        <v/>
      </c>
      <c r="V281" s="41"/>
      <c r="W281" s="5" t="str">
        <f t="shared" si="63"/>
        <v/>
      </c>
      <c r="X281" s="43"/>
    </row>
    <row r="282" spans="1:24" ht="28" customHeight="1" x14ac:dyDescent="0.2">
      <c r="A282" s="3">
        <v>10</v>
      </c>
      <c r="B282" s="35"/>
      <c r="C282" s="36"/>
      <c r="D282" s="36"/>
      <c r="E282" s="36"/>
      <c r="F282" s="36"/>
      <c r="G282" s="37"/>
      <c r="H282" s="120"/>
      <c r="I282" s="121"/>
      <c r="J282" s="38"/>
      <c r="K282" s="39"/>
      <c r="L282" s="8" t="s">
        <v>5</v>
      </c>
      <c r="M282" s="38" t="s">
        <v>4</v>
      </c>
      <c r="N282" s="39"/>
      <c r="O282" s="8" t="s">
        <v>5</v>
      </c>
      <c r="P282" s="40" t="s">
        <v>4</v>
      </c>
      <c r="Q282" s="3" t="str">
        <f t="shared" si="60"/>
        <v/>
      </c>
      <c r="R282" s="3" t="str">
        <f t="shared" si="61"/>
        <v/>
      </c>
      <c r="S282" s="41"/>
      <c r="T282" s="42"/>
      <c r="U282" s="7" t="str">
        <f t="shared" si="62"/>
        <v/>
      </c>
      <c r="V282" s="41"/>
      <c r="W282" s="5" t="str">
        <f t="shared" si="63"/>
        <v/>
      </c>
      <c r="X282" s="43"/>
    </row>
    <row r="283" spans="1:24" ht="30.75" customHeight="1" x14ac:dyDescent="0.2">
      <c r="A283" s="2"/>
      <c r="B283" s="2"/>
      <c r="C283" s="2"/>
      <c r="D283" s="2"/>
      <c r="E283" s="2"/>
      <c r="F283" s="2"/>
      <c r="G283" s="2"/>
      <c r="H283" s="44"/>
      <c r="I283" s="44"/>
      <c r="J283" s="2"/>
      <c r="K283" s="2"/>
      <c r="L283" s="2"/>
      <c r="M283" s="2"/>
      <c r="N283" s="2"/>
      <c r="O283" s="2"/>
      <c r="Q283" s="2"/>
      <c r="R283" s="2"/>
      <c r="S283" s="10"/>
      <c r="T283" s="10"/>
      <c r="U283" s="10"/>
      <c r="V283" s="24" t="s">
        <v>6</v>
      </c>
      <c r="W283" s="5">
        <f>SUM(W273:W282)</f>
        <v>0</v>
      </c>
      <c r="X283" s="47"/>
    </row>
    <row r="285" spans="1:24" ht="17.25" customHeight="1" x14ac:dyDescent="0.2">
      <c r="A285" s="91"/>
      <c r="B285" s="92" t="s">
        <v>2</v>
      </c>
      <c r="C285" s="93"/>
      <c r="D285" s="93"/>
      <c r="E285" s="93"/>
      <c r="F285" s="93"/>
      <c r="G285" s="94"/>
      <c r="H285" s="101" t="s">
        <v>0</v>
      </c>
      <c r="I285" s="101"/>
      <c r="J285" s="102" t="s">
        <v>11</v>
      </c>
      <c r="K285" s="92" t="s">
        <v>1</v>
      </c>
      <c r="L285" s="93"/>
      <c r="M285" s="93"/>
      <c r="N285" s="93"/>
      <c r="O285" s="93"/>
      <c r="P285" s="93"/>
      <c r="Q285" s="93"/>
      <c r="R285" s="105"/>
      <c r="S285" s="92" t="s">
        <v>3</v>
      </c>
      <c r="T285" s="93"/>
      <c r="U285" s="93"/>
      <c r="V285" s="93"/>
      <c r="W285" s="105"/>
      <c r="X285" s="102" t="s">
        <v>12</v>
      </c>
    </row>
    <row r="286" spans="1:24" ht="15" customHeight="1" x14ac:dyDescent="0.2">
      <c r="A286" s="91"/>
      <c r="B286" s="95"/>
      <c r="C286" s="96"/>
      <c r="D286" s="96"/>
      <c r="E286" s="96"/>
      <c r="F286" s="96"/>
      <c r="G286" s="97"/>
      <c r="H286" s="101"/>
      <c r="I286" s="101"/>
      <c r="J286" s="103"/>
      <c r="K286" s="106"/>
      <c r="L286" s="107"/>
      <c r="M286" s="107"/>
      <c r="N286" s="107"/>
      <c r="O286" s="107"/>
      <c r="P286" s="107"/>
      <c r="Q286" s="107"/>
      <c r="R286" s="108"/>
      <c r="S286" s="106"/>
      <c r="T286" s="107"/>
      <c r="U286" s="107"/>
      <c r="V286" s="107"/>
      <c r="W286" s="108"/>
      <c r="X286" s="103"/>
    </row>
    <row r="287" spans="1:24" ht="13.5" customHeight="1" x14ac:dyDescent="0.2">
      <c r="A287" s="91"/>
      <c r="B287" s="95"/>
      <c r="C287" s="96"/>
      <c r="D287" s="96"/>
      <c r="E287" s="96"/>
      <c r="F287" s="96"/>
      <c r="G287" s="97"/>
      <c r="H287" s="101"/>
      <c r="I287" s="101"/>
      <c r="J287" s="103"/>
      <c r="K287" s="92" t="s">
        <v>17</v>
      </c>
      <c r="L287" s="105"/>
      <c r="M287" s="101" t="s">
        <v>9</v>
      </c>
      <c r="N287" s="92" t="s">
        <v>26</v>
      </c>
      <c r="O287" s="105"/>
      <c r="P287" s="101" t="s">
        <v>10</v>
      </c>
      <c r="Q287" s="102" t="s">
        <v>18</v>
      </c>
      <c r="R287" s="102" t="s">
        <v>19</v>
      </c>
      <c r="S287" s="111" t="s">
        <v>57</v>
      </c>
      <c r="T287" s="111" t="s">
        <v>20</v>
      </c>
      <c r="U287" s="111" t="s">
        <v>58</v>
      </c>
      <c r="V287" s="111" t="s">
        <v>59</v>
      </c>
      <c r="W287" s="102" t="s">
        <v>24</v>
      </c>
      <c r="X287" s="103"/>
    </row>
    <row r="288" spans="1:24" x14ac:dyDescent="0.2">
      <c r="A288" s="91"/>
      <c r="B288" s="95"/>
      <c r="C288" s="96"/>
      <c r="D288" s="96"/>
      <c r="E288" s="96"/>
      <c r="F288" s="96"/>
      <c r="G288" s="97"/>
      <c r="H288" s="101"/>
      <c r="I288" s="101"/>
      <c r="J288" s="103"/>
      <c r="K288" s="109"/>
      <c r="L288" s="110"/>
      <c r="M288" s="101"/>
      <c r="N288" s="109"/>
      <c r="O288" s="110"/>
      <c r="P288" s="101"/>
      <c r="Q288" s="103"/>
      <c r="R288" s="103"/>
      <c r="S288" s="112"/>
      <c r="T288" s="112"/>
      <c r="U288" s="112"/>
      <c r="V288" s="112"/>
      <c r="W288" s="103"/>
      <c r="X288" s="103"/>
    </row>
    <row r="289" spans="1:24" ht="99" customHeight="1" x14ac:dyDescent="0.2">
      <c r="A289" s="91"/>
      <c r="B289" s="98"/>
      <c r="C289" s="99"/>
      <c r="D289" s="99"/>
      <c r="E289" s="99"/>
      <c r="F289" s="99"/>
      <c r="G289" s="100"/>
      <c r="H289" s="101"/>
      <c r="I289" s="101"/>
      <c r="J289" s="104"/>
      <c r="K289" s="106"/>
      <c r="L289" s="108"/>
      <c r="M289" s="101"/>
      <c r="N289" s="106"/>
      <c r="O289" s="108"/>
      <c r="P289" s="101"/>
      <c r="Q289" s="104"/>
      <c r="R289" s="104"/>
      <c r="S289" s="113"/>
      <c r="T289" s="113"/>
      <c r="U289" s="113"/>
      <c r="V289" s="113"/>
      <c r="W289" s="104"/>
      <c r="X289" s="104"/>
    </row>
    <row r="290" spans="1:24" ht="28" customHeight="1" x14ac:dyDescent="0.2">
      <c r="A290" s="3">
        <v>1</v>
      </c>
      <c r="B290" s="35"/>
      <c r="C290" s="36"/>
      <c r="D290" s="36"/>
      <c r="E290" s="36"/>
      <c r="F290" s="36"/>
      <c r="G290" s="37"/>
      <c r="H290" s="120"/>
      <c r="I290" s="121"/>
      <c r="J290" s="38"/>
      <c r="K290" s="39"/>
      <c r="L290" s="8" t="s">
        <v>5</v>
      </c>
      <c r="M290" s="38" t="s">
        <v>4</v>
      </c>
      <c r="N290" s="39"/>
      <c r="O290" s="8" t="s">
        <v>5</v>
      </c>
      <c r="P290" s="40" t="s">
        <v>4</v>
      </c>
      <c r="Q290" s="3" t="str">
        <f>IF(K290="","",IF(N290="","",N290-K290))</f>
        <v/>
      </c>
      <c r="R290" s="3" t="str">
        <f>IF(Q290="","",Q290+1)</f>
        <v/>
      </c>
      <c r="S290" s="41"/>
      <c r="T290" s="42"/>
      <c r="U290" s="7" t="str">
        <f>IF(T290="課税",S290*0.1,IF(T290="非課税",S290*0.05,IF(T290="生保",300,"")))</f>
        <v/>
      </c>
      <c r="V290" s="41"/>
      <c r="W290" s="5" t="str">
        <f>IF(U290="","",((S290-U290)*R290)+(V290*R290))</f>
        <v/>
      </c>
      <c r="X290" s="43"/>
    </row>
    <row r="291" spans="1:24" ht="27.75" customHeight="1" x14ac:dyDescent="0.2">
      <c r="A291" s="3">
        <v>2</v>
      </c>
      <c r="B291" s="35"/>
      <c r="C291" s="36"/>
      <c r="D291" s="36"/>
      <c r="E291" s="36"/>
      <c r="F291" s="36"/>
      <c r="G291" s="37"/>
      <c r="H291" s="120"/>
      <c r="I291" s="121"/>
      <c r="J291" s="38"/>
      <c r="K291" s="39"/>
      <c r="L291" s="8" t="s">
        <v>5</v>
      </c>
      <c r="M291" s="38" t="s">
        <v>4</v>
      </c>
      <c r="N291" s="39"/>
      <c r="O291" s="8" t="s">
        <v>5</v>
      </c>
      <c r="P291" s="40" t="s">
        <v>4</v>
      </c>
      <c r="Q291" s="3" t="str">
        <f t="shared" ref="Q291:Q299" si="64">IF(K291="","",IF(N291="","",N291-K291))</f>
        <v/>
      </c>
      <c r="R291" s="3" t="str">
        <f t="shared" ref="R291:R299" si="65">IF(Q291="","",Q291+1)</f>
        <v/>
      </c>
      <c r="S291" s="41"/>
      <c r="T291" s="42"/>
      <c r="U291" s="7" t="str">
        <f t="shared" ref="U291:U299" si="66">IF(T291="課税",S291*0.1,IF(T291="非課税",S291*0.05,IF(T291="生保",300,"")))</f>
        <v/>
      </c>
      <c r="V291" s="41"/>
      <c r="W291" s="5" t="str">
        <f t="shared" ref="W291:W299" si="67">IF(U291="","",((S291-U291)*R291)+(V291*R291))</f>
        <v/>
      </c>
      <c r="X291" s="43"/>
    </row>
    <row r="292" spans="1:24" ht="28" customHeight="1" x14ac:dyDescent="0.2">
      <c r="A292" s="3">
        <v>3</v>
      </c>
      <c r="B292" s="35"/>
      <c r="C292" s="36"/>
      <c r="D292" s="36"/>
      <c r="E292" s="36"/>
      <c r="F292" s="36"/>
      <c r="G292" s="37"/>
      <c r="H292" s="120"/>
      <c r="I292" s="121"/>
      <c r="J292" s="38"/>
      <c r="K292" s="39"/>
      <c r="L292" s="8" t="s">
        <v>5</v>
      </c>
      <c r="M292" s="38" t="s">
        <v>4</v>
      </c>
      <c r="N292" s="39"/>
      <c r="O292" s="8" t="s">
        <v>5</v>
      </c>
      <c r="P292" s="40" t="s">
        <v>4</v>
      </c>
      <c r="Q292" s="3" t="str">
        <f t="shared" si="64"/>
        <v/>
      </c>
      <c r="R292" s="3" t="str">
        <f t="shared" si="65"/>
        <v/>
      </c>
      <c r="S292" s="41"/>
      <c r="T292" s="42"/>
      <c r="U292" s="7" t="str">
        <f t="shared" si="66"/>
        <v/>
      </c>
      <c r="V292" s="41"/>
      <c r="W292" s="5" t="str">
        <f t="shared" si="67"/>
        <v/>
      </c>
      <c r="X292" s="43"/>
    </row>
    <row r="293" spans="1:24" ht="28" customHeight="1" x14ac:dyDescent="0.2">
      <c r="A293" s="3">
        <v>4</v>
      </c>
      <c r="B293" s="35"/>
      <c r="C293" s="36"/>
      <c r="D293" s="36"/>
      <c r="E293" s="36"/>
      <c r="F293" s="36"/>
      <c r="G293" s="37"/>
      <c r="H293" s="120"/>
      <c r="I293" s="121"/>
      <c r="J293" s="38"/>
      <c r="K293" s="39"/>
      <c r="L293" s="8" t="s">
        <v>5</v>
      </c>
      <c r="M293" s="38" t="s">
        <v>4</v>
      </c>
      <c r="N293" s="39"/>
      <c r="O293" s="8" t="s">
        <v>5</v>
      </c>
      <c r="P293" s="40" t="s">
        <v>4</v>
      </c>
      <c r="Q293" s="3" t="str">
        <f t="shared" si="64"/>
        <v/>
      </c>
      <c r="R293" s="3" t="str">
        <f t="shared" si="65"/>
        <v/>
      </c>
      <c r="S293" s="41"/>
      <c r="T293" s="42"/>
      <c r="U293" s="7" t="str">
        <f t="shared" si="66"/>
        <v/>
      </c>
      <c r="V293" s="41"/>
      <c r="W293" s="5" t="str">
        <f t="shared" si="67"/>
        <v/>
      </c>
      <c r="X293" s="43"/>
    </row>
    <row r="294" spans="1:24" ht="28" customHeight="1" x14ac:dyDescent="0.2">
      <c r="A294" s="3">
        <v>5</v>
      </c>
      <c r="B294" s="35"/>
      <c r="C294" s="36"/>
      <c r="D294" s="36"/>
      <c r="E294" s="36"/>
      <c r="F294" s="36"/>
      <c r="G294" s="37"/>
      <c r="H294" s="120"/>
      <c r="I294" s="121"/>
      <c r="J294" s="38"/>
      <c r="K294" s="39"/>
      <c r="L294" s="8" t="s">
        <v>5</v>
      </c>
      <c r="M294" s="38" t="s">
        <v>4</v>
      </c>
      <c r="N294" s="39"/>
      <c r="O294" s="8" t="s">
        <v>5</v>
      </c>
      <c r="P294" s="40" t="s">
        <v>4</v>
      </c>
      <c r="Q294" s="3" t="str">
        <f t="shared" si="64"/>
        <v/>
      </c>
      <c r="R294" s="3" t="str">
        <f t="shared" si="65"/>
        <v/>
      </c>
      <c r="S294" s="41"/>
      <c r="T294" s="42"/>
      <c r="U294" s="7" t="str">
        <f t="shared" si="66"/>
        <v/>
      </c>
      <c r="V294" s="41"/>
      <c r="W294" s="5" t="str">
        <f t="shared" si="67"/>
        <v/>
      </c>
      <c r="X294" s="43"/>
    </row>
    <row r="295" spans="1:24" ht="28" customHeight="1" x14ac:dyDescent="0.2">
      <c r="A295" s="3">
        <v>6</v>
      </c>
      <c r="B295" s="35"/>
      <c r="C295" s="36"/>
      <c r="D295" s="36"/>
      <c r="E295" s="36"/>
      <c r="F295" s="36"/>
      <c r="G295" s="37"/>
      <c r="H295" s="120"/>
      <c r="I295" s="121"/>
      <c r="J295" s="38"/>
      <c r="K295" s="39"/>
      <c r="L295" s="8" t="s">
        <v>5</v>
      </c>
      <c r="M295" s="38" t="s">
        <v>4</v>
      </c>
      <c r="N295" s="39"/>
      <c r="O295" s="8" t="s">
        <v>5</v>
      </c>
      <c r="P295" s="40" t="s">
        <v>4</v>
      </c>
      <c r="Q295" s="3" t="str">
        <f t="shared" si="64"/>
        <v/>
      </c>
      <c r="R295" s="3" t="str">
        <f t="shared" si="65"/>
        <v/>
      </c>
      <c r="S295" s="41"/>
      <c r="T295" s="42"/>
      <c r="U295" s="7" t="str">
        <f t="shared" si="66"/>
        <v/>
      </c>
      <c r="V295" s="41"/>
      <c r="W295" s="5" t="str">
        <f t="shared" si="67"/>
        <v/>
      </c>
      <c r="X295" s="43"/>
    </row>
    <row r="296" spans="1:24" ht="28" customHeight="1" x14ac:dyDescent="0.2">
      <c r="A296" s="3">
        <v>7</v>
      </c>
      <c r="B296" s="35"/>
      <c r="C296" s="36"/>
      <c r="D296" s="36"/>
      <c r="E296" s="36"/>
      <c r="F296" s="36"/>
      <c r="G296" s="37"/>
      <c r="H296" s="120"/>
      <c r="I296" s="121"/>
      <c r="J296" s="38"/>
      <c r="K296" s="39"/>
      <c r="L296" s="8" t="s">
        <v>5</v>
      </c>
      <c r="M296" s="38" t="s">
        <v>4</v>
      </c>
      <c r="N296" s="39"/>
      <c r="O296" s="8" t="s">
        <v>5</v>
      </c>
      <c r="P296" s="40" t="s">
        <v>4</v>
      </c>
      <c r="Q296" s="3" t="str">
        <f t="shared" si="64"/>
        <v/>
      </c>
      <c r="R296" s="3" t="str">
        <f t="shared" si="65"/>
        <v/>
      </c>
      <c r="S296" s="41"/>
      <c r="T296" s="42"/>
      <c r="U296" s="7" t="str">
        <f t="shared" si="66"/>
        <v/>
      </c>
      <c r="V296" s="41"/>
      <c r="W296" s="5" t="str">
        <f t="shared" si="67"/>
        <v/>
      </c>
      <c r="X296" s="43"/>
    </row>
    <row r="297" spans="1:24" ht="28" customHeight="1" x14ac:dyDescent="0.2">
      <c r="A297" s="3">
        <v>8</v>
      </c>
      <c r="B297" s="35"/>
      <c r="C297" s="36"/>
      <c r="D297" s="36"/>
      <c r="E297" s="36"/>
      <c r="F297" s="36"/>
      <c r="G297" s="37"/>
      <c r="H297" s="120"/>
      <c r="I297" s="121"/>
      <c r="J297" s="38"/>
      <c r="K297" s="39"/>
      <c r="L297" s="8" t="s">
        <v>5</v>
      </c>
      <c r="M297" s="38" t="s">
        <v>4</v>
      </c>
      <c r="N297" s="39"/>
      <c r="O297" s="8" t="s">
        <v>5</v>
      </c>
      <c r="P297" s="40" t="s">
        <v>4</v>
      </c>
      <c r="Q297" s="3" t="str">
        <f t="shared" si="64"/>
        <v/>
      </c>
      <c r="R297" s="3" t="str">
        <f t="shared" si="65"/>
        <v/>
      </c>
      <c r="S297" s="41"/>
      <c r="T297" s="42"/>
      <c r="U297" s="7" t="str">
        <f t="shared" si="66"/>
        <v/>
      </c>
      <c r="V297" s="41"/>
      <c r="W297" s="5" t="str">
        <f t="shared" si="67"/>
        <v/>
      </c>
      <c r="X297" s="43"/>
    </row>
    <row r="298" spans="1:24" ht="28" customHeight="1" x14ac:dyDescent="0.2">
      <c r="A298" s="3">
        <v>9</v>
      </c>
      <c r="B298" s="35"/>
      <c r="C298" s="36"/>
      <c r="D298" s="36"/>
      <c r="E298" s="36"/>
      <c r="F298" s="36"/>
      <c r="G298" s="37"/>
      <c r="H298" s="120"/>
      <c r="I298" s="121"/>
      <c r="J298" s="38"/>
      <c r="K298" s="39"/>
      <c r="L298" s="8" t="s">
        <v>5</v>
      </c>
      <c r="M298" s="38" t="s">
        <v>4</v>
      </c>
      <c r="N298" s="39"/>
      <c r="O298" s="8" t="s">
        <v>5</v>
      </c>
      <c r="P298" s="40" t="s">
        <v>4</v>
      </c>
      <c r="Q298" s="3" t="str">
        <f t="shared" si="64"/>
        <v/>
      </c>
      <c r="R298" s="3" t="str">
        <f t="shared" si="65"/>
        <v/>
      </c>
      <c r="S298" s="41"/>
      <c r="T298" s="42"/>
      <c r="U298" s="7" t="str">
        <f t="shared" si="66"/>
        <v/>
      </c>
      <c r="V298" s="41"/>
      <c r="W298" s="5" t="str">
        <f t="shared" si="67"/>
        <v/>
      </c>
      <c r="X298" s="43"/>
    </row>
    <row r="299" spans="1:24" ht="28" customHeight="1" x14ac:dyDescent="0.2">
      <c r="A299" s="3">
        <v>10</v>
      </c>
      <c r="B299" s="35"/>
      <c r="C299" s="36"/>
      <c r="D299" s="36"/>
      <c r="E299" s="36"/>
      <c r="F299" s="36"/>
      <c r="G299" s="37"/>
      <c r="H299" s="120"/>
      <c r="I299" s="121"/>
      <c r="J299" s="38"/>
      <c r="K299" s="39"/>
      <c r="L299" s="8" t="s">
        <v>5</v>
      </c>
      <c r="M299" s="38" t="s">
        <v>4</v>
      </c>
      <c r="N299" s="39"/>
      <c r="O299" s="8" t="s">
        <v>5</v>
      </c>
      <c r="P299" s="40" t="s">
        <v>4</v>
      </c>
      <c r="Q299" s="3" t="str">
        <f t="shared" si="64"/>
        <v/>
      </c>
      <c r="R299" s="3" t="str">
        <f t="shared" si="65"/>
        <v/>
      </c>
      <c r="S299" s="41"/>
      <c r="T299" s="42"/>
      <c r="U299" s="7" t="str">
        <f t="shared" si="66"/>
        <v/>
      </c>
      <c r="V299" s="41"/>
      <c r="W299" s="5" t="str">
        <f t="shared" si="67"/>
        <v/>
      </c>
      <c r="X299" s="43"/>
    </row>
    <row r="300" spans="1:24" ht="30.75" customHeight="1" x14ac:dyDescent="0.2">
      <c r="A300" s="2"/>
      <c r="B300" s="2"/>
      <c r="C300" s="2"/>
      <c r="D300" s="2"/>
      <c r="E300" s="2"/>
      <c r="F300" s="2"/>
      <c r="G300" s="2"/>
      <c r="H300" s="44"/>
      <c r="I300" s="44"/>
      <c r="J300" s="2"/>
      <c r="K300" s="2"/>
      <c r="L300" s="2"/>
      <c r="M300" s="2"/>
      <c r="N300" s="2"/>
      <c r="O300" s="2"/>
      <c r="Q300" s="2"/>
      <c r="R300" s="2"/>
      <c r="S300" s="10"/>
      <c r="T300" s="10"/>
      <c r="U300" s="10"/>
      <c r="V300" s="24" t="s">
        <v>6</v>
      </c>
      <c r="W300" s="5">
        <f>SUM(W290:W299)</f>
        <v>0</v>
      </c>
      <c r="X300" s="47"/>
    </row>
    <row r="302" spans="1:24" ht="17.25" customHeight="1" x14ac:dyDescent="0.2">
      <c r="A302" s="91"/>
      <c r="B302" s="92" t="s">
        <v>2</v>
      </c>
      <c r="C302" s="93"/>
      <c r="D302" s="93"/>
      <c r="E302" s="93"/>
      <c r="F302" s="93"/>
      <c r="G302" s="94"/>
      <c r="H302" s="101" t="s">
        <v>0</v>
      </c>
      <c r="I302" s="101"/>
      <c r="J302" s="102" t="s">
        <v>11</v>
      </c>
      <c r="K302" s="92" t="s">
        <v>1</v>
      </c>
      <c r="L302" s="93"/>
      <c r="M302" s="93"/>
      <c r="N302" s="93"/>
      <c r="O302" s="93"/>
      <c r="P302" s="93"/>
      <c r="Q302" s="93"/>
      <c r="R302" s="105"/>
      <c r="S302" s="92" t="s">
        <v>3</v>
      </c>
      <c r="T302" s="93"/>
      <c r="U302" s="93"/>
      <c r="V302" s="93"/>
      <c r="W302" s="105"/>
      <c r="X302" s="102" t="s">
        <v>12</v>
      </c>
    </row>
    <row r="303" spans="1:24" ht="15" customHeight="1" x14ac:dyDescent="0.2">
      <c r="A303" s="91"/>
      <c r="B303" s="95"/>
      <c r="C303" s="96"/>
      <c r="D303" s="96"/>
      <c r="E303" s="96"/>
      <c r="F303" s="96"/>
      <c r="G303" s="97"/>
      <c r="H303" s="101"/>
      <c r="I303" s="101"/>
      <c r="J303" s="103"/>
      <c r="K303" s="106"/>
      <c r="L303" s="107"/>
      <c r="M303" s="107"/>
      <c r="N303" s="107"/>
      <c r="O303" s="107"/>
      <c r="P303" s="107"/>
      <c r="Q303" s="107"/>
      <c r="R303" s="108"/>
      <c r="S303" s="106"/>
      <c r="T303" s="107"/>
      <c r="U303" s="107"/>
      <c r="V303" s="107"/>
      <c r="W303" s="108"/>
      <c r="X303" s="103"/>
    </row>
    <row r="304" spans="1:24" ht="13.5" customHeight="1" x14ac:dyDescent="0.2">
      <c r="A304" s="91"/>
      <c r="B304" s="95"/>
      <c r="C304" s="96"/>
      <c r="D304" s="96"/>
      <c r="E304" s="96"/>
      <c r="F304" s="96"/>
      <c r="G304" s="97"/>
      <c r="H304" s="101"/>
      <c r="I304" s="101"/>
      <c r="J304" s="103"/>
      <c r="K304" s="92" t="s">
        <v>17</v>
      </c>
      <c r="L304" s="105"/>
      <c r="M304" s="101" t="s">
        <v>9</v>
      </c>
      <c r="N304" s="92" t="s">
        <v>26</v>
      </c>
      <c r="O304" s="105"/>
      <c r="P304" s="101" t="s">
        <v>10</v>
      </c>
      <c r="Q304" s="102" t="s">
        <v>18</v>
      </c>
      <c r="R304" s="102" t="s">
        <v>19</v>
      </c>
      <c r="S304" s="111" t="s">
        <v>57</v>
      </c>
      <c r="T304" s="111" t="s">
        <v>20</v>
      </c>
      <c r="U304" s="111" t="s">
        <v>58</v>
      </c>
      <c r="V304" s="111" t="s">
        <v>59</v>
      </c>
      <c r="W304" s="102" t="s">
        <v>24</v>
      </c>
      <c r="X304" s="103"/>
    </row>
    <row r="305" spans="1:24" x14ac:dyDescent="0.2">
      <c r="A305" s="91"/>
      <c r="B305" s="95"/>
      <c r="C305" s="96"/>
      <c r="D305" s="96"/>
      <c r="E305" s="96"/>
      <c r="F305" s="96"/>
      <c r="G305" s="97"/>
      <c r="H305" s="101"/>
      <c r="I305" s="101"/>
      <c r="J305" s="103"/>
      <c r="K305" s="109"/>
      <c r="L305" s="110"/>
      <c r="M305" s="101"/>
      <c r="N305" s="109"/>
      <c r="O305" s="110"/>
      <c r="P305" s="101"/>
      <c r="Q305" s="103"/>
      <c r="R305" s="103"/>
      <c r="S305" s="112"/>
      <c r="T305" s="112"/>
      <c r="U305" s="112"/>
      <c r="V305" s="112"/>
      <c r="W305" s="103"/>
      <c r="X305" s="103"/>
    </row>
    <row r="306" spans="1:24" ht="99" customHeight="1" x14ac:dyDescent="0.2">
      <c r="A306" s="91"/>
      <c r="B306" s="98"/>
      <c r="C306" s="99"/>
      <c r="D306" s="99"/>
      <c r="E306" s="99"/>
      <c r="F306" s="99"/>
      <c r="G306" s="100"/>
      <c r="H306" s="101"/>
      <c r="I306" s="101"/>
      <c r="J306" s="104"/>
      <c r="K306" s="106"/>
      <c r="L306" s="108"/>
      <c r="M306" s="101"/>
      <c r="N306" s="106"/>
      <c r="O306" s="108"/>
      <c r="P306" s="101"/>
      <c r="Q306" s="104"/>
      <c r="R306" s="104"/>
      <c r="S306" s="113"/>
      <c r="T306" s="113"/>
      <c r="U306" s="113"/>
      <c r="V306" s="113"/>
      <c r="W306" s="104"/>
      <c r="X306" s="104"/>
    </row>
    <row r="307" spans="1:24" ht="28" customHeight="1" x14ac:dyDescent="0.2">
      <c r="A307" s="3">
        <v>1</v>
      </c>
      <c r="B307" s="35"/>
      <c r="C307" s="36"/>
      <c r="D307" s="36"/>
      <c r="E307" s="36"/>
      <c r="F307" s="36"/>
      <c r="G307" s="37"/>
      <c r="H307" s="120"/>
      <c r="I307" s="121"/>
      <c r="J307" s="38"/>
      <c r="K307" s="39"/>
      <c r="L307" s="8" t="s">
        <v>5</v>
      </c>
      <c r="M307" s="38" t="s">
        <v>4</v>
      </c>
      <c r="N307" s="39"/>
      <c r="O307" s="8" t="s">
        <v>5</v>
      </c>
      <c r="P307" s="40" t="s">
        <v>4</v>
      </c>
      <c r="Q307" s="3" t="str">
        <f>IF(K307="","",IF(N307="","",N307-K307))</f>
        <v/>
      </c>
      <c r="R307" s="3" t="str">
        <f>IF(Q307="","",Q307+1)</f>
        <v/>
      </c>
      <c r="S307" s="41"/>
      <c r="T307" s="42"/>
      <c r="U307" s="7" t="str">
        <f>IF(T307="課税",S307*0.1,IF(T307="非課税",S307*0.05,IF(T307="生保",300,"")))</f>
        <v/>
      </c>
      <c r="V307" s="41"/>
      <c r="W307" s="5" t="str">
        <f>IF(U307="","",((S307-U307)*R307)+(V307*R307))</f>
        <v/>
      </c>
      <c r="X307" s="43"/>
    </row>
    <row r="308" spans="1:24" ht="27.75" customHeight="1" x14ac:dyDescent="0.2">
      <c r="A308" s="3">
        <v>2</v>
      </c>
      <c r="B308" s="35"/>
      <c r="C308" s="36"/>
      <c r="D308" s="36"/>
      <c r="E308" s="36"/>
      <c r="F308" s="36"/>
      <c r="G308" s="37"/>
      <c r="H308" s="120"/>
      <c r="I308" s="121"/>
      <c r="J308" s="38"/>
      <c r="K308" s="39"/>
      <c r="L308" s="8" t="s">
        <v>5</v>
      </c>
      <c r="M308" s="38" t="s">
        <v>4</v>
      </c>
      <c r="N308" s="39"/>
      <c r="O308" s="8" t="s">
        <v>5</v>
      </c>
      <c r="P308" s="40" t="s">
        <v>4</v>
      </c>
      <c r="Q308" s="3" t="str">
        <f t="shared" ref="Q308:Q316" si="68">IF(K308="","",IF(N308="","",N308-K308))</f>
        <v/>
      </c>
      <c r="R308" s="3" t="str">
        <f t="shared" ref="R308:R316" si="69">IF(Q308="","",Q308+1)</f>
        <v/>
      </c>
      <c r="S308" s="41"/>
      <c r="T308" s="42"/>
      <c r="U308" s="7" t="str">
        <f t="shared" ref="U308:U316" si="70">IF(T308="課税",S308*0.1,IF(T308="非課税",S308*0.05,IF(T308="生保",300,"")))</f>
        <v/>
      </c>
      <c r="V308" s="41"/>
      <c r="W308" s="5" t="str">
        <f t="shared" ref="W308:W316" si="71">IF(U308="","",((S308-U308)*R308)+(V308*R308))</f>
        <v/>
      </c>
      <c r="X308" s="43"/>
    </row>
    <row r="309" spans="1:24" ht="28" customHeight="1" x14ac:dyDescent="0.2">
      <c r="A309" s="3">
        <v>3</v>
      </c>
      <c r="B309" s="35"/>
      <c r="C309" s="36"/>
      <c r="D309" s="36"/>
      <c r="E309" s="36"/>
      <c r="F309" s="36"/>
      <c r="G309" s="37"/>
      <c r="H309" s="120"/>
      <c r="I309" s="121"/>
      <c r="J309" s="38"/>
      <c r="K309" s="39"/>
      <c r="L309" s="8" t="s">
        <v>5</v>
      </c>
      <c r="M309" s="38" t="s">
        <v>4</v>
      </c>
      <c r="N309" s="39"/>
      <c r="O309" s="8" t="s">
        <v>5</v>
      </c>
      <c r="P309" s="40" t="s">
        <v>4</v>
      </c>
      <c r="Q309" s="3" t="str">
        <f t="shared" si="68"/>
        <v/>
      </c>
      <c r="R309" s="3" t="str">
        <f t="shared" si="69"/>
        <v/>
      </c>
      <c r="S309" s="41"/>
      <c r="T309" s="42"/>
      <c r="U309" s="7" t="str">
        <f t="shared" si="70"/>
        <v/>
      </c>
      <c r="V309" s="41"/>
      <c r="W309" s="5" t="str">
        <f t="shared" si="71"/>
        <v/>
      </c>
      <c r="X309" s="43"/>
    </row>
    <row r="310" spans="1:24" ht="28" customHeight="1" x14ac:dyDescent="0.2">
      <c r="A310" s="3">
        <v>4</v>
      </c>
      <c r="B310" s="35"/>
      <c r="C310" s="36"/>
      <c r="D310" s="36"/>
      <c r="E310" s="36"/>
      <c r="F310" s="36"/>
      <c r="G310" s="37"/>
      <c r="H310" s="120"/>
      <c r="I310" s="121"/>
      <c r="J310" s="38"/>
      <c r="K310" s="39"/>
      <c r="L310" s="8" t="s">
        <v>5</v>
      </c>
      <c r="M310" s="38" t="s">
        <v>4</v>
      </c>
      <c r="N310" s="39"/>
      <c r="O310" s="8" t="s">
        <v>5</v>
      </c>
      <c r="P310" s="40" t="s">
        <v>4</v>
      </c>
      <c r="Q310" s="3" t="str">
        <f t="shared" si="68"/>
        <v/>
      </c>
      <c r="R310" s="3" t="str">
        <f t="shared" si="69"/>
        <v/>
      </c>
      <c r="S310" s="41"/>
      <c r="T310" s="42"/>
      <c r="U310" s="7" t="str">
        <f t="shared" si="70"/>
        <v/>
      </c>
      <c r="V310" s="41"/>
      <c r="W310" s="5" t="str">
        <f t="shared" si="71"/>
        <v/>
      </c>
      <c r="X310" s="43"/>
    </row>
    <row r="311" spans="1:24" ht="28" customHeight="1" x14ac:dyDescent="0.2">
      <c r="A311" s="3">
        <v>5</v>
      </c>
      <c r="B311" s="35"/>
      <c r="C311" s="36"/>
      <c r="D311" s="36"/>
      <c r="E311" s="36"/>
      <c r="F311" s="36"/>
      <c r="G311" s="37"/>
      <c r="H311" s="120"/>
      <c r="I311" s="121"/>
      <c r="J311" s="38"/>
      <c r="K311" s="39"/>
      <c r="L311" s="8" t="s">
        <v>5</v>
      </c>
      <c r="M311" s="38" t="s">
        <v>4</v>
      </c>
      <c r="N311" s="39"/>
      <c r="O311" s="8" t="s">
        <v>5</v>
      </c>
      <c r="P311" s="40" t="s">
        <v>4</v>
      </c>
      <c r="Q311" s="3" t="str">
        <f t="shared" si="68"/>
        <v/>
      </c>
      <c r="R311" s="3" t="str">
        <f t="shared" si="69"/>
        <v/>
      </c>
      <c r="S311" s="41"/>
      <c r="T311" s="42"/>
      <c r="U311" s="7" t="str">
        <f t="shared" si="70"/>
        <v/>
      </c>
      <c r="V311" s="41"/>
      <c r="W311" s="5" t="str">
        <f t="shared" si="71"/>
        <v/>
      </c>
      <c r="X311" s="43"/>
    </row>
    <row r="312" spans="1:24" ht="28" customHeight="1" x14ac:dyDescent="0.2">
      <c r="A312" s="3">
        <v>6</v>
      </c>
      <c r="B312" s="35"/>
      <c r="C312" s="36"/>
      <c r="D312" s="36"/>
      <c r="E312" s="36"/>
      <c r="F312" s="36"/>
      <c r="G312" s="37"/>
      <c r="H312" s="120"/>
      <c r="I312" s="121"/>
      <c r="J312" s="38"/>
      <c r="K312" s="39"/>
      <c r="L312" s="8" t="s">
        <v>5</v>
      </c>
      <c r="M312" s="38" t="s">
        <v>4</v>
      </c>
      <c r="N312" s="39"/>
      <c r="O312" s="8" t="s">
        <v>5</v>
      </c>
      <c r="P312" s="40" t="s">
        <v>4</v>
      </c>
      <c r="Q312" s="3" t="str">
        <f t="shared" si="68"/>
        <v/>
      </c>
      <c r="R312" s="3" t="str">
        <f t="shared" si="69"/>
        <v/>
      </c>
      <c r="S312" s="41"/>
      <c r="T312" s="42"/>
      <c r="U312" s="7" t="str">
        <f t="shared" si="70"/>
        <v/>
      </c>
      <c r="V312" s="41"/>
      <c r="W312" s="5" t="str">
        <f t="shared" si="71"/>
        <v/>
      </c>
      <c r="X312" s="43"/>
    </row>
    <row r="313" spans="1:24" ht="28" customHeight="1" x14ac:dyDescent="0.2">
      <c r="A313" s="3">
        <v>7</v>
      </c>
      <c r="B313" s="35"/>
      <c r="C313" s="36"/>
      <c r="D313" s="36"/>
      <c r="E313" s="36"/>
      <c r="F313" s="36"/>
      <c r="G313" s="37"/>
      <c r="H313" s="120"/>
      <c r="I313" s="121"/>
      <c r="J313" s="38"/>
      <c r="K313" s="39"/>
      <c r="L313" s="8" t="s">
        <v>5</v>
      </c>
      <c r="M313" s="38" t="s">
        <v>4</v>
      </c>
      <c r="N313" s="39"/>
      <c r="O313" s="8" t="s">
        <v>5</v>
      </c>
      <c r="P313" s="40" t="s">
        <v>4</v>
      </c>
      <c r="Q313" s="3" t="str">
        <f t="shared" si="68"/>
        <v/>
      </c>
      <c r="R313" s="3" t="str">
        <f t="shared" si="69"/>
        <v/>
      </c>
      <c r="S313" s="41"/>
      <c r="T313" s="42"/>
      <c r="U313" s="7" t="str">
        <f t="shared" si="70"/>
        <v/>
      </c>
      <c r="V313" s="41"/>
      <c r="W313" s="5" t="str">
        <f t="shared" si="71"/>
        <v/>
      </c>
      <c r="X313" s="43"/>
    </row>
    <row r="314" spans="1:24" ht="28" customHeight="1" x14ac:dyDescent="0.2">
      <c r="A314" s="3">
        <v>8</v>
      </c>
      <c r="B314" s="35"/>
      <c r="C314" s="36"/>
      <c r="D314" s="36"/>
      <c r="E314" s="36"/>
      <c r="F314" s="36"/>
      <c r="G314" s="37"/>
      <c r="H314" s="120"/>
      <c r="I314" s="121"/>
      <c r="J314" s="38"/>
      <c r="K314" s="39"/>
      <c r="L314" s="8" t="s">
        <v>5</v>
      </c>
      <c r="M314" s="38" t="s">
        <v>4</v>
      </c>
      <c r="N314" s="39"/>
      <c r="O314" s="8" t="s">
        <v>5</v>
      </c>
      <c r="P314" s="40" t="s">
        <v>4</v>
      </c>
      <c r="Q314" s="3" t="str">
        <f t="shared" si="68"/>
        <v/>
      </c>
      <c r="R314" s="3" t="str">
        <f t="shared" si="69"/>
        <v/>
      </c>
      <c r="S314" s="41"/>
      <c r="T314" s="42"/>
      <c r="U314" s="7" t="str">
        <f t="shared" si="70"/>
        <v/>
      </c>
      <c r="V314" s="41"/>
      <c r="W314" s="5" t="str">
        <f t="shared" si="71"/>
        <v/>
      </c>
      <c r="X314" s="43"/>
    </row>
    <row r="315" spans="1:24" ht="28" customHeight="1" x14ac:dyDescent="0.2">
      <c r="A315" s="3">
        <v>9</v>
      </c>
      <c r="B315" s="35"/>
      <c r="C315" s="36"/>
      <c r="D315" s="36"/>
      <c r="E315" s="36"/>
      <c r="F315" s="36"/>
      <c r="G315" s="37"/>
      <c r="H315" s="120"/>
      <c r="I315" s="121"/>
      <c r="J315" s="38"/>
      <c r="K315" s="39"/>
      <c r="L315" s="8" t="s">
        <v>5</v>
      </c>
      <c r="M315" s="38" t="s">
        <v>4</v>
      </c>
      <c r="N315" s="39"/>
      <c r="O315" s="8" t="s">
        <v>5</v>
      </c>
      <c r="P315" s="40" t="s">
        <v>4</v>
      </c>
      <c r="Q315" s="3" t="str">
        <f t="shared" si="68"/>
        <v/>
      </c>
      <c r="R315" s="3" t="str">
        <f t="shared" si="69"/>
        <v/>
      </c>
      <c r="S315" s="41"/>
      <c r="T315" s="42"/>
      <c r="U315" s="7" t="str">
        <f t="shared" si="70"/>
        <v/>
      </c>
      <c r="V315" s="41"/>
      <c r="W315" s="5" t="str">
        <f t="shared" si="71"/>
        <v/>
      </c>
      <c r="X315" s="43"/>
    </row>
    <row r="316" spans="1:24" ht="28" customHeight="1" x14ac:dyDescent="0.2">
      <c r="A316" s="3">
        <v>10</v>
      </c>
      <c r="B316" s="35"/>
      <c r="C316" s="36"/>
      <c r="D316" s="36"/>
      <c r="E316" s="36"/>
      <c r="F316" s="36"/>
      <c r="G316" s="37"/>
      <c r="H316" s="120"/>
      <c r="I316" s="121"/>
      <c r="J316" s="38"/>
      <c r="K316" s="39"/>
      <c r="L316" s="8" t="s">
        <v>5</v>
      </c>
      <c r="M316" s="38" t="s">
        <v>4</v>
      </c>
      <c r="N316" s="39"/>
      <c r="O316" s="8" t="s">
        <v>5</v>
      </c>
      <c r="P316" s="40" t="s">
        <v>4</v>
      </c>
      <c r="Q316" s="3" t="str">
        <f t="shared" si="68"/>
        <v/>
      </c>
      <c r="R316" s="3" t="str">
        <f t="shared" si="69"/>
        <v/>
      </c>
      <c r="S316" s="41"/>
      <c r="T316" s="42"/>
      <c r="U316" s="7" t="str">
        <f t="shared" si="70"/>
        <v/>
      </c>
      <c r="V316" s="41"/>
      <c r="W316" s="5" t="str">
        <f t="shared" si="71"/>
        <v/>
      </c>
      <c r="X316" s="43"/>
    </row>
    <row r="317" spans="1:24" ht="30.75" customHeight="1" x14ac:dyDescent="0.2">
      <c r="A317" s="2"/>
      <c r="B317" s="2"/>
      <c r="C317" s="2"/>
      <c r="D317" s="2"/>
      <c r="E317" s="2"/>
      <c r="F317" s="2"/>
      <c r="G317" s="2"/>
      <c r="H317" s="44"/>
      <c r="I317" s="44"/>
      <c r="J317" s="2"/>
      <c r="K317" s="2"/>
      <c r="L317" s="2"/>
      <c r="M317" s="2"/>
      <c r="N317" s="2"/>
      <c r="O317" s="2"/>
      <c r="Q317" s="2"/>
      <c r="R317" s="2"/>
      <c r="S317" s="10"/>
      <c r="T317" s="10"/>
      <c r="U317" s="10"/>
      <c r="V317" s="24" t="s">
        <v>6</v>
      </c>
      <c r="W317" s="5">
        <f>SUM(W307:W316)</f>
        <v>0</v>
      </c>
      <c r="X317" s="47"/>
    </row>
    <row r="319" spans="1:24" ht="17.25" customHeight="1" x14ac:dyDescent="0.2">
      <c r="A319" s="91"/>
      <c r="B319" s="92" t="s">
        <v>2</v>
      </c>
      <c r="C319" s="93"/>
      <c r="D319" s="93"/>
      <c r="E319" s="93"/>
      <c r="F319" s="93"/>
      <c r="G319" s="94"/>
      <c r="H319" s="101" t="s">
        <v>0</v>
      </c>
      <c r="I319" s="101"/>
      <c r="J319" s="102" t="s">
        <v>11</v>
      </c>
      <c r="K319" s="92" t="s">
        <v>1</v>
      </c>
      <c r="L319" s="93"/>
      <c r="M319" s="93"/>
      <c r="N319" s="93"/>
      <c r="O319" s="93"/>
      <c r="P319" s="93"/>
      <c r="Q319" s="93"/>
      <c r="R319" s="105"/>
      <c r="S319" s="92" t="s">
        <v>3</v>
      </c>
      <c r="T319" s="93"/>
      <c r="U319" s="93"/>
      <c r="V319" s="93"/>
      <c r="W319" s="105"/>
      <c r="X319" s="102" t="s">
        <v>12</v>
      </c>
    </row>
    <row r="320" spans="1:24" ht="15" customHeight="1" x14ac:dyDescent="0.2">
      <c r="A320" s="91"/>
      <c r="B320" s="95"/>
      <c r="C320" s="96"/>
      <c r="D320" s="96"/>
      <c r="E320" s="96"/>
      <c r="F320" s="96"/>
      <c r="G320" s="97"/>
      <c r="H320" s="101"/>
      <c r="I320" s="101"/>
      <c r="J320" s="103"/>
      <c r="K320" s="106"/>
      <c r="L320" s="107"/>
      <c r="M320" s="107"/>
      <c r="N320" s="107"/>
      <c r="O320" s="107"/>
      <c r="P320" s="107"/>
      <c r="Q320" s="107"/>
      <c r="R320" s="108"/>
      <c r="S320" s="106"/>
      <c r="T320" s="107"/>
      <c r="U320" s="107"/>
      <c r="V320" s="107"/>
      <c r="W320" s="108"/>
      <c r="X320" s="103"/>
    </row>
    <row r="321" spans="1:24" ht="13.5" customHeight="1" x14ac:dyDescent="0.2">
      <c r="A321" s="91"/>
      <c r="B321" s="95"/>
      <c r="C321" s="96"/>
      <c r="D321" s="96"/>
      <c r="E321" s="96"/>
      <c r="F321" s="96"/>
      <c r="G321" s="97"/>
      <c r="H321" s="101"/>
      <c r="I321" s="101"/>
      <c r="J321" s="103"/>
      <c r="K321" s="92" t="s">
        <v>17</v>
      </c>
      <c r="L321" s="105"/>
      <c r="M321" s="101" t="s">
        <v>9</v>
      </c>
      <c r="N321" s="92" t="s">
        <v>26</v>
      </c>
      <c r="O321" s="105"/>
      <c r="P321" s="101" t="s">
        <v>10</v>
      </c>
      <c r="Q321" s="102" t="s">
        <v>18</v>
      </c>
      <c r="R321" s="102" t="s">
        <v>19</v>
      </c>
      <c r="S321" s="111" t="s">
        <v>57</v>
      </c>
      <c r="T321" s="111" t="s">
        <v>20</v>
      </c>
      <c r="U321" s="111" t="s">
        <v>58</v>
      </c>
      <c r="V321" s="111" t="s">
        <v>59</v>
      </c>
      <c r="W321" s="102" t="s">
        <v>24</v>
      </c>
      <c r="X321" s="103"/>
    </row>
    <row r="322" spans="1:24" x14ac:dyDescent="0.2">
      <c r="A322" s="91"/>
      <c r="B322" s="95"/>
      <c r="C322" s="96"/>
      <c r="D322" s="96"/>
      <c r="E322" s="96"/>
      <c r="F322" s="96"/>
      <c r="G322" s="97"/>
      <c r="H322" s="101"/>
      <c r="I322" s="101"/>
      <c r="J322" s="103"/>
      <c r="K322" s="109"/>
      <c r="L322" s="110"/>
      <c r="M322" s="101"/>
      <c r="N322" s="109"/>
      <c r="O322" s="110"/>
      <c r="P322" s="101"/>
      <c r="Q322" s="103"/>
      <c r="R322" s="103"/>
      <c r="S322" s="112"/>
      <c r="T322" s="112"/>
      <c r="U322" s="112"/>
      <c r="V322" s="112"/>
      <c r="W322" s="103"/>
      <c r="X322" s="103"/>
    </row>
    <row r="323" spans="1:24" ht="99" customHeight="1" x14ac:dyDescent="0.2">
      <c r="A323" s="91"/>
      <c r="B323" s="98"/>
      <c r="C323" s="99"/>
      <c r="D323" s="99"/>
      <c r="E323" s="99"/>
      <c r="F323" s="99"/>
      <c r="G323" s="100"/>
      <c r="H323" s="101"/>
      <c r="I323" s="101"/>
      <c r="J323" s="104"/>
      <c r="K323" s="106"/>
      <c r="L323" s="108"/>
      <c r="M323" s="101"/>
      <c r="N323" s="106"/>
      <c r="O323" s="108"/>
      <c r="P323" s="101"/>
      <c r="Q323" s="104"/>
      <c r="R323" s="104"/>
      <c r="S323" s="113"/>
      <c r="T323" s="113"/>
      <c r="U323" s="113"/>
      <c r="V323" s="113"/>
      <c r="W323" s="104"/>
      <c r="X323" s="104"/>
    </row>
    <row r="324" spans="1:24" ht="28" customHeight="1" x14ac:dyDescent="0.2">
      <c r="A324" s="3">
        <v>1</v>
      </c>
      <c r="B324" s="35"/>
      <c r="C324" s="36"/>
      <c r="D324" s="36"/>
      <c r="E324" s="36"/>
      <c r="F324" s="36"/>
      <c r="G324" s="37"/>
      <c r="H324" s="120"/>
      <c r="I324" s="121"/>
      <c r="J324" s="38"/>
      <c r="K324" s="39"/>
      <c r="L324" s="8" t="s">
        <v>5</v>
      </c>
      <c r="M324" s="38" t="s">
        <v>4</v>
      </c>
      <c r="N324" s="39"/>
      <c r="O324" s="8" t="s">
        <v>5</v>
      </c>
      <c r="P324" s="40" t="s">
        <v>4</v>
      </c>
      <c r="Q324" s="3" t="str">
        <f>IF(K324="","",IF(N324="","",N324-K324))</f>
        <v/>
      </c>
      <c r="R324" s="3" t="str">
        <f>IF(Q324="","",Q324+1)</f>
        <v/>
      </c>
      <c r="S324" s="41"/>
      <c r="T324" s="42"/>
      <c r="U324" s="7" t="str">
        <f>IF(T324="課税",S324*0.1,IF(T324="非課税",S324*0.05,IF(T324="生保",300,"")))</f>
        <v/>
      </c>
      <c r="V324" s="41"/>
      <c r="W324" s="5" t="str">
        <f>IF(U324="","",((S324-U324)*R324)+(V324*R324))</f>
        <v/>
      </c>
      <c r="X324" s="43"/>
    </row>
    <row r="325" spans="1:24" ht="27.75" customHeight="1" x14ac:dyDescent="0.2">
      <c r="A325" s="3">
        <v>2</v>
      </c>
      <c r="B325" s="35"/>
      <c r="C325" s="36"/>
      <c r="D325" s="36"/>
      <c r="E325" s="36"/>
      <c r="F325" s="36"/>
      <c r="G325" s="37"/>
      <c r="H325" s="120"/>
      <c r="I325" s="121"/>
      <c r="J325" s="38"/>
      <c r="K325" s="39"/>
      <c r="L325" s="8" t="s">
        <v>5</v>
      </c>
      <c r="M325" s="38" t="s">
        <v>4</v>
      </c>
      <c r="N325" s="39"/>
      <c r="O325" s="8" t="s">
        <v>5</v>
      </c>
      <c r="P325" s="40" t="s">
        <v>4</v>
      </c>
      <c r="Q325" s="3" t="str">
        <f t="shared" ref="Q325:Q333" si="72">IF(K325="","",IF(N325="","",N325-K325))</f>
        <v/>
      </c>
      <c r="R325" s="3" t="str">
        <f t="shared" ref="R325:R333" si="73">IF(Q325="","",Q325+1)</f>
        <v/>
      </c>
      <c r="S325" s="41"/>
      <c r="T325" s="42"/>
      <c r="U325" s="7" t="str">
        <f t="shared" ref="U325:U333" si="74">IF(T325="課税",S325*0.1,IF(T325="非課税",S325*0.05,IF(T325="生保",300,"")))</f>
        <v/>
      </c>
      <c r="V325" s="41"/>
      <c r="W325" s="5" t="str">
        <f t="shared" ref="W325:W333" si="75">IF(U325="","",((S325-U325)*R325)+(V325*R325))</f>
        <v/>
      </c>
      <c r="X325" s="43"/>
    </row>
    <row r="326" spans="1:24" ht="28" customHeight="1" x14ac:dyDescent="0.2">
      <c r="A326" s="3">
        <v>3</v>
      </c>
      <c r="B326" s="35"/>
      <c r="C326" s="36"/>
      <c r="D326" s="36"/>
      <c r="E326" s="36"/>
      <c r="F326" s="36"/>
      <c r="G326" s="37"/>
      <c r="H326" s="120"/>
      <c r="I326" s="121"/>
      <c r="J326" s="38"/>
      <c r="K326" s="39"/>
      <c r="L326" s="8" t="s">
        <v>5</v>
      </c>
      <c r="M326" s="38" t="s">
        <v>4</v>
      </c>
      <c r="N326" s="39"/>
      <c r="O326" s="8" t="s">
        <v>5</v>
      </c>
      <c r="P326" s="40" t="s">
        <v>4</v>
      </c>
      <c r="Q326" s="3" t="str">
        <f t="shared" si="72"/>
        <v/>
      </c>
      <c r="R326" s="3" t="str">
        <f t="shared" si="73"/>
        <v/>
      </c>
      <c r="S326" s="41"/>
      <c r="T326" s="42"/>
      <c r="U326" s="7" t="str">
        <f t="shared" si="74"/>
        <v/>
      </c>
      <c r="V326" s="41"/>
      <c r="W326" s="5" t="str">
        <f t="shared" si="75"/>
        <v/>
      </c>
      <c r="X326" s="43"/>
    </row>
    <row r="327" spans="1:24" ht="28" customHeight="1" x14ac:dyDescent="0.2">
      <c r="A327" s="3">
        <v>4</v>
      </c>
      <c r="B327" s="35"/>
      <c r="C327" s="36"/>
      <c r="D327" s="36"/>
      <c r="E327" s="36"/>
      <c r="F327" s="36"/>
      <c r="G327" s="37"/>
      <c r="H327" s="120"/>
      <c r="I327" s="121"/>
      <c r="J327" s="38"/>
      <c r="K327" s="39"/>
      <c r="L327" s="8" t="s">
        <v>5</v>
      </c>
      <c r="M327" s="38" t="s">
        <v>4</v>
      </c>
      <c r="N327" s="39"/>
      <c r="O327" s="8" t="s">
        <v>5</v>
      </c>
      <c r="P327" s="40" t="s">
        <v>4</v>
      </c>
      <c r="Q327" s="3" t="str">
        <f t="shared" si="72"/>
        <v/>
      </c>
      <c r="R327" s="3" t="str">
        <f t="shared" si="73"/>
        <v/>
      </c>
      <c r="S327" s="41"/>
      <c r="T327" s="42"/>
      <c r="U327" s="7" t="str">
        <f t="shared" si="74"/>
        <v/>
      </c>
      <c r="V327" s="41"/>
      <c r="W327" s="5" t="str">
        <f t="shared" si="75"/>
        <v/>
      </c>
      <c r="X327" s="43"/>
    </row>
    <row r="328" spans="1:24" ht="28" customHeight="1" x14ac:dyDescent="0.2">
      <c r="A328" s="3">
        <v>5</v>
      </c>
      <c r="B328" s="35"/>
      <c r="C328" s="36"/>
      <c r="D328" s="36"/>
      <c r="E328" s="36"/>
      <c r="F328" s="36"/>
      <c r="G328" s="37"/>
      <c r="H328" s="120"/>
      <c r="I328" s="121"/>
      <c r="J328" s="38"/>
      <c r="K328" s="39"/>
      <c r="L328" s="8" t="s">
        <v>5</v>
      </c>
      <c r="M328" s="38" t="s">
        <v>4</v>
      </c>
      <c r="N328" s="39"/>
      <c r="O328" s="8" t="s">
        <v>5</v>
      </c>
      <c r="P328" s="40" t="s">
        <v>4</v>
      </c>
      <c r="Q328" s="3" t="str">
        <f t="shared" si="72"/>
        <v/>
      </c>
      <c r="R328" s="3" t="str">
        <f t="shared" si="73"/>
        <v/>
      </c>
      <c r="S328" s="41"/>
      <c r="T328" s="42"/>
      <c r="U328" s="7" t="str">
        <f t="shared" si="74"/>
        <v/>
      </c>
      <c r="V328" s="41"/>
      <c r="W328" s="5" t="str">
        <f t="shared" si="75"/>
        <v/>
      </c>
      <c r="X328" s="43"/>
    </row>
    <row r="329" spans="1:24" ht="28" customHeight="1" x14ac:dyDescent="0.2">
      <c r="A329" s="3">
        <v>6</v>
      </c>
      <c r="B329" s="35"/>
      <c r="C329" s="36"/>
      <c r="D329" s="36"/>
      <c r="E329" s="36"/>
      <c r="F329" s="36"/>
      <c r="G329" s="37"/>
      <c r="H329" s="120"/>
      <c r="I329" s="121"/>
      <c r="J329" s="38"/>
      <c r="K329" s="39"/>
      <c r="L329" s="8" t="s">
        <v>5</v>
      </c>
      <c r="M329" s="38" t="s">
        <v>4</v>
      </c>
      <c r="N329" s="39"/>
      <c r="O329" s="8" t="s">
        <v>5</v>
      </c>
      <c r="P329" s="40" t="s">
        <v>4</v>
      </c>
      <c r="Q329" s="3" t="str">
        <f t="shared" si="72"/>
        <v/>
      </c>
      <c r="R329" s="3" t="str">
        <f t="shared" si="73"/>
        <v/>
      </c>
      <c r="S329" s="41"/>
      <c r="T329" s="42"/>
      <c r="U329" s="7" t="str">
        <f t="shared" si="74"/>
        <v/>
      </c>
      <c r="V329" s="41"/>
      <c r="W329" s="5" t="str">
        <f t="shared" si="75"/>
        <v/>
      </c>
      <c r="X329" s="43"/>
    </row>
    <row r="330" spans="1:24" ht="28" customHeight="1" x14ac:dyDescent="0.2">
      <c r="A330" s="3">
        <v>7</v>
      </c>
      <c r="B330" s="35"/>
      <c r="C330" s="36"/>
      <c r="D330" s="36"/>
      <c r="E330" s="36"/>
      <c r="F330" s="36"/>
      <c r="G330" s="37"/>
      <c r="H330" s="120"/>
      <c r="I330" s="121"/>
      <c r="J330" s="38"/>
      <c r="K330" s="39"/>
      <c r="L330" s="8" t="s">
        <v>5</v>
      </c>
      <c r="M330" s="38" t="s">
        <v>4</v>
      </c>
      <c r="N330" s="39"/>
      <c r="O330" s="8" t="s">
        <v>5</v>
      </c>
      <c r="P330" s="40" t="s">
        <v>4</v>
      </c>
      <c r="Q330" s="3" t="str">
        <f t="shared" si="72"/>
        <v/>
      </c>
      <c r="R330" s="3" t="str">
        <f t="shared" si="73"/>
        <v/>
      </c>
      <c r="S330" s="41"/>
      <c r="T330" s="42"/>
      <c r="U330" s="7" t="str">
        <f t="shared" si="74"/>
        <v/>
      </c>
      <c r="V330" s="41"/>
      <c r="W330" s="5" t="str">
        <f t="shared" si="75"/>
        <v/>
      </c>
      <c r="X330" s="43"/>
    </row>
    <row r="331" spans="1:24" ht="28" customHeight="1" x14ac:dyDescent="0.2">
      <c r="A331" s="3">
        <v>8</v>
      </c>
      <c r="B331" s="35"/>
      <c r="C331" s="36"/>
      <c r="D331" s="36"/>
      <c r="E331" s="36"/>
      <c r="F331" s="36"/>
      <c r="G331" s="37"/>
      <c r="H331" s="120"/>
      <c r="I331" s="121"/>
      <c r="J331" s="38"/>
      <c r="K331" s="39"/>
      <c r="L331" s="8" t="s">
        <v>5</v>
      </c>
      <c r="M331" s="38" t="s">
        <v>4</v>
      </c>
      <c r="N331" s="39"/>
      <c r="O331" s="8" t="s">
        <v>5</v>
      </c>
      <c r="P331" s="40" t="s">
        <v>4</v>
      </c>
      <c r="Q331" s="3" t="str">
        <f t="shared" si="72"/>
        <v/>
      </c>
      <c r="R331" s="3" t="str">
        <f t="shared" si="73"/>
        <v/>
      </c>
      <c r="S331" s="41"/>
      <c r="T331" s="42"/>
      <c r="U331" s="7" t="str">
        <f t="shared" si="74"/>
        <v/>
      </c>
      <c r="V331" s="41"/>
      <c r="W331" s="5" t="str">
        <f t="shared" si="75"/>
        <v/>
      </c>
      <c r="X331" s="43"/>
    </row>
    <row r="332" spans="1:24" ht="28" customHeight="1" x14ac:dyDescent="0.2">
      <c r="A332" s="3">
        <v>9</v>
      </c>
      <c r="B332" s="35"/>
      <c r="C332" s="36"/>
      <c r="D332" s="36"/>
      <c r="E332" s="36"/>
      <c r="F332" s="36"/>
      <c r="G332" s="37"/>
      <c r="H332" s="120"/>
      <c r="I332" s="121"/>
      <c r="J332" s="38"/>
      <c r="K332" s="39"/>
      <c r="L332" s="8" t="s">
        <v>5</v>
      </c>
      <c r="M332" s="38" t="s">
        <v>4</v>
      </c>
      <c r="N332" s="39"/>
      <c r="O332" s="8" t="s">
        <v>5</v>
      </c>
      <c r="P332" s="40" t="s">
        <v>4</v>
      </c>
      <c r="Q332" s="3" t="str">
        <f t="shared" si="72"/>
        <v/>
      </c>
      <c r="R332" s="3" t="str">
        <f t="shared" si="73"/>
        <v/>
      </c>
      <c r="S332" s="41"/>
      <c r="T332" s="42"/>
      <c r="U332" s="7" t="str">
        <f t="shared" si="74"/>
        <v/>
      </c>
      <c r="V332" s="41"/>
      <c r="W332" s="5" t="str">
        <f t="shared" si="75"/>
        <v/>
      </c>
      <c r="X332" s="43"/>
    </row>
    <row r="333" spans="1:24" ht="28" customHeight="1" x14ac:dyDescent="0.2">
      <c r="A333" s="3">
        <v>10</v>
      </c>
      <c r="B333" s="35"/>
      <c r="C333" s="36"/>
      <c r="D333" s="36"/>
      <c r="E333" s="36"/>
      <c r="F333" s="36"/>
      <c r="G333" s="37"/>
      <c r="H333" s="120"/>
      <c r="I333" s="121"/>
      <c r="J333" s="38"/>
      <c r="K333" s="39"/>
      <c r="L333" s="8" t="s">
        <v>5</v>
      </c>
      <c r="M333" s="38" t="s">
        <v>4</v>
      </c>
      <c r="N333" s="39"/>
      <c r="O333" s="8" t="s">
        <v>5</v>
      </c>
      <c r="P333" s="40" t="s">
        <v>4</v>
      </c>
      <c r="Q333" s="3" t="str">
        <f t="shared" si="72"/>
        <v/>
      </c>
      <c r="R333" s="3" t="str">
        <f t="shared" si="73"/>
        <v/>
      </c>
      <c r="S333" s="41"/>
      <c r="T333" s="42"/>
      <c r="U333" s="7" t="str">
        <f t="shared" si="74"/>
        <v/>
      </c>
      <c r="V333" s="41"/>
      <c r="W333" s="5" t="str">
        <f t="shared" si="75"/>
        <v/>
      </c>
      <c r="X333" s="43"/>
    </row>
    <row r="334" spans="1:24" ht="30.75" customHeight="1" x14ac:dyDescent="0.2">
      <c r="A334" s="2"/>
      <c r="B334" s="2"/>
      <c r="C334" s="2"/>
      <c r="D334" s="2"/>
      <c r="E334" s="2"/>
      <c r="F334" s="2"/>
      <c r="G334" s="2"/>
      <c r="H334" s="44"/>
      <c r="I334" s="44"/>
      <c r="J334" s="2"/>
      <c r="K334" s="2"/>
      <c r="L334" s="2"/>
      <c r="M334" s="2"/>
      <c r="N334" s="2"/>
      <c r="O334" s="2"/>
      <c r="Q334" s="2"/>
      <c r="R334" s="2"/>
      <c r="S334" s="10"/>
      <c r="T334" s="10"/>
      <c r="U334" s="10"/>
      <c r="V334" s="24" t="s">
        <v>6</v>
      </c>
      <c r="W334" s="5">
        <f>SUM(W324:W333)</f>
        <v>0</v>
      </c>
      <c r="X334" s="47"/>
    </row>
    <row r="336" spans="1:24" ht="17.25" customHeight="1" x14ac:dyDescent="0.2">
      <c r="A336" s="91"/>
      <c r="B336" s="92" t="s">
        <v>2</v>
      </c>
      <c r="C336" s="93"/>
      <c r="D336" s="93"/>
      <c r="E336" s="93"/>
      <c r="F336" s="93"/>
      <c r="G336" s="94"/>
      <c r="H336" s="101" t="s">
        <v>0</v>
      </c>
      <c r="I336" s="101"/>
      <c r="J336" s="102" t="s">
        <v>11</v>
      </c>
      <c r="K336" s="92" t="s">
        <v>1</v>
      </c>
      <c r="L336" s="93"/>
      <c r="M336" s="93"/>
      <c r="N336" s="93"/>
      <c r="O336" s="93"/>
      <c r="P336" s="93"/>
      <c r="Q336" s="93"/>
      <c r="R336" s="105"/>
      <c r="S336" s="92" t="s">
        <v>3</v>
      </c>
      <c r="T336" s="93"/>
      <c r="U336" s="93"/>
      <c r="V336" s="93"/>
      <c r="W336" s="105"/>
      <c r="X336" s="102" t="s">
        <v>12</v>
      </c>
    </row>
    <row r="337" spans="1:24" ht="15" customHeight="1" x14ac:dyDescent="0.2">
      <c r="A337" s="91"/>
      <c r="B337" s="95"/>
      <c r="C337" s="96"/>
      <c r="D337" s="96"/>
      <c r="E337" s="96"/>
      <c r="F337" s="96"/>
      <c r="G337" s="97"/>
      <c r="H337" s="101"/>
      <c r="I337" s="101"/>
      <c r="J337" s="103"/>
      <c r="K337" s="106"/>
      <c r="L337" s="107"/>
      <c r="M337" s="107"/>
      <c r="N337" s="107"/>
      <c r="O337" s="107"/>
      <c r="P337" s="107"/>
      <c r="Q337" s="107"/>
      <c r="R337" s="108"/>
      <c r="S337" s="106"/>
      <c r="T337" s="107"/>
      <c r="U337" s="107"/>
      <c r="V337" s="107"/>
      <c r="W337" s="108"/>
      <c r="X337" s="103"/>
    </row>
    <row r="338" spans="1:24" ht="13.5" customHeight="1" x14ac:dyDescent="0.2">
      <c r="A338" s="91"/>
      <c r="B338" s="95"/>
      <c r="C338" s="96"/>
      <c r="D338" s="96"/>
      <c r="E338" s="96"/>
      <c r="F338" s="96"/>
      <c r="G338" s="97"/>
      <c r="H338" s="101"/>
      <c r="I338" s="101"/>
      <c r="J338" s="103"/>
      <c r="K338" s="92" t="s">
        <v>17</v>
      </c>
      <c r="L338" s="105"/>
      <c r="M338" s="101" t="s">
        <v>9</v>
      </c>
      <c r="N338" s="92" t="s">
        <v>26</v>
      </c>
      <c r="O338" s="105"/>
      <c r="P338" s="101" t="s">
        <v>10</v>
      </c>
      <c r="Q338" s="102" t="s">
        <v>18</v>
      </c>
      <c r="R338" s="102" t="s">
        <v>19</v>
      </c>
      <c r="S338" s="111" t="s">
        <v>57</v>
      </c>
      <c r="T338" s="111" t="s">
        <v>20</v>
      </c>
      <c r="U338" s="111" t="s">
        <v>58</v>
      </c>
      <c r="V338" s="111" t="s">
        <v>59</v>
      </c>
      <c r="W338" s="102" t="s">
        <v>24</v>
      </c>
      <c r="X338" s="103"/>
    </row>
    <row r="339" spans="1:24" x14ac:dyDescent="0.2">
      <c r="A339" s="91"/>
      <c r="B339" s="95"/>
      <c r="C339" s="96"/>
      <c r="D339" s="96"/>
      <c r="E339" s="96"/>
      <c r="F339" s="96"/>
      <c r="G339" s="97"/>
      <c r="H339" s="101"/>
      <c r="I339" s="101"/>
      <c r="J339" s="103"/>
      <c r="K339" s="109"/>
      <c r="L339" s="110"/>
      <c r="M339" s="101"/>
      <c r="N339" s="109"/>
      <c r="O339" s="110"/>
      <c r="P339" s="101"/>
      <c r="Q339" s="103"/>
      <c r="R339" s="103"/>
      <c r="S339" s="112"/>
      <c r="T339" s="112"/>
      <c r="U339" s="112"/>
      <c r="V339" s="112"/>
      <c r="W339" s="103"/>
      <c r="X339" s="103"/>
    </row>
    <row r="340" spans="1:24" ht="99" customHeight="1" x14ac:dyDescent="0.2">
      <c r="A340" s="91"/>
      <c r="B340" s="98"/>
      <c r="C340" s="99"/>
      <c r="D340" s="99"/>
      <c r="E340" s="99"/>
      <c r="F340" s="99"/>
      <c r="G340" s="100"/>
      <c r="H340" s="101"/>
      <c r="I340" s="101"/>
      <c r="J340" s="104"/>
      <c r="K340" s="106"/>
      <c r="L340" s="108"/>
      <c r="M340" s="101"/>
      <c r="N340" s="106"/>
      <c r="O340" s="108"/>
      <c r="P340" s="101"/>
      <c r="Q340" s="104"/>
      <c r="R340" s="104"/>
      <c r="S340" s="113"/>
      <c r="T340" s="113"/>
      <c r="U340" s="113"/>
      <c r="V340" s="113"/>
      <c r="W340" s="104"/>
      <c r="X340" s="104"/>
    </row>
    <row r="341" spans="1:24" ht="28" customHeight="1" x14ac:dyDescent="0.2">
      <c r="A341" s="3">
        <v>1</v>
      </c>
      <c r="B341" s="35"/>
      <c r="C341" s="36"/>
      <c r="D341" s="36"/>
      <c r="E341" s="36"/>
      <c r="F341" s="36"/>
      <c r="G341" s="37"/>
      <c r="H341" s="120"/>
      <c r="I341" s="121"/>
      <c r="J341" s="38"/>
      <c r="K341" s="39"/>
      <c r="L341" s="8" t="s">
        <v>5</v>
      </c>
      <c r="M341" s="38" t="s">
        <v>4</v>
      </c>
      <c r="N341" s="39"/>
      <c r="O341" s="8" t="s">
        <v>5</v>
      </c>
      <c r="P341" s="40" t="s">
        <v>4</v>
      </c>
      <c r="Q341" s="3" t="str">
        <f>IF(K341="","",IF(N341="","",N341-K341))</f>
        <v/>
      </c>
      <c r="R341" s="3" t="str">
        <f>IF(Q341="","",Q341+1)</f>
        <v/>
      </c>
      <c r="S341" s="41"/>
      <c r="T341" s="42"/>
      <c r="U341" s="7" t="str">
        <f>IF(T341="課税",S341*0.1,IF(T341="非課税",S341*0.05,IF(T341="生保",300,"")))</f>
        <v/>
      </c>
      <c r="V341" s="41"/>
      <c r="W341" s="5" t="str">
        <f>IF(U341="","",((S341-U341)*R341)+(V341*R341))</f>
        <v/>
      </c>
      <c r="X341" s="43"/>
    </row>
    <row r="342" spans="1:24" ht="27.75" customHeight="1" x14ac:dyDescent="0.2">
      <c r="A342" s="3">
        <v>2</v>
      </c>
      <c r="B342" s="35"/>
      <c r="C342" s="36"/>
      <c r="D342" s="36"/>
      <c r="E342" s="36"/>
      <c r="F342" s="36"/>
      <c r="G342" s="37"/>
      <c r="H342" s="120"/>
      <c r="I342" s="121"/>
      <c r="J342" s="38"/>
      <c r="K342" s="39"/>
      <c r="L342" s="8" t="s">
        <v>5</v>
      </c>
      <c r="M342" s="38" t="s">
        <v>4</v>
      </c>
      <c r="N342" s="39"/>
      <c r="O342" s="8" t="s">
        <v>5</v>
      </c>
      <c r="P342" s="40" t="s">
        <v>4</v>
      </c>
      <c r="Q342" s="3" t="str">
        <f t="shared" ref="Q342:Q350" si="76">IF(K342="","",IF(N342="","",N342-K342))</f>
        <v/>
      </c>
      <c r="R342" s="3" t="str">
        <f t="shared" ref="R342:R350" si="77">IF(Q342="","",Q342+1)</f>
        <v/>
      </c>
      <c r="S342" s="41"/>
      <c r="T342" s="42"/>
      <c r="U342" s="7" t="str">
        <f t="shared" ref="U342:U350" si="78">IF(T342="課税",S342*0.1,IF(T342="非課税",S342*0.05,IF(T342="生保",300,"")))</f>
        <v/>
      </c>
      <c r="V342" s="41"/>
      <c r="W342" s="5" t="str">
        <f t="shared" ref="W342:W350" si="79">IF(U342="","",((S342-U342)*R342)+(V342*R342))</f>
        <v/>
      </c>
      <c r="X342" s="43"/>
    </row>
    <row r="343" spans="1:24" ht="28" customHeight="1" x14ac:dyDescent="0.2">
      <c r="A343" s="3">
        <v>3</v>
      </c>
      <c r="B343" s="35"/>
      <c r="C343" s="36"/>
      <c r="D343" s="36"/>
      <c r="E343" s="36"/>
      <c r="F343" s="36"/>
      <c r="G343" s="37"/>
      <c r="H343" s="120"/>
      <c r="I343" s="121"/>
      <c r="J343" s="38"/>
      <c r="K343" s="39"/>
      <c r="L343" s="8" t="s">
        <v>5</v>
      </c>
      <c r="M343" s="38" t="s">
        <v>4</v>
      </c>
      <c r="N343" s="39"/>
      <c r="O343" s="8" t="s">
        <v>5</v>
      </c>
      <c r="P343" s="40" t="s">
        <v>4</v>
      </c>
      <c r="Q343" s="3" t="str">
        <f t="shared" si="76"/>
        <v/>
      </c>
      <c r="R343" s="3" t="str">
        <f t="shared" si="77"/>
        <v/>
      </c>
      <c r="S343" s="41"/>
      <c r="T343" s="42"/>
      <c r="U343" s="7" t="str">
        <f t="shared" si="78"/>
        <v/>
      </c>
      <c r="V343" s="41"/>
      <c r="W343" s="5" t="str">
        <f t="shared" si="79"/>
        <v/>
      </c>
      <c r="X343" s="43"/>
    </row>
    <row r="344" spans="1:24" ht="28" customHeight="1" x14ac:dyDescent="0.2">
      <c r="A344" s="3">
        <v>4</v>
      </c>
      <c r="B344" s="35"/>
      <c r="C344" s="36"/>
      <c r="D344" s="36"/>
      <c r="E344" s="36"/>
      <c r="F344" s="36"/>
      <c r="G344" s="37"/>
      <c r="H344" s="120"/>
      <c r="I344" s="121"/>
      <c r="J344" s="38"/>
      <c r="K344" s="39"/>
      <c r="L344" s="8" t="s">
        <v>5</v>
      </c>
      <c r="M344" s="38" t="s">
        <v>4</v>
      </c>
      <c r="N344" s="39"/>
      <c r="O344" s="8" t="s">
        <v>5</v>
      </c>
      <c r="P344" s="40" t="s">
        <v>4</v>
      </c>
      <c r="Q344" s="3" t="str">
        <f t="shared" si="76"/>
        <v/>
      </c>
      <c r="R344" s="3" t="str">
        <f t="shared" si="77"/>
        <v/>
      </c>
      <c r="S344" s="41"/>
      <c r="T344" s="42"/>
      <c r="U344" s="7" t="str">
        <f t="shared" si="78"/>
        <v/>
      </c>
      <c r="V344" s="41"/>
      <c r="W344" s="5" t="str">
        <f t="shared" si="79"/>
        <v/>
      </c>
      <c r="X344" s="43"/>
    </row>
    <row r="345" spans="1:24" ht="28" customHeight="1" x14ac:dyDescent="0.2">
      <c r="A345" s="3">
        <v>5</v>
      </c>
      <c r="B345" s="35"/>
      <c r="C345" s="36"/>
      <c r="D345" s="36"/>
      <c r="E345" s="36"/>
      <c r="F345" s="36"/>
      <c r="G345" s="37"/>
      <c r="H345" s="120"/>
      <c r="I345" s="121"/>
      <c r="J345" s="38"/>
      <c r="K345" s="39"/>
      <c r="L345" s="8" t="s">
        <v>5</v>
      </c>
      <c r="M345" s="38" t="s">
        <v>4</v>
      </c>
      <c r="N345" s="39"/>
      <c r="O345" s="8" t="s">
        <v>5</v>
      </c>
      <c r="P345" s="40" t="s">
        <v>4</v>
      </c>
      <c r="Q345" s="3" t="str">
        <f t="shared" si="76"/>
        <v/>
      </c>
      <c r="R345" s="3" t="str">
        <f t="shared" si="77"/>
        <v/>
      </c>
      <c r="S345" s="41"/>
      <c r="T345" s="42"/>
      <c r="U345" s="7" t="str">
        <f t="shared" si="78"/>
        <v/>
      </c>
      <c r="V345" s="41"/>
      <c r="W345" s="5" t="str">
        <f t="shared" si="79"/>
        <v/>
      </c>
      <c r="X345" s="43"/>
    </row>
    <row r="346" spans="1:24" ht="28" customHeight="1" x14ac:dyDescent="0.2">
      <c r="A346" s="3">
        <v>6</v>
      </c>
      <c r="B346" s="35"/>
      <c r="C346" s="36"/>
      <c r="D346" s="36"/>
      <c r="E346" s="36"/>
      <c r="F346" s="36"/>
      <c r="G346" s="37"/>
      <c r="H346" s="120"/>
      <c r="I346" s="121"/>
      <c r="J346" s="38"/>
      <c r="K346" s="39"/>
      <c r="L346" s="8" t="s">
        <v>5</v>
      </c>
      <c r="M346" s="38" t="s">
        <v>4</v>
      </c>
      <c r="N346" s="39"/>
      <c r="O346" s="8" t="s">
        <v>5</v>
      </c>
      <c r="P346" s="40" t="s">
        <v>4</v>
      </c>
      <c r="Q346" s="3" t="str">
        <f t="shared" si="76"/>
        <v/>
      </c>
      <c r="R346" s="3" t="str">
        <f t="shared" si="77"/>
        <v/>
      </c>
      <c r="S346" s="41"/>
      <c r="T346" s="42"/>
      <c r="U346" s="7" t="str">
        <f t="shared" si="78"/>
        <v/>
      </c>
      <c r="V346" s="41"/>
      <c r="W346" s="5" t="str">
        <f t="shared" si="79"/>
        <v/>
      </c>
      <c r="X346" s="43"/>
    </row>
    <row r="347" spans="1:24" ht="28" customHeight="1" x14ac:dyDescent="0.2">
      <c r="A347" s="3">
        <v>7</v>
      </c>
      <c r="B347" s="35"/>
      <c r="C347" s="36"/>
      <c r="D347" s="36"/>
      <c r="E347" s="36"/>
      <c r="F347" s="36"/>
      <c r="G347" s="37"/>
      <c r="H347" s="120"/>
      <c r="I347" s="121"/>
      <c r="J347" s="38"/>
      <c r="K347" s="39"/>
      <c r="L347" s="8" t="s">
        <v>5</v>
      </c>
      <c r="M347" s="38" t="s">
        <v>4</v>
      </c>
      <c r="N347" s="39"/>
      <c r="O347" s="8" t="s">
        <v>5</v>
      </c>
      <c r="P347" s="40" t="s">
        <v>4</v>
      </c>
      <c r="Q347" s="3" t="str">
        <f t="shared" si="76"/>
        <v/>
      </c>
      <c r="R347" s="3" t="str">
        <f t="shared" si="77"/>
        <v/>
      </c>
      <c r="S347" s="41"/>
      <c r="T347" s="42"/>
      <c r="U347" s="7" t="str">
        <f t="shared" si="78"/>
        <v/>
      </c>
      <c r="V347" s="41"/>
      <c r="W347" s="5" t="str">
        <f t="shared" si="79"/>
        <v/>
      </c>
      <c r="X347" s="43"/>
    </row>
    <row r="348" spans="1:24" ht="28" customHeight="1" x14ac:dyDescent="0.2">
      <c r="A348" s="3">
        <v>8</v>
      </c>
      <c r="B348" s="35"/>
      <c r="C348" s="36"/>
      <c r="D348" s="36"/>
      <c r="E348" s="36"/>
      <c r="F348" s="36"/>
      <c r="G348" s="37"/>
      <c r="H348" s="120"/>
      <c r="I348" s="121"/>
      <c r="J348" s="38"/>
      <c r="K348" s="39"/>
      <c r="L348" s="8" t="s">
        <v>5</v>
      </c>
      <c r="M348" s="38" t="s">
        <v>4</v>
      </c>
      <c r="N348" s="39"/>
      <c r="O348" s="8" t="s">
        <v>5</v>
      </c>
      <c r="P348" s="40" t="s">
        <v>4</v>
      </c>
      <c r="Q348" s="3" t="str">
        <f t="shared" si="76"/>
        <v/>
      </c>
      <c r="R348" s="3" t="str">
        <f t="shared" si="77"/>
        <v/>
      </c>
      <c r="S348" s="41"/>
      <c r="T348" s="42"/>
      <c r="U348" s="7" t="str">
        <f t="shared" si="78"/>
        <v/>
      </c>
      <c r="V348" s="41"/>
      <c r="W348" s="5" t="str">
        <f t="shared" si="79"/>
        <v/>
      </c>
      <c r="X348" s="43"/>
    </row>
    <row r="349" spans="1:24" ht="28" customHeight="1" x14ac:dyDescent="0.2">
      <c r="A349" s="3">
        <v>9</v>
      </c>
      <c r="B349" s="35"/>
      <c r="C349" s="36"/>
      <c r="D349" s="36"/>
      <c r="E349" s="36"/>
      <c r="F349" s="36"/>
      <c r="G349" s="37"/>
      <c r="H349" s="120"/>
      <c r="I349" s="121"/>
      <c r="J349" s="38"/>
      <c r="K349" s="39"/>
      <c r="L349" s="8" t="s">
        <v>5</v>
      </c>
      <c r="M349" s="38" t="s">
        <v>4</v>
      </c>
      <c r="N349" s="39"/>
      <c r="O349" s="8" t="s">
        <v>5</v>
      </c>
      <c r="P349" s="40" t="s">
        <v>4</v>
      </c>
      <c r="Q349" s="3" t="str">
        <f t="shared" si="76"/>
        <v/>
      </c>
      <c r="R349" s="3" t="str">
        <f t="shared" si="77"/>
        <v/>
      </c>
      <c r="S349" s="41"/>
      <c r="T349" s="42"/>
      <c r="U349" s="7" t="str">
        <f t="shared" si="78"/>
        <v/>
      </c>
      <c r="V349" s="41"/>
      <c r="W349" s="5" t="str">
        <f t="shared" si="79"/>
        <v/>
      </c>
      <c r="X349" s="43"/>
    </row>
    <row r="350" spans="1:24" ht="28" customHeight="1" x14ac:dyDescent="0.2">
      <c r="A350" s="3">
        <v>10</v>
      </c>
      <c r="B350" s="35"/>
      <c r="C350" s="36"/>
      <c r="D350" s="36"/>
      <c r="E350" s="36"/>
      <c r="F350" s="36"/>
      <c r="G350" s="37"/>
      <c r="H350" s="120"/>
      <c r="I350" s="121"/>
      <c r="J350" s="38"/>
      <c r="K350" s="39"/>
      <c r="L350" s="8" t="s">
        <v>5</v>
      </c>
      <c r="M350" s="38" t="s">
        <v>4</v>
      </c>
      <c r="N350" s="39"/>
      <c r="O350" s="8" t="s">
        <v>5</v>
      </c>
      <c r="P350" s="40" t="s">
        <v>4</v>
      </c>
      <c r="Q350" s="3" t="str">
        <f t="shared" si="76"/>
        <v/>
      </c>
      <c r="R350" s="3" t="str">
        <f t="shared" si="77"/>
        <v/>
      </c>
      <c r="S350" s="41"/>
      <c r="T350" s="42"/>
      <c r="U350" s="7" t="str">
        <f t="shared" si="78"/>
        <v/>
      </c>
      <c r="V350" s="41"/>
      <c r="W350" s="5" t="str">
        <f t="shared" si="79"/>
        <v/>
      </c>
      <c r="X350" s="43"/>
    </row>
    <row r="351" spans="1:24" ht="30.75" customHeight="1" x14ac:dyDescent="0.2">
      <c r="A351" s="2"/>
      <c r="B351" s="2"/>
      <c r="C351" s="2"/>
      <c r="D351" s="2"/>
      <c r="E351" s="2"/>
      <c r="F351" s="2"/>
      <c r="G351" s="2"/>
      <c r="H351" s="44"/>
      <c r="I351" s="44"/>
      <c r="J351" s="2"/>
      <c r="K351" s="2"/>
      <c r="L351" s="2"/>
      <c r="M351" s="2"/>
      <c r="N351" s="2"/>
      <c r="O351" s="2"/>
      <c r="Q351" s="2"/>
      <c r="R351" s="2"/>
      <c r="S351" s="10"/>
      <c r="T351" s="10"/>
      <c r="U351" s="10"/>
      <c r="V351" s="24" t="s">
        <v>6</v>
      </c>
      <c r="W351" s="5">
        <f>SUM(W341:W350)</f>
        <v>0</v>
      </c>
      <c r="X351" s="47"/>
    </row>
  </sheetData>
  <sheetProtection algorithmName="SHA-512" hashValue="u73zFXuyh8NkryywxfIAjxuMP/TSQokDMLqPYwvGeJF7f2ZVwuqEtovsm1WUvCMx/uGN3HdLptcCCcfAB6gPTQ==" saltValue="cVGtyRDlP23+0/J5QutrLA==" spinCount="100000" sheet="1" scenarios="1" formatColumns="0" formatRows="0" selectLockedCells="1"/>
  <mergeCells count="562">
    <mergeCell ref="H346:I346"/>
    <mergeCell ref="H347:I347"/>
    <mergeCell ref="H348:I348"/>
    <mergeCell ref="H349:I349"/>
    <mergeCell ref="H350:I350"/>
    <mergeCell ref="H341:I341"/>
    <mergeCell ref="H342:I342"/>
    <mergeCell ref="H343:I343"/>
    <mergeCell ref="H344:I344"/>
    <mergeCell ref="H345:I345"/>
    <mergeCell ref="S336:W337"/>
    <mergeCell ref="X336:X340"/>
    <mergeCell ref="K338:L340"/>
    <mergeCell ref="M338:M340"/>
    <mergeCell ref="N338:O340"/>
    <mergeCell ref="P338:P340"/>
    <mergeCell ref="Q338:Q340"/>
    <mergeCell ref="R338:R340"/>
    <mergeCell ref="S338:S340"/>
    <mergeCell ref="T338:T340"/>
    <mergeCell ref="U338:U340"/>
    <mergeCell ref="V338:V340"/>
    <mergeCell ref="W338:W340"/>
    <mergeCell ref="A336:A340"/>
    <mergeCell ref="B336:G340"/>
    <mergeCell ref="H336:I340"/>
    <mergeCell ref="J336:J340"/>
    <mergeCell ref="K336:R337"/>
    <mergeCell ref="H329:I329"/>
    <mergeCell ref="H330:I330"/>
    <mergeCell ref="H331:I331"/>
    <mergeCell ref="H332:I332"/>
    <mergeCell ref="H333:I333"/>
    <mergeCell ref="H324:I324"/>
    <mergeCell ref="H325:I325"/>
    <mergeCell ref="H326:I326"/>
    <mergeCell ref="H327:I327"/>
    <mergeCell ref="H328:I328"/>
    <mergeCell ref="S319:W320"/>
    <mergeCell ref="X319:X323"/>
    <mergeCell ref="K321:L323"/>
    <mergeCell ref="M321:M323"/>
    <mergeCell ref="N321:O323"/>
    <mergeCell ref="P321:P323"/>
    <mergeCell ref="Q321:Q323"/>
    <mergeCell ref="R321:R323"/>
    <mergeCell ref="S321:S323"/>
    <mergeCell ref="T321:T323"/>
    <mergeCell ref="U321:U323"/>
    <mergeCell ref="V321:V323"/>
    <mergeCell ref="W321:W323"/>
    <mergeCell ref="A319:A323"/>
    <mergeCell ref="B319:G323"/>
    <mergeCell ref="H319:I323"/>
    <mergeCell ref="J319:J323"/>
    <mergeCell ref="K319:R320"/>
    <mergeCell ref="H312:I312"/>
    <mergeCell ref="H313:I313"/>
    <mergeCell ref="H314:I314"/>
    <mergeCell ref="H315:I315"/>
    <mergeCell ref="H316:I316"/>
    <mergeCell ref="H307:I307"/>
    <mergeCell ref="H308:I308"/>
    <mergeCell ref="H309:I309"/>
    <mergeCell ref="H310:I310"/>
    <mergeCell ref="H311:I311"/>
    <mergeCell ref="S302:W303"/>
    <mergeCell ref="X302:X306"/>
    <mergeCell ref="K304:L306"/>
    <mergeCell ref="M304:M306"/>
    <mergeCell ref="N304:O306"/>
    <mergeCell ref="P304:P306"/>
    <mergeCell ref="Q304:Q306"/>
    <mergeCell ref="R304:R306"/>
    <mergeCell ref="S304:S306"/>
    <mergeCell ref="T304:T306"/>
    <mergeCell ref="U304:U306"/>
    <mergeCell ref="V304:V306"/>
    <mergeCell ref="W304:W306"/>
    <mergeCell ref="A302:A306"/>
    <mergeCell ref="B302:G306"/>
    <mergeCell ref="H302:I306"/>
    <mergeCell ref="J302:J306"/>
    <mergeCell ref="K302:R303"/>
    <mergeCell ref="H295:I295"/>
    <mergeCell ref="H296:I296"/>
    <mergeCell ref="H297:I297"/>
    <mergeCell ref="H298:I298"/>
    <mergeCell ref="H299:I299"/>
    <mergeCell ref="H290:I290"/>
    <mergeCell ref="H291:I291"/>
    <mergeCell ref="H292:I292"/>
    <mergeCell ref="H293:I293"/>
    <mergeCell ref="H294:I294"/>
    <mergeCell ref="S285:W286"/>
    <mergeCell ref="X285:X289"/>
    <mergeCell ref="K287:L289"/>
    <mergeCell ref="M287:M289"/>
    <mergeCell ref="N287:O289"/>
    <mergeCell ref="P287:P289"/>
    <mergeCell ref="Q287:Q289"/>
    <mergeCell ref="R287:R289"/>
    <mergeCell ref="S287:S289"/>
    <mergeCell ref="T287:T289"/>
    <mergeCell ref="U287:U289"/>
    <mergeCell ref="V287:V289"/>
    <mergeCell ref="W287:W289"/>
    <mergeCell ref="A285:A289"/>
    <mergeCell ref="B285:G289"/>
    <mergeCell ref="H285:I289"/>
    <mergeCell ref="J285:J289"/>
    <mergeCell ref="K285:R286"/>
    <mergeCell ref="H278:I278"/>
    <mergeCell ref="H279:I279"/>
    <mergeCell ref="H280:I280"/>
    <mergeCell ref="H281:I281"/>
    <mergeCell ref="H282:I282"/>
    <mergeCell ref="H273:I273"/>
    <mergeCell ref="H274:I274"/>
    <mergeCell ref="H275:I275"/>
    <mergeCell ref="H276:I276"/>
    <mergeCell ref="H277:I277"/>
    <mergeCell ref="S268:W269"/>
    <mergeCell ref="X268:X272"/>
    <mergeCell ref="K270:L272"/>
    <mergeCell ref="M270:M272"/>
    <mergeCell ref="N270:O272"/>
    <mergeCell ref="P270:P272"/>
    <mergeCell ref="Q270:Q272"/>
    <mergeCell ref="R270:R272"/>
    <mergeCell ref="S270:S272"/>
    <mergeCell ref="T270:T272"/>
    <mergeCell ref="U270:U272"/>
    <mergeCell ref="V270:V272"/>
    <mergeCell ref="W270:W272"/>
    <mergeCell ref="A268:A272"/>
    <mergeCell ref="B268:G272"/>
    <mergeCell ref="H268:I272"/>
    <mergeCell ref="J268:J272"/>
    <mergeCell ref="K268:R269"/>
    <mergeCell ref="H261:I261"/>
    <mergeCell ref="H262:I262"/>
    <mergeCell ref="H263:I263"/>
    <mergeCell ref="H264:I264"/>
    <mergeCell ref="H265:I265"/>
    <mergeCell ref="H256:I256"/>
    <mergeCell ref="H257:I257"/>
    <mergeCell ref="H258:I258"/>
    <mergeCell ref="H259:I259"/>
    <mergeCell ref="H260:I260"/>
    <mergeCell ref="S251:W252"/>
    <mergeCell ref="X251:X255"/>
    <mergeCell ref="K253:L255"/>
    <mergeCell ref="M253:M255"/>
    <mergeCell ref="N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A251:A255"/>
    <mergeCell ref="B251:G255"/>
    <mergeCell ref="H251:I255"/>
    <mergeCell ref="J251:J255"/>
    <mergeCell ref="K251:R252"/>
    <mergeCell ref="H244:I244"/>
    <mergeCell ref="H245:I245"/>
    <mergeCell ref="H246:I246"/>
    <mergeCell ref="H247:I247"/>
    <mergeCell ref="H248:I248"/>
    <mergeCell ref="H239:I239"/>
    <mergeCell ref="H240:I240"/>
    <mergeCell ref="H241:I241"/>
    <mergeCell ref="H242:I242"/>
    <mergeCell ref="H243:I243"/>
    <mergeCell ref="S234:W235"/>
    <mergeCell ref="X234:X238"/>
    <mergeCell ref="K236:L238"/>
    <mergeCell ref="M236:M238"/>
    <mergeCell ref="N236:O238"/>
    <mergeCell ref="P236:P238"/>
    <mergeCell ref="Q236:Q238"/>
    <mergeCell ref="R236:R238"/>
    <mergeCell ref="S236:S238"/>
    <mergeCell ref="T236:T238"/>
    <mergeCell ref="U236:U238"/>
    <mergeCell ref="V236:V238"/>
    <mergeCell ref="W236:W238"/>
    <mergeCell ref="A234:A238"/>
    <mergeCell ref="B234:G238"/>
    <mergeCell ref="H234:I238"/>
    <mergeCell ref="J234:J238"/>
    <mergeCell ref="K234:R235"/>
    <mergeCell ref="H227:I227"/>
    <mergeCell ref="H228:I228"/>
    <mergeCell ref="H229:I229"/>
    <mergeCell ref="H230:I230"/>
    <mergeCell ref="H231:I231"/>
    <mergeCell ref="H222:I222"/>
    <mergeCell ref="H223:I223"/>
    <mergeCell ref="H224:I224"/>
    <mergeCell ref="H225:I225"/>
    <mergeCell ref="H226:I226"/>
    <mergeCell ref="S217:W218"/>
    <mergeCell ref="X217:X221"/>
    <mergeCell ref="K219:L221"/>
    <mergeCell ref="M219:M221"/>
    <mergeCell ref="N219:O221"/>
    <mergeCell ref="P219:P221"/>
    <mergeCell ref="Q219:Q221"/>
    <mergeCell ref="R219:R221"/>
    <mergeCell ref="S219:S221"/>
    <mergeCell ref="T219:T221"/>
    <mergeCell ref="U219:U221"/>
    <mergeCell ref="V219:V221"/>
    <mergeCell ref="W219:W221"/>
    <mergeCell ref="A217:A221"/>
    <mergeCell ref="B217:G221"/>
    <mergeCell ref="H217:I221"/>
    <mergeCell ref="J217:J221"/>
    <mergeCell ref="K217:R218"/>
    <mergeCell ref="H210:I210"/>
    <mergeCell ref="H211:I211"/>
    <mergeCell ref="H212:I212"/>
    <mergeCell ref="H213:I213"/>
    <mergeCell ref="H214:I214"/>
    <mergeCell ref="H205:I205"/>
    <mergeCell ref="H206:I206"/>
    <mergeCell ref="H207:I207"/>
    <mergeCell ref="H208:I208"/>
    <mergeCell ref="H209:I209"/>
    <mergeCell ref="S200:W201"/>
    <mergeCell ref="X200:X204"/>
    <mergeCell ref="K202:L204"/>
    <mergeCell ref="M202:M204"/>
    <mergeCell ref="N202:O204"/>
    <mergeCell ref="P202:P204"/>
    <mergeCell ref="Q202:Q204"/>
    <mergeCell ref="R202:R204"/>
    <mergeCell ref="S202:S204"/>
    <mergeCell ref="T202:T204"/>
    <mergeCell ref="U202:U204"/>
    <mergeCell ref="V202:V204"/>
    <mergeCell ref="W202:W204"/>
    <mergeCell ref="A200:A204"/>
    <mergeCell ref="B200:G204"/>
    <mergeCell ref="H200:I204"/>
    <mergeCell ref="J200:J204"/>
    <mergeCell ref="K200:R201"/>
    <mergeCell ref="H193:I193"/>
    <mergeCell ref="H194:I194"/>
    <mergeCell ref="H195:I195"/>
    <mergeCell ref="H196:I196"/>
    <mergeCell ref="H197:I197"/>
    <mergeCell ref="H188:I188"/>
    <mergeCell ref="H189:I189"/>
    <mergeCell ref="H190:I190"/>
    <mergeCell ref="H191:I191"/>
    <mergeCell ref="H192:I192"/>
    <mergeCell ref="S183:W184"/>
    <mergeCell ref="X183:X187"/>
    <mergeCell ref="K185:L187"/>
    <mergeCell ref="M185:M187"/>
    <mergeCell ref="N185:O187"/>
    <mergeCell ref="P185:P187"/>
    <mergeCell ref="Q185:Q187"/>
    <mergeCell ref="R185:R187"/>
    <mergeCell ref="S185:S187"/>
    <mergeCell ref="T185:T187"/>
    <mergeCell ref="U185:U187"/>
    <mergeCell ref="V185:V187"/>
    <mergeCell ref="W185:W187"/>
    <mergeCell ref="A183:A187"/>
    <mergeCell ref="B183:G187"/>
    <mergeCell ref="H183:I187"/>
    <mergeCell ref="J183:J187"/>
    <mergeCell ref="K183:R184"/>
    <mergeCell ref="H176:I176"/>
    <mergeCell ref="H177:I177"/>
    <mergeCell ref="H178:I178"/>
    <mergeCell ref="H179:I179"/>
    <mergeCell ref="H180:I180"/>
    <mergeCell ref="H171:I171"/>
    <mergeCell ref="H172:I172"/>
    <mergeCell ref="H173:I173"/>
    <mergeCell ref="H174:I174"/>
    <mergeCell ref="H175:I175"/>
    <mergeCell ref="S166:W167"/>
    <mergeCell ref="X166:X170"/>
    <mergeCell ref="K168:L170"/>
    <mergeCell ref="M168:M170"/>
    <mergeCell ref="N168:O170"/>
    <mergeCell ref="P168:P170"/>
    <mergeCell ref="Q168:Q170"/>
    <mergeCell ref="R168:R170"/>
    <mergeCell ref="S168:S170"/>
    <mergeCell ref="T168:T170"/>
    <mergeCell ref="U168:U170"/>
    <mergeCell ref="V168:V170"/>
    <mergeCell ref="W168:W170"/>
    <mergeCell ref="A166:A170"/>
    <mergeCell ref="B166:G170"/>
    <mergeCell ref="H166:I170"/>
    <mergeCell ref="J166:J170"/>
    <mergeCell ref="K166:R167"/>
    <mergeCell ref="H159:I159"/>
    <mergeCell ref="H160:I160"/>
    <mergeCell ref="H161:I161"/>
    <mergeCell ref="H162:I162"/>
    <mergeCell ref="H163:I163"/>
    <mergeCell ref="H154:I154"/>
    <mergeCell ref="H155:I155"/>
    <mergeCell ref="H156:I156"/>
    <mergeCell ref="H157:I157"/>
    <mergeCell ref="H158:I158"/>
    <mergeCell ref="S149:W150"/>
    <mergeCell ref="X149:X153"/>
    <mergeCell ref="K151:L153"/>
    <mergeCell ref="M151:M153"/>
    <mergeCell ref="N151:O153"/>
    <mergeCell ref="P151:P153"/>
    <mergeCell ref="Q151:Q153"/>
    <mergeCell ref="R151:R153"/>
    <mergeCell ref="S151:S153"/>
    <mergeCell ref="T151:T153"/>
    <mergeCell ref="U151:U153"/>
    <mergeCell ref="V151:V153"/>
    <mergeCell ref="W151:W153"/>
    <mergeCell ref="A149:A153"/>
    <mergeCell ref="B149:G153"/>
    <mergeCell ref="H149:I153"/>
    <mergeCell ref="J149:J153"/>
    <mergeCell ref="K149:R150"/>
    <mergeCell ref="H142:I142"/>
    <mergeCell ref="H143:I143"/>
    <mergeCell ref="H144:I144"/>
    <mergeCell ref="H145:I145"/>
    <mergeCell ref="H146:I146"/>
    <mergeCell ref="H137:I137"/>
    <mergeCell ref="H138:I138"/>
    <mergeCell ref="H139:I139"/>
    <mergeCell ref="H140:I140"/>
    <mergeCell ref="H141:I141"/>
    <mergeCell ref="S132:W133"/>
    <mergeCell ref="X132:X136"/>
    <mergeCell ref="K134:L136"/>
    <mergeCell ref="M134:M136"/>
    <mergeCell ref="N134:O136"/>
    <mergeCell ref="P134:P136"/>
    <mergeCell ref="Q134:Q136"/>
    <mergeCell ref="R134:R136"/>
    <mergeCell ref="S134:S136"/>
    <mergeCell ref="T134:T136"/>
    <mergeCell ref="U134:U136"/>
    <mergeCell ref="V134:V136"/>
    <mergeCell ref="W134:W136"/>
    <mergeCell ref="A132:A136"/>
    <mergeCell ref="B132:G136"/>
    <mergeCell ref="H132:I136"/>
    <mergeCell ref="J132:J136"/>
    <mergeCell ref="K132:R133"/>
    <mergeCell ref="H125:I125"/>
    <mergeCell ref="H126:I126"/>
    <mergeCell ref="H127:I127"/>
    <mergeCell ref="H128:I128"/>
    <mergeCell ref="H129:I129"/>
    <mergeCell ref="H120:I120"/>
    <mergeCell ref="H121:I121"/>
    <mergeCell ref="H122:I122"/>
    <mergeCell ref="H123:I123"/>
    <mergeCell ref="H124:I124"/>
    <mergeCell ref="S115:W116"/>
    <mergeCell ref="X115:X119"/>
    <mergeCell ref="K117:L119"/>
    <mergeCell ref="M117:M119"/>
    <mergeCell ref="N117:O119"/>
    <mergeCell ref="P117:P119"/>
    <mergeCell ref="Q117:Q119"/>
    <mergeCell ref="R117:R119"/>
    <mergeCell ref="S117:S119"/>
    <mergeCell ref="T117:T119"/>
    <mergeCell ref="U117:U119"/>
    <mergeCell ref="V117:V119"/>
    <mergeCell ref="W117:W119"/>
    <mergeCell ref="A115:A119"/>
    <mergeCell ref="B115:G119"/>
    <mergeCell ref="H115:I119"/>
    <mergeCell ref="J115:J119"/>
    <mergeCell ref="K115:R116"/>
    <mergeCell ref="H108:I108"/>
    <mergeCell ref="H109:I109"/>
    <mergeCell ref="H110:I110"/>
    <mergeCell ref="H111:I111"/>
    <mergeCell ref="H112:I112"/>
    <mergeCell ref="H103:I103"/>
    <mergeCell ref="H104:I104"/>
    <mergeCell ref="H105:I105"/>
    <mergeCell ref="H106:I106"/>
    <mergeCell ref="H107:I107"/>
    <mergeCell ref="S98:W99"/>
    <mergeCell ref="X98:X102"/>
    <mergeCell ref="K100:L102"/>
    <mergeCell ref="M100:M102"/>
    <mergeCell ref="N100:O102"/>
    <mergeCell ref="P100:P102"/>
    <mergeCell ref="Q100:Q102"/>
    <mergeCell ref="R100:R102"/>
    <mergeCell ref="S100:S102"/>
    <mergeCell ref="T100:T102"/>
    <mergeCell ref="U100:U102"/>
    <mergeCell ref="V100:V102"/>
    <mergeCell ref="W100:W102"/>
    <mergeCell ref="A98:A102"/>
    <mergeCell ref="B98:G102"/>
    <mergeCell ref="H98:I102"/>
    <mergeCell ref="J98:J102"/>
    <mergeCell ref="K98:R99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S81:W82"/>
    <mergeCell ref="X81:X85"/>
    <mergeCell ref="K83:L85"/>
    <mergeCell ref="M83:M85"/>
    <mergeCell ref="N83:O85"/>
    <mergeCell ref="P83:P85"/>
    <mergeCell ref="Q83:Q85"/>
    <mergeCell ref="R83:R85"/>
    <mergeCell ref="S83:S85"/>
    <mergeCell ref="T83:T85"/>
    <mergeCell ref="U83:U85"/>
    <mergeCell ref="V83:V85"/>
    <mergeCell ref="W83:W85"/>
    <mergeCell ref="A81:A85"/>
    <mergeCell ref="B81:G85"/>
    <mergeCell ref="H81:I85"/>
    <mergeCell ref="J81:J85"/>
    <mergeCell ref="K81:R82"/>
    <mergeCell ref="H74:I74"/>
    <mergeCell ref="H75:I75"/>
    <mergeCell ref="H76:I76"/>
    <mergeCell ref="H77:I77"/>
    <mergeCell ref="H78:I78"/>
    <mergeCell ref="H69:I69"/>
    <mergeCell ref="H70:I70"/>
    <mergeCell ref="H71:I71"/>
    <mergeCell ref="H72:I72"/>
    <mergeCell ref="H73:I73"/>
    <mergeCell ref="S64:W65"/>
    <mergeCell ref="X64:X68"/>
    <mergeCell ref="K66:L68"/>
    <mergeCell ref="M66:M68"/>
    <mergeCell ref="N66:O68"/>
    <mergeCell ref="P66:P68"/>
    <mergeCell ref="Q66:Q68"/>
    <mergeCell ref="R66:R68"/>
    <mergeCell ref="S66:S68"/>
    <mergeCell ref="T66:T68"/>
    <mergeCell ref="U66:U68"/>
    <mergeCell ref="V66:V68"/>
    <mergeCell ref="W66:W68"/>
    <mergeCell ref="A64:A68"/>
    <mergeCell ref="B64:G68"/>
    <mergeCell ref="H64:I68"/>
    <mergeCell ref="J64:J68"/>
    <mergeCell ref="K64:R65"/>
    <mergeCell ref="H57:I57"/>
    <mergeCell ref="H58:I58"/>
    <mergeCell ref="H59:I59"/>
    <mergeCell ref="H60:I60"/>
    <mergeCell ref="H61:I61"/>
    <mergeCell ref="H52:I52"/>
    <mergeCell ref="H53:I53"/>
    <mergeCell ref="H54:I54"/>
    <mergeCell ref="H55:I55"/>
    <mergeCell ref="H56:I56"/>
    <mergeCell ref="S47:W48"/>
    <mergeCell ref="X47:X51"/>
    <mergeCell ref="K49:L51"/>
    <mergeCell ref="M49:M51"/>
    <mergeCell ref="N49:O51"/>
    <mergeCell ref="P49:P51"/>
    <mergeCell ref="Q49:Q51"/>
    <mergeCell ref="R49:R51"/>
    <mergeCell ref="S49:S51"/>
    <mergeCell ref="T49:T51"/>
    <mergeCell ref="U49:U51"/>
    <mergeCell ref="V49:V51"/>
    <mergeCell ref="W49:W51"/>
    <mergeCell ref="A47:A51"/>
    <mergeCell ref="B47:G51"/>
    <mergeCell ref="H47:I51"/>
    <mergeCell ref="J47:J51"/>
    <mergeCell ref="K47:R48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S30:W31"/>
    <mergeCell ref="X30:X34"/>
    <mergeCell ref="K32:L34"/>
    <mergeCell ref="M32:M34"/>
    <mergeCell ref="N32:O34"/>
    <mergeCell ref="P32:P34"/>
    <mergeCell ref="Q32:Q34"/>
    <mergeCell ref="R32:R34"/>
    <mergeCell ref="S32:S34"/>
    <mergeCell ref="T32:T34"/>
    <mergeCell ref="U32:U34"/>
    <mergeCell ref="V32:V34"/>
    <mergeCell ref="W32:W34"/>
    <mergeCell ref="K15:L17"/>
    <mergeCell ref="N15:O17"/>
    <mergeCell ref="A30:A34"/>
    <mergeCell ref="B30:G34"/>
    <mergeCell ref="H30:I34"/>
    <mergeCell ref="J30:J34"/>
    <mergeCell ref="K30:R31"/>
    <mergeCell ref="A13:A17"/>
    <mergeCell ref="B13:G17"/>
    <mergeCell ref="H13:I17"/>
    <mergeCell ref="J13:J17"/>
    <mergeCell ref="T2:X2"/>
    <mergeCell ref="H26:I26"/>
    <mergeCell ref="H27:I27"/>
    <mergeCell ref="H23:I23"/>
    <mergeCell ref="H24:I24"/>
    <mergeCell ref="H25:I25"/>
    <mergeCell ref="H20:I20"/>
    <mergeCell ref="H21:I21"/>
    <mergeCell ref="T3:U3"/>
    <mergeCell ref="S13:W14"/>
    <mergeCell ref="M15:M17"/>
    <mergeCell ref="K13:R14"/>
    <mergeCell ref="W15:W17"/>
    <mergeCell ref="X13:X17"/>
    <mergeCell ref="T15:T17"/>
    <mergeCell ref="U15:U17"/>
    <mergeCell ref="V15:V17"/>
    <mergeCell ref="H22:I22"/>
    <mergeCell ref="H19:I19"/>
    <mergeCell ref="S15:S17"/>
    <mergeCell ref="R15:R17"/>
    <mergeCell ref="H18:I18"/>
    <mergeCell ref="P15:P17"/>
    <mergeCell ref="Q15:Q17"/>
  </mergeCells>
  <phoneticPr fontId="1"/>
  <conditionalFormatting sqref="Q18:Q27">
    <cfRule type="cellIs" dxfId="239" priority="308" operator="lessThan">
      <formula>0</formula>
    </cfRule>
    <cfRule type="cellIs" dxfId="238" priority="311" operator="greaterThan">
      <formula>9</formula>
    </cfRule>
  </conditionalFormatting>
  <conditionalFormatting sqref="Q35:Q44">
    <cfRule type="cellIs" dxfId="237" priority="149" operator="greaterThan">
      <formula>9</formula>
    </cfRule>
    <cfRule type="cellIs" dxfId="236" priority="147" operator="lessThan">
      <formula>0</formula>
    </cfRule>
  </conditionalFormatting>
  <conditionalFormatting sqref="Q52:Q61">
    <cfRule type="cellIs" dxfId="235" priority="141" operator="greaterThan">
      <formula>9</formula>
    </cfRule>
    <cfRule type="cellIs" dxfId="234" priority="139" operator="lessThan">
      <formula>0</formula>
    </cfRule>
  </conditionalFormatting>
  <conditionalFormatting sqref="Q69:Q78">
    <cfRule type="cellIs" dxfId="233" priority="131" operator="lessThan">
      <formula>0</formula>
    </cfRule>
    <cfRule type="cellIs" dxfId="232" priority="133" operator="greaterThan">
      <formula>9</formula>
    </cfRule>
  </conditionalFormatting>
  <conditionalFormatting sqref="Q86:Q95">
    <cfRule type="cellIs" dxfId="231" priority="125" operator="greaterThan">
      <formula>9</formula>
    </cfRule>
    <cfRule type="cellIs" dxfId="230" priority="123" operator="lessThan">
      <formula>0</formula>
    </cfRule>
  </conditionalFormatting>
  <conditionalFormatting sqref="Q103:Q112">
    <cfRule type="cellIs" dxfId="229" priority="117" operator="greaterThan">
      <formula>9</formula>
    </cfRule>
    <cfRule type="cellIs" dxfId="228" priority="115" operator="lessThan">
      <formula>0</formula>
    </cfRule>
  </conditionalFormatting>
  <conditionalFormatting sqref="Q120:Q129">
    <cfRule type="cellIs" dxfId="227" priority="109" operator="greaterThan">
      <formula>9</formula>
    </cfRule>
    <cfRule type="cellIs" dxfId="226" priority="107" operator="lessThan">
      <formula>0</formula>
    </cfRule>
  </conditionalFormatting>
  <conditionalFormatting sqref="Q137:Q146">
    <cfRule type="cellIs" dxfId="225" priority="99" operator="lessThan">
      <formula>0</formula>
    </cfRule>
    <cfRule type="cellIs" dxfId="224" priority="101" operator="greaterThan">
      <formula>9</formula>
    </cfRule>
  </conditionalFormatting>
  <conditionalFormatting sqref="Q154:Q163">
    <cfRule type="cellIs" dxfId="223" priority="91" operator="lessThan">
      <formula>0</formula>
    </cfRule>
    <cfRule type="cellIs" dxfId="222" priority="93" operator="greaterThan">
      <formula>9</formula>
    </cfRule>
  </conditionalFormatting>
  <conditionalFormatting sqref="Q171:Q180">
    <cfRule type="cellIs" dxfId="221" priority="85" operator="greaterThan">
      <formula>9</formula>
    </cfRule>
    <cfRule type="cellIs" dxfId="220" priority="83" operator="lessThan">
      <formula>0</formula>
    </cfRule>
  </conditionalFormatting>
  <conditionalFormatting sqref="Q188:Q197">
    <cfRule type="cellIs" dxfId="219" priority="77" operator="greaterThan">
      <formula>9</formula>
    </cfRule>
    <cfRule type="cellIs" dxfId="218" priority="75" operator="lessThan">
      <formula>0</formula>
    </cfRule>
  </conditionalFormatting>
  <conditionalFormatting sqref="Q205:Q214">
    <cfRule type="cellIs" dxfId="217" priority="69" operator="greaterThan">
      <formula>9</formula>
    </cfRule>
    <cfRule type="cellIs" dxfId="216" priority="67" operator="lessThan">
      <formula>0</formula>
    </cfRule>
  </conditionalFormatting>
  <conditionalFormatting sqref="Q222:Q231">
    <cfRule type="cellIs" dxfId="215" priority="61" operator="greaterThan">
      <formula>9</formula>
    </cfRule>
    <cfRule type="cellIs" dxfId="214" priority="59" operator="lessThan">
      <formula>0</formula>
    </cfRule>
  </conditionalFormatting>
  <conditionalFormatting sqref="Q239:Q248">
    <cfRule type="cellIs" dxfId="213" priority="51" operator="lessThan">
      <formula>0</formula>
    </cfRule>
    <cfRule type="cellIs" dxfId="212" priority="53" operator="greaterThan">
      <formula>9</formula>
    </cfRule>
  </conditionalFormatting>
  <conditionalFormatting sqref="Q256:Q265">
    <cfRule type="cellIs" dxfId="211" priority="43" operator="lessThan">
      <formula>0</formula>
    </cfRule>
    <cfRule type="cellIs" dxfId="210" priority="45" operator="greaterThan">
      <formula>9</formula>
    </cfRule>
  </conditionalFormatting>
  <conditionalFormatting sqref="Q273:Q282">
    <cfRule type="cellIs" dxfId="209" priority="37" operator="greaterThan">
      <formula>9</formula>
    </cfRule>
    <cfRule type="cellIs" dxfId="208" priority="35" operator="lessThan">
      <formula>0</formula>
    </cfRule>
  </conditionalFormatting>
  <conditionalFormatting sqref="Q290:Q299">
    <cfRule type="cellIs" dxfId="207" priority="29" operator="greaterThan">
      <formula>9</formula>
    </cfRule>
    <cfRule type="cellIs" dxfId="206" priority="27" operator="lessThan">
      <formula>0</formula>
    </cfRule>
  </conditionalFormatting>
  <conditionalFormatting sqref="Q307:Q316">
    <cfRule type="cellIs" dxfId="205" priority="21" operator="greaterThan">
      <formula>9</formula>
    </cfRule>
    <cfRule type="cellIs" dxfId="204" priority="19" operator="lessThan">
      <formula>0</formula>
    </cfRule>
  </conditionalFormatting>
  <conditionalFormatting sqref="Q324:Q333">
    <cfRule type="cellIs" dxfId="203" priority="11" operator="lessThan">
      <formula>0</formula>
    </cfRule>
    <cfRule type="cellIs" dxfId="202" priority="13" operator="greaterThan">
      <formula>9</formula>
    </cfRule>
  </conditionalFormatting>
  <conditionalFormatting sqref="Q341:Q350">
    <cfRule type="cellIs" dxfId="201" priority="3" operator="lessThan">
      <formula>0</formula>
    </cfRule>
    <cfRule type="cellIs" dxfId="200" priority="5" operator="greaterThan">
      <formula>9</formula>
    </cfRule>
  </conditionalFormatting>
  <conditionalFormatting sqref="Q18:R27">
    <cfRule type="expression" dxfId="199" priority="306">
      <formula>$K18=""</formula>
    </cfRule>
  </conditionalFormatting>
  <conditionalFormatting sqref="Q35:R44">
    <cfRule type="expression" dxfId="198" priority="145">
      <formula>$K35=""</formula>
    </cfRule>
  </conditionalFormatting>
  <conditionalFormatting sqref="Q52:R61">
    <cfRule type="expression" dxfId="197" priority="137">
      <formula>$K52=""</formula>
    </cfRule>
  </conditionalFormatting>
  <conditionalFormatting sqref="Q69:R78">
    <cfRule type="expression" dxfId="196" priority="129">
      <formula>$K69=""</formula>
    </cfRule>
  </conditionalFormatting>
  <conditionalFormatting sqref="Q86:R95">
    <cfRule type="expression" dxfId="195" priority="121">
      <formula>$K86=""</formula>
    </cfRule>
  </conditionalFormatting>
  <conditionalFormatting sqref="Q103:R112">
    <cfRule type="expression" dxfId="194" priority="113">
      <formula>$K103=""</formula>
    </cfRule>
  </conditionalFormatting>
  <conditionalFormatting sqref="Q120:R129">
    <cfRule type="expression" dxfId="193" priority="105">
      <formula>$K120=""</formula>
    </cfRule>
  </conditionalFormatting>
  <conditionalFormatting sqref="Q137:R146">
    <cfRule type="expression" dxfId="192" priority="97">
      <formula>$K137=""</formula>
    </cfRule>
  </conditionalFormatting>
  <conditionalFormatting sqref="Q154:R163">
    <cfRule type="expression" dxfId="191" priority="89">
      <formula>$K154=""</formula>
    </cfRule>
  </conditionalFormatting>
  <conditionalFormatting sqref="Q171:R180">
    <cfRule type="expression" dxfId="190" priority="81">
      <formula>$K171=""</formula>
    </cfRule>
  </conditionalFormatting>
  <conditionalFormatting sqref="Q188:R197">
    <cfRule type="expression" dxfId="189" priority="73">
      <formula>$K188=""</formula>
    </cfRule>
  </conditionalFormatting>
  <conditionalFormatting sqref="Q205:R214">
    <cfRule type="expression" dxfId="188" priority="65">
      <formula>$K205=""</formula>
    </cfRule>
  </conditionalFormatting>
  <conditionalFormatting sqref="Q222:R231">
    <cfRule type="expression" dxfId="187" priority="57">
      <formula>$K222=""</formula>
    </cfRule>
  </conditionalFormatting>
  <conditionalFormatting sqref="Q239:R248">
    <cfRule type="expression" dxfId="186" priority="49">
      <formula>$K239=""</formula>
    </cfRule>
  </conditionalFormatting>
  <conditionalFormatting sqref="Q256:R265">
    <cfRule type="expression" dxfId="185" priority="41">
      <formula>$K256=""</formula>
    </cfRule>
  </conditionalFormatting>
  <conditionalFormatting sqref="Q273:R282">
    <cfRule type="expression" dxfId="184" priority="33">
      <formula>$K273=""</formula>
    </cfRule>
  </conditionalFormatting>
  <conditionalFormatting sqref="Q290:R299">
    <cfRule type="expression" dxfId="183" priority="25">
      <formula>$K290=""</formula>
    </cfRule>
  </conditionalFormatting>
  <conditionalFormatting sqref="Q307:R316">
    <cfRule type="expression" dxfId="182" priority="17">
      <formula>$K307=""</formula>
    </cfRule>
  </conditionalFormatting>
  <conditionalFormatting sqref="Q324:R333">
    <cfRule type="expression" dxfId="181" priority="9">
      <formula>$K324=""</formula>
    </cfRule>
  </conditionalFormatting>
  <conditionalFormatting sqref="Q341:R350">
    <cfRule type="expression" dxfId="180" priority="1">
      <formula>$K341=""</formula>
    </cfRule>
  </conditionalFormatting>
  <conditionalFormatting sqref="R18:R27">
    <cfRule type="cellIs" dxfId="179" priority="309" operator="greaterThan">
      <formula>10</formula>
    </cfRule>
    <cfRule type="cellIs" dxfId="178" priority="307" operator="lessThan">
      <formula>1</formula>
    </cfRule>
  </conditionalFormatting>
  <conditionalFormatting sqref="R35:R44">
    <cfRule type="cellIs" dxfId="177" priority="148" operator="greaterThan">
      <formula>10</formula>
    </cfRule>
    <cfRule type="cellIs" dxfId="176" priority="146" operator="lessThan">
      <formula>1</formula>
    </cfRule>
  </conditionalFormatting>
  <conditionalFormatting sqref="R52:R61">
    <cfRule type="cellIs" dxfId="175" priority="140" operator="greaterThan">
      <formula>10</formula>
    </cfRule>
    <cfRule type="cellIs" dxfId="174" priority="138" operator="lessThan">
      <formula>1</formula>
    </cfRule>
  </conditionalFormatting>
  <conditionalFormatting sqref="R69:R78">
    <cfRule type="cellIs" dxfId="173" priority="130" operator="lessThan">
      <formula>1</formula>
    </cfRule>
    <cfRule type="cellIs" dxfId="172" priority="132" operator="greaterThan">
      <formula>10</formula>
    </cfRule>
  </conditionalFormatting>
  <conditionalFormatting sqref="R86:R95">
    <cfRule type="cellIs" dxfId="171" priority="124" operator="greaterThan">
      <formula>10</formula>
    </cfRule>
    <cfRule type="cellIs" dxfId="170" priority="122" operator="lessThan">
      <formula>1</formula>
    </cfRule>
  </conditionalFormatting>
  <conditionalFormatting sqref="R103:R112">
    <cfRule type="cellIs" dxfId="169" priority="116" operator="greaterThan">
      <formula>10</formula>
    </cfRule>
    <cfRule type="cellIs" dxfId="168" priority="114" operator="lessThan">
      <formula>1</formula>
    </cfRule>
  </conditionalFormatting>
  <conditionalFormatting sqref="R120:R129">
    <cfRule type="cellIs" dxfId="167" priority="108" operator="greaterThan">
      <formula>10</formula>
    </cfRule>
    <cfRule type="cellIs" dxfId="166" priority="106" operator="lessThan">
      <formula>1</formula>
    </cfRule>
  </conditionalFormatting>
  <conditionalFormatting sqref="R137:R146">
    <cfRule type="cellIs" dxfId="165" priority="98" operator="lessThan">
      <formula>1</formula>
    </cfRule>
    <cfRule type="cellIs" dxfId="164" priority="100" operator="greaterThan">
      <formula>10</formula>
    </cfRule>
  </conditionalFormatting>
  <conditionalFormatting sqref="R154:R163">
    <cfRule type="cellIs" dxfId="163" priority="90" operator="lessThan">
      <formula>1</formula>
    </cfRule>
    <cfRule type="cellIs" dxfId="162" priority="92" operator="greaterThan">
      <formula>10</formula>
    </cfRule>
  </conditionalFormatting>
  <conditionalFormatting sqref="R171:R180">
    <cfRule type="cellIs" dxfId="161" priority="82" operator="lessThan">
      <formula>1</formula>
    </cfRule>
    <cfRule type="cellIs" dxfId="160" priority="84" operator="greaterThan">
      <formula>10</formula>
    </cfRule>
  </conditionalFormatting>
  <conditionalFormatting sqref="R188:R197">
    <cfRule type="cellIs" dxfId="159" priority="76" operator="greaterThan">
      <formula>10</formula>
    </cfRule>
    <cfRule type="cellIs" dxfId="158" priority="74" operator="lessThan">
      <formula>1</formula>
    </cfRule>
  </conditionalFormatting>
  <conditionalFormatting sqref="R205:R214">
    <cfRule type="cellIs" dxfId="157" priority="68" operator="greaterThan">
      <formula>10</formula>
    </cfRule>
    <cfRule type="cellIs" dxfId="156" priority="66" operator="lessThan">
      <formula>1</formula>
    </cfRule>
  </conditionalFormatting>
  <conditionalFormatting sqref="R222:R231">
    <cfRule type="cellIs" dxfId="155" priority="60" operator="greaterThan">
      <formula>10</formula>
    </cfRule>
    <cfRule type="cellIs" dxfId="154" priority="58" operator="lessThan">
      <formula>1</formula>
    </cfRule>
  </conditionalFormatting>
  <conditionalFormatting sqref="R239:R248">
    <cfRule type="cellIs" dxfId="153" priority="50" operator="lessThan">
      <formula>1</formula>
    </cfRule>
    <cfRule type="cellIs" dxfId="152" priority="52" operator="greaterThan">
      <formula>10</formula>
    </cfRule>
  </conditionalFormatting>
  <conditionalFormatting sqref="R256:R265">
    <cfRule type="cellIs" dxfId="151" priority="44" operator="greaterThan">
      <formula>10</formula>
    </cfRule>
    <cfRule type="cellIs" dxfId="150" priority="42" operator="lessThan">
      <formula>1</formula>
    </cfRule>
  </conditionalFormatting>
  <conditionalFormatting sqref="R273:R282">
    <cfRule type="cellIs" dxfId="149" priority="36" operator="greaterThan">
      <formula>10</formula>
    </cfRule>
    <cfRule type="cellIs" dxfId="148" priority="34" operator="lessThan">
      <formula>1</formula>
    </cfRule>
  </conditionalFormatting>
  <conditionalFormatting sqref="R290:R299">
    <cfRule type="cellIs" dxfId="147" priority="26" operator="lessThan">
      <formula>1</formula>
    </cfRule>
    <cfRule type="cellIs" dxfId="146" priority="28" operator="greaterThan">
      <formula>10</formula>
    </cfRule>
  </conditionalFormatting>
  <conditionalFormatting sqref="R307:R316">
    <cfRule type="cellIs" dxfId="145" priority="20" operator="greaterThan">
      <formula>10</formula>
    </cfRule>
    <cfRule type="cellIs" dxfId="144" priority="18" operator="lessThan">
      <formula>1</formula>
    </cfRule>
  </conditionalFormatting>
  <conditionalFormatting sqref="R324:R333">
    <cfRule type="cellIs" dxfId="143" priority="10" operator="lessThan">
      <formula>1</formula>
    </cfRule>
    <cfRule type="cellIs" dxfId="142" priority="12" operator="greaterThan">
      <formula>10</formula>
    </cfRule>
  </conditionalFormatting>
  <conditionalFormatting sqref="R341:R350">
    <cfRule type="cellIs" dxfId="141" priority="4" operator="greaterThan">
      <formula>10</formula>
    </cfRule>
    <cfRule type="cellIs" dxfId="140" priority="2" operator="lessThan">
      <formula>1</formula>
    </cfRule>
  </conditionalFormatting>
  <conditionalFormatting sqref="V18:V27">
    <cfRule type="expression" dxfId="139" priority="390">
      <formula>AND($J18="無",$V18&gt;1)</formula>
    </cfRule>
    <cfRule type="expression" dxfId="138" priority="391">
      <formula>AND($J18="有",$V18&lt;1)</formula>
    </cfRule>
  </conditionalFormatting>
  <conditionalFormatting sqref="V35:V44">
    <cfRule type="expression" dxfId="137" priority="151">
      <formula>AND($J35="無",$V35&gt;1)</formula>
    </cfRule>
    <cfRule type="expression" dxfId="136" priority="152">
      <formula>AND($J35="有",$V35&lt;1)</formula>
    </cfRule>
  </conditionalFormatting>
  <conditionalFormatting sqref="V52:V61">
    <cfRule type="expression" dxfId="135" priority="144">
      <formula>AND($J52="有",$V52&lt;1)</formula>
    </cfRule>
    <cfRule type="expression" dxfId="134" priority="143">
      <formula>AND($J52="無",$V52&gt;1)</formula>
    </cfRule>
  </conditionalFormatting>
  <conditionalFormatting sqref="V69:V78">
    <cfRule type="expression" dxfId="133" priority="136">
      <formula>AND($J69="有",$V69&lt;1)</formula>
    </cfRule>
    <cfRule type="expression" dxfId="132" priority="135">
      <formula>AND($J69="無",$V69&gt;1)</formula>
    </cfRule>
  </conditionalFormatting>
  <conditionalFormatting sqref="V86:V95">
    <cfRule type="expression" dxfId="131" priority="127">
      <formula>AND($J86="無",$V86&gt;1)</formula>
    </cfRule>
    <cfRule type="expression" dxfId="130" priority="128">
      <formula>AND($J86="有",$V86&lt;1)</formula>
    </cfRule>
  </conditionalFormatting>
  <conditionalFormatting sqref="V103:V112">
    <cfRule type="expression" dxfId="129" priority="120">
      <formula>AND($J103="有",$V103&lt;1)</formula>
    </cfRule>
    <cfRule type="expression" dxfId="128" priority="119">
      <formula>AND($J103="無",$V103&gt;1)</formula>
    </cfRule>
  </conditionalFormatting>
  <conditionalFormatting sqref="V120:V129">
    <cfRule type="expression" dxfId="127" priority="111">
      <formula>AND($J120="無",$V120&gt;1)</formula>
    </cfRule>
    <cfRule type="expression" dxfId="126" priority="112">
      <formula>AND($J120="有",$V120&lt;1)</formula>
    </cfRule>
  </conditionalFormatting>
  <conditionalFormatting sqref="V137:V146">
    <cfRule type="expression" dxfId="125" priority="104">
      <formula>AND($J137="有",$V137&lt;1)</formula>
    </cfRule>
    <cfRule type="expression" dxfId="124" priority="103">
      <formula>AND($J137="無",$V137&gt;1)</formula>
    </cfRule>
  </conditionalFormatting>
  <conditionalFormatting sqref="V154:V163">
    <cfRule type="expression" dxfId="123" priority="96">
      <formula>AND($J154="有",$V154&lt;1)</formula>
    </cfRule>
    <cfRule type="expression" dxfId="122" priority="95">
      <formula>AND($J154="無",$V154&gt;1)</formula>
    </cfRule>
  </conditionalFormatting>
  <conditionalFormatting sqref="V171:V180">
    <cfRule type="expression" dxfId="121" priority="88">
      <formula>AND($J171="有",$V171&lt;1)</formula>
    </cfRule>
    <cfRule type="expression" dxfId="120" priority="87">
      <formula>AND($J171="無",$V171&gt;1)</formula>
    </cfRule>
  </conditionalFormatting>
  <conditionalFormatting sqref="V188:V197">
    <cfRule type="expression" dxfId="119" priority="80">
      <formula>AND($J188="有",$V188&lt;1)</formula>
    </cfRule>
    <cfRule type="expression" dxfId="118" priority="79">
      <formula>AND($J188="無",$V188&gt;1)</formula>
    </cfRule>
  </conditionalFormatting>
  <conditionalFormatting sqref="V205:V214">
    <cfRule type="expression" dxfId="117" priority="71">
      <formula>AND($J205="無",$V205&gt;1)</formula>
    </cfRule>
    <cfRule type="expression" dxfId="116" priority="72">
      <formula>AND($J205="有",$V205&lt;1)</formula>
    </cfRule>
  </conditionalFormatting>
  <conditionalFormatting sqref="V222:V231">
    <cfRule type="expression" dxfId="115" priority="63">
      <formula>AND($J222="無",$V222&gt;1)</formula>
    </cfRule>
    <cfRule type="expression" dxfId="114" priority="64">
      <formula>AND($J222="有",$V222&lt;1)</formula>
    </cfRule>
  </conditionalFormatting>
  <conditionalFormatting sqref="V239:V248">
    <cfRule type="expression" dxfId="113" priority="55">
      <formula>AND($J239="無",$V239&gt;1)</formula>
    </cfRule>
    <cfRule type="expression" dxfId="112" priority="56">
      <formula>AND($J239="有",$V239&lt;1)</formula>
    </cfRule>
  </conditionalFormatting>
  <conditionalFormatting sqref="V256:V265">
    <cfRule type="expression" dxfId="111" priority="48">
      <formula>AND($J256="有",$V256&lt;1)</formula>
    </cfRule>
    <cfRule type="expression" dxfId="110" priority="47">
      <formula>AND($J256="無",$V256&gt;1)</formula>
    </cfRule>
  </conditionalFormatting>
  <conditionalFormatting sqref="V273:V282">
    <cfRule type="expression" dxfId="109" priority="39">
      <formula>AND($J273="無",$V273&gt;1)</formula>
    </cfRule>
    <cfRule type="expression" dxfId="108" priority="40">
      <formula>AND($J273="有",$V273&lt;1)</formula>
    </cfRule>
  </conditionalFormatting>
  <conditionalFormatting sqref="V290:V299">
    <cfRule type="expression" dxfId="107" priority="31">
      <formula>AND($J290="無",$V290&gt;1)</formula>
    </cfRule>
    <cfRule type="expression" dxfId="106" priority="32">
      <formula>AND($J290="有",$V290&lt;1)</formula>
    </cfRule>
  </conditionalFormatting>
  <conditionalFormatting sqref="V307:V316">
    <cfRule type="expression" dxfId="105" priority="23">
      <formula>AND($J307="無",$V307&gt;1)</formula>
    </cfRule>
    <cfRule type="expression" dxfId="104" priority="24">
      <formula>AND($J307="有",$V307&lt;1)</formula>
    </cfRule>
  </conditionalFormatting>
  <conditionalFormatting sqref="V324:V333">
    <cfRule type="expression" dxfId="103" priority="16">
      <formula>AND($J324="有",$V324&lt;1)</formula>
    </cfRule>
    <cfRule type="expression" dxfId="102" priority="15">
      <formula>AND($J324="無",$V324&gt;1)</formula>
    </cfRule>
  </conditionalFormatting>
  <conditionalFormatting sqref="V341:V350">
    <cfRule type="expression" dxfId="101" priority="7">
      <formula>AND($J341="無",$V341&gt;1)</formula>
    </cfRule>
    <cfRule type="expression" dxfId="100" priority="8">
      <formula>AND($J341="有",$V341&lt;1)</formula>
    </cfRule>
  </conditionalFormatting>
  <conditionalFormatting sqref="W18:W27">
    <cfRule type="cellIs" dxfId="99" priority="313" operator="lessThan">
      <formula>0</formula>
    </cfRule>
  </conditionalFormatting>
  <conditionalFormatting sqref="W35:W44">
    <cfRule type="cellIs" dxfId="98" priority="150" operator="lessThan">
      <formula>0</formula>
    </cfRule>
  </conditionalFormatting>
  <conditionalFormatting sqref="W52:W61">
    <cfRule type="cellIs" dxfId="97" priority="142" operator="lessThan">
      <formula>0</formula>
    </cfRule>
  </conditionalFormatting>
  <conditionalFormatting sqref="W69:W78">
    <cfRule type="cellIs" dxfId="96" priority="134" operator="lessThan">
      <formula>0</formula>
    </cfRule>
  </conditionalFormatting>
  <conditionalFormatting sqref="W86:W95">
    <cfRule type="cellIs" dxfId="95" priority="126" operator="lessThan">
      <formula>0</formula>
    </cfRule>
  </conditionalFormatting>
  <conditionalFormatting sqref="W103:W112">
    <cfRule type="cellIs" dxfId="94" priority="118" operator="lessThan">
      <formula>0</formula>
    </cfRule>
  </conditionalFormatting>
  <conditionalFormatting sqref="W120:W129">
    <cfRule type="cellIs" dxfId="93" priority="110" operator="lessThan">
      <formula>0</formula>
    </cfRule>
  </conditionalFormatting>
  <conditionalFormatting sqref="W137:W146">
    <cfRule type="cellIs" dxfId="92" priority="102" operator="lessThan">
      <formula>0</formula>
    </cfRule>
  </conditionalFormatting>
  <conditionalFormatting sqref="W154:W163">
    <cfRule type="cellIs" dxfId="91" priority="94" operator="lessThan">
      <formula>0</formula>
    </cfRule>
  </conditionalFormatting>
  <conditionalFormatting sqref="W171:W180">
    <cfRule type="cellIs" dxfId="90" priority="86" operator="lessThan">
      <formula>0</formula>
    </cfRule>
  </conditionalFormatting>
  <conditionalFormatting sqref="W188:W197">
    <cfRule type="cellIs" dxfId="89" priority="78" operator="lessThan">
      <formula>0</formula>
    </cfRule>
  </conditionalFormatting>
  <conditionalFormatting sqref="W205:W214">
    <cfRule type="cellIs" dxfId="88" priority="70" operator="lessThan">
      <formula>0</formula>
    </cfRule>
  </conditionalFormatting>
  <conditionalFormatting sqref="W222:W231">
    <cfRule type="cellIs" dxfId="87" priority="62" operator="lessThan">
      <formula>0</formula>
    </cfRule>
  </conditionalFormatting>
  <conditionalFormatting sqref="W239:W248">
    <cfRule type="cellIs" dxfId="86" priority="54" operator="lessThan">
      <formula>0</formula>
    </cfRule>
  </conditionalFormatting>
  <conditionalFormatting sqref="W256:W265">
    <cfRule type="cellIs" dxfId="85" priority="46" operator="lessThan">
      <formula>0</formula>
    </cfRule>
  </conditionalFormatting>
  <conditionalFormatting sqref="W273:W282">
    <cfRule type="cellIs" dxfId="84" priority="38" operator="lessThan">
      <formula>0</formula>
    </cfRule>
  </conditionalFormatting>
  <conditionalFormatting sqref="W290:W299">
    <cfRule type="cellIs" dxfId="83" priority="30" operator="lessThan">
      <formula>0</formula>
    </cfRule>
  </conditionalFormatting>
  <conditionalFormatting sqref="W307:W316">
    <cfRule type="cellIs" dxfId="82" priority="22" operator="lessThan">
      <formula>0</formula>
    </cfRule>
  </conditionalFormatting>
  <conditionalFormatting sqref="W324:W333">
    <cfRule type="cellIs" dxfId="81" priority="14" operator="lessThan">
      <formula>0</formula>
    </cfRule>
  </conditionalFormatting>
  <conditionalFormatting sqref="W341:W350">
    <cfRule type="cellIs" dxfId="80" priority="6" operator="lessThan">
      <formula>0</formula>
    </cfRule>
  </conditionalFormatting>
  <dataValidations xWindow="940" yWindow="559" count="4">
    <dataValidation type="list" allowBlank="1" showInputMessage="1" showErrorMessage="1" promptTitle="多胎" sqref="J18:J27 J290:J299 J307:J316 J324:J333 J35:J44 J52:J61 J69:J78 J86:J95 J103:J112 J120:J129 J137:J146 J154:J163 J171:J180 J188:J197 J205:J214 J222:J231 J239:J248 J256:J265 J273:J282 J341:J350" xr:uid="{A45AC922-79EB-471A-BA4E-F78FF790529E}">
      <formula1>"有,無"</formula1>
    </dataValidation>
    <dataValidation type="list" allowBlank="1" showInputMessage="1" showErrorMessage="1" sqref="T307:T316 T290:T299 T18:T27 T324:T333 T35:T44 T52:T61 T69:T78 T86:T95 T103:T112 T120:T129 T137:T146 T154:T163 T171:T180 T188:T197 T205:T214 T222:T231 T239:T248 T256:T265 T273:T282 T341:T350" xr:uid="{23AA2919-A5EB-450D-A097-A2932BFDC961}">
      <formula1>"課税,非課税,生保"</formula1>
    </dataValidation>
    <dataValidation type="list" errorStyle="warning" allowBlank="1" showInputMessage="1" showErrorMessage="1" errorTitle="多胎加算（宿泊型、日帰り型）" error="乳児が多胎児の場合の、２人目以降の委託料の加算額（１人当たり）_x000a_5,000円（双子）_x000a_1,000円（三つ子）_x000a_金額に間違いありませんか。" promptTitle="多胎加算（宿泊型、日帰り型）" prompt="乳児が多胎児の場合の、２人目以降の委託料の加算額（１人当たり）_x000a_5,000円" sqref="V307:V316 V290:V299 V18:V27 V324:V333 V35:V44 V52:V61 V69:V78 V86:V95 V103:V112 V120:V129 V137:V146 V154:V163 V171:V180 V188:V197 V205:V214 V222:V231 V239:V248 V256:V265 V273:V282 V341:V350" xr:uid="{5D903466-1AC7-4C8E-A2E1-8B56994A10A2}">
      <formula1>"0,5000,10000"</formula1>
    </dataValidation>
    <dataValidation imeMode="off" allowBlank="1" showInputMessage="1" showErrorMessage="1" sqref="B18:G27 M18:N27 B307:G316 P18:S27 B290:G299 M290:N299 P290:S299 K290:K299 M307:N316 P307:S316 K307:K316 K18:K27 B324:G333 M324:N333 P324:S333 K324:K333 B35:G44 M35:N44 P35:S44 K35:K44 B52:G61 M52:N61 P52:S61 K52:K61 B69:G78 M69:N78 P69:S78 K69:K78 B86:G95 M86:N95 P86:S95 K86:K95 B103:G112 M103:N112 P103:S112 K103:K112 B120:G129 M120:N129 P120:S129 K120:K129 B137:G146 M137:N146 P137:S146 K137:K146 B154:G163 M154:N163 P154:S163 K154:K163 B171:G180 M171:N180 P171:S180 K171:K180 B188:G197 M188:N197 P188:S197 K188:K197 B205:G214 M205:N214 P205:S214 K205:K214 B222:G231 M222:N231 P222:S231 K222:K231 B239:G248 M239:N248 P239:S248 K239:K248 B256:G265 M256:N265 P256:S265 K256:K265 B273:G282 M273:N282 P273:S282 K273:K282 B341:G350 M341:N350 P341:S350 K341:K350" xr:uid="{6100F024-0916-4E97-98C1-4077245FCA1B}"/>
  </dataValidations>
  <printOptions horizontalCentered="1" verticalCentered="1"/>
  <pageMargins left="0.31496062992125984" right="0.11811023622047245" top="0.35433070866141736" bottom="0.35433070866141736" header="0.31496062992125984" footer="0.31496062992125984"/>
  <pageSetup paperSize="9" scale="86" fitToHeight="20" orientation="landscape" r:id="rId1"/>
  <rowBreaks count="19" manualBreakCount="19">
    <brk id="29" max="23" man="1"/>
    <brk id="46" max="23" man="1"/>
    <brk id="63" max="23" man="1"/>
    <brk id="80" max="23" man="1"/>
    <brk id="97" max="23" man="1"/>
    <brk id="114" max="23" man="1"/>
    <brk id="131" max="23" man="1"/>
    <brk id="148" max="23" man="1"/>
    <brk id="165" max="23" man="1"/>
    <brk id="182" max="23" man="1"/>
    <brk id="199" max="23" man="1"/>
    <brk id="216" max="23" man="1"/>
    <brk id="233" max="23" man="1"/>
    <brk id="250" max="23" man="1"/>
    <brk id="267" max="23" man="1"/>
    <brk id="284" max="23" man="1"/>
    <brk id="301" max="23" man="1"/>
    <brk id="318" max="23" man="1"/>
    <brk id="335" max="2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D651-33E3-45D0-B739-179A44B51D40}">
  <sheetPr>
    <tabColor theme="5" tint="0.59999389629810485"/>
  </sheetPr>
  <dimension ref="A1:V349"/>
  <sheetViews>
    <sheetView topLeftCell="A8" workbookViewId="0">
      <selection activeCell="U15" sqref="U15"/>
    </sheetView>
    <sheetView workbookViewId="1"/>
  </sheetViews>
  <sheetFormatPr defaultRowHeight="13" x14ac:dyDescent="0.2"/>
  <cols>
    <col min="1" max="1" width="3.26953125" customWidth="1"/>
    <col min="2" max="7" width="1.90625" customWidth="1"/>
    <col min="8" max="8" width="6.453125" style="45" customWidth="1"/>
    <col min="9" max="9" width="8.36328125" style="45" customWidth="1"/>
    <col min="10" max="10" width="3.26953125" customWidth="1"/>
    <col min="11" max="11" width="4.6328125" customWidth="1"/>
    <col min="12" max="12" width="2.90625" customWidth="1"/>
    <col min="13" max="14" width="9" customWidth="1"/>
    <col min="15" max="15" width="3.6328125" customWidth="1"/>
    <col min="16" max="16" width="9.36328125" customWidth="1"/>
    <col min="17" max="17" width="7" customWidth="1"/>
    <col min="18" max="18" width="10.36328125" customWidth="1"/>
    <col min="19" max="19" width="8.36328125" customWidth="1"/>
    <col min="20" max="20" width="13.90625" customWidth="1"/>
    <col min="21" max="21" width="19.7265625" style="45" customWidth="1"/>
  </cols>
  <sheetData>
    <row r="1" spans="1:22" ht="18" customHeight="1" x14ac:dyDescent="0.2">
      <c r="A1" s="2" t="s">
        <v>54</v>
      </c>
      <c r="B1" s="2"/>
      <c r="C1" s="2"/>
      <c r="D1" s="2"/>
      <c r="E1" s="2"/>
      <c r="F1" s="2"/>
      <c r="G1" s="2"/>
      <c r="H1" s="44"/>
      <c r="I1" s="44"/>
      <c r="J1" s="2"/>
      <c r="K1" s="2"/>
      <c r="L1" s="2"/>
      <c r="M1" s="2"/>
      <c r="N1" s="2"/>
      <c r="O1" s="2"/>
      <c r="P1" s="2"/>
      <c r="Q1" s="2"/>
    </row>
    <row r="2" spans="1:22" ht="22.5" customHeight="1" x14ac:dyDescent="0.2">
      <c r="A2" s="2"/>
      <c r="B2" s="2"/>
      <c r="C2" s="2"/>
      <c r="D2" s="2"/>
      <c r="E2" s="2"/>
      <c r="F2" s="2"/>
      <c r="G2" s="2"/>
      <c r="H2" s="44"/>
      <c r="J2" s="2"/>
      <c r="K2" s="2"/>
      <c r="L2" s="2"/>
      <c r="Q2" s="122" t="str">
        <f>請求書様式第８号!R5</f>
        <v>年　月　日</v>
      </c>
      <c r="R2" s="122"/>
      <c r="S2" s="122"/>
      <c r="T2" s="122"/>
      <c r="U2" s="122"/>
    </row>
    <row r="3" spans="1:22" ht="24.75" customHeight="1" x14ac:dyDescent="0.2">
      <c r="A3" s="32"/>
      <c r="B3" s="32"/>
      <c r="C3" s="32"/>
      <c r="D3" s="32"/>
      <c r="E3" s="32"/>
      <c r="F3" s="32"/>
      <c r="G3" s="32"/>
      <c r="H3" s="46"/>
      <c r="I3" s="46"/>
      <c r="J3" s="32"/>
      <c r="K3" s="32"/>
      <c r="L3" s="32"/>
      <c r="M3" s="32"/>
      <c r="N3" s="32"/>
      <c r="O3" s="32"/>
      <c r="P3" s="33" t="s">
        <v>78</v>
      </c>
      <c r="Q3" s="34" t="s">
        <v>76</v>
      </c>
      <c r="R3" s="90" t="str">
        <f>請求書様式第８号!C16</f>
        <v>年　　月</v>
      </c>
      <c r="S3" s="90"/>
      <c r="T3" s="31" t="s">
        <v>77</v>
      </c>
      <c r="U3" s="46"/>
    </row>
    <row r="4" spans="1:22" ht="15.75" customHeight="1" x14ac:dyDescent="0.2">
      <c r="A4" s="2"/>
      <c r="B4" s="2" t="s">
        <v>21</v>
      </c>
      <c r="C4" s="2"/>
      <c r="D4" s="2"/>
      <c r="E4" s="2"/>
      <c r="F4" s="2"/>
      <c r="G4" s="2"/>
      <c r="H4" s="44"/>
      <c r="I4" s="44"/>
      <c r="J4" s="2"/>
      <c r="K4" s="2"/>
      <c r="L4" s="2"/>
      <c r="M4" s="2"/>
      <c r="N4" s="2"/>
      <c r="O4" s="2"/>
      <c r="P4" s="2"/>
      <c r="Q4" s="2"/>
    </row>
    <row r="5" spans="1:22" x14ac:dyDescent="0.2">
      <c r="A5" s="2"/>
      <c r="B5" s="2" t="s">
        <v>23</v>
      </c>
      <c r="C5" s="2"/>
      <c r="D5" s="2"/>
      <c r="E5" s="2"/>
      <c r="F5" s="2"/>
      <c r="G5" s="2"/>
      <c r="H5" s="44"/>
      <c r="I5" s="44"/>
      <c r="J5" s="2"/>
      <c r="K5" s="2"/>
      <c r="L5" s="2"/>
      <c r="M5" s="2"/>
      <c r="N5" s="2"/>
      <c r="O5" s="2"/>
      <c r="P5" s="2"/>
      <c r="Q5" s="2"/>
    </row>
    <row r="6" spans="1:22" ht="43.5" customHeight="1" x14ac:dyDescent="0.2">
      <c r="A6" s="2"/>
      <c r="B6" s="2"/>
      <c r="C6" s="2"/>
      <c r="D6" s="2"/>
      <c r="E6" s="2"/>
      <c r="F6" s="2"/>
      <c r="G6" s="2"/>
      <c r="H6" s="44"/>
      <c r="I6" s="44"/>
      <c r="J6" s="2"/>
      <c r="K6" s="2"/>
      <c r="L6" s="2"/>
      <c r="M6" s="2"/>
      <c r="N6" s="2"/>
      <c r="O6" s="2"/>
      <c r="P6" s="2"/>
      <c r="Q6" s="2"/>
      <c r="V6" s="52" t="s">
        <v>86</v>
      </c>
    </row>
    <row r="7" spans="1:22" x14ac:dyDescent="0.2">
      <c r="A7" s="2"/>
      <c r="B7" s="2"/>
      <c r="C7" s="2"/>
      <c r="D7" s="2"/>
      <c r="E7" s="2"/>
      <c r="F7" s="2"/>
      <c r="G7" s="2"/>
      <c r="H7" s="44"/>
      <c r="I7" s="44"/>
      <c r="J7" s="2"/>
      <c r="K7" s="2"/>
      <c r="L7" s="2"/>
      <c r="M7" s="2"/>
      <c r="N7" s="2"/>
      <c r="O7" s="2"/>
      <c r="P7" s="2"/>
      <c r="Q7" s="2"/>
      <c r="R7" s="2"/>
      <c r="S7" s="2"/>
      <c r="V7" s="26" t="s">
        <v>84</v>
      </c>
    </row>
    <row r="8" spans="1:22" x14ac:dyDescent="0.2">
      <c r="A8" s="2"/>
      <c r="B8" s="2"/>
      <c r="C8" s="2"/>
      <c r="D8" s="2"/>
      <c r="E8" s="2"/>
      <c r="F8" s="2"/>
      <c r="G8" s="2"/>
      <c r="H8" s="44"/>
      <c r="I8" s="44"/>
      <c r="J8" s="2"/>
      <c r="K8" s="2"/>
      <c r="L8" s="2"/>
      <c r="M8" s="2"/>
      <c r="N8" s="2"/>
      <c r="O8" s="2"/>
      <c r="P8" s="2"/>
      <c r="Q8" s="2"/>
      <c r="R8" s="2"/>
      <c r="S8" s="2"/>
      <c r="V8" s="26" t="s">
        <v>85</v>
      </c>
    </row>
    <row r="9" spans="1:22" ht="17.25" customHeight="1" x14ac:dyDescent="0.2">
      <c r="A9" s="2"/>
      <c r="B9" s="2"/>
      <c r="C9" s="2"/>
      <c r="D9" s="2"/>
      <c r="E9" s="2"/>
      <c r="F9" s="2"/>
      <c r="G9" s="2"/>
      <c r="H9" s="44"/>
      <c r="I9" s="44"/>
      <c r="J9" s="2"/>
      <c r="K9" s="2"/>
      <c r="L9" s="2"/>
      <c r="M9" s="2"/>
      <c r="N9" s="2"/>
      <c r="O9" s="2"/>
      <c r="P9" s="2"/>
      <c r="Q9" s="2"/>
    </row>
    <row r="10" spans="1:22" ht="17.25" customHeight="1" x14ac:dyDescent="0.2">
      <c r="A10" s="91"/>
      <c r="B10" s="92" t="s">
        <v>2</v>
      </c>
      <c r="C10" s="93"/>
      <c r="D10" s="93"/>
      <c r="E10" s="93"/>
      <c r="F10" s="93"/>
      <c r="G10" s="94"/>
      <c r="H10" s="101" t="s">
        <v>0</v>
      </c>
      <c r="I10" s="101"/>
      <c r="J10" s="123" t="s">
        <v>11</v>
      </c>
      <c r="K10" s="92" t="s">
        <v>1</v>
      </c>
      <c r="L10" s="93"/>
      <c r="M10" s="93"/>
      <c r="N10" s="93"/>
      <c r="O10" s="105"/>
      <c r="P10" s="92" t="s">
        <v>3</v>
      </c>
      <c r="Q10" s="93"/>
      <c r="R10" s="93"/>
      <c r="S10" s="93"/>
      <c r="T10" s="105"/>
      <c r="U10" s="102" t="s">
        <v>12</v>
      </c>
    </row>
    <row r="11" spans="1:22" ht="7.5" customHeight="1" x14ac:dyDescent="0.2">
      <c r="A11" s="91"/>
      <c r="B11" s="95"/>
      <c r="C11" s="96"/>
      <c r="D11" s="96"/>
      <c r="E11" s="96"/>
      <c r="F11" s="96"/>
      <c r="G11" s="97"/>
      <c r="H11" s="101"/>
      <c r="I11" s="101"/>
      <c r="J11" s="124"/>
      <c r="K11" s="109"/>
      <c r="L11" s="126"/>
      <c r="M11" s="126"/>
      <c r="N11" s="126"/>
      <c r="O11" s="110"/>
      <c r="P11" s="106"/>
      <c r="Q11" s="107"/>
      <c r="R11" s="107"/>
      <c r="S11" s="107"/>
      <c r="T11" s="108"/>
      <c r="U11" s="103"/>
    </row>
    <row r="12" spans="1:22" ht="13.5" customHeight="1" x14ac:dyDescent="0.2">
      <c r="A12" s="91"/>
      <c r="B12" s="95"/>
      <c r="C12" s="96"/>
      <c r="D12" s="96"/>
      <c r="E12" s="96"/>
      <c r="F12" s="96"/>
      <c r="G12" s="97"/>
      <c r="H12" s="101"/>
      <c r="I12" s="101"/>
      <c r="J12" s="124"/>
      <c r="K12" s="101" t="s">
        <v>7</v>
      </c>
      <c r="L12" s="101"/>
      <c r="M12" s="101" t="s">
        <v>9</v>
      </c>
      <c r="N12" s="101" t="s">
        <v>10</v>
      </c>
      <c r="O12" s="102" t="s">
        <v>14</v>
      </c>
      <c r="P12" s="102" t="s">
        <v>15</v>
      </c>
      <c r="Q12" s="102" t="s">
        <v>20</v>
      </c>
      <c r="R12" s="102" t="s">
        <v>16</v>
      </c>
      <c r="S12" s="111" t="s">
        <v>56</v>
      </c>
      <c r="T12" s="102" t="s">
        <v>8</v>
      </c>
      <c r="U12" s="103"/>
    </row>
    <row r="13" spans="1:22" x14ac:dyDescent="0.2">
      <c r="A13" s="91"/>
      <c r="B13" s="95"/>
      <c r="C13" s="96"/>
      <c r="D13" s="96"/>
      <c r="E13" s="96"/>
      <c r="F13" s="96"/>
      <c r="G13" s="97"/>
      <c r="H13" s="101"/>
      <c r="I13" s="101"/>
      <c r="J13" s="124"/>
      <c r="K13" s="101"/>
      <c r="L13" s="101"/>
      <c r="M13" s="101"/>
      <c r="N13" s="101"/>
      <c r="O13" s="103"/>
      <c r="P13" s="103"/>
      <c r="Q13" s="103"/>
      <c r="R13" s="103"/>
      <c r="S13" s="112"/>
      <c r="T13" s="103"/>
      <c r="U13" s="103"/>
    </row>
    <row r="14" spans="1:22" ht="75" customHeight="1" x14ac:dyDescent="0.2">
      <c r="A14" s="91"/>
      <c r="B14" s="98"/>
      <c r="C14" s="99"/>
      <c r="D14" s="99"/>
      <c r="E14" s="99"/>
      <c r="F14" s="99"/>
      <c r="G14" s="100"/>
      <c r="H14" s="101"/>
      <c r="I14" s="101"/>
      <c r="J14" s="125"/>
      <c r="K14" s="101"/>
      <c r="L14" s="101"/>
      <c r="M14" s="101"/>
      <c r="N14" s="101"/>
      <c r="O14" s="104"/>
      <c r="P14" s="104"/>
      <c r="Q14" s="104"/>
      <c r="R14" s="104"/>
      <c r="S14" s="113"/>
      <c r="T14" s="104"/>
      <c r="U14" s="104"/>
    </row>
    <row r="15" spans="1:22" ht="28" customHeight="1" x14ac:dyDescent="0.2">
      <c r="A15" s="3">
        <v>1</v>
      </c>
      <c r="B15" s="35"/>
      <c r="C15" s="36"/>
      <c r="D15" s="36"/>
      <c r="E15" s="36"/>
      <c r="F15" s="36"/>
      <c r="G15" s="37"/>
      <c r="H15" s="120"/>
      <c r="I15" s="121"/>
      <c r="J15" s="38"/>
      <c r="K15" s="36"/>
      <c r="L15" s="25" t="s">
        <v>5</v>
      </c>
      <c r="M15" s="40" t="s">
        <v>4</v>
      </c>
      <c r="N15" s="40" t="s">
        <v>4</v>
      </c>
      <c r="O15" s="4">
        <v>1</v>
      </c>
      <c r="P15" s="41"/>
      <c r="Q15" s="42"/>
      <c r="R15" s="7" t="str">
        <f>IF(Q15="課税",P15*0.1,IF(Q15="非課税",P15*0.05,IF(Q15="生保",0,"")))</f>
        <v/>
      </c>
      <c r="S15" s="41"/>
      <c r="T15" s="5" t="str">
        <f>IF(R15="","",(P15-R15+S15)*O15)</f>
        <v/>
      </c>
      <c r="U15" s="43"/>
    </row>
    <row r="16" spans="1:22" ht="28" customHeight="1" x14ac:dyDescent="0.2">
      <c r="A16" s="3">
        <v>2</v>
      </c>
      <c r="B16" s="35"/>
      <c r="C16" s="36"/>
      <c r="D16" s="36"/>
      <c r="E16" s="36"/>
      <c r="F16" s="36"/>
      <c r="G16" s="37"/>
      <c r="H16" s="120"/>
      <c r="I16" s="121"/>
      <c r="J16" s="38"/>
      <c r="K16" s="36"/>
      <c r="L16" s="25" t="s">
        <v>5</v>
      </c>
      <c r="M16" s="40" t="s">
        <v>4</v>
      </c>
      <c r="N16" s="40" t="s">
        <v>4</v>
      </c>
      <c r="O16" s="4">
        <v>1</v>
      </c>
      <c r="P16" s="41"/>
      <c r="Q16" s="42"/>
      <c r="R16" s="7" t="str">
        <f t="shared" ref="R16:R24" si="0">IF(Q16="課税",P16*0.1,IF(Q16="非課税",P16*0.05,IF(Q16="生保",0,"")))</f>
        <v/>
      </c>
      <c r="S16" s="41"/>
      <c r="T16" s="5" t="str">
        <f t="shared" ref="T16:T24" si="1">IF(R16="","",(P16-R16+S16)*O16)</f>
        <v/>
      </c>
      <c r="U16" s="43"/>
    </row>
    <row r="17" spans="1:21" ht="28" customHeight="1" x14ac:dyDescent="0.2">
      <c r="A17" s="3">
        <v>3</v>
      </c>
      <c r="B17" s="35"/>
      <c r="C17" s="36"/>
      <c r="D17" s="36"/>
      <c r="E17" s="36"/>
      <c r="F17" s="36"/>
      <c r="G17" s="37"/>
      <c r="H17" s="120"/>
      <c r="I17" s="121"/>
      <c r="J17" s="38"/>
      <c r="K17" s="36"/>
      <c r="L17" s="25" t="s">
        <v>5</v>
      </c>
      <c r="M17" s="40" t="s">
        <v>4</v>
      </c>
      <c r="N17" s="40" t="s">
        <v>4</v>
      </c>
      <c r="O17" s="4">
        <v>1</v>
      </c>
      <c r="P17" s="41"/>
      <c r="Q17" s="42"/>
      <c r="R17" s="7" t="str">
        <f t="shared" si="0"/>
        <v/>
      </c>
      <c r="S17" s="41"/>
      <c r="T17" s="5" t="str">
        <f t="shared" si="1"/>
        <v/>
      </c>
      <c r="U17" s="43"/>
    </row>
    <row r="18" spans="1:21" ht="28" customHeight="1" x14ac:dyDescent="0.2">
      <c r="A18" s="3">
        <v>4</v>
      </c>
      <c r="B18" s="35"/>
      <c r="C18" s="36"/>
      <c r="D18" s="36"/>
      <c r="E18" s="36"/>
      <c r="F18" s="36"/>
      <c r="G18" s="37"/>
      <c r="H18" s="120"/>
      <c r="I18" s="121"/>
      <c r="J18" s="38"/>
      <c r="K18" s="36"/>
      <c r="L18" s="25" t="s">
        <v>5</v>
      </c>
      <c r="M18" s="40" t="s">
        <v>4</v>
      </c>
      <c r="N18" s="40" t="s">
        <v>4</v>
      </c>
      <c r="O18" s="4">
        <v>1</v>
      </c>
      <c r="P18" s="41"/>
      <c r="Q18" s="42"/>
      <c r="R18" s="7" t="str">
        <f t="shared" si="0"/>
        <v/>
      </c>
      <c r="S18" s="41"/>
      <c r="T18" s="5" t="str">
        <f t="shared" si="1"/>
        <v/>
      </c>
      <c r="U18" s="43"/>
    </row>
    <row r="19" spans="1:21" ht="28" customHeight="1" x14ac:dyDescent="0.2">
      <c r="A19" s="3">
        <v>5</v>
      </c>
      <c r="B19" s="35"/>
      <c r="C19" s="36"/>
      <c r="D19" s="36"/>
      <c r="E19" s="36"/>
      <c r="F19" s="36"/>
      <c r="G19" s="37"/>
      <c r="H19" s="120"/>
      <c r="I19" s="121"/>
      <c r="J19" s="38"/>
      <c r="K19" s="36"/>
      <c r="L19" s="25" t="s">
        <v>5</v>
      </c>
      <c r="M19" s="40" t="s">
        <v>4</v>
      </c>
      <c r="N19" s="40" t="s">
        <v>4</v>
      </c>
      <c r="O19" s="4">
        <v>1</v>
      </c>
      <c r="P19" s="41"/>
      <c r="Q19" s="42"/>
      <c r="R19" s="7" t="str">
        <f t="shared" si="0"/>
        <v/>
      </c>
      <c r="S19" s="41"/>
      <c r="T19" s="5" t="str">
        <f t="shared" si="1"/>
        <v/>
      </c>
      <c r="U19" s="43"/>
    </row>
    <row r="20" spans="1:21" ht="28" customHeight="1" x14ac:dyDescent="0.2">
      <c r="A20" s="3">
        <v>6</v>
      </c>
      <c r="B20" s="35"/>
      <c r="C20" s="36"/>
      <c r="D20" s="36"/>
      <c r="E20" s="36"/>
      <c r="F20" s="36"/>
      <c r="G20" s="37"/>
      <c r="H20" s="120"/>
      <c r="I20" s="121"/>
      <c r="J20" s="38"/>
      <c r="K20" s="36"/>
      <c r="L20" s="25" t="s">
        <v>5</v>
      </c>
      <c r="M20" s="40" t="s">
        <v>4</v>
      </c>
      <c r="N20" s="40" t="s">
        <v>4</v>
      </c>
      <c r="O20" s="4">
        <v>1</v>
      </c>
      <c r="P20" s="41"/>
      <c r="Q20" s="42"/>
      <c r="R20" s="7" t="str">
        <f t="shared" si="0"/>
        <v/>
      </c>
      <c r="S20" s="41"/>
      <c r="T20" s="5" t="str">
        <f t="shared" si="1"/>
        <v/>
      </c>
      <c r="U20" s="43"/>
    </row>
    <row r="21" spans="1:21" ht="28" customHeight="1" x14ac:dyDescent="0.2">
      <c r="A21" s="3">
        <v>7</v>
      </c>
      <c r="B21" s="35"/>
      <c r="C21" s="36"/>
      <c r="D21" s="36"/>
      <c r="E21" s="36"/>
      <c r="F21" s="36"/>
      <c r="G21" s="37"/>
      <c r="H21" s="120"/>
      <c r="I21" s="121"/>
      <c r="J21" s="38"/>
      <c r="K21" s="36"/>
      <c r="L21" s="25" t="s">
        <v>5</v>
      </c>
      <c r="M21" s="40" t="s">
        <v>4</v>
      </c>
      <c r="N21" s="40" t="s">
        <v>4</v>
      </c>
      <c r="O21" s="4">
        <v>1</v>
      </c>
      <c r="P21" s="41"/>
      <c r="Q21" s="42"/>
      <c r="R21" s="7" t="str">
        <f t="shared" si="0"/>
        <v/>
      </c>
      <c r="S21" s="41"/>
      <c r="T21" s="5" t="str">
        <f t="shared" si="1"/>
        <v/>
      </c>
      <c r="U21" s="43"/>
    </row>
    <row r="22" spans="1:21" ht="28" customHeight="1" x14ac:dyDescent="0.2">
      <c r="A22" s="3">
        <v>8</v>
      </c>
      <c r="B22" s="35"/>
      <c r="C22" s="36"/>
      <c r="D22" s="36"/>
      <c r="E22" s="36"/>
      <c r="F22" s="36"/>
      <c r="G22" s="37"/>
      <c r="H22" s="120"/>
      <c r="I22" s="121"/>
      <c r="J22" s="38"/>
      <c r="K22" s="36"/>
      <c r="L22" s="25" t="s">
        <v>5</v>
      </c>
      <c r="M22" s="40" t="s">
        <v>4</v>
      </c>
      <c r="N22" s="40" t="s">
        <v>4</v>
      </c>
      <c r="O22" s="4">
        <v>1</v>
      </c>
      <c r="P22" s="41"/>
      <c r="Q22" s="42"/>
      <c r="R22" s="7" t="str">
        <f t="shared" si="0"/>
        <v/>
      </c>
      <c r="S22" s="41"/>
      <c r="T22" s="5" t="str">
        <f t="shared" si="1"/>
        <v/>
      </c>
      <c r="U22" s="43"/>
    </row>
    <row r="23" spans="1:21" ht="28" customHeight="1" x14ac:dyDescent="0.2">
      <c r="A23" s="3">
        <v>9</v>
      </c>
      <c r="B23" s="35"/>
      <c r="C23" s="36"/>
      <c r="D23" s="36"/>
      <c r="E23" s="36"/>
      <c r="F23" s="36"/>
      <c r="G23" s="37"/>
      <c r="H23" s="120"/>
      <c r="I23" s="121"/>
      <c r="J23" s="38"/>
      <c r="K23" s="36"/>
      <c r="L23" s="25" t="s">
        <v>5</v>
      </c>
      <c r="M23" s="40" t="s">
        <v>4</v>
      </c>
      <c r="N23" s="40" t="s">
        <v>4</v>
      </c>
      <c r="O23" s="4">
        <v>1</v>
      </c>
      <c r="P23" s="41"/>
      <c r="Q23" s="42"/>
      <c r="R23" s="7" t="str">
        <f t="shared" si="0"/>
        <v/>
      </c>
      <c r="S23" s="41"/>
      <c r="T23" s="5" t="str">
        <f t="shared" si="1"/>
        <v/>
      </c>
      <c r="U23" s="43"/>
    </row>
    <row r="24" spans="1:21" ht="28" customHeight="1" x14ac:dyDescent="0.2">
      <c r="A24" s="3">
        <v>10</v>
      </c>
      <c r="B24" s="35"/>
      <c r="C24" s="36"/>
      <c r="D24" s="36"/>
      <c r="E24" s="36"/>
      <c r="F24" s="36"/>
      <c r="G24" s="37"/>
      <c r="H24" s="120"/>
      <c r="I24" s="121"/>
      <c r="J24" s="38"/>
      <c r="K24" s="36"/>
      <c r="L24" s="25" t="s">
        <v>5</v>
      </c>
      <c r="M24" s="40" t="s">
        <v>4</v>
      </c>
      <c r="N24" s="40" t="s">
        <v>4</v>
      </c>
      <c r="O24" s="4">
        <v>1</v>
      </c>
      <c r="P24" s="41"/>
      <c r="Q24" s="42"/>
      <c r="R24" s="7" t="str">
        <f t="shared" si="0"/>
        <v/>
      </c>
      <c r="S24" s="41"/>
      <c r="T24" s="5" t="str">
        <f t="shared" si="1"/>
        <v/>
      </c>
      <c r="U24" s="43"/>
    </row>
    <row r="25" spans="1:21" ht="30.75" customHeight="1" x14ac:dyDescent="0.2">
      <c r="A25" s="2"/>
      <c r="B25" s="2"/>
      <c r="C25" s="2"/>
      <c r="D25" s="2"/>
      <c r="E25" s="2"/>
      <c r="F25" s="2"/>
      <c r="G25" s="2"/>
      <c r="H25" s="44"/>
      <c r="I25" s="44"/>
      <c r="J25" s="6"/>
      <c r="K25" s="6"/>
      <c r="L25" s="2"/>
      <c r="M25" s="2"/>
      <c r="N25" s="2"/>
      <c r="P25" s="10"/>
      <c r="Q25" s="10"/>
      <c r="S25" s="4" t="s">
        <v>6</v>
      </c>
      <c r="T25" s="5">
        <f>SUM(T15:T24)</f>
        <v>0</v>
      </c>
      <c r="U25" s="47"/>
    </row>
    <row r="26" spans="1:21" ht="13.5" customHeight="1" x14ac:dyDescent="0.2">
      <c r="A26" s="2"/>
      <c r="B26" s="2"/>
      <c r="C26" s="2"/>
      <c r="D26" s="2"/>
      <c r="E26" s="2"/>
      <c r="F26" s="2"/>
      <c r="G26" s="2"/>
      <c r="H26" s="44"/>
      <c r="I26" s="44"/>
      <c r="J26" s="2"/>
      <c r="K26" s="2"/>
      <c r="L26" s="2"/>
      <c r="M26" s="2"/>
      <c r="N26" s="2"/>
      <c r="O26" s="2"/>
      <c r="P26" s="2"/>
      <c r="Q26" s="2"/>
    </row>
    <row r="27" spans="1:21" ht="17.25" customHeight="1" x14ac:dyDescent="0.2">
      <c r="A27" s="91"/>
      <c r="B27" s="92" t="s">
        <v>2</v>
      </c>
      <c r="C27" s="93"/>
      <c r="D27" s="93"/>
      <c r="E27" s="93"/>
      <c r="F27" s="93"/>
      <c r="G27" s="94"/>
      <c r="H27" s="101" t="s">
        <v>0</v>
      </c>
      <c r="I27" s="101"/>
      <c r="J27" s="123" t="s">
        <v>11</v>
      </c>
      <c r="K27" s="92" t="s">
        <v>1</v>
      </c>
      <c r="L27" s="93"/>
      <c r="M27" s="93"/>
      <c r="N27" s="93"/>
      <c r="O27" s="105"/>
      <c r="P27" s="92" t="s">
        <v>3</v>
      </c>
      <c r="Q27" s="93"/>
      <c r="R27" s="93"/>
      <c r="S27" s="93"/>
      <c r="T27" s="105"/>
      <c r="U27" s="102" t="s">
        <v>12</v>
      </c>
    </row>
    <row r="28" spans="1:21" ht="7.5" customHeight="1" x14ac:dyDescent="0.2">
      <c r="A28" s="91"/>
      <c r="B28" s="95"/>
      <c r="C28" s="96"/>
      <c r="D28" s="96"/>
      <c r="E28" s="96"/>
      <c r="F28" s="96"/>
      <c r="G28" s="97"/>
      <c r="H28" s="101"/>
      <c r="I28" s="101"/>
      <c r="J28" s="124"/>
      <c r="K28" s="109"/>
      <c r="L28" s="126"/>
      <c r="M28" s="126"/>
      <c r="N28" s="126"/>
      <c r="O28" s="110"/>
      <c r="P28" s="106"/>
      <c r="Q28" s="107"/>
      <c r="R28" s="107"/>
      <c r="S28" s="107"/>
      <c r="T28" s="108"/>
      <c r="U28" s="103"/>
    </row>
    <row r="29" spans="1:21" ht="13.5" customHeight="1" x14ac:dyDescent="0.2">
      <c r="A29" s="91"/>
      <c r="B29" s="95"/>
      <c r="C29" s="96"/>
      <c r="D29" s="96"/>
      <c r="E29" s="96"/>
      <c r="F29" s="96"/>
      <c r="G29" s="97"/>
      <c r="H29" s="101"/>
      <c r="I29" s="101"/>
      <c r="J29" s="124"/>
      <c r="K29" s="101" t="s">
        <v>7</v>
      </c>
      <c r="L29" s="101"/>
      <c r="M29" s="101" t="s">
        <v>9</v>
      </c>
      <c r="N29" s="101" t="s">
        <v>10</v>
      </c>
      <c r="O29" s="102" t="s">
        <v>14</v>
      </c>
      <c r="P29" s="102" t="s">
        <v>15</v>
      </c>
      <c r="Q29" s="102" t="s">
        <v>20</v>
      </c>
      <c r="R29" s="102" t="s">
        <v>16</v>
      </c>
      <c r="S29" s="111" t="s">
        <v>56</v>
      </c>
      <c r="T29" s="102" t="s">
        <v>8</v>
      </c>
      <c r="U29" s="103"/>
    </row>
    <row r="30" spans="1:21" x14ac:dyDescent="0.2">
      <c r="A30" s="91"/>
      <c r="B30" s="95"/>
      <c r="C30" s="96"/>
      <c r="D30" s="96"/>
      <c r="E30" s="96"/>
      <c r="F30" s="96"/>
      <c r="G30" s="97"/>
      <c r="H30" s="101"/>
      <c r="I30" s="101"/>
      <c r="J30" s="124"/>
      <c r="K30" s="101"/>
      <c r="L30" s="101"/>
      <c r="M30" s="101"/>
      <c r="N30" s="101"/>
      <c r="O30" s="103"/>
      <c r="P30" s="103"/>
      <c r="Q30" s="103"/>
      <c r="R30" s="103"/>
      <c r="S30" s="112"/>
      <c r="T30" s="103"/>
      <c r="U30" s="103"/>
    </row>
    <row r="31" spans="1:21" ht="75" customHeight="1" x14ac:dyDescent="0.2">
      <c r="A31" s="91"/>
      <c r="B31" s="98"/>
      <c r="C31" s="99"/>
      <c r="D31" s="99"/>
      <c r="E31" s="99"/>
      <c r="F31" s="99"/>
      <c r="G31" s="100"/>
      <c r="H31" s="101"/>
      <c r="I31" s="101"/>
      <c r="J31" s="125"/>
      <c r="K31" s="101"/>
      <c r="L31" s="101"/>
      <c r="M31" s="101"/>
      <c r="N31" s="101"/>
      <c r="O31" s="104"/>
      <c r="P31" s="104"/>
      <c r="Q31" s="104"/>
      <c r="R31" s="104"/>
      <c r="S31" s="113"/>
      <c r="T31" s="104"/>
      <c r="U31" s="104"/>
    </row>
    <row r="32" spans="1:21" ht="28" customHeight="1" x14ac:dyDescent="0.2">
      <c r="A32" s="3">
        <v>1</v>
      </c>
      <c r="B32" s="35"/>
      <c r="C32" s="36"/>
      <c r="D32" s="36"/>
      <c r="E32" s="36"/>
      <c r="F32" s="36"/>
      <c r="G32" s="37"/>
      <c r="H32" s="120"/>
      <c r="I32" s="121"/>
      <c r="J32" s="38"/>
      <c r="K32" s="36"/>
      <c r="L32" s="25" t="s">
        <v>5</v>
      </c>
      <c r="M32" s="40" t="s">
        <v>4</v>
      </c>
      <c r="N32" s="40" t="s">
        <v>4</v>
      </c>
      <c r="O32" s="4">
        <v>1</v>
      </c>
      <c r="P32" s="41"/>
      <c r="Q32" s="42"/>
      <c r="R32" s="7" t="str">
        <f>IF(Q32="課税",P32*0.1,IF(Q32="非課税",P32*0.05,IF(Q32="生保",0,"")))</f>
        <v/>
      </c>
      <c r="S32" s="41"/>
      <c r="T32" s="5" t="str">
        <f>IF(R32="","",(P32-R32+S32)*O32)</f>
        <v/>
      </c>
      <c r="U32" s="43"/>
    </row>
    <row r="33" spans="1:21" ht="28" customHeight="1" x14ac:dyDescent="0.2">
      <c r="A33" s="3">
        <v>2</v>
      </c>
      <c r="B33" s="35"/>
      <c r="C33" s="36"/>
      <c r="D33" s="36"/>
      <c r="E33" s="36"/>
      <c r="F33" s="36"/>
      <c r="G33" s="37"/>
      <c r="H33" s="120"/>
      <c r="I33" s="121"/>
      <c r="J33" s="38"/>
      <c r="K33" s="36"/>
      <c r="L33" s="25" t="s">
        <v>5</v>
      </c>
      <c r="M33" s="40" t="s">
        <v>4</v>
      </c>
      <c r="N33" s="40" t="s">
        <v>4</v>
      </c>
      <c r="O33" s="4">
        <v>1</v>
      </c>
      <c r="P33" s="41"/>
      <c r="Q33" s="42"/>
      <c r="R33" s="7" t="str">
        <f t="shared" ref="R33:R41" si="2">IF(Q33="課税",P33*0.1,IF(Q33="非課税",P33*0.05,IF(Q33="生保",0,"")))</f>
        <v/>
      </c>
      <c r="S33" s="41"/>
      <c r="T33" s="5" t="str">
        <f t="shared" ref="T33:T41" si="3">IF(R33="","",(P33-R33+S33)*O33)</f>
        <v/>
      </c>
      <c r="U33" s="43"/>
    </row>
    <row r="34" spans="1:21" ht="28" customHeight="1" x14ac:dyDescent="0.2">
      <c r="A34" s="3">
        <v>3</v>
      </c>
      <c r="B34" s="35"/>
      <c r="C34" s="36"/>
      <c r="D34" s="36"/>
      <c r="E34" s="36"/>
      <c r="F34" s="36"/>
      <c r="G34" s="37"/>
      <c r="H34" s="120"/>
      <c r="I34" s="121"/>
      <c r="J34" s="38"/>
      <c r="K34" s="36"/>
      <c r="L34" s="25" t="s">
        <v>5</v>
      </c>
      <c r="M34" s="40" t="s">
        <v>4</v>
      </c>
      <c r="N34" s="40" t="s">
        <v>4</v>
      </c>
      <c r="O34" s="4">
        <v>1</v>
      </c>
      <c r="P34" s="41"/>
      <c r="Q34" s="42"/>
      <c r="R34" s="7" t="str">
        <f t="shared" si="2"/>
        <v/>
      </c>
      <c r="S34" s="41"/>
      <c r="T34" s="5" t="str">
        <f t="shared" si="3"/>
        <v/>
      </c>
      <c r="U34" s="43"/>
    </row>
    <row r="35" spans="1:21" ht="28" customHeight="1" x14ac:dyDescent="0.2">
      <c r="A35" s="3">
        <v>4</v>
      </c>
      <c r="B35" s="35"/>
      <c r="C35" s="36"/>
      <c r="D35" s="36"/>
      <c r="E35" s="36"/>
      <c r="F35" s="36"/>
      <c r="G35" s="37"/>
      <c r="H35" s="120"/>
      <c r="I35" s="121"/>
      <c r="J35" s="38"/>
      <c r="K35" s="36"/>
      <c r="L35" s="25" t="s">
        <v>5</v>
      </c>
      <c r="M35" s="40" t="s">
        <v>4</v>
      </c>
      <c r="N35" s="40" t="s">
        <v>4</v>
      </c>
      <c r="O35" s="4">
        <v>1</v>
      </c>
      <c r="P35" s="41"/>
      <c r="Q35" s="42"/>
      <c r="R35" s="7" t="str">
        <f t="shared" si="2"/>
        <v/>
      </c>
      <c r="S35" s="41"/>
      <c r="T35" s="5" t="str">
        <f t="shared" si="3"/>
        <v/>
      </c>
      <c r="U35" s="43"/>
    </row>
    <row r="36" spans="1:21" ht="28" customHeight="1" x14ac:dyDescent="0.2">
      <c r="A36" s="3">
        <v>5</v>
      </c>
      <c r="B36" s="35"/>
      <c r="C36" s="36"/>
      <c r="D36" s="36"/>
      <c r="E36" s="36"/>
      <c r="F36" s="36"/>
      <c r="G36" s="37"/>
      <c r="H36" s="120"/>
      <c r="I36" s="121"/>
      <c r="J36" s="38"/>
      <c r="K36" s="36"/>
      <c r="L36" s="25" t="s">
        <v>5</v>
      </c>
      <c r="M36" s="40" t="s">
        <v>4</v>
      </c>
      <c r="N36" s="40" t="s">
        <v>4</v>
      </c>
      <c r="O36" s="4">
        <v>1</v>
      </c>
      <c r="P36" s="41"/>
      <c r="Q36" s="42"/>
      <c r="R36" s="7" t="str">
        <f t="shared" si="2"/>
        <v/>
      </c>
      <c r="S36" s="41"/>
      <c r="T36" s="5" t="str">
        <f t="shared" si="3"/>
        <v/>
      </c>
      <c r="U36" s="43"/>
    </row>
    <row r="37" spans="1:21" ht="28" customHeight="1" x14ac:dyDescent="0.2">
      <c r="A37" s="3">
        <v>6</v>
      </c>
      <c r="B37" s="35"/>
      <c r="C37" s="36"/>
      <c r="D37" s="36"/>
      <c r="E37" s="36"/>
      <c r="F37" s="36"/>
      <c r="G37" s="37"/>
      <c r="H37" s="120"/>
      <c r="I37" s="121"/>
      <c r="J37" s="38"/>
      <c r="K37" s="36"/>
      <c r="L37" s="25" t="s">
        <v>5</v>
      </c>
      <c r="M37" s="40" t="s">
        <v>4</v>
      </c>
      <c r="N37" s="40" t="s">
        <v>4</v>
      </c>
      <c r="O37" s="4">
        <v>1</v>
      </c>
      <c r="P37" s="41"/>
      <c r="Q37" s="42"/>
      <c r="R37" s="7" t="str">
        <f t="shared" si="2"/>
        <v/>
      </c>
      <c r="S37" s="41"/>
      <c r="T37" s="5" t="str">
        <f t="shared" si="3"/>
        <v/>
      </c>
      <c r="U37" s="43"/>
    </row>
    <row r="38" spans="1:21" ht="28" customHeight="1" x14ac:dyDescent="0.2">
      <c r="A38" s="3">
        <v>7</v>
      </c>
      <c r="B38" s="35"/>
      <c r="C38" s="36"/>
      <c r="D38" s="36"/>
      <c r="E38" s="36"/>
      <c r="F38" s="36"/>
      <c r="G38" s="37"/>
      <c r="H38" s="120"/>
      <c r="I38" s="121"/>
      <c r="J38" s="38"/>
      <c r="K38" s="36"/>
      <c r="L38" s="25" t="s">
        <v>5</v>
      </c>
      <c r="M38" s="40" t="s">
        <v>4</v>
      </c>
      <c r="N38" s="40" t="s">
        <v>4</v>
      </c>
      <c r="O38" s="4">
        <v>1</v>
      </c>
      <c r="P38" s="41"/>
      <c r="Q38" s="42"/>
      <c r="R38" s="7" t="str">
        <f t="shared" si="2"/>
        <v/>
      </c>
      <c r="S38" s="41"/>
      <c r="T38" s="5" t="str">
        <f t="shared" si="3"/>
        <v/>
      </c>
      <c r="U38" s="43"/>
    </row>
    <row r="39" spans="1:21" ht="28" customHeight="1" x14ac:dyDescent="0.2">
      <c r="A39" s="3">
        <v>8</v>
      </c>
      <c r="B39" s="35"/>
      <c r="C39" s="36"/>
      <c r="D39" s="36"/>
      <c r="E39" s="36"/>
      <c r="F39" s="36"/>
      <c r="G39" s="37"/>
      <c r="H39" s="120"/>
      <c r="I39" s="121"/>
      <c r="J39" s="38"/>
      <c r="K39" s="36"/>
      <c r="L39" s="25" t="s">
        <v>5</v>
      </c>
      <c r="M39" s="40" t="s">
        <v>4</v>
      </c>
      <c r="N39" s="40" t="s">
        <v>4</v>
      </c>
      <c r="O39" s="4">
        <v>1</v>
      </c>
      <c r="P39" s="41"/>
      <c r="Q39" s="42"/>
      <c r="R39" s="7" t="str">
        <f t="shared" si="2"/>
        <v/>
      </c>
      <c r="S39" s="41"/>
      <c r="T39" s="5" t="str">
        <f t="shared" si="3"/>
        <v/>
      </c>
      <c r="U39" s="43"/>
    </row>
    <row r="40" spans="1:21" ht="28" customHeight="1" x14ac:dyDescent="0.2">
      <c r="A40" s="3">
        <v>9</v>
      </c>
      <c r="B40" s="35"/>
      <c r="C40" s="36"/>
      <c r="D40" s="36"/>
      <c r="E40" s="36"/>
      <c r="F40" s="36"/>
      <c r="G40" s="37"/>
      <c r="H40" s="120"/>
      <c r="I40" s="121"/>
      <c r="J40" s="38"/>
      <c r="K40" s="36"/>
      <c r="L40" s="25" t="s">
        <v>5</v>
      </c>
      <c r="M40" s="40" t="s">
        <v>4</v>
      </c>
      <c r="N40" s="40" t="s">
        <v>4</v>
      </c>
      <c r="O40" s="4">
        <v>1</v>
      </c>
      <c r="P40" s="41"/>
      <c r="Q40" s="42"/>
      <c r="R40" s="7" t="str">
        <f t="shared" si="2"/>
        <v/>
      </c>
      <c r="S40" s="41"/>
      <c r="T40" s="5" t="str">
        <f t="shared" si="3"/>
        <v/>
      </c>
      <c r="U40" s="43"/>
    </row>
    <row r="41" spans="1:21" ht="28" customHeight="1" x14ac:dyDescent="0.2">
      <c r="A41" s="3">
        <v>10</v>
      </c>
      <c r="B41" s="35"/>
      <c r="C41" s="36"/>
      <c r="D41" s="36"/>
      <c r="E41" s="36"/>
      <c r="F41" s="36"/>
      <c r="G41" s="37"/>
      <c r="H41" s="120"/>
      <c r="I41" s="121"/>
      <c r="J41" s="38"/>
      <c r="K41" s="36"/>
      <c r="L41" s="25" t="s">
        <v>5</v>
      </c>
      <c r="M41" s="40" t="s">
        <v>4</v>
      </c>
      <c r="N41" s="40" t="s">
        <v>4</v>
      </c>
      <c r="O41" s="4">
        <v>1</v>
      </c>
      <c r="P41" s="41"/>
      <c r="Q41" s="42"/>
      <c r="R41" s="7" t="str">
        <f t="shared" si="2"/>
        <v/>
      </c>
      <c r="S41" s="41"/>
      <c r="T41" s="5" t="str">
        <f t="shared" si="3"/>
        <v/>
      </c>
      <c r="U41" s="43"/>
    </row>
    <row r="42" spans="1:21" ht="30.75" customHeight="1" x14ac:dyDescent="0.2">
      <c r="A42" s="2"/>
      <c r="B42" s="2"/>
      <c r="C42" s="2"/>
      <c r="D42" s="2"/>
      <c r="E42" s="2"/>
      <c r="F42" s="2"/>
      <c r="G42" s="2"/>
      <c r="H42" s="44"/>
      <c r="I42" s="44"/>
      <c r="J42" s="6"/>
      <c r="K42" s="6"/>
      <c r="L42" s="2"/>
      <c r="M42" s="2"/>
      <c r="N42" s="2"/>
      <c r="P42" s="10"/>
      <c r="Q42" s="10"/>
      <c r="S42" s="4" t="s">
        <v>6</v>
      </c>
      <c r="T42" s="5">
        <f>SUM(T32:T41)</f>
        <v>0</v>
      </c>
      <c r="U42" s="47"/>
    </row>
    <row r="43" spans="1:21" ht="13.5" customHeight="1" x14ac:dyDescent="0.2">
      <c r="A43" s="2"/>
      <c r="B43" s="2"/>
      <c r="C43" s="2"/>
      <c r="D43" s="2"/>
      <c r="E43" s="2"/>
      <c r="F43" s="2"/>
      <c r="G43" s="2"/>
      <c r="H43" s="44"/>
      <c r="I43" s="44"/>
      <c r="J43" s="2"/>
      <c r="K43" s="2"/>
      <c r="L43" s="2"/>
      <c r="M43" s="2"/>
      <c r="N43" s="2"/>
      <c r="O43" s="2"/>
      <c r="P43" s="2"/>
      <c r="Q43" s="2"/>
    </row>
    <row r="44" spans="1:21" ht="17.25" customHeight="1" x14ac:dyDescent="0.2">
      <c r="A44" s="91"/>
      <c r="B44" s="92" t="s">
        <v>2</v>
      </c>
      <c r="C44" s="93"/>
      <c r="D44" s="93"/>
      <c r="E44" s="93"/>
      <c r="F44" s="93"/>
      <c r="G44" s="94"/>
      <c r="H44" s="101" t="s">
        <v>0</v>
      </c>
      <c r="I44" s="101"/>
      <c r="J44" s="123" t="s">
        <v>11</v>
      </c>
      <c r="K44" s="92" t="s">
        <v>1</v>
      </c>
      <c r="L44" s="93"/>
      <c r="M44" s="93"/>
      <c r="N44" s="93"/>
      <c r="O44" s="105"/>
      <c r="P44" s="92" t="s">
        <v>3</v>
      </c>
      <c r="Q44" s="93"/>
      <c r="R44" s="93"/>
      <c r="S44" s="93"/>
      <c r="T44" s="105"/>
      <c r="U44" s="102" t="s">
        <v>12</v>
      </c>
    </row>
    <row r="45" spans="1:21" ht="7.5" customHeight="1" x14ac:dyDescent="0.2">
      <c r="A45" s="91"/>
      <c r="B45" s="95"/>
      <c r="C45" s="96"/>
      <c r="D45" s="96"/>
      <c r="E45" s="96"/>
      <c r="F45" s="96"/>
      <c r="G45" s="97"/>
      <c r="H45" s="101"/>
      <c r="I45" s="101"/>
      <c r="J45" s="124"/>
      <c r="K45" s="109"/>
      <c r="L45" s="126"/>
      <c r="M45" s="126"/>
      <c r="N45" s="126"/>
      <c r="O45" s="110"/>
      <c r="P45" s="106"/>
      <c r="Q45" s="107"/>
      <c r="R45" s="107"/>
      <c r="S45" s="107"/>
      <c r="T45" s="108"/>
      <c r="U45" s="103"/>
    </row>
    <row r="46" spans="1:21" ht="13.5" customHeight="1" x14ac:dyDescent="0.2">
      <c r="A46" s="91"/>
      <c r="B46" s="95"/>
      <c r="C46" s="96"/>
      <c r="D46" s="96"/>
      <c r="E46" s="96"/>
      <c r="F46" s="96"/>
      <c r="G46" s="97"/>
      <c r="H46" s="101"/>
      <c r="I46" s="101"/>
      <c r="J46" s="124"/>
      <c r="K46" s="101" t="s">
        <v>7</v>
      </c>
      <c r="L46" s="101"/>
      <c r="M46" s="101" t="s">
        <v>9</v>
      </c>
      <c r="N46" s="101" t="s">
        <v>10</v>
      </c>
      <c r="O46" s="102" t="s">
        <v>14</v>
      </c>
      <c r="P46" s="102" t="s">
        <v>15</v>
      </c>
      <c r="Q46" s="102" t="s">
        <v>20</v>
      </c>
      <c r="R46" s="102" t="s">
        <v>16</v>
      </c>
      <c r="S46" s="111" t="s">
        <v>56</v>
      </c>
      <c r="T46" s="102" t="s">
        <v>8</v>
      </c>
      <c r="U46" s="103"/>
    </row>
    <row r="47" spans="1:21" x14ac:dyDescent="0.2">
      <c r="A47" s="91"/>
      <c r="B47" s="95"/>
      <c r="C47" s="96"/>
      <c r="D47" s="96"/>
      <c r="E47" s="96"/>
      <c r="F47" s="96"/>
      <c r="G47" s="97"/>
      <c r="H47" s="101"/>
      <c r="I47" s="101"/>
      <c r="J47" s="124"/>
      <c r="K47" s="101"/>
      <c r="L47" s="101"/>
      <c r="M47" s="101"/>
      <c r="N47" s="101"/>
      <c r="O47" s="103"/>
      <c r="P47" s="103"/>
      <c r="Q47" s="103"/>
      <c r="R47" s="103"/>
      <c r="S47" s="112"/>
      <c r="T47" s="103"/>
      <c r="U47" s="103"/>
    </row>
    <row r="48" spans="1:21" ht="75" customHeight="1" x14ac:dyDescent="0.2">
      <c r="A48" s="91"/>
      <c r="B48" s="98"/>
      <c r="C48" s="99"/>
      <c r="D48" s="99"/>
      <c r="E48" s="99"/>
      <c r="F48" s="99"/>
      <c r="G48" s="100"/>
      <c r="H48" s="101"/>
      <c r="I48" s="101"/>
      <c r="J48" s="125"/>
      <c r="K48" s="101"/>
      <c r="L48" s="101"/>
      <c r="M48" s="101"/>
      <c r="N48" s="101"/>
      <c r="O48" s="104"/>
      <c r="P48" s="104"/>
      <c r="Q48" s="104"/>
      <c r="R48" s="104"/>
      <c r="S48" s="113"/>
      <c r="T48" s="104"/>
      <c r="U48" s="104"/>
    </row>
    <row r="49" spans="1:21" ht="28" customHeight="1" x14ac:dyDescent="0.2">
      <c r="A49" s="3">
        <v>1</v>
      </c>
      <c r="B49" s="35"/>
      <c r="C49" s="36"/>
      <c r="D49" s="36"/>
      <c r="E49" s="36"/>
      <c r="F49" s="36"/>
      <c r="G49" s="37"/>
      <c r="H49" s="120"/>
      <c r="I49" s="121"/>
      <c r="J49" s="38"/>
      <c r="K49" s="36"/>
      <c r="L49" s="25" t="s">
        <v>5</v>
      </c>
      <c r="M49" s="40" t="s">
        <v>4</v>
      </c>
      <c r="N49" s="40" t="s">
        <v>4</v>
      </c>
      <c r="O49" s="4">
        <v>1</v>
      </c>
      <c r="P49" s="41"/>
      <c r="Q49" s="42"/>
      <c r="R49" s="7" t="str">
        <f>IF(Q49="課税",P49*0.1,IF(Q49="非課税",P49*0.05,IF(Q49="生保",0,"")))</f>
        <v/>
      </c>
      <c r="S49" s="41"/>
      <c r="T49" s="5" t="str">
        <f>IF(R49="","",(P49-R49+S49)*O49)</f>
        <v/>
      </c>
      <c r="U49" s="43"/>
    </row>
    <row r="50" spans="1:21" ht="28" customHeight="1" x14ac:dyDescent="0.2">
      <c r="A50" s="3">
        <v>2</v>
      </c>
      <c r="B50" s="35"/>
      <c r="C50" s="36"/>
      <c r="D50" s="36"/>
      <c r="E50" s="36"/>
      <c r="F50" s="36"/>
      <c r="G50" s="37"/>
      <c r="H50" s="120"/>
      <c r="I50" s="121"/>
      <c r="J50" s="38"/>
      <c r="K50" s="36"/>
      <c r="L50" s="25" t="s">
        <v>5</v>
      </c>
      <c r="M50" s="40" t="s">
        <v>4</v>
      </c>
      <c r="N50" s="40" t="s">
        <v>4</v>
      </c>
      <c r="O50" s="4">
        <v>1</v>
      </c>
      <c r="P50" s="41"/>
      <c r="Q50" s="42"/>
      <c r="R50" s="7" t="str">
        <f t="shared" ref="R50:R58" si="4">IF(Q50="課税",P50*0.1,IF(Q50="非課税",P50*0.05,IF(Q50="生保",0,"")))</f>
        <v/>
      </c>
      <c r="S50" s="41"/>
      <c r="T50" s="5" t="str">
        <f t="shared" ref="T50:T58" si="5">IF(R50="","",(P50-R50+S50)*O50)</f>
        <v/>
      </c>
      <c r="U50" s="43"/>
    </row>
    <row r="51" spans="1:21" ht="28" customHeight="1" x14ac:dyDescent="0.2">
      <c r="A51" s="3">
        <v>3</v>
      </c>
      <c r="B51" s="35"/>
      <c r="C51" s="36"/>
      <c r="D51" s="36"/>
      <c r="E51" s="36"/>
      <c r="F51" s="36"/>
      <c r="G51" s="37"/>
      <c r="H51" s="120"/>
      <c r="I51" s="121"/>
      <c r="J51" s="38"/>
      <c r="K51" s="36"/>
      <c r="L51" s="25" t="s">
        <v>5</v>
      </c>
      <c r="M51" s="40" t="s">
        <v>4</v>
      </c>
      <c r="N51" s="40" t="s">
        <v>4</v>
      </c>
      <c r="O51" s="4">
        <v>1</v>
      </c>
      <c r="P51" s="41"/>
      <c r="Q51" s="42"/>
      <c r="R51" s="7" t="str">
        <f t="shared" si="4"/>
        <v/>
      </c>
      <c r="S51" s="41"/>
      <c r="T51" s="5" t="str">
        <f t="shared" si="5"/>
        <v/>
      </c>
      <c r="U51" s="43"/>
    </row>
    <row r="52" spans="1:21" ht="28" customHeight="1" x14ac:dyDescent="0.2">
      <c r="A52" s="3">
        <v>4</v>
      </c>
      <c r="B52" s="35"/>
      <c r="C52" s="36"/>
      <c r="D52" s="36"/>
      <c r="E52" s="36"/>
      <c r="F52" s="36"/>
      <c r="G52" s="37"/>
      <c r="H52" s="120"/>
      <c r="I52" s="121"/>
      <c r="J52" s="38"/>
      <c r="K52" s="36"/>
      <c r="L52" s="25" t="s">
        <v>5</v>
      </c>
      <c r="M52" s="40" t="s">
        <v>4</v>
      </c>
      <c r="N52" s="40" t="s">
        <v>4</v>
      </c>
      <c r="O52" s="4">
        <v>1</v>
      </c>
      <c r="P52" s="41"/>
      <c r="Q52" s="42"/>
      <c r="R52" s="7" t="str">
        <f t="shared" si="4"/>
        <v/>
      </c>
      <c r="S52" s="41"/>
      <c r="T52" s="5" t="str">
        <f t="shared" si="5"/>
        <v/>
      </c>
      <c r="U52" s="43"/>
    </row>
    <row r="53" spans="1:21" ht="28" customHeight="1" x14ac:dyDescent="0.2">
      <c r="A53" s="3">
        <v>5</v>
      </c>
      <c r="B53" s="35"/>
      <c r="C53" s="36"/>
      <c r="D53" s="36"/>
      <c r="E53" s="36"/>
      <c r="F53" s="36"/>
      <c r="G53" s="37"/>
      <c r="H53" s="120"/>
      <c r="I53" s="121"/>
      <c r="J53" s="38"/>
      <c r="K53" s="36"/>
      <c r="L53" s="25" t="s">
        <v>5</v>
      </c>
      <c r="M53" s="40" t="s">
        <v>4</v>
      </c>
      <c r="N53" s="40" t="s">
        <v>4</v>
      </c>
      <c r="O53" s="4">
        <v>1</v>
      </c>
      <c r="P53" s="41"/>
      <c r="Q53" s="42"/>
      <c r="R53" s="7" t="str">
        <f t="shared" si="4"/>
        <v/>
      </c>
      <c r="S53" s="41"/>
      <c r="T53" s="5" t="str">
        <f t="shared" si="5"/>
        <v/>
      </c>
      <c r="U53" s="43"/>
    </row>
    <row r="54" spans="1:21" ht="28" customHeight="1" x14ac:dyDescent="0.2">
      <c r="A54" s="3">
        <v>6</v>
      </c>
      <c r="B54" s="35"/>
      <c r="C54" s="36"/>
      <c r="D54" s="36"/>
      <c r="E54" s="36"/>
      <c r="F54" s="36"/>
      <c r="G54" s="37"/>
      <c r="H54" s="120"/>
      <c r="I54" s="121"/>
      <c r="J54" s="38"/>
      <c r="K54" s="36"/>
      <c r="L54" s="25" t="s">
        <v>5</v>
      </c>
      <c r="M54" s="40" t="s">
        <v>4</v>
      </c>
      <c r="N54" s="40" t="s">
        <v>4</v>
      </c>
      <c r="O54" s="4">
        <v>1</v>
      </c>
      <c r="P54" s="41"/>
      <c r="Q54" s="42"/>
      <c r="R54" s="7" t="str">
        <f t="shared" si="4"/>
        <v/>
      </c>
      <c r="S54" s="41"/>
      <c r="T54" s="5" t="str">
        <f t="shared" si="5"/>
        <v/>
      </c>
      <c r="U54" s="43"/>
    </row>
    <row r="55" spans="1:21" ht="28" customHeight="1" x14ac:dyDescent="0.2">
      <c r="A55" s="3">
        <v>7</v>
      </c>
      <c r="B55" s="35"/>
      <c r="C55" s="36"/>
      <c r="D55" s="36"/>
      <c r="E55" s="36"/>
      <c r="F55" s="36"/>
      <c r="G55" s="37"/>
      <c r="H55" s="120"/>
      <c r="I55" s="121"/>
      <c r="J55" s="38"/>
      <c r="K55" s="36"/>
      <c r="L55" s="25" t="s">
        <v>5</v>
      </c>
      <c r="M55" s="40" t="s">
        <v>4</v>
      </c>
      <c r="N55" s="40" t="s">
        <v>4</v>
      </c>
      <c r="O55" s="4">
        <v>1</v>
      </c>
      <c r="P55" s="41"/>
      <c r="Q55" s="42"/>
      <c r="R55" s="7" t="str">
        <f t="shared" si="4"/>
        <v/>
      </c>
      <c r="S55" s="41"/>
      <c r="T55" s="5" t="str">
        <f t="shared" si="5"/>
        <v/>
      </c>
      <c r="U55" s="43"/>
    </row>
    <row r="56" spans="1:21" ht="28" customHeight="1" x14ac:dyDescent="0.2">
      <c r="A56" s="3">
        <v>8</v>
      </c>
      <c r="B56" s="35"/>
      <c r="C56" s="36"/>
      <c r="D56" s="36"/>
      <c r="E56" s="36"/>
      <c r="F56" s="36"/>
      <c r="G56" s="37"/>
      <c r="H56" s="120"/>
      <c r="I56" s="121"/>
      <c r="J56" s="38"/>
      <c r="K56" s="36"/>
      <c r="L56" s="25" t="s">
        <v>5</v>
      </c>
      <c r="M56" s="40" t="s">
        <v>4</v>
      </c>
      <c r="N56" s="40" t="s">
        <v>4</v>
      </c>
      <c r="O56" s="4">
        <v>1</v>
      </c>
      <c r="P56" s="41"/>
      <c r="Q56" s="42"/>
      <c r="R56" s="7" t="str">
        <f t="shared" si="4"/>
        <v/>
      </c>
      <c r="S56" s="41"/>
      <c r="T56" s="5" t="str">
        <f t="shared" si="5"/>
        <v/>
      </c>
      <c r="U56" s="43"/>
    </row>
    <row r="57" spans="1:21" ht="28" customHeight="1" x14ac:dyDescent="0.2">
      <c r="A57" s="3">
        <v>9</v>
      </c>
      <c r="B57" s="35"/>
      <c r="C57" s="36"/>
      <c r="D57" s="36"/>
      <c r="E57" s="36"/>
      <c r="F57" s="36"/>
      <c r="G57" s="37"/>
      <c r="H57" s="120"/>
      <c r="I57" s="121"/>
      <c r="J57" s="38"/>
      <c r="K57" s="36"/>
      <c r="L57" s="25" t="s">
        <v>5</v>
      </c>
      <c r="M57" s="40" t="s">
        <v>4</v>
      </c>
      <c r="N57" s="40" t="s">
        <v>4</v>
      </c>
      <c r="O57" s="4">
        <v>1</v>
      </c>
      <c r="P57" s="41"/>
      <c r="Q57" s="42"/>
      <c r="R57" s="7" t="str">
        <f t="shared" si="4"/>
        <v/>
      </c>
      <c r="S57" s="41"/>
      <c r="T57" s="5" t="str">
        <f t="shared" si="5"/>
        <v/>
      </c>
      <c r="U57" s="43"/>
    </row>
    <row r="58" spans="1:21" ht="28" customHeight="1" x14ac:dyDescent="0.2">
      <c r="A58" s="3">
        <v>10</v>
      </c>
      <c r="B58" s="35"/>
      <c r="C58" s="36"/>
      <c r="D58" s="36"/>
      <c r="E58" s="36"/>
      <c r="F58" s="36"/>
      <c r="G58" s="37"/>
      <c r="H58" s="120"/>
      <c r="I58" s="121"/>
      <c r="J58" s="38"/>
      <c r="K58" s="36"/>
      <c r="L58" s="25" t="s">
        <v>5</v>
      </c>
      <c r="M58" s="40" t="s">
        <v>4</v>
      </c>
      <c r="N58" s="40" t="s">
        <v>4</v>
      </c>
      <c r="O58" s="4">
        <v>1</v>
      </c>
      <c r="P58" s="41"/>
      <c r="Q58" s="42"/>
      <c r="R58" s="7" t="str">
        <f t="shared" si="4"/>
        <v/>
      </c>
      <c r="S58" s="41"/>
      <c r="T58" s="5" t="str">
        <f t="shared" si="5"/>
        <v/>
      </c>
      <c r="U58" s="43"/>
    </row>
    <row r="59" spans="1:21" ht="30.75" customHeight="1" x14ac:dyDescent="0.2">
      <c r="A59" s="2"/>
      <c r="B59" s="2"/>
      <c r="C59" s="2"/>
      <c r="D59" s="2"/>
      <c r="E59" s="2"/>
      <c r="F59" s="2"/>
      <c r="G59" s="2"/>
      <c r="H59" s="44"/>
      <c r="I59" s="44"/>
      <c r="J59" s="6"/>
      <c r="K59" s="6"/>
      <c r="L59" s="2"/>
      <c r="M59" s="2"/>
      <c r="N59" s="2"/>
      <c r="P59" s="10"/>
      <c r="Q59" s="10"/>
      <c r="S59" s="4" t="s">
        <v>6</v>
      </c>
      <c r="T59" s="5">
        <f>SUM(T49:T58)</f>
        <v>0</v>
      </c>
      <c r="U59" s="47"/>
    </row>
    <row r="60" spans="1:21" ht="13.5" customHeight="1" x14ac:dyDescent="0.2">
      <c r="A60" s="2"/>
      <c r="B60" s="2"/>
      <c r="C60" s="2"/>
      <c r="D60" s="2"/>
      <c r="E60" s="2"/>
      <c r="F60" s="2"/>
      <c r="G60" s="2"/>
      <c r="H60" s="44"/>
      <c r="I60" s="44"/>
      <c r="J60" s="2"/>
      <c r="K60" s="2"/>
      <c r="L60" s="2"/>
      <c r="M60" s="2"/>
      <c r="N60" s="2"/>
      <c r="O60" s="2"/>
      <c r="P60" s="2"/>
      <c r="Q60" s="2"/>
    </row>
    <row r="61" spans="1:21" ht="17.25" customHeight="1" x14ac:dyDescent="0.2">
      <c r="A61" s="91"/>
      <c r="B61" s="92" t="s">
        <v>2</v>
      </c>
      <c r="C61" s="93"/>
      <c r="D61" s="93"/>
      <c r="E61" s="93"/>
      <c r="F61" s="93"/>
      <c r="G61" s="94"/>
      <c r="H61" s="101" t="s">
        <v>0</v>
      </c>
      <c r="I61" s="101"/>
      <c r="J61" s="123" t="s">
        <v>11</v>
      </c>
      <c r="K61" s="92" t="s">
        <v>1</v>
      </c>
      <c r="L61" s="93"/>
      <c r="M61" s="93"/>
      <c r="N61" s="93"/>
      <c r="O61" s="105"/>
      <c r="P61" s="92" t="s">
        <v>3</v>
      </c>
      <c r="Q61" s="93"/>
      <c r="R61" s="93"/>
      <c r="S61" s="93"/>
      <c r="T61" s="105"/>
      <c r="U61" s="102" t="s">
        <v>12</v>
      </c>
    </row>
    <row r="62" spans="1:21" ht="7.5" customHeight="1" x14ac:dyDescent="0.2">
      <c r="A62" s="91"/>
      <c r="B62" s="95"/>
      <c r="C62" s="96"/>
      <c r="D62" s="96"/>
      <c r="E62" s="96"/>
      <c r="F62" s="96"/>
      <c r="G62" s="97"/>
      <c r="H62" s="101"/>
      <c r="I62" s="101"/>
      <c r="J62" s="124"/>
      <c r="K62" s="109"/>
      <c r="L62" s="126"/>
      <c r="M62" s="126"/>
      <c r="N62" s="126"/>
      <c r="O62" s="110"/>
      <c r="P62" s="106"/>
      <c r="Q62" s="107"/>
      <c r="R62" s="107"/>
      <c r="S62" s="107"/>
      <c r="T62" s="108"/>
      <c r="U62" s="103"/>
    </row>
    <row r="63" spans="1:21" ht="13.5" customHeight="1" x14ac:dyDescent="0.2">
      <c r="A63" s="91"/>
      <c r="B63" s="95"/>
      <c r="C63" s="96"/>
      <c r="D63" s="96"/>
      <c r="E63" s="96"/>
      <c r="F63" s="96"/>
      <c r="G63" s="97"/>
      <c r="H63" s="101"/>
      <c r="I63" s="101"/>
      <c r="J63" s="124"/>
      <c r="K63" s="101" t="s">
        <v>7</v>
      </c>
      <c r="L63" s="101"/>
      <c r="M63" s="101" t="s">
        <v>9</v>
      </c>
      <c r="N63" s="101" t="s">
        <v>10</v>
      </c>
      <c r="O63" s="102" t="s">
        <v>14</v>
      </c>
      <c r="P63" s="102" t="s">
        <v>15</v>
      </c>
      <c r="Q63" s="102" t="s">
        <v>20</v>
      </c>
      <c r="R63" s="102" t="s">
        <v>16</v>
      </c>
      <c r="S63" s="111" t="s">
        <v>56</v>
      </c>
      <c r="T63" s="102" t="s">
        <v>8</v>
      </c>
      <c r="U63" s="103"/>
    </row>
    <row r="64" spans="1:21" x14ac:dyDescent="0.2">
      <c r="A64" s="91"/>
      <c r="B64" s="95"/>
      <c r="C64" s="96"/>
      <c r="D64" s="96"/>
      <c r="E64" s="96"/>
      <c r="F64" s="96"/>
      <c r="G64" s="97"/>
      <c r="H64" s="101"/>
      <c r="I64" s="101"/>
      <c r="J64" s="124"/>
      <c r="K64" s="101"/>
      <c r="L64" s="101"/>
      <c r="M64" s="101"/>
      <c r="N64" s="101"/>
      <c r="O64" s="103"/>
      <c r="P64" s="103"/>
      <c r="Q64" s="103"/>
      <c r="R64" s="103"/>
      <c r="S64" s="112"/>
      <c r="T64" s="103"/>
      <c r="U64" s="103"/>
    </row>
    <row r="65" spans="1:21" ht="75" customHeight="1" x14ac:dyDescent="0.2">
      <c r="A65" s="91"/>
      <c r="B65" s="98"/>
      <c r="C65" s="99"/>
      <c r="D65" s="99"/>
      <c r="E65" s="99"/>
      <c r="F65" s="99"/>
      <c r="G65" s="100"/>
      <c r="H65" s="101"/>
      <c r="I65" s="101"/>
      <c r="J65" s="125"/>
      <c r="K65" s="101"/>
      <c r="L65" s="101"/>
      <c r="M65" s="101"/>
      <c r="N65" s="101"/>
      <c r="O65" s="104"/>
      <c r="P65" s="104"/>
      <c r="Q65" s="104"/>
      <c r="R65" s="104"/>
      <c r="S65" s="113"/>
      <c r="T65" s="104"/>
      <c r="U65" s="104"/>
    </row>
    <row r="66" spans="1:21" ht="28" customHeight="1" x14ac:dyDescent="0.2">
      <c r="A66" s="3">
        <v>1</v>
      </c>
      <c r="B66" s="35"/>
      <c r="C66" s="36"/>
      <c r="D66" s="36"/>
      <c r="E66" s="36"/>
      <c r="F66" s="36"/>
      <c r="G66" s="37"/>
      <c r="H66" s="120"/>
      <c r="I66" s="121"/>
      <c r="J66" s="38"/>
      <c r="K66" s="36"/>
      <c r="L66" s="25" t="s">
        <v>5</v>
      </c>
      <c r="M66" s="40" t="s">
        <v>4</v>
      </c>
      <c r="N66" s="40" t="s">
        <v>4</v>
      </c>
      <c r="O66" s="4">
        <v>1</v>
      </c>
      <c r="P66" s="41"/>
      <c r="Q66" s="42"/>
      <c r="R66" s="7" t="str">
        <f>IF(Q66="課税",P66*0.1,IF(Q66="非課税",P66*0.05,IF(Q66="生保",0,"")))</f>
        <v/>
      </c>
      <c r="S66" s="41"/>
      <c r="T66" s="5" t="str">
        <f>IF(R66="","",(P66-R66+S66)*O66)</f>
        <v/>
      </c>
      <c r="U66" s="43"/>
    </row>
    <row r="67" spans="1:21" ht="28" customHeight="1" x14ac:dyDescent="0.2">
      <c r="A67" s="3">
        <v>2</v>
      </c>
      <c r="B67" s="35"/>
      <c r="C67" s="36"/>
      <c r="D67" s="36"/>
      <c r="E67" s="36"/>
      <c r="F67" s="36"/>
      <c r="G67" s="37"/>
      <c r="H67" s="120"/>
      <c r="I67" s="121"/>
      <c r="J67" s="38"/>
      <c r="K67" s="36"/>
      <c r="L67" s="25" t="s">
        <v>5</v>
      </c>
      <c r="M67" s="40" t="s">
        <v>4</v>
      </c>
      <c r="N67" s="40" t="s">
        <v>4</v>
      </c>
      <c r="O67" s="4">
        <v>1</v>
      </c>
      <c r="P67" s="41"/>
      <c r="Q67" s="42"/>
      <c r="R67" s="7" t="str">
        <f t="shared" ref="R67:R75" si="6">IF(Q67="課税",P67*0.1,IF(Q67="非課税",P67*0.05,IF(Q67="生保",0,"")))</f>
        <v/>
      </c>
      <c r="S67" s="41"/>
      <c r="T67" s="5" t="str">
        <f t="shared" ref="T67:T75" si="7">IF(R67="","",(P67-R67+S67)*O67)</f>
        <v/>
      </c>
      <c r="U67" s="43"/>
    </row>
    <row r="68" spans="1:21" ht="28" customHeight="1" x14ac:dyDescent="0.2">
      <c r="A68" s="3">
        <v>3</v>
      </c>
      <c r="B68" s="35"/>
      <c r="C68" s="36"/>
      <c r="D68" s="36"/>
      <c r="E68" s="36"/>
      <c r="F68" s="36"/>
      <c r="G68" s="37"/>
      <c r="H68" s="120"/>
      <c r="I68" s="121"/>
      <c r="J68" s="38"/>
      <c r="K68" s="36"/>
      <c r="L68" s="25" t="s">
        <v>5</v>
      </c>
      <c r="M68" s="40" t="s">
        <v>4</v>
      </c>
      <c r="N68" s="40" t="s">
        <v>4</v>
      </c>
      <c r="O68" s="4">
        <v>1</v>
      </c>
      <c r="P68" s="41"/>
      <c r="Q68" s="42"/>
      <c r="R68" s="7" t="str">
        <f t="shared" si="6"/>
        <v/>
      </c>
      <c r="S68" s="41"/>
      <c r="T68" s="5" t="str">
        <f t="shared" si="7"/>
        <v/>
      </c>
      <c r="U68" s="43"/>
    </row>
    <row r="69" spans="1:21" ht="28" customHeight="1" x14ac:dyDescent="0.2">
      <c r="A69" s="3">
        <v>4</v>
      </c>
      <c r="B69" s="35"/>
      <c r="C69" s="36"/>
      <c r="D69" s="36"/>
      <c r="E69" s="36"/>
      <c r="F69" s="36"/>
      <c r="G69" s="37"/>
      <c r="H69" s="120"/>
      <c r="I69" s="121"/>
      <c r="J69" s="38"/>
      <c r="K69" s="36"/>
      <c r="L69" s="25" t="s">
        <v>5</v>
      </c>
      <c r="M69" s="40" t="s">
        <v>4</v>
      </c>
      <c r="N69" s="40" t="s">
        <v>4</v>
      </c>
      <c r="O69" s="4">
        <v>1</v>
      </c>
      <c r="P69" s="41"/>
      <c r="Q69" s="42"/>
      <c r="R69" s="7" t="str">
        <f t="shared" si="6"/>
        <v/>
      </c>
      <c r="S69" s="41"/>
      <c r="T69" s="5" t="str">
        <f t="shared" si="7"/>
        <v/>
      </c>
      <c r="U69" s="43"/>
    </row>
    <row r="70" spans="1:21" ht="28" customHeight="1" x14ac:dyDescent="0.2">
      <c r="A70" s="3">
        <v>5</v>
      </c>
      <c r="B70" s="35"/>
      <c r="C70" s="36"/>
      <c r="D70" s="36"/>
      <c r="E70" s="36"/>
      <c r="F70" s="36"/>
      <c r="G70" s="37"/>
      <c r="H70" s="120"/>
      <c r="I70" s="121"/>
      <c r="J70" s="38"/>
      <c r="K70" s="36"/>
      <c r="L70" s="25" t="s">
        <v>5</v>
      </c>
      <c r="M70" s="40" t="s">
        <v>4</v>
      </c>
      <c r="N70" s="40" t="s">
        <v>4</v>
      </c>
      <c r="O70" s="4">
        <v>1</v>
      </c>
      <c r="P70" s="41"/>
      <c r="Q70" s="42"/>
      <c r="R70" s="7" t="str">
        <f t="shared" si="6"/>
        <v/>
      </c>
      <c r="S70" s="41"/>
      <c r="T70" s="5" t="str">
        <f t="shared" si="7"/>
        <v/>
      </c>
      <c r="U70" s="43"/>
    </row>
    <row r="71" spans="1:21" ht="28" customHeight="1" x14ac:dyDescent="0.2">
      <c r="A71" s="3">
        <v>6</v>
      </c>
      <c r="B71" s="35"/>
      <c r="C71" s="36"/>
      <c r="D71" s="36"/>
      <c r="E71" s="36"/>
      <c r="F71" s="36"/>
      <c r="G71" s="37"/>
      <c r="H71" s="120"/>
      <c r="I71" s="121"/>
      <c r="J71" s="38"/>
      <c r="K71" s="36"/>
      <c r="L71" s="25" t="s">
        <v>5</v>
      </c>
      <c r="M71" s="40" t="s">
        <v>4</v>
      </c>
      <c r="N71" s="40" t="s">
        <v>4</v>
      </c>
      <c r="O71" s="4">
        <v>1</v>
      </c>
      <c r="P71" s="41"/>
      <c r="Q71" s="42"/>
      <c r="R71" s="7" t="str">
        <f t="shared" si="6"/>
        <v/>
      </c>
      <c r="S71" s="41"/>
      <c r="T71" s="5" t="str">
        <f t="shared" si="7"/>
        <v/>
      </c>
      <c r="U71" s="43"/>
    </row>
    <row r="72" spans="1:21" ht="28" customHeight="1" x14ac:dyDescent="0.2">
      <c r="A72" s="3">
        <v>7</v>
      </c>
      <c r="B72" s="35"/>
      <c r="C72" s="36"/>
      <c r="D72" s="36"/>
      <c r="E72" s="36"/>
      <c r="F72" s="36"/>
      <c r="G72" s="37"/>
      <c r="H72" s="120"/>
      <c r="I72" s="121"/>
      <c r="J72" s="38"/>
      <c r="K72" s="36"/>
      <c r="L72" s="25" t="s">
        <v>5</v>
      </c>
      <c r="M72" s="40" t="s">
        <v>4</v>
      </c>
      <c r="N72" s="40" t="s">
        <v>4</v>
      </c>
      <c r="O72" s="4">
        <v>1</v>
      </c>
      <c r="P72" s="41"/>
      <c r="Q72" s="42"/>
      <c r="R72" s="7" t="str">
        <f t="shared" si="6"/>
        <v/>
      </c>
      <c r="S72" s="41"/>
      <c r="T72" s="5" t="str">
        <f t="shared" si="7"/>
        <v/>
      </c>
      <c r="U72" s="43"/>
    </row>
    <row r="73" spans="1:21" ht="28" customHeight="1" x14ac:dyDescent="0.2">
      <c r="A73" s="3">
        <v>8</v>
      </c>
      <c r="B73" s="35"/>
      <c r="C73" s="36"/>
      <c r="D73" s="36"/>
      <c r="E73" s="36"/>
      <c r="F73" s="36"/>
      <c r="G73" s="37"/>
      <c r="H73" s="120"/>
      <c r="I73" s="121"/>
      <c r="J73" s="38"/>
      <c r="K73" s="36"/>
      <c r="L73" s="25" t="s">
        <v>5</v>
      </c>
      <c r="M73" s="40" t="s">
        <v>4</v>
      </c>
      <c r="N73" s="40" t="s">
        <v>4</v>
      </c>
      <c r="O73" s="4">
        <v>1</v>
      </c>
      <c r="P73" s="41"/>
      <c r="Q73" s="42"/>
      <c r="R73" s="7" t="str">
        <f t="shared" si="6"/>
        <v/>
      </c>
      <c r="S73" s="41"/>
      <c r="T73" s="5" t="str">
        <f t="shared" si="7"/>
        <v/>
      </c>
      <c r="U73" s="43"/>
    </row>
    <row r="74" spans="1:21" ht="28" customHeight="1" x14ac:dyDescent="0.2">
      <c r="A74" s="3">
        <v>9</v>
      </c>
      <c r="B74" s="35"/>
      <c r="C74" s="36"/>
      <c r="D74" s="36"/>
      <c r="E74" s="36"/>
      <c r="F74" s="36"/>
      <c r="G74" s="37"/>
      <c r="H74" s="120"/>
      <c r="I74" s="121"/>
      <c r="J74" s="38"/>
      <c r="K74" s="36"/>
      <c r="L74" s="25" t="s">
        <v>5</v>
      </c>
      <c r="M74" s="40" t="s">
        <v>4</v>
      </c>
      <c r="N74" s="40" t="s">
        <v>4</v>
      </c>
      <c r="O74" s="4">
        <v>1</v>
      </c>
      <c r="P74" s="41"/>
      <c r="Q74" s="42"/>
      <c r="R74" s="7" t="str">
        <f t="shared" si="6"/>
        <v/>
      </c>
      <c r="S74" s="41"/>
      <c r="T74" s="5" t="str">
        <f t="shared" si="7"/>
        <v/>
      </c>
      <c r="U74" s="43"/>
    </row>
    <row r="75" spans="1:21" ht="28" customHeight="1" x14ac:dyDescent="0.2">
      <c r="A75" s="3">
        <v>10</v>
      </c>
      <c r="B75" s="35"/>
      <c r="C75" s="36"/>
      <c r="D75" s="36"/>
      <c r="E75" s="36"/>
      <c r="F75" s="36"/>
      <c r="G75" s="37"/>
      <c r="H75" s="120"/>
      <c r="I75" s="121"/>
      <c r="J75" s="38"/>
      <c r="K75" s="36"/>
      <c r="L75" s="25" t="s">
        <v>5</v>
      </c>
      <c r="M75" s="40" t="s">
        <v>4</v>
      </c>
      <c r="N75" s="40" t="s">
        <v>4</v>
      </c>
      <c r="O75" s="4">
        <v>1</v>
      </c>
      <c r="P75" s="41"/>
      <c r="Q75" s="42"/>
      <c r="R75" s="7" t="str">
        <f t="shared" si="6"/>
        <v/>
      </c>
      <c r="S75" s="41"/>
      <c r="T75" s="5" t="str">
        <f t="shared" si="7"/>
        <v/>
      </c>
      <c r="U75" s="43"/>
    </row>
    <row r="76" spans="1:21" ht="30.75" customHeight="1" x14ac:dyDescent="0.2">
      <c r="A76" s="2"/>
      <c r="B76" s="2"/>
      <c r="C76" s="2"/>
      <c r="D76" s="2"/>
      <c r="E76" s="2"/>
      <c r="F76" s="2"/>
      <c r="G76" s="2"/>
      <c r="H76" s="44"/>
      <c r="I76" s="44"/>
      <c r="J76" s="6"/>
      <c r="K76" s="6"/>
      <c r="L76" s="2"/>
      <c r="M76" s="2"/>
      <c r="N76" s="2"/>
      <c r="P76" s="10"/>
      <c r="Q76" s="10"/>
      <c r="S76" s="4" t="s">
        <v>6</v>
      </c>
      <c r="T76" s="5">
        <f>SUM(T66:T75)</f>
        <v>0</v>
      </c>
      <c r="U76" s="47"/>
    </row>
    <row r="77" spans="1:21" ht="13.5" customHeight="1" x14ac:dyDescent="0.2">
      <c r="A77" s="2"/>
      <c r="B77" s="2"/>
      <c r="C77" s="2"/>
      <c r="D77" s="2"/>
      <c r="E77" s="2"/>
      <c r="F77" s="2"/>
      <c r="G77" s="2"/>
      <c r="H77" s="44"/>
      <c r="I77" s="44"/>
      <c r="J77" s="2"/>
      <c r="K77" s="2"/>
      <c r="L77" s="2"/>
      <c r="M77" s="2"/>
      <c r="N77" s="2"/>
      <c r="O77" s="2"/>
      <c r="P77" s="2"/>
      <c r="Q77" s="2"/>
    </row>
    <row r="78" spans="1:21" ht="17.25" customHeight="1" x14ac:dyDescent="0.2">
      <c r="A78" s="91"/>
      <c r="B78" s="92" t="s">
        <v>2</v>
      </c>
      <c r="C78" s="93"/>
      <c r="D78" s="93"/>
      <c r="E78" s="93"/>
      <c r="F78" s="93"/>
      <c r="G78" s="94"/>
      <c r="H78" s="101" t="s">
        <v>0</v>
      </c>
      <c r="I78" s="101"/>
      <c r="J78" s="123" t="s">
        <v>11</v>
      </c>
      <c r="K78" s="92" t="s">
        <v>1</v>
      </c>
      <c r="L78" s="93"/>
      <c r="M78" s="93"/>
      <c r="N78" s="93"/>
      <c r="O78" s="105"/>
      <c r="P78" s="92" t="s">
        <v>3</v>
      </c>
      <c r="Q78" s="93"/>
      <c r="R78" s="93"/>
      <c r="S78" s="93"/>
      <c r="T78" s="105"/>
      <c r="U78" s="102" t="s">
        <v>12</v>
      </c>
    </row>
    <row r="79" spans="1:21" ht="7.5" customHeight="1" x14ac:dyDescent="0.2">
      <c r="A79" s="91"/>
      <c r="B79" s="95"/>
      <c r="C79" s="96"/>
      <c r="D79" s="96"/>
      <c r="E79" s="96"/>
      <c r="F79" s="96"/>
      <c r="G79" s="97"/>
      <c r="H79" s="101"/>
      <c r="I79" s="101"/>
      <c r="J79" s="124"/>
      <c r="K79" s="109"/>
      <c r="L79" s="126"/>
      <c r="M79" s="126"/>
      <c r="N79" s="126"/>
      <c r="O79" s="110"/>
      <c r="P79" s="106"/>
      <c r="Q79" s="107"/>
      <c r="R79" s="107"/>
      <c r="S79" s="107"/>
      <c r="T79" s="108"/>
      <c r="U79" s="103"/>
    </row>
    <row r="80" spans="1:21" ht="13.5" customHeight="1" x14ac:dyDescent="0.2">
      <c r="A80" s="91"/>
      <c r="B80" s="95"/>
      <c r="C80" s="96"/>
      <c r="D80" s="96"/>
      <c r="E80" s="96"/>
      <c r="F80" s="96"/>
      <c r="G80" s="97"/>
      <c r="H80" s="101"/>
      <c r="I80" s="101"/>
      <c r="J80" s="124"/>
      <c r="K80" s="101" t="s">
        <v>7</v>
      </c>
      <c r="L80" s="101"/>
      <c r="M80" s="101" t="s">
        <v>9</v>
      </c>
      <c r="N80" s="101" t="s">
        <v>10</v>
      </c>
      <c r="O80" s="102" t="s">
        <v>14</v>
      </c>
      <c r="P80" s="102" t="s">
        <v>15</v>
      </c>
      <c r="Q80" s="102" t="s">
        <v>20</v>
      </c>
      <c r="R80" s="102" t="s">
        <v>16</v>
      </c>
      <c r="S80" s="111" t="s">
        <v>56</v>
      </c>
      <c r="T80" s="102" t="s">
        <v>8</v>
      </c>
      <c r="U80" s="103"/>
    </row>
    <row r="81" spans="1:21" x14ac:dyDescent="0.2">
      <c r="A81" s="91"/>
      <c r="B81" s="95"/>
      <c r="C81" s="96"/>
      <c r="D81" s="96"/>
      <c r="E81" s="96"/>
      <c r="F81" s="96"/>
      <c r="G81" s="97"/>
      <c r="H81" s="101"/>
      <c r="I81" s="101"/>
      <c r="J81" s="124"/>
      <c r="K81" s="101"/>
      <c r="L81" s="101"/>
      <c r="M81" s="101"/>
      <c r="N81" s="101"/>
      <c r="O81" s="103"/>
      <c r="P81" s="103"/>
      <c r="Q81" s="103"/>
      <c r="R81" s="103"/>
      <c r="S81" s="112"/>
      <c r="T81" s="103"/>
      <c r="U81" s="103"/>
    </row>
    <row r="82" spans="1:21" ht="75" customHeight="1" x14ac:dyDescent="0.2">
      <c r="A82" s="91"/>
      <c r="B82" s="98"/>
      <c r="C82" s="99"/>
      <c r="D82" s="99"/>
      <c r="E82" s="99"/>
      <c r="F82" s="99"/>
      <c r="G82" s="100"/>
      <c r="H82" s="101"/>
      <c r="I82" s="101"/>
      <c r="J82" s="125"/>
      <c r="K82" s="101"/>
      <c r="L82" s="101"/>
      <c r="M82" s="101"/>
      <c r="N82" s="101"/>
      <c r="O82" s="104"/>
      <c r="P82" s="104"/>
      <c r="Q82" s="104"/>
      <c r="R82" s="104"/>
      <c r="S82" s="113"/>
      <c r="T82" s="104"/>
      <c r="U82" s="104"/>
    </row>
    <row r="83" spans="1:21" ht="28" customHeight="1" x14ac:dyDescent="0.2">
      <c r="A83" s="3">
        <v>1</v>
      </c>
      <c r="B83" s="35"/>
      <c r="C83" s="36"/>
      <c r="D83" s="36"/>
      <c r="E83" s="36"/>
      <c r="F83" s="36"/>
      <c r="G83" s="37"/>
      <c r="H83" s="120"/>
      <c r="I83" s="121"/>
      <c r="J83" s="38"/>
      <c r="K83" s="36"/>
      <c r="L83" s="25" t="s">
        <v>5</v>
      </c>
      <c r="M83" s="40" t="s">
        <v>4</v>
      </c>
      <c r="N83" s="40" t="s">
        <v>4</v>
      </c>
      <c r="O83" s="4">
        <v>1</v>
      </c>
      <c r="P83" s="41"/>
      <c r="Q83" s="42"/>
      <c r="R83" s="7" t="str">
        <f>IF(Q83="課税",P83*0.1,IF(Q83="非課税",P83*0.05,IF(Q83="生保",0,"")))</f>
        <v/>
      </c>
      <c r="S83" s="41"/>
      <c r="T83" s="5" t="str">
        <f>IF(R83="","",(P83-R83+S83)*O83)</f>
        <v/>
      </c>
      <c r="U83" s="43"/>
    </row>
    <row r="84" spans="1:21" ht="28" customHeight="1" x14ac:dyDescent="0.2">
      <c r="A84" s="3">
        <v>2</v>
      </c>
      <c r="B84" s="35"/>
      <c r="C84" s="36"/>
      <c r="D84" s="36"/>
      <c r="E84" s="36"/>
      <c r="F84" s="36"/>
      <c r="G84" s="37"/>
      <c r="H84" s="120"/>
      <c r="I84" s="121"/>
      <c r="J84" s="38"/>
      <c r="K84" s="36"/>
      <c r="L84" s="25" t="s">
        <v>5</v>
      </c>
      <c r="M84" s="40" t="s">
        <v>4</v>
      </c>
      <c r="N84" s="40" t="s">
        <v>4</v>
      </c>
      <c r="O84" s="4">
        <v>1</v>
      </c>
      <c r="P84" s="41"/>
      <c r="Q84" s="42"/>
      <c r="R84" s="7" t="str">
        <f t="shared" ref="R84:R92" si="8">IF(Q84="課税",P84*0.1,IF(Q84="非課税",P84*0.05,IF(Q84="生保",0,"")))</f>
        <v/>
      </c>
      <c r="S84" s="41"/>
      <c r="T84" s="5" t="str">
        <f t="shared" ref="T84:T92" si="9">IF(R84="","",(P84-R84+S84)*O84)</f>
        <v/>
      </c>
      <c r="U84" s="43"/>
    </row>
    <row r="85" spans="1:21" ht="28" customHeight="1" x14ac:dyDescent="0.2">
      <c r="A85" s="3">
        <v>3</v>
      </c>
      <c r="B85" s="35"/>
      <c r="C85" s="36"/>
      <c r="D85" s="36"/>
      <c r="E85" s="36"/>
      <c r="F85" s="36"/>
      <c r="G85" s="37"/>
      <c r="H85" s="120"/>
      <c r="I85" s="121"/>
      <c r="J85" s="38"/>
      <c r="K85" s="36"/>
      <c r="L85" s="25" t="s">
        <v>5</v>
      </c>
      <c r="M85" s="40" t="s">
        <v>4</v>
      </c>
      <c r="N85" s="40" t="s">
        <v>4</v>
      </c>
      <c r="O85" s="4">
        <v>1</v>
      </c>
      <c r="P85" s="41"/>
      <c r="Q85" s="42"/>
      <c r="R85" s="7" t="str">
        <f t="shared" si="8"/>
        <v/>
      </c>
      <c r="S85" s="41"/>
      <c r="T85" s="5" t="str">
        <f t="shared" si="9"/>
        <v/>
      </c>
      <c r="U85" s="43"/>
    </row>
    <row r="86" spans="1:21" ht="28" customHeight="1" x14ac:dyDescent="0.2">
      <c r="A86" s="3">
        <v>4</v>
      </c>
      <c r="B86" s="35"/>
      <c r="C86" s="36"/>
      <c r="D86" s="36"/>
      <c r="E86" s="36"/>
      <c r="F86" s="36"/>
      <c r="G86" s="37"/>
      <c r="H86" s="120"/>
      <c r="I86" s="121"/>
      <c r="J86" s="38"/>
      <c r="K86" s="36"/>
      <c r="L86" s="25" t="s">
        <v>5</v>
      </c>
      <c r="M86" s="40" t="s">
        <v>4</v>
      </c>
      <c r="N86" s="40" t="s">
        <v>4</v>
      </c>
      <c r="O86" s="4">
        <v>1</v>
      </c>
      <c r="P86" s="41"/>
      <c r="Q86" s="42"/>
      <c r="R86" s="7" t="str">
        <f t="shared" si="8"/>
        <v/>
      </c>
      <c r="S86" s="41"/>
      <c r="T86" s="5" t="str">
        <f t="shared" si="9"/>
        <v/>
      </c>
      <c r="U86" s="43"/>
    </row>
    <row r="87" spans="1:21" ht="28" customHeight="1" x14ac:dyDescent="0.2">
      <c r="A87" s="3">
        <v>5</v>
      </c>
      <c r="B87" s="35"/>
      <c r="C87" s="36"/>
      <c r="D87" s="36"/>
      <c r="E87" s="36"/>
      <c r="F87" s="36"/>
      <c r="G87" s="37"/>
      <c r="H87" s="120"/>
      <c r="I87" s="121"/>
      <c r="J87" s="38"/>
      <c r="K87" s="36"/>
      <c r="L87" s="25" t="s">
        <v>5</v>
      </c>
      <c r="M87" s="40" t="s">
        <v>4</v>
      </c>
      <c r="N87" s="40" t="s">
        <v>4</v>
      </c>
      <c r="O87" s="4">
        <v>1</v>
      </c>
      <c r="P87" s="41"/>
      <c r="Q87" s="42"/>
      <c r="R87" s="7" t="str">
        <f t="shared" si="8"/>
        <v/>
      </c>
      <c r="S87" s="41"/>
      <c r="T87" s="5" t="str">
        <f t="shared" si="9"/>
        <v/>
      </c>
      <c r="U87" s="43"/>
    </row>
    <row r="88" spans="1:21" ht="28" customHeight="1" x14ac:dyDescent="0.2">
      <c r="A88" s="3">
        <v>6</v>
      </c>
      <c r="B88" s="35"/>
      <c r="C88" s="36"/>
      <c r="D88" s="36"/>
      <c r="E88" s="36"/>
      <c r="F88" s="36"/>
      <c r="G88" s="37"/>
      <c r="H88" s="120"/>
      <c r="I88" s="121"/>
      <c r="J88" s="38"/>
      <c r="K88" s="36"/>
      <c r="L88" s="25" t="s">
        <v>5</v>
      </c>
      <c r="M88" s="40" t="s">
        <v>4</v>
      </c>
      <c r="N88" s="40" t="s">
        <v>4</v>
      </c>
      <c r="O88" s="4">
        <v>1</v>
      </c>
      <c r="P88" s="41"/>
      <c r="Q88" s="42"/>
      <c r="R88" s="7" t="str">
        <f t="shared" si="8"/>
        <v/>
      </c>
      <c r="S88" s="41"/>
      <c r="T88" s="5" t="str">
        <f t="shared" si="9"/>
        <v/>
      </c>
      <c r="U88" s="43"/>
    </row>
    <row r="89" spans="1:21" ht="28" customHeight="1" x14ac:dyDescent="0.2">
      <c r="A89" s="3">
        <v>7</v>
      </c>
      <c r="B89" s="35"/>
      <c r="C89" s="36"/>
      <c r="D89" s="36"/>
      <c r="E89" s="36"/>
      <c r="F89" s="36"/>
      <c r="G89" s="37"/>
      <c r="H89" s="120"/>
      <c r="I89" s="121"/>
      <c r="J89" s="38"/>
      <c r="K89" s="36"/>
      <c r="L89" s="25" t="s">
        <v>5</v>
      </c>
      <c r="M89" s="40" t="s">
        <v>4</v>
      </c>
      <c r="N89" s="40" t="s">
        <v>4</v>
      </c>
      <c r="O89" s="4">
        <v>1</v>
      </c>
      <c r="P89" s="41"/>
      <c r="Q89" s="42"/>
      <c r="R89" s="7" t="str">
        <f t="shared" si="8"/>
        <v/>
      </c>
      <c r="S89" s="41"/>
      <c r="T89" s="5" t="str">
        <f t="shared" si="9"/>
        <v/>
      </c>
      <c r="U89" s="43"/>
    </row>
    <row r="90" spans="1:21" ht="28" customHeight="1" x14ac:dyDescent="0.2">
      <c r="A90" s="3">
        <v>8</v>
      </c>
      <c r="B90" s="35"/>
      <c r="C90" s="36"/>
      <c r="D90" s="36"/>
      <c r="E90" s="36"/>
      <c r="F90" s="36"/>
      <c r="G90" s="37"/>
      <c r="H90" s="120"/>
      <c r="I90" s="121"/>
      <c r="J90" s="38"/>
      <c r="K90" s="36"/>
      <c r="L90" s="25" t="s">
        <v>5</v>
      </c>
      <c r="M90" s="40" t="s">
        <v>4</v>
      </c>
      <c r="N90" s="40" t="s">
        <v>4</v>
      </c>
      <c r="O90" s="4">
        <v>1</v>
      </c>
      <c r="P90" s="41"/>
      <c r="Q90" s="42"/>
      <c r="R90" s="7" t="str">
        <f t="shared" si="8"/>
        <v/>
      </c>
      <c r="S90" s="41"/>
      <c r="T90" s="5" t="str">
        <f t="shared" si="9"/>
        <v/>
      </c>
      <c r="U90" s="43"/>
    </row>
    <row r="91" spans="1:21" ht="28" customHeight="1" x14ac:dyDescent="0.2">
      <c r="A91" s="3">
        <v>9</v>
      </c>
      <c r="B91" s="35"/>
      <c r="C91" s="36"/>
      <c r="D91" s="36"/>
      <c r="E91" s="36"/>
      <c r="F91" s="36"/>
      <c r="G91" s="37"/>
      <c r="H91" s="120"/>
      <c r="I91" s="121"/>
      <c r="J91" s="38"/>
      <c r="K91" s="36"/>
      <c r="L91" s="25" t="s">
        <v>5</v>
      </c>
      <c r="M91" s="40" t="s">
        <v>4</v>
      </c>
      <c r="N91" s="40" t="s">
        <v>4</v>
      </c>
      <c r="O91" s="4">
        <v>1</v>
      </c>
      <c r="P91" s="41"/>
      <c r="Q91" s="42"/>
      <c r="R91" s="7" t="str">
        <f t="shared" si="8"/>
        <v/>
      </c>
      <c r="S91" s="41"/>
      <c r="T91" s="5" t="str">
        <f t="shared" si="9"/>
        <v/>
      </c>
      <c r="U91" s="43"/>
    </row>
    <row r="92" spans="1:21" ht="28" customHeight="1" x14ac:dyDescent="0.2">
      <c r="A92" s="3">
        <v>10</v>
      </c>
      <c r="B92" s="35"/>
      <c r="C92" s="36"/>
      <c r="D92" s="36"/>
      <c r="E92" s="36"/>
      <c r="F92" s="36"/>
      <c r="G92" s="37"/>
      <c r="H92" s="120"/>
      <c r="I92" s="121"/>
      <c r="J92" s="38"/>
      <c r="K92" s="36"/>
      <c r="L92" s="25" t="s">
        <v>5</v>
      </c>
      <c r="M92" s="40" t="s">
        <v>4</v>
      </c>
      <c r="N92" s="40" t="s">
        <v>4</v>
      </c>
      <c r="O92" s="4">
        <v>1</v>
      </c>
      <c r="P92" s="41"/>
      <c r="Q92" s="42"/>
      <c r="R92" s="7" t="str">
        <f t="shared" si="8"/>
        <v/>
      </c>
      <c r="S92" s="41"/>
      <c r="T92" s="5" t="str">
        <f t="shared" si="9"/>
        <v/>
      </c>
      <c r="U92" s="43"/>
    </row>
    <row r="93" spans="1:21" ht="30.75" customHeight="1" x14ac:dyDescent="0.2">
      <c r="A93" s="2"/>
      <c r="B93" s="2"/>
      <c r="C93" s="2"/>
      <c r="D93" s="2"/>
      <c r="E93" s="2"/>
      <c r="F93" s="2"/>
      <c r="G93" s="2"/>
      <c r="H93" s="44"/>
      <c r="I93" s="44"/>
      <c r="J93" s="6"/>
      <c r="K93" s="6"/>
      <c r="L93" s="2"/>
      <c r="M93" s="2"/>
      <c r="N93" s="2"/>
      <c r="P93" s="10"/>
      <c r="Q93" s="10"/>
      <c r="S93" s="4" t="s">
        <v>6</v>
      </c>
      <c r="T93" s="5">
        <f>SUM(T83:T92)</f>
        <v>0</v>
      </c>
      <c r="U93" s="47"/>
    </row>
    <row r="94" spans="1:21" ht="13.5" customHeight="1" x14ac:dyDescent="0.2">
      <c r="A94" s="2"/>
      <c r="B94" s="2"/>
      <c r="C94" s="2"/>
      <c r="D94" s="2"/>
      <c r="E94" s="2"/>
      <c r="F94" s="2"/>
      <c r="G94" s="2"/>
      <c r="H94" s="44"/>
      <c r="I94" s="44"/>
      <c r="J94" s="2"/>
      <c r="K94" s="2"/>
      <c r="L94" s="2"/>
      <c r="M94" s="2"/>
      <c r="N94" s="2"/>
      <c r="O94" s="2"/>
      <c r="P94" s="2"/>
      <c r="Q94" s="2"/>
    </row>
    <row r="95" spans="1:21" ht="17.25" customHeight="1" x14ac:dyDescent="0.2">
      <c r="A95" s="91"/>
      <c r="B95" s="92" t="s">
        <v>2</v>
      </c>
      <c r="C95" s="93"/>
      <c r="D95" s="93"/>
      <c r="E95" s="93"/>
      <c r="F95" s="93"/>
      <c r="G95" s="94"/>
      <c r="H95" s="101" t="s">
        <v>0</v>
      </c>
      <c r="I95" s="101"/>
      <c r="J95" s="123" t="s">
        <v>11</v>
      </c>
      <c r="K95" s="92" t="s">
        <v>1</v>
      </c>
      <c r="L95" s="93"/>
      <c r="M95" s="93"/>
      <c r="N95" s="93"/>
      <c r="O95" s="105"/>
      <c r="P95" s="92" t="s">
        <v>3</v>
      </c>
      <c r="Q95" s="93"/>
      <c r="R95" s="93"/>
      <c r="S95" s="93"/>
      <c r="T95" s="105"/>
      <c r="U95" s="102" t="s">
        <v>12</v>
      </c>
    </row>
    <row r="96" spans="1:21" ht="7.5" customHeight="1" x14ac:dyDescent="0.2">
      <c r="A96" s="91"/>
      <c r="B96" s="95"/>
      <c r="C96" s="96"/>
      <c r="D96" s="96"/>
      <c r="E96" s="96"/>
      <c r="F96" s="96"/>
      <c r="G96" s="97"/>
      <c r="H96" s="101"/>
      <c r="I96" s="101"/>
      <c r="J96" s="124"/>
      <c r="K96" s="109"/>
      <c r="L96" s="126"/>
      <c r="M96" s="126"/>
      <c r="N96" s="126"/>
      <c r="O96" s="110"/>
      <c r="P96" s="106"/>
      <c r="Q96" s="107"/>
      <c r="R96" s="107"/>
      <c r="S96" s="107"/>
      <c r="T96" s="108"/>
      <c r="U96" s="103"/>
    </row>
    <row r="97" spans="1:21" ht="13.5" customHeight="1" x14ac:dyDescent="0.2">
      <c r="A97" s="91"/>
      <c r="B97" s="95"/>
      <c r="C97" s="96"/>
      <c r="D97" s="96"/>
      <c r="E97" s="96"/>
      <c r="F97" s="96"/>
      <c r="G97" s="97"/>
      <c r="H97" s="101"/>
      <c r="I97" s="101"/>
      <c r="J97" s="124"/>
      <c r="K97" s="101" t="s">
        <v>7</v>
      </c>
      <c r="L97" s="101"/>
      <c r="M97" s="101" t="s">
        <v>9</v>
      </c>
      <c r="N97" s="101" t="s">
        <v>10</v>
      </c>
      <c r="O97" s="102" t="s">
        <v>14</v>
      </c>
      <c r="P97" s="102" t="s">
        <v>15</v>
      </c>
      <c r="Q97" s="102" t="s">
        <v>20</v>
      </c>
      <c r="R97" s="102" t="s">
        <v>16</v>
      </c>
      <c r="S97" s="111" t="s">
        <v>56</v>
      </c>
      <c r="T97" s="102" t="s">
        <v>8</v>
      </c>
      <c r="U97" s="103"/>
    </row>
    <row r="98" spans="1:21" x14ac:dyDescent="0.2">
      <c r="A98" s="91"/>
      <c r="B98" s="95"/>
      <c r="C98" s="96"/>
      <c r="D98" s="96"/>
      <c r="E98" s="96"/>
      <c r="F98" s="96"/>
      <c r="G98" s="97"/>
      <c r="H98" s="101"/>
      <c r="I98" s="101"/>
      <c r="J98" s="124"/>
      <c r="K98" s="101"/>
      <c r="L98" s="101"/>
      <c r="M98" s="101"/>
      <c r="N98" s="101"/>
      <c r="O98" s="103"/>
      <c r="P98" s="103"/>
      <c r="Q98" s="103"/>
      <c r="R98" s="103"/>
      <c r="S98" s="112"/>
      <c r="T98" s="103"/>
      <c r="U98" s="103"/>
    </row>
    <row r="99" spans="1:21" ht="75" customHeight="1" x14ac:dyDescent="0.2">
      <c r="A99" s="91"/>
      <c r="B99" s="98"/>
      <c r="C99" s="99"/>
      <c r="D99" s="99"/>
      <c r="E99" s="99"/>
      <c r="F99" s="99"/>
      <c r="G99" s="100"/>
      <c r="H99" s="101"/>
      <c r="I99" s="101"/>
      <c r="J99" s="125"/>
      <c r="K99" s="101"/>
      <c r="L99" s="101"/>
      <c r="M99" s="101"/>
      <c r="N99" s="101"/>
      <c r="O99" s="104"/>
      <c r="P99" s="104"/>
      <c r="Q99" s="104"/>
      <c r="R99" s="104"/>
      <c r="S99" s="113"/>
      <c r="T99" s="104"/>
      <c r="U99" s="104"/>
    </row>
    <row r="100" spans="1:21" ht="28" customHeight="1" x14ac:dyDescent="0.2">
      <c r="A100" s="3">
        <v>1</v>
      </c>
      <c r="B100" s="35"/>
      <c r="C100" s="36"/>
      <c r="D100" s="36"/>
      <c r="E100" s="36"/>
      <c r="F100" s="36"/>
      <c r="G100" s="37"/>
      <c r="H100" s="120"/>
      <c r="I100" s="121"/>
      <c r="J100" s="38"/>
      <c r="K100" s="36"/>
      <c r="L100" s="25" t="s">
        <v>5</v>
      </c>
      <c r="M100" s="40" t="s">
        <v>4</v>
      </c>
      <c r="N100" s="40" t="s">
        <v>4</v>
      </c>
      <c r="O100" s="4">
        <v>1</v>
      </c>
      <c r="P100" s="41"/>
      <c r="Q100" s="42"/>
      <c r="R100" s="7" t="str">
        <f>IF(Q100="課税",P100*0.1,IF(Q100="非課税",P100*0.05,IF(Q100="生保",0,"")))</f>
        <v/>
      </c>
      <c r="S100" s="41"/>
      <c r="T100" s="5" t="str">
        <f>IF(R100="","",(P100-R100+S100)*O100)</f>
        <v/>
      </c>
      <c r="U100" s="43"/>
    </row>
    <row r="101" spans="1:21" ht="28" customHeight="1" x14ac:dyDescent="0.2">
      <c r="A101" s="3">
        <v>2</v>
      </c>
      <c r="B101" s="35"/>
      <c r="C101" s="36"/>
      <c r="D101" s="36"/>
      <c r="E101" s="36"/>
      <c r="F101" s="36"/>
      <c r="G101" s="37"/>
      <c r="H101" s="120"/>
      <c r="I101" s="121"/>
      <c r="J101" s="38"/>
      <c r="K101" s="36"/>
      <c r="L101" s="25" t="s">
        <v>5</v>
      </c>
      <c r="M101" s="40" t="s">
        <v>4</v>
      </c>
      <c r="N101" s="40" t="s">
        <v>4</v>
      </c>
      <c r="O101" s="4">
        <v>1</v>
      </c>
      <c r="P101" s="41"/>
      <c r="Q101" s="42"/>
      <c r="R101" s="7" t="str">
        <f t="shared" ref="R101:R109" si="10">IF(Q101="課税",P101*0.1,IF(Q101="非課税",P101*0.05,IF(Q101="生保",0,"")))</f>
        <v/>
      </c>
      <c r="S101" s="41"/>
      <c r="T101" s="5" t="str">
        <f t="shared" ref="T101:T109" si="11">IF(R101="","",(P101-R101+S101)*O101)</f>
        <v/>
      </c>
      <c r="U101" s="43"/>
    </row>
    <row r="102" spans="1:21" ht="28" customHeight="1" x14ac:dyDescent="0.2">
      <c r="A102" s="3">
        <v>3</v>
      </c>
      <c r="B102" s="35"/>
      <c r="C102" s="36"/>
      <c r="D102" s="36"/>
      <c r="E102" s="36"/>
      <c r="F102" s="36"/>
      <c r="G102" s="37"/>
      <c r="H102" s="120"/>
      <c r="I102" s="121"/>
      <c r="J102" s="38"/>
      <c r="K102" s="36"/>
      <c r="L102" s="25" t="s">
        <v>5</v>
      </c>
      <c r="M102" s="40" t="s">
        <v>4</v>
      </c>
      <c r="N102" s="40" t="s">
        <v>4</v>
      </c>
      <c r="O102" s="4">
        <v>1</v>
      </c>
      <c r="P102" s="41"/>
      <c r="Q102" s="42"/>
      <c r="R102" s="7" t="str">
        <f t="shared" si="10"/>
        <v/>
      </c>
      <c r="S102" s="41"/>
      <c r="T102" s="5" t="str">
        <f t="shared" si="11"/>
        <v/>
      </c>
      <c r="U102" s="43"/>
    </row>
    <row r="103" spans="1:21" ht="28" customHeight="1" x14ac:dyDescent="0.2">
      <c r="A103" s="3">
        <v>4</v>
      </c>
      <c r="B103" s="35"/>
      <c r="C103" s="36"/>
      <c r="D103" s="36"/>
      <c r="E103" s="36"/>
      <c r="F103" s="36"/>
      <c r="G103" s="37"/>
      <c r="H103" s="120"/>
      <c r="I103" s="121"/>
      <c r="J103" s="38"/>
      <c r="K103" s="36"/>
      <c r="L103" s="25" t="s">
        <v>5</v>
      </c>
      <c r="M103" s="40" t="s">
        <v>4</v>
      </c>
      <c r="N103" s="40" t="s">
        <v>4</v>
      </c>
      <c r="O103" s="4">
        <v>1</v>
      </c>
      <c r="P103" s="41"/>
      <c r="Q103" s="42"/>
      <c r="R103" s="7" t="str">
        <f t="shared" si="10"/>
        <v/>
      </c>
      <c r="S103" s="41"/>
      <c r="T103" s="5" t="str">
        <f t="shared" si="11"/>
        <v/>
      </c>
      <c r="U103" s="43"/>
    </row>
    <row r="104" spans="1:21" ht="28" customHeight="1" x14ac:dyDescent="0.2">
      <c r="A104" s="3">
        <v>5</v>
      </c>
      <c r="B104" s="35"/>
      <c r="C104" s="36"/>
      <c r="D104" s="36"/>
      <c r="E104" s="36"/>
      <c r="F104" s="36"/>
      <c r="G104" s="37"/>
      <c r="H104" s="120"/>
      <c r="I104" s="121"/>
      <c r="J104" s="38"/>
      <c r="K104" s="36"/>
      <c r="L104" s="25" t="s">
        <v>5</v>
      </c>
      <c r="M104" s="40" t="s">
        <v>4</v>
      </c>
      <c r="N104" s="40" t="s">
        <v>4</v>
      </c>
      <c r="O104" s="4">
        <v>1</v>
      </c>
      <c r="P104" s="41"/>
      <c r="Q104" s="42"/>
      <c r="R104" s="7" t="str">
        <f t="shared" si="10"/>
        <v/>
      </c>
      <c r="S104" s="41"/>
      <c r="T104" s="5" t="str">
        <f t="shared" si="11"/>
        <v/>
      </c>
      <c r="U104" s="43"/>
    </row>
    <row r="105" spans="1:21" ht="28" customHeight="1" x14ac:dyDescent="0.2">
      <c r="A105" s="3">
        <v>6</v>
      </c>
      <c r="B105" s="35"/>
      <c r="C105" s="36"/>
      <c r="D105" s="36"/>
      <c r="E105" s="36"/>
      <c r="F105" s="36"/>
      <c r="G105" s="37"/>
      <c r="H105" s="120"/>
      <c r="I105" s="121"/>
      <c r="J105" s="38"/>
      <c r="K105" s="36"/>
      <c r="L105" s="25" t="s">
        <v>5</v>
      </c>
      <c r="M105" s="40" t="s">
        <v>4</v>
      </c>
      <c r="N105" s="40" t="s">
        <v>4</v>
      </c>
      <c r="O105" s="4">
        <v>1</v>
      </c>
      <c r="P105" s="41"/>
      <c r="Q105" s="42"/>
      <c r="R105" s="7" t="str">
        <f t="shared" si="10"/>
        <v/>
      </c>
      <c r="S105" s="41"/>
      <c r="T105" s="5" t="str">
        <f t="shared" si="11"/>
        <v/>
      </c>
      <c r="U105" s="43"/>
    </row>
    <row r="106" spans="1:21" ht="28" customHeight="1" x14ac:dyDescent="0.2">
      <c r="A106" s="3">
        <v>7</v>
      </c>
      <c r="B106" s="35"/>
      <c r="C106" s="36"/>
      <c r="D106" s="36"/>
      <c r="E106" s="36"/>
      <c r="F106" s="36"/>
      <c r="G106" s="37"/>
      <c r="H106" s="120"/>
      <c r="I106" s="121"/>
      <c r="J106" s="38"/>
      <c r="K106" s="36"/>
      <c r="L106" s="25" t="s">
        <v>5</v>
      </c>
      <c r="M106" s="40" t="s">
        <v>4</v>
      </c>
      <c r="N106" s="40" t="s">
        <v>4</v>
      </c>
      <c r="O106" s="4">
        <v>1</v>
      </c>
      <c r="P106" s="41"/>
      <c r="Q106" s="42"/>
      <c r="R106" s="7" t="str">
        <f t="shared" si="10"/>
        <v/>
      </c>
      <c r="S106" s="41"/>
      <c r="T106" s="5" t="str">
        <f t="shared" si="11"/>
        <v/>
      </c>
      <c r="U106" s="43"/>
    </row>
    <row r="107" spans="1:21" ht="28" customHeight="1" x14ac:dyDescent="0.2">
      <c r="A107" s="3">
        <v>8</v>
      </c>
      <c r="B107" s="35"/>
      <c r="C107" s="36"/>
      <c r="D107" s="36"/>
      <c r="E107" s="36"/>
      <c r="F107" s="36"/>
      <c r="G107" s="37"/>
      <c r="H107" s="120"/>
      <c r="I107" s="121"/>
      <c r="J107" s="38"/>
      <c r="K107" s="36"/>
      <c r="L107" s="25" t="s">
        <v>5</v>
      </c>
      <c r="M107" s="40" t="s">
        <v>4</v>
      </c>
      <c r="N107" s="40" t="s">
        <v>4</v>
      </c>
      <c r="O107" s="4">
        <v>1</v>
      </c>
      <c r="P107" s="41"/>
      <c r="Q107" s="42"/>
      <c r="R107" s="7" t="str">
        <f t="shared" si="10"/>
        <v/>
      </c>
      <c r="S107" s="41"/>
      <c r="T107" s="5" t="str">
        <f t="shared" si="11"/>
        <v/>
      </c>
      <c r="U107" s="43"/>
    </row>
    <row r="108" spans="1:21" ht="28" customHeight="1" x14ac:dyDescent="0.2">
      <c r="A108" s="3">
        <v>9</v>
      </c>
      <c r="B108" s="35"/>
      <c r="C108" s="36"/>
      <c r="D108" s="36"/>
      <c r="E108" s="36"/>
      <c r="F108" s="36"/>
      <c r="G108" s="37"/>
      <c r="H108" s="120"/>
      <c r="I108" s="121"/>
      <c r="J108" s="38"/>
      <c r="K108" s="36"/>
      <c r="L108" s="25" t="s">
        <v>5</v>
      </c>
      <c r="M108" s="40" t="s">
        <v>4</v>
      </c>
      <c r="N108" s="40" t="s">
        <v>4</v>
      </c>
      <c r="O108" s="4">
        <v>1</v>
      </c>
      <c r="P108" s="41"/>
      <c r="Q108" s="42"/>
      <c r="R108" s="7" t="str">
        <f t="shared" si="10"/>
        <v/>
      </c>
      <c r="S108" s="41"/>
      <c r="T108" s="5" t="str">
        <f t="shared" si="11"/>
        <v/>
      </c>
      <c r="U108" s="43"/>
    </row>
    <row r="109" spans="1:21" ht="28" customHeight="1" x14ac:dyDescent="0.2">
      <c r="A109" s="3">
        <v>10</v>
      </c>
      <c r="B109" s="35"/>
      <c r="C109" s="36"/>
      <c r="D109" s="36"/>
      <c r="E109" s="36"/>
      <c r="F109" s="36"/>
      <c r="G109" s="37"/>
      <c r="H109" s="120"/>
      <c r="I109" s="121"/>
      <c r="J109" s="38"/>
      <c r="K109" s="36"/>
      <c r="L109" s="25" t="s">
        <v>5</v>
      </c>
      <c r="M109" s="40" t="s">
        <v>4</v>
      </c>
      <c r="N109" s="40" t="s">
        <v>4</v>
      </c>
      <c r="O109" s="4">
        <v>1</v>
      </c>
      <c r="P109" s="41"/>
      <c r="Q109" s="42"/>
      <c r="R109" s="7" t="str">
        <f t="shared" si="10"/>
        <v/>
      </c>
      <c r="S109" s="41"/>
      <c r="T109" s="5" t="str">
        <f t="shared" si="11"/>
        <v/>
      </c>
      <c r="U109" s="43"/>
    </row>
    <row r="110" spans="1:21" ht="30.75" customHeight="1" x14ac:dyDescent="0.2">
      <c r="A110" s="2"/>
      <c r="B110" s="2"/>
      <c r="C110" s="2"/>
      <c r="D110" s="2"/>
      <c r="E110" s="2"/>
      <c r="F110" s="2"/>
      <c r="G110" s="2"/>
      <c r="H110" s="44"/>
      <c r="I110" s="44"/>
      <c r="J110" s="6"/>
      <c r="K110" s="6"/>
      <c r="L110" s="2"/>
      <c r="M110" s="2"/>
      <c r="N110" s="2"/>
      <c r="P110" s="10"/>
      <c r="Q110" s="10"/>
      <c r="S110" s="4" t="s">
        <v>6</v>
      </c>
      <c r="T110" s="5">
        <f>SUM(T100:T109)</f>
        <v>0</v>
      </c>
      <c r="U110" s="47"/>
    </row>
    <row r="111" spans="1:21" ht="13.5" customHeight="1" x14ac:dyDescent="0.2">
      <c r="A111" s="2"/>
      <c r="B111" s="2"/>
      <c r="C111" s="2"/>
      <c r="D111" s="2"/>
      <c r="E111" s="2"/>
      <c r="F111" s="2"/>
      <c r="G111" s="2"/>
      <c r="H111" s="44"/>
      <c r="I111" s="44"/>
      <c r="J111" s="2"/>
      <c r="K111" s="2"/>
      <c r="L111" s="2"/>
      <c r="M111" s="2"/>
      <c r="N111" s="2"/>
      <c r="O111" s="2"/>
      <c r="P111" s="2"/>
      <c r="Q111" s="2"/>
    </row>
    <row r="112" spans="1:21" ht="17.25" customHeight="1" x14ac:dyDescent="0.2">
      <c r="A112" s="91"/>
      <c r="B112" s="92" t="s">
        <v>2</v>
      </c>
      <c r="C112" s="93"/>
      <c r="D112" s="93"/>
      <c r="E112" s="93"/>
      <c r="F112" s="93"/>
      <c r="G112" s="94"/>
      <c r="H112" s="101" t="s">
        <v>0</v>
      </c>
      <c r="I112" s="101"/>
      <c r="J112" s="123" t="s">
        <v>11</v>
      </c>
      <c r="K112" s="92" t="s">
        <v>1</v>
      </c>
      <c r="L112" s="93"/>
      <c r="M112" s="93"/>
      <c r="N112" s="93"/>
      <c r="O112" s="105"/>
      <c r="P112" s="92" t="s">
        <v>3</v>
      </c>
      <c r="Q112" s="93"/>
      <c r="R112" s="93"/>
      <c r="S112" s="93"/>
      <c r="T112" s="105"/>
      <c r="U112" s="102" t="s">
        <v>12</v>
      </c>
    </row>
    <row r="113" spans="1:21" ht="7.5" customHeight="1" x14ac:dyDescent="0.2">
      <c r="A113" s="91"/>
      <c r="B113" s="95"/>
      <c r="C113" s="96"/>
      <c r="D113" s="96"/>
      <c r="E113" s="96"/>
      <c r="F113" s="96"/>
      <c r="G113" s="97"/>
      <c r="H113" s="101"/>
      <c r="I113" s="101"/>
      <c r="J113" s="124"/>
      <c r="K113" s="109"/>
      <c r="L113" s="126"/>
      <c r="M113" s="126"/>
      <c r="N113" s="126"/>
      <c r="O113" s="110"/>
      <c r="P113" s="106"/>
      <c r="Q113" s="107"/>
      <c r="R113" s="107"/>
      <c r="S113" s="107"/>
      <c r="T113" s="108"/>
      <c r="U113" s="103"/>
    </row>
    <row r="114" spans="1:21" ht="13.5" customHeight="1" x14ac:dyDescent="0.2">
      <c r="A114" s="91"/>
      <c r="B114" s="95"/>
      <c r="C114" s="96"/>
      <c r="D114" s="96"/>
      <c r="E114" s="96"/>
      <c r="F114" s="96"/>
      <c r="G114" s="97"/>
      <c r="H114" s="101"/>
      <c r="I114" s="101"/>
      <c r="J114" s="124"/>
      <c r="K114" s="101" t="s">
        <v>7</v>
      </c>
      <c r="L114" s="101"/>
      <c r="M114" s="101" t="s">
        <v>9</v>
      </c>
      <c r="N114" s="101" t="s">
        <v>10</v>
      </c>
      <c r="O114" s="102" t="s">
        <v>14</v>
      </c>
      <c r="P114" s="102" t="s">
        <v>15</v>
      </c>
      <c r="Q114" s="102" t="s">
        <v>20</v>
      </c>
      <c r="R114" s="102" t="s">
        <v>16</v>
      </c>
      <c r="S114" s="111" t="s">
        <v>56</v>
      </c>
      <c r="T114" s="102" t="s">
        <v>8</v>
      </c>
      <c r="U114" s="103"/>
    </row>
    <row r="115" spans="1:21" x14ac:dyDescent="0.2">
      <c r="A115" s="91"/>
      <c r="B115" s="95"/>
      <c r="C115" s="96"/>
      <c r="D115" s="96"/>
      <c r="E115" s="96"/>
      <c r="F115" s="96"/>
      <c r="G115" s="97"/>
      <c r="H115" s="101"/>
      <c r="I115" s="101"/>
      <c r="J115" s="124"/>
      <c r="K115" s="101"/>
      <c r="L115" s="101"/>
      <c r="M115" s="101"/>
      <c r="N115" s="101"/>
      <c r="O115" s="103"/>
      <c r="P115" s="103"/>
      <c r="Q115" s="103"/>
      <c r="R115" s="103"/>
      <c r="S115" s="112"/>
      <c r="T115" s="103"/>
      <c r="U115" s="103"/>
    </row>
    <row r="116" spans="1:21" ht="75" customHeight="1" x14ac:dyDescent="0.2">
      <c r="A116" s="91"/>
      <c r="B116" s="98"/>
      <c r="C116" s="99"/>
      <c r="D116" s="99"/>
      <c r="E116" s="99"/>
      <c r="F116" s="99"/>
      <c r="G116" s="100"/>
      <c r="H116" s="101"/>
      <c r="I116" s="101"/>
      <c r="J116" s="125"/>
      <c r="K116" s="101"/>
      <c r="L116" s="101"/>
      <c r="M116" s="101"/>
      <c r="N116" s="101"/>
      <c r="O116" s="104"/>
      <c r="P116" s="104"/>
      <c r="Q116" s="104"/>
      <c r="R116" s="104"/>
      <c r="S116" s="113"/>
      <c r="T116" s="104"/>
      <c r="U116" s="104"/>
    </row>
    <row r="117" spans="1:21" ht="28" customHeight="1" x14ac:dyDescent="0.2">
      <c r="A117" s="3">
        <v>1</v>
      </c>
      <c r="B117" s="35"/>
      <c r="C117" s="36"/>
      <c r="D117" s="36"/>
      <c r="E117" s="36"/>
      <c r="F117" s="36"/>
      <c r="G117" s="37"/>
      <c r="H117" s="120"/>
      <c r="I117" s="121"/>
      <c r="J117" s="38"/>
      <c r="K117" s="36"/>
      <c r="L117" s="25" t="s">
        <v>5</v>
      </c>
      <c r="M117" s="40" t="s">
        <v>4</v>
      </c>
      <c r="N117" s="40" t="s">
        <v>4</v>
      </c>
      <c r="O117" s="4">
        <v>1</v>
      </c>
      <c r="P117" s="41"/>
      <c r="Q117" s="42"/>
      <c r="R117" s="7" t="str">
        <f>IF(Q117="課税",P117*0.1,IF(Q117="非課税",P117*0.05,IF(Q117="生保",0,"")))</f>
        <v/>
      </c>
      <c r="S117" s="41"/>
      <c r="T117" s="5" t="str">
        <f>IF(R117="","",(P117-R117+S117)*O117)</f>
        <v/>
      </c>
      <c r="U117" s="43"/>
    </row>
    <row r="118" spans="1:21" ht="28" customHeight="1" x14ac:dyDescent="0.2">
      <c r="A118" s="3">
        <v>2</v>
      </c>
      <c r="B118" s="35"/>
      <c r="C118" s="36"/>
      <c r="D118" s="36"/>
      <c r="E118" s="36"/>
      <c r="F118" s="36"/>
      <c r="G118" s="37"/>
      <c r="H118" s="120"/>
      <c r="I118" s="121"/>
      <c r="J118" s="38"/>
      <c r="K118" s="36"/>
      <c r="L118" s="25" t="s">
        <v>5</v>
      </c>
      <c r="M118" s="40" t="s">
        <v>4</v>
      </c>
      <c r="N118" s="40" t="s">
        <v>4</v>
      </c>
      <c r="O118" s="4">
        <v>1</v>
      </c>
      <c r="P118" s="41"/>
      <c r="Q118" s="42"/>
      <c r="R118" s="7" t="str">
        <f t="shared" ref="R118:R126" si="12">IF(Q118="課税",P118*0.1,IF(Q118="非課税",P118*0.05,IF(Q118="生保",0,"")))</f>
        <v/>
      </c>
      <c r="S118" s="41"/>
      <c r="T118" s="5" t="str">
        <f t="shared" ref="T118:T126" si="13">IF(R118="","",(P118-R118+S118)*O118)</f>
        <v/>
      </c>
      <c r="U118" s="43"/>
    </row>
    <row r="119" spans="1:21" ht="28" customHeight="1" x14ac:dyDescent="0.2">
      <c r="A119" s="3">
        <v>3</v>
      </c>
      <c r="B119" s="35"/>
      <c r="C119" s="36"/>
      <c r="D119" s="36"/>
      <c r="E119" s="36"/>
      <c r="F119" s="36"/>
      <c r="G119" s="37"/>
      <c r="H119" s="120"/>
      <c r="I119" s="121"/>
      <c r="J119" s="38"/>
      <c r="K119" s="36"/>
      <c r="L119" s="25" t="s">
        <v>5</v>
      </c>
      <c r="M119" s="40" t="s">
        <v>4</v>
      </c>
      <c r="N119" s="40" t="s">
        <v>4</v>
      </c>
      <c r="O119" s="4">
        <v>1</v>
      </c>
      <c r="P119" s="41"/>
      <c r="Q119" s="42"/>
      <c r="R119" s="7" t="str">
        <f t="shared" si="12"/>
        <v/>
      </c>
      <c r="S119" s="41"/>
      <c r="T119" s="5" t="str">
        <f t="shared" si="13"/>
        <v/>
      </c>
      <c r="U119" s="43"/>
    </row>
    <row r="120" spans="1:21" ht="28" customHeight="1" x14ac:dyDescent="0.2">
      <c r="A120" s="3">
        <v>4</v>
      </c>
      <c r="B120" s="35"/>
      <c r="C120" s="36"/>
      <c r="D120" s="36"/>
      <c r="E120" s="36"/>
      <c r="F120" s="36"/>
      <c r="G120" s="37"/>
      <c r="H120" s="120"/>
      <c r="I120" s="121"/>
      <c r="J120" s="38"/>
      <c r="K120" s="36"/>
      <c r="L120" s="25" t="s">
        <v>5</v>
      </c>
      <c r="M120" s="40" t="s">
        <v>4</v>
      </c>
      <c r="N120" s="40" t="s">
        <v>4</v>
      </c>
      <c r="O120" s="4">
        <v>1</v>
      </c>
      <c r="P120" s="41"/>
      <c r="Q120" s="42"/>
      <c r="R120" s="7" t="str">
        <f t="shared" si="12"/>
        <v/>
      </c>
      <c r="S120" s="41"/>
      <c r="T120" s="5" t="str">
        <f t="shared" si="13"/>
        <v/>
      </c>
      <c r="U120" s="43"/>
    </row>
    <row r="121" spans="1:21" ht="28" customHeight="1" x14ac:dyDescent="0.2">
      <c r="A121" s="3">
        <v>5</v>
      </c>
      <c r="B121" s="35"/>
      <c r="C121" s="36"/>
      <c r="D121" s="36"/>
      <c r="E121" s="36"/>
      <c r="F121" s="36"/>
      <c r="G121" s="37"/>
      <c r="H121" s="120"/>
      <c r="I121" s="121"/>
      <c r="J121" s="38"/>
      <c r="K121" s="36"/>
      <c r="L121" s="25" t="s">
        <v>5</v>
      </c>
      <c r="M121" s="40" t="s">
        <v>4</v>
      </c>
      <c r="N121" s="40" t="s">
        <v>4</v>
      </c>
      <c r="O121" s="4">
        <v>1</v>
      </c>
      <c r="P121" s="41"/>
      <c r="Q121" s="42"/>
      <c r="R121" s="7" t="str">
        <f t="shared" si="12"/>
        <v/>
      </c>
      <c r="S121" s="41"/>
      <c r="T121" s="5" t="str">
        <f t="shared" si="13"/>
        <v/>
      </c>
      <c r="U121" s="43"/>
    </row>
    <row r="122" spans="1:21" ht="28" customHeight="1" x14ac:dyDescent="0.2">
      <c r="A122" s="3">
        <v>6</v>
      </c>
      <c r="B122" s="35"/>
      <c r="C122" s="36"/>
      <c r="D122" s="36"/>
      <c r="E122" s="36"/>
      <c r="F122" s="36"/>
      <c r="G122" s="37"/>
      <c r="H122" s="120"/>
      <c r="I122" s="121"/>
      <c r="J122" s="38"/>
      <c r="K122" s="36"/>
      <c r="L122" s="25" t="s">
        <v>5</v>
      </c>
      <c r="M122" s="40" t="s">
        <v>4</v>
      </c>
      <c r="N122" s="40" t="s">
        <v>4</v>
      </c>
      <c r="O122" s="4">
        <v>1</v>
      </c>
      <c r="P122" s="41"/>
      <c r="Q122" s="42"/>
      <c r="R122" s="7" t="str">
        <f t="shared" si="12"/>
        <v/>
      </c>
      <c r="S122" s="41"/>
      <c r="T122" s="5" t="str">
        <f t="shared" si="13"/>
        <v/>
      </c>
      <c r="U122" s="43"/>
    </row>
    <row r="123" spans="1:21" ht="28" customHeight="1" x14ac:dyDescent="0.2">
      <c r="A123" s="3">
        <v>7</v>
      </c>
      <c r="B123" s="35"/>
      <c r="C123" s="36"/>
      <c r="D123" s="36"/>
      <c r="E123" s="36"/>
      <c r="F123" s="36"/>
      <c r="G123" s="37"/>
      <c r="H123" s="120"/>
      <c r="I123" s="121"/>
      <c r="J123" s="38"/>
      <c r="K123" s="36"/>
      <c r="L123" s="25" t="s">
        <v>5</v>
      </c>
      <c r="M123" s="40" t="s">
        <v>4</v>
      </c>
      <c r="N123" s="40" t="s">
        <v>4</v>
      </c>
      <c r="O123" s="4">
        <v>1</v>
      </c>
      <c r="P123" s="41"/>
      <c r="Q123" s="42"/>
      <c r="R123" s="7" t="str">
        <f t="shared" si="12"/>
        <v/>
      </c>
      <c r="S123" s="41"/>
      <c r="T123" s="5" t="str">
        <f t="shared" si="13"/>
        <v/>
      </c>
      <c r="U123" s="43"/>
    </row>
    <row r="124" spans="1:21" ht="28" customHeight="1" x14ac:dyDescent="0.2">
      <c r="A124" s="3">
        <v>8</v>
      </c>
      <c r="B124" s="35"/>
      <c r="C124" s="36"/>
      <c r="D124" s="36"/>
      <c r="E124" s="36"/>
      <c r="F124" s="36"/>
      <c r="G124" s="37"/>
      <c r="H124" s="120"/>
      <c r="I124" s="121"/>
      <c r="J124" s="38"/>
      <c r="K124" s="36"/>
      <c r="L124" s="25" t="s">
        <v>5</v>
      </c>
      <c r="M124" s="40" t="s">
        <v>4</v>
      </c>
      <c r="N124" s="40" t="s">
        <v>4</v>
      </c>
      <c r="O124" s="4">
        <v>1</v>
      </c>
      <c r="P124" s="41"/>
      <c r="Q124" s="42"/>
      <c r="R124" s="7" t="str">
        <f t="shared" si="12"/>
        <v/>
      </c>
      <c r="S124" s="41"/>
      <c r="T124" s="5" t="str">
        <f t="shared" si="13"/>
        <v/>
      </c>
      <c r="U124" s="43"/>
    </row>
    <row r="125" spans="1:21" ht="28" customHeight="1" x14ac:dyDescent="0.2">
      <c r="A125" s="3">
        <v>9</v>
      </c>
      <c r="B125" s="35"/>
      <c r="C125" s="36"/>
      <c r="D125" s="36"/>
      <c r="E125" s="36"/>
      <c r="F125" s="36"/>
      <c r="G125" s="37"/>
      <c r="H125" s="120"/>
      <c r="I125" s="121"/>
      <c r="J125" s="38"/>
      <c r="K125" s="36"/>
      <c r="L125" s="25" t="s">
        <v>5</v>
      </c>
      <c r="M125" s="40" t="s">
        <v>4</v>
      </c>
      <c r="N125" s="40" t="s">
        <v>4</v>
      </c>
      <c r="O125" s="4">
        <v>1</v>
      </c>
      <c r="P125" s="41"/>
      <c r="Q125" s="42"/>
      <c r="R125" s="7" t="str">
        <f t="shared" si="12"/>
        <v/>
      </c>
      <c r="S125" s="41"/>
      <c r="T125" s="5" t="str">
        <f t="shared" si="13"/>
        <v/>
      </c>
      <c r="U125" s="43"/>
    </row>
    <row r="126" spans="1:21" ht="28" customHeight="1" x14ac:dyDescent="0.2">
      <c r="A126" s="3">
        <v>10</v>
      </c>
      <c r="B126" s="35"/>
      <c r="C126" s="36"/>
      <c r="D126" s="36"/>
      <c r="E126" s="36"/>
      <c r="F126" s="36"/>
      <c r="G126" s="37"/>
      <c r="H126" s="120"/>
      <c r="I126" s="121"/>
      <c r="J126" s="38"/>
      <c r="K126" s="36"/>
      <c r="L126" s="25" t="s">
        <v>5</v>
      </c>
      <c r="M126" s="40" t="s">
        <v>4</v>
      </c>
      <c r="N126" s="40" t="s">
        <v>4</v>
      </c>
      <c r="O126" s="4">
        <v>1</v>
      </c>
      <c r="P126" s="41"/>
      <c r="Q126" s="42"/>
      <c r="R126" s="7" t="str">
        <f t="shared" si="12"/>
        <v/>
      </c>
      <c r="S126" s="41"/>
      <c r="T126" s="5" t="str">
        <f t="shared" si="13"/>
        <v/>
      </c>
      <c r="U126" s="43"/>
    </row>
    <row r="127" spans="1:21" ht="30.75" customHeight="1" x14ac:dyDescent="0.2">
      <c r="A127" s="2"/>
      <c r="B127" s="2"/>
      <c r="C127" s="2"/>
      <c r="D127" s="2"/>
      <c r="E127" s="2"/>
      <c r="F127" s="2"/>
      <c r="G127" s="2"/>
      <c r="H127" s="44"/>
      <c r="I127" s="44"/>
      <c r="J127" s="6"/>
      <c r="K127" s="6"/>
      <c r="L127" s="2"/>
      <c r="M127" s="2"/>
      <c r="N127" s="2"/>
      <c r="P127" s="10"/>
      <c r="Q127" s="10"/>
      <c r="S127" s="4" t="s">
        <v>6</v>
      </c>
      <c r="T127" s="5">
        <f>SUM(T117:T126)</f>
        <v>0</v>
      </c>
      <c r="U127" s="47"/>
    </row>
    <row r="128" spans="1:21" ht="13.5" customHeight="1" x14ac:dyDescent="0.2">
      <c r="A128" s="2"/>
      <c r="B128" s="2"/>
      <c r="C128" s="2"/>
      <c r="D128" s="2"/>
      <c r="E128" s="2"/>
      <c r="F128" s="2"/>
      <c r="G128" s="2"/>
      <c r="H128" s="44"/>
      <c r="I128" s="44"/>
      <c r="J128" s="2"/>
      <c r="K128" s="2"/>
      <c r="L128" s="2"/>
      <c r="M128" s="2"/>
      <c r="N128" s="2"/>
      <c r="O128" s="2"/>
      <c r="P128" s="2"/>
      <c r="Q128" s="2"/>
    </row>
    <row r="129" spans="1:21" ht="17.25" customHeight="1" x14ac:dyDescent="0.2">
      <c r="A129" s="91"/>
      <c r="B129" s="92" t="s">
        <v>2</v>
      </c>
      <c r="C129" s="93"/>
      <c r="D129" s="93"/>
      <c r="E129" s="93"/>
      <c r="F129" s="93"/>
      <c r="G129" s="94"/>
      <c r="H129" s="101" t="s">
        <v>0</v>
      </c>
      <c r="I129" s="101"/>
      <c r="J129" s="123" t="s">
        <v>11</v>
      </c>
      <c r="K129" s="92" t="s">
        <v>1</v>
      </c>
      <c r="L129" s="93"/>
      <c r="M129" s="93"/>
      <c r="N129" s="93"/>
      <c r="O129" s="105"/>
      <c r="P129" s="92" t="s">
        <v>3</v>
      </c>
      <c r="Q129" s="93"/>
      <c r="R129" s="93"/>
      <c r="S129" s="93"/>
      <c r="T129" s="105"/>
      <c r="U129" s="102" t="s">
        <v>12</v>
      </c>
    </row>
    <row r="130" spans="1:21" ht="7.5" customHeight="1" x14ac:dyDescent="0.2">
      <c r="A130" s="91"/>
      <c r="B130" s="95"/>
      <c r="C130" s="96"/>
      <c r="D130" s="96"/>
      <c r="E130" s="96"/>
      <c r="F130" s="96"/>
      <c r="G130" s="97"/>
      <c r="H130" s="101"/>
      <c r="I130" s="101"/>
      <c r="J130" s="124"/>
      <c r="K130" s="109"/>
      <c r="L130" s="126"/>
      <c r="M130" s="126"/>
      <c r="N130" s="126"/>
      <c r="O130" s="110"/>
      <c r="P130" s="106"/>
      <c r="Q130" s="107"/>
      <c r="R130" s="107"/>
      <c r="S130" s="107"/>
      <c r="T130" s="108"/>
      <c r="U130" s="103"/>
    </row>
    <row r="131" spans="1:21" ht="13.5" customHeight="1" x14ac:dyDescent="0.2">
      <c r="A131" s="91"/>
      <c r="B131" s="95"/>
      <c r="C131" s="96"/>
      <c r="D131" s="96"/>
      <c r="E131" s="96"/>
      <c r="F131" s="96"/>
      <c r="G131" s="97"/>
      <c r="H131" s="101"/>
      <c r="I131" s="101"/>
      <c r="J131" s="124"/>
      <c r="K131" s="101" t="s">
        <v>7</v>
      </c>
      <c r="L131" s="101"/>
      <c r="M131" s="101" t="s">
        <v>9</v>
      </c>
      <c r="N131" s="101" t="s">
        <v>10</v>
      </c>
      <c r="O131" s="102" t="s">
        <v>14</v>
      </c>
      <c r="P131" s="102" t="s">
        <v>15</v>
      </c>
      <c r="Q131" s="102" t="s">
        <v>20</v>
      </c>
      <c r="R131" s="102" t="s">
        <v>16</v>
      </c>
      <c r="S131" s="111" t="s">
        <v>56</v>
      </c>
      <c r="T131" s="102" t="s">
        <v>8</v>
      </c>
      <c r="U131" s="103"/>
    </row>
    <row r="132" spans="1:21" x14ac:dyDescent="0.2">
      <c r="A132" s="91"/>
      <c r="B132" s="95"/>
      <c r="C132" s="96"/>
      <c r="D132" s="96"/>
      <c r="E132" s="96"/>
      <c r="F132" s="96"/>
      <c r="G132" s="97"/>
      <c r="H132" s="101"/>
      <c r="I132" s="101"/>
      <c r="J132" s="124"/>
      <c r="K132" s="101"/>
      <c r="L132" s="101"/>
      <c r="M132" s="101"/>
      <c r="N132" s="101"/>
      <c r="O132" s="103"/>
      <c r="P132" s="103"/>
      <c r="Q132" s="103"/>
      <c r="R132" s="103"/>
      <c r="S132" s="112"/>
      <c r="T132" s="103"/>
      <c r="U132" s="103"/>
    </row>
    <row r="133" spans="1:21" ht="75" customHeight="1" x14ac:dyDescent="0.2">
      <c r="A133" s="91"/>
      <c r="B133" s="98"/>
      <c r="C133" s="99"/>
      <c r="D133" s="99"/>
      <c r="E133" s="99"/>
      <c r="F133" s="99"/>
      <c r="G133" s="100"/>
      <c r="H133" s="101"/>
      <c r="I133" s="101"/>
      <c r="J133" s="125"/>
      <c r="K133" s="101"/>
      <c r="L133" s="101"/>
      <c r="M133" s="101"/>
      <c r="N133" s="101"/>
      <c r="O133" s="104"/>
      <c r="P133" s="104"/>
      <c r="Q133" s="104"/>
      <c r="R133" s="104"/>
      <c r="S133" s="113"/>
      <c r="T133" s="104"/>
      <c r="U133" s="104"/>
    </row>
    <row r="134" spans="1:21" ht="28" customHeight="1" x14ac:dyDescent="0.2">
      <c r="A134" s="3">
        <v>1</v>
      </c>
      <c r="B134" s="35"/>
      <c r="C134" s="36"/>
      <c r="D134" s="36"/>
      <c r="E134" s="36"/>
      <c r="F134" s="36"/>
      <c r="G134" s="37"/>
      <c r="H134" s="120"/>
      <c r="I134" s="121"/>
      <c r="J134" s="38"/>
      <c r="K134" s="36"/>
      <c r="L134" s="25" t="s">
        <v>5</v>
      </c>
      <c r="M134" s="40" t="s">
        <v>4</v>
      </c>
      <c r="N134" s="40" t="s">
        <v>4</v>
      </c>
      <c r="O134" s="4">
        <v>1</v>
      </c>
      <c r="P134" s="41"/>
      <c r="Q134" s="42"/>
      <c r="R134" s="7" t="str">
        <f>IF(Q134="課税",P134*0.1,IF(Q134="非課税",P134*0.05,IF(Q134="生保",0,"")))</f>
        <v/>
      </c>
      <c r="S134" s="41"/>
      <c r="T134" s="5" t="str">
        <f>IF(R134="","",(P134-R134+S134)*O134)</f>
        <v/>
      </c>
      <c r="U134" s="43"/>
    </row>
    <row r="135" spans="1:21" ht="28" customHeight="1" x14ac:dyDescent="0.2">
      <c r="A135" s="3">
        <v>2</v>
      </c>
      <c r="B135" s="35"/>
      <c r="C135" s="36"/>
      <c r="D135" s="36"/>
      <c r="E135" s="36"/>
      <c r="F135" s="36"/>
      <c r="G135" s="37"/>
      <c r="H135" s="120"/>
      <c r="I135" s="121"/>
      <c r="J135" s="38"/>
      <c r="K135" s="36"/>
      <c r="L135" s="25" t="s">
        <v>5</v>
      </c>
      <c r="M135" s="40" t="s">
        <v>4</v>
      </c>
      <c r="N135" s="40" t="s">
        <v>4</v>
      </c>
      <c r="O135" s="4">
        <v>1</v>
      </c>
      <c r="P135" s="41"/>
      <c r="Q135" s="42"/>
      <c r="R135" s="7" t="str">
        <f t="shared" ref="R135:R143" si="14">IF(Q135="課税",P135*0.1,IF(Q135="非課税",P135*0.05,IF(Q135="生保",0,"")))</f>
        <v/>
      </c>
      <c r="S135" s="41"/>
      <c r="T135" s="5" t="str">
        <f t="shared" ref="T135:T143" si="15">IF(R135="","",(P135-R135+S135)*O135)</f>
        <v/>
      </c>
      <c r="U135" s="43"/>
    </row>
    <row r="136" spans="1:21" ht="28" customHeight="1" x14ac:dyDescent="0.2">
      <c r="A136" s="3">
        <v>3</v>
      </c>
      <c r="B136" s="35"/>
      <c r="C136" s="36"/>
      <c r="D136" s="36"/>
      <c r="E136" s="36"/>
      <c r="F136" s="36"/>
      <c r="G136" s="37"/>
      <c r="H136" s="120"/>
      <c r="I136" s="121"/>
      <c r="J136" s="38"/>
      <c r="K136" s="36"/>
      <c r="L136" s="25" t="s">
        <v>5</v>
      </c>
      <c r="M136" s="40" t="s">
        <v>4</v>
      </c>
      <c r="N136" s="40" t="s">
        <v>4</v>
      </c>
      <c r="O136" s="4">
        <v>1</v>
      </c>
      <c r="P136" s="41"/>
      <c r="Q136" s="42"/>
      <c r="R136" s="7" t="str">
        <f t="shared" si="14"/>
        <v/>
      </c>
      <c r="S136" s="41"/>
      <c r="T136" s="5" t="str">
        <f t="shared" si="15"/>
        <v/>
      </c>
      <c r="U136" s="43"/>
    </row>
    <row r="137" spans="1:21" ht="28" customHeight="1" x14ac:dyDescent="0.2">
      <c r="A137" s="3">
        <v>4</v>
      </c>
      <c r="B137" s="35"/>
      <c r="C137" s="36"/>
      <c r="D137" s="36"/>
      <c r="E137" s="36"/>
      <c r="F137" s="36"/>
      <c r="G137" s="37"/>
      <c r="H137" s="120"/>
      <c r="I137" s="121"/>
      <c r="J137" s="38"/>
      <c r="K137" s="36"/>
      <c r="L137" s="25" t="s">
        <v>5</v>
      </c>
      <c r="M137" s="40" t="s">
        <v>4</v>
      </c>
      <c r="N137" s="40" t="s">
        <v>4</v>
      </c>
      <c r="O137" s="4">
        <v>1</v>
      </c>
      <c r="P137" s="41"/>
      <c r="Q137" s="42"/>
      <c r="R137" s="7" t="str">
        <f t="shared" si="14"/>
        <v/>
      </c>
      <c r="S137" s="41"/>
      <c r="T137" s="5" t="str">
        <f t="shared" si="15"/>
        <v/>
      </c>
      <c r="U137" s="43"/>
    </row>
    <row r="138" spans="1:21" ht="28" customHeight="1" x14ac:dyDescent="0.2">
      <c r="A138" s="3">
        <v>5</v>
      </c>
      <c r="B138" s="35"/>
      <c r="C138" s="36"/>
      <c r="D138" s="36"/>
      <c r="E138" s="36"/>
      <c r="F138" s="36"/>
      <c r="G138" s="37"/>
      <c r="H138" s="120"/>
      <c r="I138" s="121"/>
      <c r="J138" s="38"/>
      <c r="K138" s="36"/>
      <c r="L138" s="25" t="s">
        <v>5</v>
      </c>
      <c r="M138" s="40" t="s">
        <v>4</v>
      </c>
      <c r="N138" s="40" t="s">
        <v>4</v>
      </c>
      <c r="O138" s="4">
        <v>1</v>
      </c>
      <c r="P138" s="41"/>
      <c r="Q138" s="42"/>
      <c r="R138" s="7" t="str">
        <f t="shared" si="14"/>
        <v/>
      </c>
      <c r="S138" s="41"/>
      <c r="T138" s="5" t="str">
        <f t="shared" si="15"/>
        <v/>
      </c>
      <c r="U138" s="43"/>
    </row>
    <row r="139" spans="1:21" ht="28" customHeight="1" x14ac:dyDescent="0.2">
      <c r="A139" s="3">
        <v>6</v>
      </c>
      <c r="B139" s="35"/>
      <c r="C139" s="36"/>
      <c r="D139" s="36"/>
      <c r="E139" s="36"/>
      <c r="F139" s="36"/>
      <c r="G139" s="37"/>
      <c r="H139" s="120"/>
      <c r="I139" s="121"/>
      <c r="J139" s="38"/>
      <c r="K139" s="36"/>
      <c r="L139" s="25" t="s">
        <v>5</v>
      </c>
      <c r="M139" s="40" t="s">
        <v>4</v>
      </c>
      <c r="N139" s="40" t="s">
        <v>4</v>
      </c>
      <c r="O139" s="4">
        <v>1</v>
      </c>
      <c r="P139" s="41"/>
      <c r="Q139" s="42"/>
      <c r="R139" s="7" t="str">
        <f t="shared" si="14"/>
        <v/>
      </c>
      <c r="S139" s="41"/>
      <c r="T139" s="5" t="str">
        <f t="shared" si="15"/>
        <v/>
      </c>
      <c r="U139" s="43"/>
    </row>
    <row r="140" spans="1:21" ht="28" customHeight="1" x14ac:dyDescent="0.2">
      <c r="A140" s="3">
        <v>7</v>
      </c>
      <c r="B140" s="35"/>
      <c r="C140" s="36"/>
      <c r="D140" s="36"/>
      <c r="E140" s="36"/>
      <c r="F140" s="36"/>
      <c r="G140" s="37"/>
      <c r="H140" s="120"/>
      <c r="I140" s="121"/>
      <c r="J140" s="38"/>
      <c r="K140" s="36"/>
      <c r="L140" s="25" t="s">
        <v>5</v>
      </c>
      <c r="M140" s="40" t="s">
        <v>4</v>
      </c>
      <c r="N140" s="40" t="s">
        <v>4</v>
      </c>
      <c r="O140" s="4">
        <v>1</v>
      </c>
      <c r="P140" s="41"/>
      <c r="Q140" s="42"/>
      <c r="R140" s="7" t="str">
        <f t="shared" si="14"/>
        <v/>
      </c>
      <c r="S140" s="41"/>
      <c r="T140" s="5" t="str">
        <f t="shared" si="15"/>
        <v/>
      </c>
      <c r="U140" s="43"/>
    </row>
    <row r="141" spans="1:21" ht="28" customHeight="1" x14ac:dyDescent="0.2">
      <c r="A141" s="3">
        <v>8</v>
      </c>
      <c r="B141" s="35"/>
      <c r="C141" s="36"/>
      <c r="D141" s="36"/>
      <c r="E141" s="36"/>
      <c r="F141" s="36"/>
      <c r="G141" s="37"/>
      <c r="H141" s="120"/>
      <c r="I141" s="121"/>
      <c r="J141" s="38"/>
      <c r="K141" s="36"/>
      <c r="L141" s="25" t="s">
        <v>5</v>
      </c>
      <c r="M141" s="40" t="s">
        <v>4</v>
      </c>
      <c r="N141" s="40" t="s">
        <v>4</v>
      </c>
      <c r="O141" s="4">
        <v>1</v>
      </c>
      <c r="P141" s="41"/>
      <c r="Q141" s="42"/>
      <c r="R141" s="7" t="str">
        <f t="shared" si="14"/>
        <v/>
      </c>
      <c r="S141" s="41"/>
      <c r="T141" s="5" t="str">
        <f t="shared" si="15"/>
        <v/>
      </c>
      <c r="U141" s="43"/>
    </row>
    <row r="142" spans="1:21" ht="28" customHeight="1" x14ac:dyDescent="0.2">
      <c r="A142" s="3">
        <v>9</v>
      </c>
      <c r="B142" s="35"/>
      <c r="C142" s="36"/>
      <c r="D142" s="36"/>
      <c r="E142" s="36"/>
      <c r="F142" s="36"/>
      <c r="G142" s="37"/>
      <c r="H142" s="120"/>
      <c r="I142" s="121"/>
      <c r="J142" s="38"/>
      <c r="K142" s="36"/>
      <c r="L142" s="25" t="s">
        <v>5</v>
      </c>
      <c r="M142" s="40" t="s">
        <v>4</v>
      </c>
      <c r="N142" s="40" t="s">
        <v>4</v>
      </c>
      <c r="O142" s="4">
        <v>1</v>
      </c>
      <c r="P142" s="41"/>
      <c r="Q142" s="42"/>
      <c r="R142" s="7" t="str">
        <f t="shared" si="14"/>
        <v/>
      </c>
      <c r="S142" s="41"/>
      <c r="T142" s="5" t="str">
        <f t="shared" si="15"/>
        <v/>
      </c>
      <c r="U142" s="43"/>
    </row>
    <row r="143" spans="1:21" ht="28" customHeight="1" x14ac:dyDescent="0.2">
      <c r="A143" s="3">
        <v>10</v>
      </c>
      <c r="B143" s="35"/>
      <c r="C143" s="36"/>
      <c r="D143" s="36"/>
      <c r="E143" s="36"/>
      <c r="F143" s="36"/>
      <c r="G143" s="37"/>
      <c r="H143" s="120"/>
      <c r="I143" s="121"/>
      <c r="J143" s="38"/>
      <c r="K143" s="36"/>
      <c r="L143" s="25" t="s">
        <v>5</v>
      </c>
      <c r="M143" s="40" t="s">
        <v>4</v>
      </c>
      <c r="N143" s="40" t="s">
        <v>4</v>
      </c>
      <c r="O143" s="4">
        <v>1</v>
      </c>
      <c r="P143" s="41"/>
      <c r="Q143" s="42"/>
      <c r="R143" s="7" t="str">
        <f t="shared" si="14"/>
        <v/>
      </c>
      <c r="S143" s="41"/>
      <c r="T143" s="5" t="str">
        <f t="shared" si="15"/>
        <v/>
      </c>
      <c r="U143" s="43"/>
    </row>
    <row r="144" spans="1:21" ht="30.75" customHeight="1" x14ac:dyDescent="0.2">
      <c r="A144" s="2"/>
      <c r="B144" s="2"/>
      <c r="C144" s="2"/>
      <c r="D144" s="2"/>
      <c r="E144" s="2"/>
      <c r="F144" s="2"/>
      <c r="G144" s="2"/>
      <c r="H144" s="44"/>
      <c r="I144" s="44"/>
      <c r="J144" s="6"/>
      <c r="K144" s="6"/>
      <c r="L144" s="2"/>
      <c r="M144" s="2"/>
      <c r="N144" s="2"/>
      <c r="P144" s="10"/>
      <c r="Q144" s="10"/>
      <c r="S144" s="4" t="s">
        <v>6</v>
      </c>
      <c r="T144" s="5">
        <f>SUM(T134:T143)</f>
        <v>0</v>
      </c>
      <c r="U144" s="47"/>
    </row>
    <row r="145" spans="1:21" ht="13.5" customHeight="1" x14ac:dyDescent="0.2">
      <c r="A145" s="2"/>
      <c r="B145" s="2"/>
      <c r="C145" s="2"/>
      <c r="D145" s="2"/>
      <c r="E145" s="2"/>
      <c r="F145" s="2"/>
      <c r="G145" s="2"/>
      <c r="H145" s="44"/>
      <c r="I145" s="44"/>
      <c r="J145" s="2"/>
      <c r="K145" s="2"/>
      <c r="L145" s="2"/>
      <c r="M145" s="2"/>
      <c r="N145" s="2"/>
      <c r="O145" s="2"/>
      <c r="P145" s="2"/>
      <c r="Q145" s="2"/>
    </row>
    <row r="146" spans="1:21" ht="17.25" customHeight="1" x14ac:dyDescent="0.2">
      <c r="A146" s="91"/>
      <c r="B146" s="92" t="s">
        <v>2</v>
      </c>
      <c r="C146" s="93"/>
      <c r="D146" s="93"/>
      <c r="E146" s="93"/>
      <c r="F146" s="93"/>
      <c r="G146" s="94"/>
      <c r="H146" s="101" t="s">
        <v>0</v>
      </c>
      <c r="I146" s="101"/>
      <c r="J146" s="123" t="s">
        <v>11</v>
      </c>
      <c r="K146" s="92" t="s">
        <v>1</v>
      </c>
      <c r="L146" s="93"/>
      <c r="M146" s="93"/>
      <c r="N146" s="93"/>
      <c r="O146" s="105"/>
      <c r="P146" s="92" t="s">
        <v>3</v>
      </c>
      <c r="Q146" s="93"/>
      <c r="R146" s="93"/>
      <c r="S146" s="93"/>
      <c r="T146" s="105"/>
      <c r="U146" s="102" t="s">
        <v>12</v>
      </c>
    </row>
    <row r="147" spans="1:21" ht="7.5" customHeight="1" x14ac:dyDescent="0.2">
      <c r="A147" s="91"/>
      <c r="B147" s="95"/>
      <c r="C147" s="96"/>
      <c r="D147" s="96"/>
      <c r="E147" s="96"/>
      <c r="F147" s="96"/>
      <c r="G147" s="97"/>
      <c r="H147" s="101"/>
      <c r="I147" s="101"/>
      <c r="J147" s="124"/>
      <c r="K147" s="109"/>
      <c r="L147" s="126"/>
      <c r="M147" s="126"/>
      <c r="N147" s="126"/>
      <c r="O147" s="110"/>
      <c r="P147" s="106"/>
      <c r="Q147" s="107"/>
      <c r="R147" s="107"/>
      <c r="S147" s="107"/>
      <c r="T147" s="108"/>
      <c r="U147" s="103"/>
    </row>
    <row r="148" spans="1:21" ht="13.5" customHeight="1" x14ac:dyDescent="0.2">
      <c r="A148" s="91"/>
      <c r="B148" s="95"/>
      <c r="C148" s="96"/>
      <c r="D148" s="96"/>
      <c r="E148" s="96"/>
      <c r="F148" s="96"/>
      <c r="G148" s="97"/>
      <c r="H148" s="101"/>
      <c r="I148" s="101"/>
      <c r="J148" s="124"/>
      <c r="K148" s="101" t="s">
        <v>7</v>
      </c>
      <c r="L148" s="101"/>
      <c r="M148" s="101" t="s">
        <v>9</v>
      </c>
      <c r="N148" s="101" t="s">
        <v>10</v>
      </c>
      <c r="O148" s="102" t="s">
        <v>14</v>
      </c>
      <c r="P148" s="102" t="s">
        <v>15</v>
      </c>
      <c r="Q148" s="102" t="s">
        <v>20</v>
      </c>
      <c r="R148" s="102" t="s">
        <v>16</v>
      </c>
      <c r="S148" s="111" t="s">
        <v>56</v>
      </c>
      <c r="T148" s="102" t="s">
        <v>8</v>
      </c>
      <c r="U148" s="103"/>
    </row>
    <row r="149" spans="1:21" x14ac:dyDescent="0.2">
      <c r="A149" s="91"/>
      <c r="B149" s="95"/>
      <c r="C149" s="96"/>
      <c r="D149" s="96"/>
      <c r="E149" s="96"/>
      <c r="F149" s="96"/>
      <c r="G149" s="97"/>
      <c r="H149" s="101"/>
      <c r="I149" s="101"/>
      <c r="J149" s="124"/>
      <c r="K149" s="101"/>
      <c r="L149" s="101"/>
      <c r="M149" s="101"/>
      <c r="N149" s="101"/>
      <c r="O149" s="103"/>
      <c r="P149" s="103"/>
      <c r="Q149" s="103"/>
      <c r="R149" s="103"/>
      <c r="S149" s="112"/>
      <c r="T149" s="103"/>
      <c r="U149" s="103"/>
    </row>
    <row r="150" spans="1:21" ht="75" customHeight="1" x14ac:dyDescent="0.2">
      <c r="A150" s="91"/>
      <c r="B150" s="98"/>
      <c r="C150" s="99"/>
      <c r="D150" s="99"/>
      <c r="E150" s="99"/>
      <c r="F150" s="99"/>
      <c r="G150" s="100"/>
      <c r="H150" s="101"/>
      <c r="I150" s="101"/>
      <c r="J150" s="125"/>
      <c r="K150" s="101"/>
      <c r="L150" s="101"/>
      <c r="M150" s="101"/>
      <c r="N150" s="101"/>
      <c r="O150" s="104"/>
      <c r="P150" s="104"/>
      <c r="Q150" s="104"/>
      <c r="R150" s="104"/>
      <c r="S150" s="113"/>
      <c r="T150" s="104"/>
      <c r="U150" s="104"/>
    </row>
    <row r="151" spans="1:21" ht="28" customHeight="1" x14ac:dyDescent="0.2">
      <c r="A151" s="3">
        <v>1</v>
      </c>
      <c r="B151" s="35"/>
      <c r="C151" s="36"/>
      <c r="D151" s="36"/>
      <c r="E151" s="36"/>
      <c r="F151" s="36"/>
      <c r="G151" s="37"/>
      <c r="H151" s="120"/>
      <c r="I151" s="121"/>
      <c r="J151" s="38"/>
      <c r="K151" s="36"/>
      <c r="L151" s="25" t="s">
        <v>5</v>
      </c>
      <c r="M151" s="40" t="s">
        <v>4</v>
      </c>
      <c r="N151" s="40" t="s">
        <v>4</v>
      </c>
      <c r="O151" s="4">
        <v>1</v>
      </c>
      <c r="P151" s="41"/>
      <c r="Q151" s="42"/>
      <c r="R151" s="7" t="str">
        <f>IF(Q151="課税",P151*0.1,IF(Q151="非課税",P151*0.05,IF(Q151="生保",0,"")))</f>
        <v/>
      </c>
      <c r="S151" s="41"/>
      <c r="T151" s="5" t="str">
        <f>IF(R151="","",(P151-R151+S151)*O151)</f>
        <v/>
      </c>
      <c r="U151" s="43"/>
    </row>
    <row r="152" spans="1:21" ht="28" customHeight="1" x14ac:dyDescent="0.2">
      <c r="A152" s="3">
        <v>2</v>
      </c>
      <c r="B152" s="35"/>
      <c r="C152" s="36"/>
      <c r="D152" s="36"/>
      <c r="E152" s="36"/>
      <c r="F152" s="36"/>
      <c r="G152" s="37"/>
      <c r="H152" s="120"/>
      <c r="I152" s="121"/>
      <c r="J152" s="38"/>
      <c r="K152" s="36"/>
      <c r="L152" s="25" t="s">
        <v>5</v>
      </c>
      <c r="M152" s="40" t="s">
        <v>4</v>
      </c>
      <c r="N152" s="40" t="s">
        <v>4</v>
      </c>
      <c r="O152" s="4">
        <v>1</v>
      </c>
      <c r="P152" s="41"/>
      <c r="Q152" s="42"/>
      <c r="R152" s="7" t="str">
        <f t="shared" ref="R152:R160" si="16">IF(Q152="課税",P152*0.1,IF(Q152="非課税",P152*0.05,IF(Q152="生保",0,"")))</f>
        <v/>
      </c>
      <c r="S152" s="41"/>
      <c r="T152" s="5" t="str">
        <f t="shared" ref="T152:T160" si="17">IF(R152="","",(P152-R152+S152)*O152)</f>
        <v/>
      </c>
      <c r="U152" s="43"/>
    </row>
    <row r="153" spans="1:21" ht="28" customHeight="1" x14ac:dyDescent="0.2">
      <c r="A153" s="3">
        <v>3</v>
      </c>
      <c r="B153" s="35"/>
      <c r="C153" s="36"/>
      <c r="D153" s="36"/>
      <c r="E153" s="36"/>
      <c r="F153" s="36"/>
      <c r="G153" s="37"/>
      <c r="H153" s="120"/>
      <c r="I153" s="121"/>
      <c r="J153" s="38"/>
      <c r="K153" s="36"/>
      <c r="L153" s="25" t="s">
        <v>5</v>
      </c>
      <c r="M153" s="40" t="s">
        <v>4</v>
      </c>
      <c r="N153" s="40" t="s">
        <v>4</v>
      </c>
      <c r="O153" s="4">
        <v>1</v>
      </c>
      <c r="P153" s="41"/>
      <c r="Q153" s="42"/>
      <c r="R153" s="7" t="str">
        <f t="shared" si="16"/>
        <v/>
      </c>
      <c r="S153" s="41"/>
      <c r="T153" s="5" t="str">
        <f t="shared" si="17"/>
        <v/>
      </c>
      <c r="U153" s="43"/>
    </row>
    <row r="154" spans="1:21" ht="28" customHeight="1" x14ac:dyDescent="0.2">
      <c r="A154" s="3">
        <v>4</v>
      </c>
      <c r="B154" s="35"/>
      <c r="C154" s="36"/>
      <c r="D154" s="36"/>
      <c r="E154" s="36"/>
      <c r="F154" s="36"/>
      <c r="G154" s="37"/>
      <c r="H154" s="120"/>
      <c r="I154" s="121"/>
      <c r="J154" s="38"/>
      <c r="K154" s="36"/>
      <c r="L154" s="25" t="s">
        <v>5</v>
      </c>
      <c r="M154" s="40" t="s">
        <v>4</v>
      </c>
      <c r="N154" s="40" t="s">
        <v>4</v>
      </c>
      <c r="O154" s="4">
        <v>1</v>
      </c>
      <c r="P154" s="41"/>
      <c r="Q154" s="42"/>
      <c r="R154" s="7" t="str">
        <f t="shared" si="16"/>
        <v/>
      </c>
      <c r="S154" s="41"/>
      <c r="T154" s="5" t="str">
        <f t="shared" si="17"/>
        <v/>
      </c>
      <c r="U154" s="43"/>
    </row>
    <row r="155" spans="1:21" ht="28" customHeight="1" x14ac:dyDescent="0.2">
      <c r="A155" s="3">
        <v>5</v>
      </c>
      <c r="B155" s="35"/>
      <c r="C155" s="36"/>
      <c r="D155" s="36"/>
      <c r="E155" s="36"/>
      <c r="F155" s="36"/>
      <c r="G155" s="37"/>
      <c r="H155" s="120"/>
      <c r="I155" s="121"/>
      <c r="J155" s="38"/>
      <c r="K155" s="36"/>
      <c r="L155" s="25" t="s">
        <v>5</v>
      </c>
      <c r="M155" s="40" t="s">
        <v>4</v>
      </c>
      <c r="N155" s="40" t="s">
        <v>4</v>
      </c>
      <c r="O155" s="4">
        <v>1</v>
      </c>
      <c r="P155" s="41"/>
      <c r="Q155" s="42"/>
      <c r="R155" s="7" t="str">
        <f t="shared" si="16"/>
        <v/>
      </c>
      <c r="S155" s="41"/>
      <c r="T155" s="5" t="str">
        <f t="shared" si="17"/>
        <v/>
      </c>
      <c r="U155" s="43"/>
    </row>
    <row r="156" spans="1:21" ht="28" customHeight="1" x14ac:dyDescent="0.2">
      <c r="A156" s="3">
        <v>6</v>
      </c>
      <c r="B156" s="35"/>
      <c r="C156" s="36"/>
      <c r="D156" s="36"/>
      <c r="E156" s="36"/>
      <c r="F156" s="36"/>
      <c r="G156" s="37"/>
      <c r="H156" s="120"/>
      <c r="I156" s="121"/>
      <c r="J156" s="38"/>
      <c r="K156" s="36"/>
      <c r="L156" s="25" t="s">
        <v>5</v>
      </c>
      <c r="M156" s="40" t="s">
        <v>4</v>
      </c>
      <c r="N156" s="40" t="s">
        <v>4</v>
      </c>
      <c r="O156" s="4">
        <v>1</v>
      </c>
      <c r="P156" s="41"/>
      <c r="Q156" s="42"/>
      <c r="R156" s="7" t="str">
        <f t="shared" si="16"/>
        <v/>
      </c>
      <c r="S156" s="41"/>
      <c r="T156" s="5" t="str">
        <f t="shared" si="17"/>
        <v/>
      </c>
      <c r="U156" s="43"/>
    </row>
    <row r="157" spans="1:21" ht="28" customHeight="1" x14ac:dyDescent="0.2">
      <c r="A157" s="3">
        <v>7</v>
      </c>
      <c r="B157" s="35"/>
      <c r="C157" s="36"/>
      <c r="D157" s="36"/>
      <c r="E157" s="36"/>
      <c r="F157" s="36"/>
      <c r="G157" s="37"/>
      <c r="H157" s="120"/>
      <c r="I157" s="121"/>
      <c r="J157" s="38"/>
      <c r="K157" s="36"/>
      <c r="L157" s="25" t="s">
        <v>5</v>
      </c>
      <c r="M157" s="40" t="s">
        <v>4</v>
      </c>
      <c r="N157" s="40" t="s">
        <v>4</v>
      </c>
      <c r="O157" s="4">
        <v>1</v>
      </c>
      <c r="P157" s="41"/>
      <c r="Q157" s="42"/>
      <c r="R157" s="7" t="str">
        <f t="shared" si="16"/>
        <v/>
      </c>
      <c r="S157" s="41"/>
      <c r="T157" s="5" t="str">
        <f t="shared" si="17"/>
        <v/>
      </c>
      <c r="U157" s="43"/>
    </row>
    <row r="158" spans="1:21" ht="28" customHeight="1" x14ac:dyDescent="0.2">
      <c r="A158" s="3">
        <v>8</v>
      </c>
      <c r="B158" s="35"/>
      <c r="C158" s="36"/>
      <c r="D158" s="36"/>
      <c r="E158" s="36"/>
      <c r="F158" s="36"/>
      <c r="G158" s="37"/>
      <c r="H158" s="120"/>
      <c r="I158" s="121"/>
      <c r="J158" s="38"/>
      <c r="K158" s="36"/>
      <c r="L158" s="25" t="s">
        <v>5</v>
      </c>
      <c r="M158" s="40" t="s">
        <v>4</v>
      </c>
      <c r="N158" s="40" t="s">
        <v>4</v>
      </c>
      <c r="O158" s="4">
        <v>1</v>
      </c>
      <c r="P158" s="41"/>
      <c r="Q158" s="42"/>
      <c r="R158" s="7" t="str">
        <f t="shared" si="16"/>
        <v/>
      </c>
      <c r="S158" s="41"/>
      <c r="T158" s="5" t="str">
        <f t="shared" si="17"/>
        <v/>
      </c>
      <c r="U158" s="43"/>
    </row>
    <row r="159" spans="1:21" ht="28" customHeight="1" x14ac:dyDescent="0.2">
      <c r="A159" s="3">
        <v>9</v>
      </c>
      <c r="B159" s="35"/>
      <c r="C159" s="36"/>
      <c r="D159" s="36"/>
      <c r="E159" s="36"/>
      <c r="F159" s="36"/>
      <c r="G159" s="37"/>
      <c r="H159" s="120"/>
      <c r="I159" s="121"/>
      <c r="J159" s="38"/>
      <c r="K159" s="36"/>
      <c r="L159" s="25" t="s">
        <v>5</v>
      </c>
      <c r="M159" s="40" t="s">
        <v>4</v>
      </c>
      <c r="N159" s="40" t="s">
        <v>4</v>
      </c>
      <c r="O159" s="4">
        <v>1</v>
      </c>
      <c r="P159" s="41"/>
      <c r="Q159" s="42"/>
      <c r="R159" s="7" t="str">
        <f t="shared" si="16"/>
        <v/>
      </c>
      <c r="S159" s="41"/>
      <c r="T159" s="5" t="str">
        <f t="shared" si="17"/>
        <v/>
      </c>
      <c r="U159" s="43"/>
    </row>
    <row r="160" spans="1:21" ht="28" customHeight="1" x14ac:dyDescent="0.2">
      <c r="A160" s="3">
        <v>10</v>
      </c>
      <c r="B160" s="35"/>
      <c r="C160" s="36"/>
      <c r="D160" s="36"/>
      <c r="E160" s="36"/>
      <c r="F160" s="36"/>
      <c r="G160" s="37"/>
      <c r="H160" s="120"/>
      <c r="I160" s="121"/>
      <c r="J160" s="38"/>
      <c r="K160" s="36"/>
      <c r="L160" s="25" t="s">
        <v>5</v>
      </c>
      <c r="M160" s="40" t="s">
        <v>4</v>
      </c>
      <c r="N160" s="40" t="s">
        <v>4</v>
      </c>
      <c r="O160" s="4">
        <v>1</v>
      </c>
      <c r="P160" s="41"/>
      <c r="Q160" s="42"/>
      <c r="R160" s="7" t="str">
        <f t="shared" si="16"/>
        <v/>
      </c>
      <c r="S160" s="41"/>
      <c r="T160" s="5" t="str">
        <f t="shared" si="17"/>
        <v/>
      </c>
      <c r="U160" s="43"/>
    </row>
    <row r="161" spans="1:21" ht="30.75" customHeight="1" x14ac:dyDescent="0.2">
      <c r="A161" s="2"/>
      <c r="B161" s="2"/>
      <c r="C161" s="2"/>
      <c r="D161" s="2"/>
      <c r="E161" s="2"/>
      <c r="F161" s="2"/>
      <c r="G161" s="2"/>
      <c r="H161" s="44"/>
      <c r="I161" s="44"/>
      <c r="J161" s="6"/>
      <c r="K161" s="6"/>
      <c r="L161" s="2"/>
      <c r="M161" s="2"/>
      <c r="N161" s="2"/>
      <c r="P161" s="10"/>
      <c r="Q161" s="10"/>
      <c r="S161" s="4" t="s">
        <v>6</v>
      </c>
      <c r="T161" s="5">
        <f>SUM(T151:T160)</f>
        <v>0</v>
      </c>
      <c r="U161" s="47"/>
    </row>
    <row r="162" spans="1:21" ht="13.5" customHeight="1" x14ac:dyDescent="0.2">
      <c r="A162" s="2"/>
      <c r="B162" s="2"/>
      <c r="C162" s="2"/>
      <c r="D162" s="2"/>
      <c r="E162" s="2"/>
      <c r="F162" s="2"/>
      <c r="G162" s="2"/>
      <c r="H162" s="44"/>
      <c r="I162" s="44"/>
      <c r="J162" s="2"/>
      <c r="K162" s="2"/>
      <c r="L162" s="2"/>
      <c r="M162" s="2"/>
      <c r="N162" s="2"/>
      <c r="O162" s="2"/>
      <c r="P162" s="2"/>
      <c r="Q162" s="2"/>
    </row>
    <row r="163" spans="1:21" ht="17.25" customHeight="1" x14ac:dyDescent="0.2">
      <c r="A163" s="91"/>
      <c r="B163" s="92" t="s">
        <v>2</v>
      </c>
      <c r="C163" s="93"/>
      <c r="D163" s="93"/>
      <c r="E163" s="93"/>
      <c r="F163" s="93"/>
      <c r="G163" s="94"/>
      <c r="H163" s="101" t="s">
        <v>0</v>
      </c>
      <c r="I163" s="101"/>
      <c r="J163" s="123" t="s">
        <v>11</v>
      </c>
      <c r="K163" s="92" t="s">
        <v>1</v>
      </c>
      <c r="L163" s="93"/>
      <c r="M163" s="93"/>
      <c r="N163" s="93"/>
      <c r="O163" s="105"/>
      <c r="P163" s="92" t="s">
        <v>3</v>
      </c>
      <c r="Q163" s="93"/>
      <c r="R163" s="93"/>
      <c r="S163" s="93"/>
      <c r="T163" s="105"/>
      <c r="U163" s="102" t="s">
        <v>12</v>
      </c>
    </row>
    <row r="164" spans="1:21" ht="7.5" customHeight="1" x14ac:dyDescent="0.2">
      <c r="A164" s="91"/>
      <c r="B164" s="95"/>
      <c r="C164" s="96"/>
      <c r="D164" s="96"/>
      <c r="E164" s="96"/>
      <c r="F164" s="96"/>
      <c r="G164" s="97"/>
      <c r="H164" s="101"/>
      <c r="I164" s="101"/>
      <c r="J164" s="124"/>
      <c r="K164" s="109"/>
      <c r="L164" s="126"/>
      <c r="M164" s="126"/>
      <c r="N164" s="126"/>
      <c r="O164" s="110"/>
      <c r="P164" s="106"/>
      <c r="Q164" s="107"/>
      <c r="R164" s="107"/>
      <c r="S164" s="107"/>
      <c r="T164" s="108"/>
      <c r="U164" s="103"/>
    </row>
    <row r="165" spans="1:21" ht="13.5" customHeight="1" x14ac:dyDescent="0.2">
      <c r="A165" s="91"/>
      <c r="B165" s="95"/>
      <c r="C165" s="96"/>
      <c r="D165" s="96"/>
      <c r="E165" s="96"/>
      <c r="F165" s="96"/>
      <c r="G165" s="97"/>
      <c r="H165" s="101"/>
      <c r="I165" s="101"/>
      <c r="J165" s="124"/>
      <c r="K165" s="101" t="s">
        <v>7</v>
      </c>
      <c r="L165" s="101"/>
      <c r="M165" s="101" t="s">
        <v>9</v>
      </c>
      <c r="N165" s="101" t="s">
        <v>10</v>
      </c>
      <c r="O165" s="102" t="s">
        <v>14</v>
      </c>
      <c r="P165" s="102" t="s">
        <v>15</v>
      </c>
      <c r="Q165" s="102" t="s">
        <v>20</v>
      </c>
      <c r="R165" s="102" t="s">
        <v>16</v>
      </c>
      <c r="S165" s="111" t="s">
        <v>56</v>
      </c>
      <c r="T165" s="102" t="s">
        <v>8</v>
      </c>
      <c r="U165" s="103"/>
    </row>
    <row r="166" spans="1:21" x14ac:dyDescent="0.2">
      <c r="A166" s="91"/>
      <c r="B166" s="95"/>
      <c r="C166" s="96"/>
      <c r="D166" s="96"/>
      <c r="E166" s="96"/>
      <c r="F166" s="96"/>
      <c r="G166" s="97"/>
      <c r="H166" s="101"/>
      <c r="I166" s="101"/>
      <c r="J166" s="124"/>
      <c r="K166" s="101"/>
      <c r="L166" s="101"/>
      <c r="M166" s="101"/>
      <c r="N166" s="101"/>
      <c r="O166" s="103"/>
      <c r="P166" s="103"/>
      <c r="Q166" s="103"/>
      <c r="R166" s="103"/>
      <c r="S166" s="112"/>
      <c r="T166" s="103"/>
      <c r="U166" s="103"/>
    </row>
    <row r="167" spans="1:21" ht="75" customHeight="1" x14ac:dyDescent="0.2">
      <c r="A167" s="91"/>
      <c r="B167" s="98"/>
      <c r="C167" s="99"/>
      <c r="D167" s="99"/>
      <c r="E167" s="99"/>
      <c r="F167" s="99"/>
      <c r="G167" s="100"/>
      <c r="H167" s="101"/>
      <c r="I167" s="101"/>
      <c r="J167" s="125"/>
      <c r="K167" s="101"/>
      <c r="L167" s="101"/>
      <c r="M167" s="101"/>
      <c r="N167" s="101"/>
      <c r="O167" s="104"/>
      <c r="P167" s="104"/>
      <c r="Q167" s="104"/>
      <c r="R167" s="104"/>
      <c r="S167" s="113"/>
      <c r="T167" s="104"/>
      <c r="U167" s="104"/>
    </row>
    <row r="168" spans="1:21" ht="28" customHeight="1" x14ac:dyDescent="0.2">
      <c r="A168" s="3">
        <v>1</v>
      </c>
      <c r="B168" s="35"/>
      <c r="C168" s="36"/>
      <c r="D168" s="36"/>
      <c r="E168" s="36"/>
      <c r="F168" s="36"/>
      <c r="G168" s="37"/>
      <c r="H168" s="120"/>
      <c r="I168" s="121"/>
      <c r="J168" s="38"/>
      <c r="K168" s="36"/>
      <c r="L168" s="25" t="s">
        <v>5</v>
      </c>
      <c r="M168" s="40" t="s">
        <v>4</v>
      </c>
      <c r="N168" s="40" t="s">
        <v>4</v>
      </c>
      <c r="O168" s="4">
        <v>1</v>
      </c>
      <c r="P168" s="41"/>
      <c r="Q168" s="42"/>
      <c r="R168" s="7" t="str">
        <f>IF(Q168="課税",P168*0.1,IF(Q168="非課税",P168*0.05,IF(Q168="生保",0,"")))</f>
        <v/>
      </c>
      <c r="S168" s="41"/>
      <c r="T168" s="5" t="str">
        <f>IF(R168="","",(P168-R168+S168)*O168)</f>
        <v/>
      </c>
      <c r="U168" s="43"/>
    </row>
    <row r="169" spans="1:21" ht="28" customHeight="1" x14ac:dyDescent="0.2">
      <c r="A169" s="3">
        <v>2</v>
      </c>
      <c r="B169" s="35"/>
      <c r="C169" s="36"/>
      <c r="D169" s="36"/>
      <c r="E169" s="36"/>
      <c r="F169" s="36"/>
      <c r="G169" s="37"/>
      <c r="H169" s="120"/>
      <c r="I169" s="121"/>
      <c r="J169" s="38"/>
      <c r="K169" s="36"/>
      <c r="L169" s="25" t="s">
        <v>5</v>
      </c>
      <c r="M169" s="40" t="s">
        <v>4</v>
      </c>
      <c r="N169" s="40" t="s">
        <v>4</v>
      </c>
      <c r="O169" s="4">
        <v>1</v>
      </c>
      <c r="P169" s="41"/>
      <c r="Q169" s="42"/>
      <c r="R169" s="7" t="str">
        <f t="shared" ref="R169:R177" si="18">IF(Q169="課税",P169*0.1,IF(Q169="非課税",P169*0.05,IF(Q169="生保",0,"")))</f>
        <v/>
      </c>
      <c r="S169" s="41"/>
      <c r="T169" s="5" t="str">
        <f t="shared" ref="T169:T177" si="19">IF(R169="","",(P169-R169+S169)*O169)</f>
        <v/>
      </c>
      <c r="U169" s="43"/>
    </row>
    <row r="170" spans="1:21" ht="28" customHeight="1" x14ac:dyDescent="0.2">
      <c r="A170" s="3">
        <v>3</v>
      </c>
      <c r="B170" s="35"/>
      <c r="C170" s="36"/>
      <c r="D170" s="36"/>
      <c r="E170" s="36"/>
      <c r="F170" s="36"/>
      <c r="G170" s="37"/>
      <c r="H170" s="120"/>
      <c r="I170" s="121"/>
      <c r="J170" s="38"/>
      <c r="K170" s="36"/>
      <c r="L170" s="25" t="s">
        <v>5</v>
      </c>
      <c r="M170" s="40" t="s">
        <v>4</v>
      </c>
      <c r="N170" s="40" t="s">
        <v>4</v>
      </c>
      <c r="O170" s="4">
        <v>1</v>
      </c>
      <c r="P170" s="41"/>
      <c r="Q170" s="42"/>
      <c r="R170" s="7" t="str">
        <f t="shared" si="18"/>
        <v/>
      </c>
      <c r="S170" s="41"/>
      <c r="T170" s="5" t="str">
        <f t="shared" si="19"/>
        <v/>
      </c>
      <c r="U170" s="43"/>
    </row>
    <row r="171" spans="1:21" ht="28" customHeight="1" x14ac:dyDescent="0.2">
      <c r="A171" s="3">
        <v>4</v>
      </c>
      <c r="B171" s="35"/>
      <c r="C171" s="36"/>
      <c r="D171" s="36"/>
      <c r="E171" s="36"/>
      <c r="F171" s="36"/>
      <c r="G171" s="37"/>
      <c r="H171" s="120"/>
      <c r="I171" s="121"/>
      <c r="J171" s="38"/>
      <c r="K171" s="36"/>
      <c r="L171" s="25" t="s">
        <v>5</v>
      </c>
      <c r="M171" s="40" t="s">
        <v>4</v>
      </c>
      <c r="N171" s="40" t="s">
        <v>4</v>
      </c>
      <c r="O171" s="4">
        <v>1</v>
      </c>
      <c r="P171" s="41"/>
      <c r="Q171" s="42"/>
      <c r="R171" s="7" t="str">
        <f t="shared" si="18"/>
        <v/>
      </c>
      <c r="S171" s="41"/>
      <c r="T171" s="5" t="str">
        <f t="shared" si="19"/>
        <v/>
      </c>
      <c r="U171" s="43"/>
    </row>
    <row r="172" spans="1:21" ht="28" customHeight="1" x14ac:dyDescent="0.2">
      <c r="A172" s="3">
        <v>5</v>
      </c>
      <c r="B172" s="35"/>
      <c r="C172" s="36"/>
      <c r="D172" s="36"/>
      <c r="E172" s="36"/>
      <c r="F172" s="36"/>
      <c r="G172" s="37"/>
      <c r="H172" s="120"/>
      <c r="I172" s="121"/>
      <c r="J172" s="38"/>
      <c r="K172" s="36"/>
      <c r="L172" s="25" t="s">
        <v>5</v>
      </c>
      <c r="M172" s="40" t="s">
        <v>4</v>
      </c>
      <c r="N172" s="40" t="s">
        <v>4</v>
      </c>
      <c r="O172" s="4">
        <v>1</v>
      </c>
      <c r="P172" s="41"/>
      <c r="Q172" s="42"/>
      <c r="R172" s="7" t="str">
        <f t="shared" si="18"/>
        <v/>
      </c>
      <c r="S172" s="41"/>
      <c r="T172" s="5" t="str">
        <f t="shared" si="19"/>
        <v/>
      </c>
      <c r="U172" s="43"/>
    </row>
    <row r="173" spans="1:21" ht="28" customHeight="1" x14ac:dyDescent="0.2">
      <c r="A173" s="3">
        <v>6</v>
      </c>
      <c r="B173" s="35"/>
      <c r="C173" s="36"/>
      <c r="D173" s="36"/>
      <c r="E173" s="36"/>
      <c r="F173" s="36"/>
      <c r="G173" s="37"/>
      <c r="H173" s="120"/>
      <c r="I173" s="121"/>
      <c r="J173" s="38"/>
      <c r="K173" s="36"/>
      <c r="L173" s="25" t="s">
        <v>5</v>
      </c>
      <c r="M173" s="40" t="s">
        <v>4</v>
      </c>
      <c r="N173" s="40" t="s">
        <v>4</v>
      </c>
      <c r="O173" s="4">
        <v>1</v>
      </c>
      <c r="P173" s="41"/>
      <c r="Q173" s="42"/>
      <c r="R173" s="7" t="str">
        <f t="shared" si="18"/>
        <v/>
      </c>
      <c r="S173" s="41"/>
      <c r="T173" s="5" t="str">
        <f t="shared" si="19"/>
        <v/>
      </c>
      <c r="U173" s="43"/>
    </row>
    <row r="174" spans="1:21" ht="28" customHeight="1" x14ac:dyDescent="0.2">
      <c r="A174" s="3">
        <v>7</v>
      </c>
      <c r="B174" s="35"/>
      <c r="C174" s="36"/>
      <c r="D174" s="36"/>
      <c r="E174" s="36"/>
      <c r="F174" s="36"/>
      <c r="G174" s="37"/>
      <c r="H174" s="120"/>
      <c r="I174" s="121"/>
      <c r="J174" s="38"/>
      <c r="K174" s="36"/>
      <c r="L174" s="25" t="s">
        <v>5</v>
      </c>
      <c r="M174" s="40" t="s">
        <v>4</v>
      </c>
      <c r="N174" s="40" t="s">
        <v>4</v>
      </c>
      <c r="O174" s="4">
        <v>1</v>
      </c>
      <c r="P174" s="41"/>
      <c r="Q174" s="42"/>
      <c r="R174" s="7" t="str">
        <f t="shared" si="18"/>
        <v/>
      </c>
      <c r="S174" s="41"/>
      <c r="T174" s="5" t="str">
        <f t="shared" si="19"/>
        <v/>
      </c>
      <c r="U174" s="43"/>
    </row>
    <row r="175" spans="1:21" ht="28" customHeight="1" x14ac:dyDescent="0.2">
      <c r="A175" s="3">
        <v>8</v>
      </c>
      <c r="B175" s="35"/>
      <c r="C175" s="36"/>
      <c r="D175" s="36"/>
      <c r="E175" s="36"/>
      <c r="F175" s="36"/>
      <c r="G175" s="37"/>
      <c r="H175" s="120"/>
      <c r="I175" s="121"/>
      <c r="J175" s="38"/>
      <c r="K175" s="36"/>
      <c r="L175" s="25" t="s">
        <v>5</v>
      </c>
      <c r="M175" s="40" t="s">
        <v>4</v>
      </c>
      <c r="N175" s="40" t="s">
        <v>4</v>
      </c>
      <c r="O175" s="4">
        <v>1</v>
      </c>
      <c r="P175" s="41"/>
      <c r="Q175" s="42"/>
      <c r="R175" s="7" t="str">
        <f t="shared" si="18"/>
        <v/>
      </c>
      <c r="S175" s="41"/>
      <c r="T175" s="5" t="str">
        <f t="shared" si="19"/>
        <v/>
      </c>
      <c r="U175" s="43"/>
    </row>
    <row r="176" spans="1:21" ht="28" customHeight="1" x14ac:dyDescent="0.2">
      <c r="A176" s="3">
        <v>9</v>
      </c>
      <c r="B176" s="35"/>
      <c r="C176" s="36"/>
      <c r="D176" s="36"/>
      <c r="E176" s="36"/>
      <c r="F176" s="36"/>
      <c r="G176" s="37"/>
      <c r="H176" s="120"/>
      <c r="I176" s="121"/>
      <c r="J176" s="38"/>
      <c r="K176" s="36"/>
      <c r="L176" s="25" t="s">
        <v>5</v>
      </c>
      <c r="M176" s="40" t="s">
        <v>4</v>
      </c>
      <c r="N176" s="40" t="s">
        <v>4</v>
      </c>
      <c r="O176" s="4">
        <v>1</v>
      </c>
      <c r="P176" s="41"/>
      <c r="Q176" s="42"/>
      <c r="R176" s="7" t="str">
        <f t="shared" si="18"/>
        <v/>
      </c>
      <c r="S176" s="41"/>
      <c r="T176" s="5" t="str">
        <f t="shared" si="19"/>
        <v/>
      </c>
      <c r="U176" s="43"/>
    </row>
    <row r="177" spans="1:21" ht="28" customHeight="1" x14ac:dyDescent="0.2">
      <c r="A177" s="3">
        <v>10</v>
      </c>
      <c r="B177" s="35"/>
      <c r="C177" s="36"/>
      <c r="D177" s="36"/>
      <c r="E177" s="36"/>
      <c r="F177" s="36"/>
      <c r="G177" s="37"/>
      <c r="H177" s="120"/>
      <c r="I177" s="121"/>
      <c r="J177" s="38"/>
      <c r="K177" s="36"/>
      <c r="L177" s="25" t="s">
        <v>5</v>
      </c>
      <c r="M177" s="40" t="s">
        <v>4</v>
      </c>
      <c r="N177" s="40" t="s">
        <v>4</v>
      </c>
      <c r="O177" s="4">
        <v>1</v>
      </c>
      <c r="P177" s="41"/>
      <c r="Q177" s="42"/>
      <c r="R177" s="7" t="str">
        <f t="shared" si="18"/>
        <v/>
      </c>
      <c r="S177" s="41"/>
      <c r="T177" s="5" t="str">
        <f t="shared" si="19"/>
        <v/>
      </c>
      <c r="U177" s="43"/>
    </row>
    <row r="178" spans="1:21" ht="30.75" customHeight="1" x14ac:dyDescent="0.2">
      <c r="A178" s="2"/>
      <c r="B178" s="2"/>
      <c r="C178" s="2"/>
      <c r="D178" s="2"/>
      <c r="E178" s="2"/>
      <c r="F178" s="2"/>
      <c r="G178" s="2"/>
      <c r="H178" s="44"/>
      <c r="I178" s="44"/>
      <c r="J178" s="6"/>
      <c r="K178" s="6"/>
      <c r="L178" s="2"/>
      <c r="M178" s="2"/>
      <c r="N178" s="2"/>
      <c r="P178" s="10"/>
      <c r="Q178" s="10"/>
      <c r="S178" s="4" t="s">
        <v>6</v>
      </c>
      <c r="T178" s="5">
        <f>SUM(T168:T177)</f>
        <v>0</v>
      </c>
      <c r="U178" s="47"/>
    </row>
    <row r="179" spans="1:21" ht="13.5" customHeight="1" x14ac:dyDescent="0.2">
      <c r="A179" s="2"/>
      <c r="B179" s="2"/>
      <c r="C179" s="2"/>
      <c r="D179" s="2"/>
      <c r="E179" s="2"/>
      <c r="F179" s="2"/>
      <c r="G179" s="2"/>
      <c r="H179" s="44"/>
      <c r="I179" s="44"/>
      <c r="J179" s="2"/>
      <c r="K179" s="2"/>
      <c r="L179" s="2"/>
      <c r="M179" s="2"/>
      <c r="N179" s="2"/>
      <c r="O179" s="2"/>
      <c r="P179" s="2"/>
      <c r="Q179" s="2"/>
    </row>
    <row r="180" spans="1:21" ht="17.25" customHeight="1" x14ac:dyDescent="0.2">
      <c r="A180" s="91"/>
      <c r="B180" s="92" t="s">
        <v>2</v>
      </c>
      <c r="C180" s="93"/>
      <c r="D180" s="93"/>
      <c r="E180" s="93"/>
      <c r="F180" s="93"/>
      <c r="G180" s="94"/>
      <c r="H180" s="101" t="s">
        <v>0</v>
      </c>
      <c r="I180" s="101"/>
      <c r="J180" s="123" t="s">
        <v>11</v>
      </c>
      <c r="K180" s="92" t="s">
        <v>1</v>
      </c>
      <c r="L180" s="93"/>
      <c r="M180" s="93"/>
      <c r="N180" s="93"/>
      <c r="O180" s="105"/>
      <c r="P180" s="92" t="s">
        <v>3</v>
      </c>
      <c r="Q180" s="93"/>
      <c r="R180" s="93"/>
      <c r="S180" s="93"/>
      <c r="T180" s="105"/>
      <c r="U180" s="102" t="s">
        <v>12</v>
      </c>
    </row>
    <row r="181" spans="1:21" ht="7.5" customHeight="1" x14ac:dyDescent="0.2">
      <c r="A181" s="91"/>
      <c r="B181" s="95"/>
      <c r="C181" s="96"/>
      <c r="D181" s="96"/>
      <c r="E181" s="96"/>
      <c r="F181" s="96"/>
      <c r="G181" s="97"/>
      <c r="H181" s="101"/>
      <c r="I181" s="101"/>
      <c r="J181" s="124"/>
      <c r="K181" s="109"/>
      <c r="L181" s="126"/>
      <c r="M181" s="126"/>
      <c r="N181" s="126"/>
      <c r="O181" s="110"/>
      <c r="P181" s="106"/>
      <c r="Q181" s="107"/>
      <c r="R181" s="107"/>
      <c r="S181" s="107"/>
      <c r="T181" s="108"/>
      <c r="U181" s="103"/>
    </row>
    <row r="182" spans="1:21" ht="13.5" customHeight="1" x14ac:dyDescent="0.2">
      <c r="A182" s="91"/>
      <c r="B182" s="95"/>
      <c r="C182" s="96"/>
      <c r="D182" s="96"/>
      <c r="E182" s="96"/>
      <c r="F182" s="96"/>
      <c r="G182" s="97"/>
      <c r="H182" s="101"/>
      <c r="I182" s="101"/>
      <c r="J182" s="124"/>
      <c r="K182" s="101" t="s">
        <v>7</v>
      </c>
      <c r="L182" s="101"/>
      <c r="M182" s="101" t="s">
        <v>9</v>
      </c>
      <c r="N182" s="101" t="s">
        <v>10</v>
      </c>
      <c r="O182" s="102" t="s">
        <v>14</v>
      </c>
      <c r="P182" s="102" t="s">
        <v>15</v>
      </c>
      <c r="Q182" s="102" t="s">
        <v>20</v>
      </c>
      <c r="R182" s="102" t="s">
        <v>16</v>
      </c>
      <c r="S182" s="111" t="s">
        <v>56</v>
      </c>
      <c r="T182" s="102" t="s">
        <v>8</v>
      </c>
      <c r="U182" s="103"/>
    </row>
    <row r="183" spans="1:21" x14ac:dyDescent="0.2">
      <c r="A183" s="91"/>
      <c r="B183" s="95"/>
      <c r="C183" s="96"/>
      <c r="D183" s="96"/>
      <c r="E183" s="96"/>
      <c r="F183" s="96"/>
      <c r="G183" s="97"/>
      <c r="H183" s="101"/>
      <c r="I183" s="101"/>
      <c r="J183" s="124"/>
      <c r="K183" s="101"/>
      <c r="L183" s="101"/>
      <c r="M183" s="101"/>
      <c r="N183" s="101"/>
      <c r="O183" s="103"/>
      <c r="P183" s="103"/>
      <c r="Q183" s="103"/>
      <c r="R183" s="103"/>
      <c r="S183" s="112"/>
      <c r="T183" s="103"/>
      <c r="U183" s="103"/>
    </row>
    <row r="184" spans="1:21" ht="75" customHeight="1" x14ac:dyDescent="0.2">
      <c r="A184" s="91"/>
      <c r="B184" s="98"/>
      <c r="C184" s="99"/>
      <c r="D184" s="99"/>
      <c r="E184" s="99"/>
      <c r="F184" s="99"/>
      <c r="G184" s="100"/>
      <c r="H184" s="101"/>
      <c r="I184" s="101"/>
      <c r="J184" s="125"/>
      <c r="K184" s="101"/>
      <c r="L184" s="101"/>
      <c r="M184" s="101"/>
      <c r="N184" s="101"/>
      <c r="O184" s="104"/>
      <c r="P184" s="104"/>
      <c r="Q184" s="104"/>
      <c r="R184" s="104"/>
      <c r="S184" s="113"/>
      <c r="T184" s="104"/>
      <c r="U184" s="104"/>
    </row>
    <row r="185" spans="1:21" ht="28" customHeight="1" x14ac:dyDescent="0.2">
      <c r="A185" s="3">
        <v>1</v>
      </c>
      <c r="B185" s="35"/>
      <c r="C185" s="36"/>
      <c r="D185" s="36"/>
      <c r="E185" s="36"/>
      <c r="F185" s="36"/>
      <c r="G185" s="37"/>
      <c r="H185" s="120"/>
      <c r="I185" s="121"/>
      <c r="J185" s="38"/>
      <c r="K185" s="36"/>
      <c r="L185" s="25" t="s">
        <v>5</v>
      </c>
      <c r="M185" s="40" t="s">
        <v>4</v>
      </c>
      <c r="N185" s="40" t="s">
        <v>4</v>
      </c>
      <c r="O185" s="4">
        <v>1</v>
      </c>
      <c r="P185" s="41"/>
      <c r="Q185" s="42"/>
      <c r="R185" s="7" t="str">
        <f>IF(Q185="課税",P185*0.1,IF(Q185="非課税",P185*0.05,IF(Q185="生保",0,"")))</f>
        <v/>
      </c>
      <c r="S185" s="41"/>
      <c r="T185" s="5" t="str">
        <f>IF(R185="","",(P185-R185+S185)*O185)</f>
        <v/>
      </c>
      <c r="U185" s="43"/>
    </row>
    <row r="186" spans="1:21" ht="28" customHeight="1" x14ac:dyDescent="0.2">
      <c r="A186" s="3">
        <v>2</v>
      </c>
      <c r="B186" s="35"/>
      <c r="C186" s="36"/>
      <c r="D186" s="36"/>
      <c r="E186" s="36"/>
      <c r="F186" s="36"/>
      <c r="G186" s="37"/>
      <c r="H186" s="120"/>
      <c r="I186" s="121"/>
      <c r="J186" s="38"/>
      <c r="K186" s="36"/>
      <c r="L186" s="25" t="s">
        <v>5</v>
      </c>
      <c r="M186" s="40" t="s">
        <v>4</v>
      </c>
      <c r="N186" s="40" t="s">
        <v>4</v>
      </c>
      <c r="O186" s="4">
        <v>1</v>
      </c>
      <c r="P186" s="41"/>
      <c r="Q186" s="42"/>
      <c r="R186" s="7" t="str">
        <f t="shared" ref="R186:R194" si="20">IF(Q186="課税",P186*0.1,IF(Q186="非課税",P186*0.05,IF(Q186="生保",0,"")))</f>
        <v/>
      </c>
      <c r="S186" s="41"/>
      <c r="T186" s="5" t="str">
        <f t="shared" ref="T186:T194" si="21">IF(R186="","",(P186-R186+S186)*O186)</f>
        <v/>
      </c>
      <c r="U186" s="43"/>
    </row>
    <row r="187" spans="1:21" ht="28" customHeight="1" x14ac:dyDescent="0.2">
      <c r="A187" s="3">
        <v>3</v>
      </c>
      <c r="B187" s="35"/>
      <c r="C187" s="36"/>
      <c r="D187" s="36"/>
      <c r="E187" s="36"/>
      <c r="F187" s="36"/>
      <c r="G187" s="37"/>
      <c r="H187" s="120"/>
      <c r="I187" s="121"/>
      <c r="J187" s="38"/>
      <c r="K187" s="36"/>
      <c r="L187" s="25" t="s">
        <v>5</v>
      </c>
      <c r="M187" s="40" t="s">
        <v>4</v>
      </c>
      <c r="N187" s="40" t="s">
        <v>4</v>
      </c>
      <c r="O187" s="4">
        <v>1</v>
      </c>
      <c r="P187" s="41"/>
      <c r="Q187" s="42"/>
      <c r="R187" s="7" t="str">
        <f t="shared" si="20"/>
        <v/>
      </c>
      <c r="S187" s="41"/>
      <c r="T187" s="5" t="str">
        <f t="shared" si="21"/>
        <v/>
      </c>
      <c r="U187" s="43"/>
    </row>
    <row r="188" spans="1:21" ht="28" customHeight="1" x14ac:dyDescent="0.2">
      <c r="A188" s="3">
        <v>4</v>
      </c>
      <c r="B188" s="35"/>
      <c r="C188" s="36"/>
      <c r="D188" s="36"/>
      <c r="E188" s="36"/>
      <c r="F188" s="36"/>
      <c r="G188" s="37"/>
      <c r="H188" s="120"/>
      <c r="I188" s="121"/>
      <c r="J188" s="38"/>
      <c r="K188" s="36"/>
      <c r="L188" s="25" t="s">
        <v>5</v>
      </c>
      <c r="M188" s="40" t="s">
        <v>4</v>
      </c>
      <c r="N188" s="40" t="s">
        <v>4</v>
      </c>
      <c r="O188" s="4">
        <v>1</v>
      </c>
      <c r="P188" s="41"/>
      <c r="Q188" s="42"/>
      <c r="R188" s="7" t="str">
        <f t="shared" si="20"/>
        <v/>
      </c>
      <c r="S188" s="41"/>
      <c r="T188" s="5" t="str">
        <f t="shared" si="21"/>
        <v/>
      </c>
      <c r="U188" s="43"/>
    </row>
    <row r="189" spans="1:21" ht="28" customHeight="1" x14ac:dyDescent="0.2">
      <c r="A189" s="3">
        <v>5</v>
      </c>
      <c r="B189" s="35"/>
      <c r="C189" s="36"/>
      <c r="D189" s="36"/>
      <c r="E189" s="36"/>
      <c r="F189" s="36"/>
      <c r="G189" s="37"/>
      <c r="H189" s="120"/>
      <c r="I189" s="121"/>
      <c r="J189" s="38"/>
      <c r="K189" s="36"/>
      <c r="L189" s="25" t="s">
        <v>5</v>
      </c>
      <c r="M189" s="40" t="s">
        <v>4</v>
      </c>
      <c r="N189" s="40" t="s">
        <v>4</v>
      </c>
      <c r="O189" s="4">
        <v>1</v>
      </c>
      <c r="P189" s="41"/>
      <c r="Q189" s="42"/>
      <c r="R189" s="7" t="str">
        <f t="shared" si="20"/>
        <v/>
      </c>
      <c r="S189" s="41"/>
      <c r="T189" s="5" t="str">
        <f t="shared" si="21"/>
        <v/>
      </c>
      <c r="U189" s="43"/>
    </row>
    <row r="190" spans="1:21" ht="28" customHeight="1" x14ac:dyDescent="0.2">
      <c r="A190" s="3">
        <v>6</v>
      </c>
      <c r="B190" s="35"/>
      <c r="C190" s="36"/>
      <c r="D190" s="36"/>
      <c r="E190" s="36"/>
      <c r="F190" s="36"/>
      <c r="G190" s="37"/>
      <c r="H190" s="120"/>
      <c r="I190" s="121"/>
      <c r="J190" s="38"/>
      <c r="K190" s="36"/>
      <c r="L190" s="25" t="s">
        <v>5</v>
      </c>
      <c r="M190" s="40" t="s">
        <v>4</v>
      </c>
      <c r="N190" s="40" t="s">
        <v>4</v>
      </c>
      <c r="O190" s="4">
        <v>1</v>
      </c>
      <c r="P190" s="41"/>
      <c r="Q190" s="42"/>
      <c r="R190" s="7" t="str">
        <f t="shared" si="20"/>
        <v/>
      </c>
      <c r="S190" s="41"/>
      <c r="T190" s="5" t="str">
        <f t="shared" si="21"/>
        <v/>
      </c>
      <c r="U190" s="43"/>
    </row>
    <row r="191" spans="1:21" ht="28" customHeight="1" x14ac:dyDescent="0.2">
      <c r="A191" s="3">
        <v>7</v>
      </c>
      <c r="B191" s="35"/>
      <c r="C191" s="36"/>
      <c r="D191" s="36"/>
      <c r="E191" s="36"/>
      <c r="F191" s="36"/>
      <c r="G191" s="37"/>
      <c r="H191" s="120"/>
      <c r="I191" s="121"/>
      <c r="J191" s="38"/>
      <c r="K191" s="36"/>
      <c r="L191" s="25" t="s">
        <v>5</v>
      </c>
      <c r="M191" s="40" t="s">
        <v>4</v>
      </c>
      <c r="N191" s="40" t="s">
        <v>4</v>
      </c>
      <c r="O191" s="4">
        <v>1</v>
      </c>
      <c r="P191" s="41"/>
      <c r="Q191" s="42"/>
      <c r="R191" s="7" t="str">
        <f t="shared" si="20"/>
        <v/>
      </c>
      <c r="S191" s="41"/>
      <c r="T191" s="5" t="str">
        <f t="shared" si="21"/>
        <v/>
      </c>
      <c r="U191" s="43"/>
    </row>
    <row r="192" spans="1:21" ht="28" customHeight="1" x14ac:dyDescent="0.2">
      <c r="A192" s="3">
        <v>8</v>
      </c>
      <c r="B192" s="35"/>
      <c r="C192" s="36"/>
      <c r="D192" s="36"/>
      <c r="E192" s="36"/>
      <c r="F192" s="36"/>
      <c r="G192" s="37"/>
      <c r="H192" s="120"/>
      <c r="I192" s="121"/>
      <c r="J192" s="38"/>
      <c r="K192" s="36"/>
      <c r="L192" s="25" t="s">
        <v>5</v>
      </c>
      <c r="M192" s="40" t="s">
        <v>4</v>
      </c>
      <c r="N192" s="40" t="s">
        <v>4</v>
      </c>
      <c r="O192" s="4">
        <v>1</v>
      </c>
      <c r="P192" s="41"/>
      <c r="Q192" s="42"/>
      <c r="R192" s="7" t="str">
        <f t="shared" si="20"/>
        <v/>
      </c>
      <c r="S192" s="41"/>
      <c r="T192" s="5" t="str">
        <f t="shared" si="21"/>
        <v/>
      </c>
      <c r="U192" s="43"/>
    </row>
    <row r="193" spans="1:21" ht="28" customHeight="1" x14ac:dyDescent="0.2">
      <c r="A193" s="3">
        <v>9</v>
      </c>
      <c r="B193" s="35"/>
      <c r="C193" s="36"/>
      <c r="D193" s="36"/>
      <c r="E193" s="36"/>
      <c r="F193" s="36"/>
      <c r="G193" s="37"/>
      <c r="H193" s="120"/>
      <c r="I193" s="121"/>
      <c r="J193" s="38"/>
      <c r="K193" s="36"/>
      <c r="L193" s="25" t="s">
        <v>5</v>
      </c>
      <c r="M193" s="40" t="s">
        <v>4</v>
      </c>
      <c r="N193" s="40" t="s">
        <v>4</v>
      </c>
      <c r="O193" s="4">
        <v>1</v>
      </c>
      <c r="P193" s="41"/>
      <c r="Q193" s="42"/>
      <c r="R193" s="7" t="str">
        <f t="shared" si="20"/>
        <v/>
      </c>
      <c r="S193" s="41"/>
      <c r="T193" s="5" t="str">
        <f t="shared" si="21"/>
        <v/>
      </c>
      <c r="U193" s="43"/>
    </row>
    <row r="194" spans="1:21" ht="28" customHeight="1" x14ac:dyDescent="0.2">
      <c r="A194" s="3">
        <v>10</v>
      </c>
      <c r="B194" s="35"/>
      <c r="C194" s="36"/>
      <c r="D194" s="36"/>
      <c r="E194" s="36"/>
      <c r="F194" s="36"/>
      <c r="G194" s="37"/>
      <c r="H194" s="120"/>
      <c r="I194" s="121"/>
      <c r="J194" s="38"/>
      <c r="K194" s="36"/>
      <c r="L194" s="25" t="s">
        <v>5</v>
      </c>
      <c r="M194" s="40" t="s">
        <v>4</v>
      </c>
      <c r="N194" s="40" t="s">
        <v>4</v>
      </c>
      <c r="O194" s="4">
        <v>1</v>
      </c>
      <c r="P194" s="41"/>
      <c r="Q194" s="42"/>
      <c r="R194" s="7" t="str">
        <f t="shared" si="20"/>
        <v/>
      </c>
      <c r="S194" s="41"/>
      <c r="T194" s="5" t="str">
        <f t="shared" si="21"/>
        <v/>
      </c>
      <c r="U194" s="43"/>
    </row>
    <row r="195" spans="1:21" ht="30.75" customHeight="1" x14ac:dyDescent="0.2">
      <c r="A195" s="2"/>
      <c r="B195" s="2"/>
      <c r="C195" s="2"/>
      <c r="D195" s="2"/>
      <c r="E195" s="2"/>
      <c r="F195" s="2"/>
      <c r="G195" s="2"/>
      <c r="H195" s="44"/>
      <c r="I195" s="44"/>
      <c r="J195" s="6"/>
      <c r="K195" s="6"/>
      <c r="L195" s="2"/>
      <c r="M195" s="2"/>
      <c r="N195" s="2"/>
      <c r="P195" s="10"/>
      <c r="Q195" s="10"/>
      <c r="S195" s="4" t="s">
        <v>6</v>
      </c>
      <c r="T195" s="5">
        <f>SUM(T185:T194)</f>
        <v>0</v>
      </c>
      <c r="U195" s="47"/>
    </row>
    <row r="196" spans="1:21" ht="13.5" customHeight="1" x14ac:dyDescent="0.2">
      <c r="A196" s="2"/>
      <c r="B196" s="2"/>
      <c r="C196" s="2"/>
      <c r="D196" s="2"/>
      <c r="E196" s="2"/>
      <c r="F196" s="2"/>
      <c r="G196" s="2"/>
      <c r="H196" s="44"/>
      <c r="I196" s="44"/>
      <c r="J196" s="2"/>
      <c r="K196" s="2"/>
      <c r="L196" s="2"/>
      <c r="M196" s="2"/>
      <c r="N196" s="2"/>
      <c r="O196" s="2"/>
      <c r="P196" s="2"/>
      <c r="Q196" s="2"/>
    </row>
    <row r="197" spans="1:21" ht="17.25" customHeight="1" x14ac:dyDescent="0.2">
      <c r="A197" s="91"/>
      <c r="B197" s="92" t="s">
        <v>2</v>
      </c>
      <c r="C197" s="93"/>
      <c r="D197" s="93"/>
      <c r="E197" s="93"/>
      <c r="F197" s="93"/>
      <c r="G197" s="94"/>
      <c r="H197" s="101" t="s">
        <v>0</v>
      </c>
      <c r="I197" s="101"/>
      <c r="J197" s="123" t="s">
        <v>11</v>
      </c>
      <c r="K197" s="92" t="s">
        <v>1</v>
      </c>
      <c r="L197" s="93"/>
      <c r="M197" s="93"/>
      <c r="N197" s="93"/>
      <c r="O197" s="105"/>
      <c r="P197" s="92" t="s">
        <v>3</v>
      </c>
      <c r="Q197" s="93"/>
      <c r="R197" s="93"/>
      <c r="S197" s="93"/>
      <c r="T197" s="105"/>
      <c r="U197" s="102" t="s">
        <v>12</v>
      </c>
    </row>
    <row r="198" spans="1:21" ht="7.5" customHeight="1" x14ac:dyDescent="0.2">
      <c r="A198" s="91"/>
      <c r="B198" s="95"/>
      <c r="C198" s="96"/>
      <c r="D198" s="96"/>
      <c r="E198" s="96"/>
      <c r="F198" s="96"/>
      <c r="G198" s="97"/>
      <c r="H198" s="101"/>
      <c r="I198" s="101"/>
      <c r="J198" s="124"/>
      <c r="K198" s="109"/>
      <c r="L198" s="126"/>
      <c r="M198" s="126"/>
      <c r="N198" s="126"/>
      <c r="O198" s="110"/>
      <c r="P198" s="106"/>
      <c r="Q198" s="107"/>
      <c r="R198" s="107"/>
      <c r="S198" s="107"/>
      <c r="T198" s="108"/>
      <c r="U198" s="103"/>
    </row>
    <row r="199" spans="1:21" ht="13.5" customHeight="1" x14ac:dyDescent="0.2">
      <c r="A199" s="91"/>
      <c r="B199" s="95"/>
      <c r="C199" s="96"/>
      <c r="D199" s="96"/>
      <c r="E199" s="96"/>
      <c r="F199" s="96"/>
      <c r="G199" s="97"/>
      <c r="H199" s="101"/>
      <c r="I199" s="101"/>
      <c r="J199" s="124"/>
      <c r="K199" s="101" t="s">
        <v>7</v>
      </c>
      <c r="L199" s="101"/>
      <c r="M199" s="101" t="s">
        <v>9</v>
      </c>
      <c r="N199" s="101" t="s">
        <v>10</v>
      </c>
      <c r="O199" s="102" t="s">
        <v>14</v>
      </c>
      <c r="P199" s="102" t="s">
        <v>15</v>
      </c>
      <c r="Q199" s="102" t="s">
        <v>20</v>
      </c>
      <c r="R199" s="102" t="s">
        <v>16</v>
      </c>
      <c r="S199" s="111" t="s">
        <v>56</v>
      </c>
      <c r="T199" s="102" t="s">
        <v>8</v>
      </c>
      <c r="U199" s="103"/>
    </row>
    <row r="200" spans="1:21" x14ac:dyDescent="0.2">
      <c r="A200" s="91"/>
      <c r="B200" s="95"/>
      <c r="C200" s="96"/>
      <c r="D200" s="96"/>
      <c r="E200" s="96"/>
      <c r="F200" s="96"/>
      <c r="G200" s="97"/>
      <c r="H200" s="101"/>
      <c r="I200" s="101"/>
      <c r="J200" s="124"/>
      <c r="K200" s="101"/>
      <c r="L200" s="101"/>
      <c r="M200" s="101"/>
      <c r="N200" s="101"/>
      <c r="O200" s="103"/>
      <c r="P200" s="103"/>
      <c r="Q200" s="103"/>
      <c r="R200" s="103"/>
      <c r="S200" s="112"/>
      <c r="T200" s="103"/>
      <c r="U200" s="103"/>
    </row>
    <row r="201" spans="1:21" ht="75" customHeight="1" x14ac:dyDescent="0.2">
      <c r="A201" s="91"/>
      <c r="B201" s="98"/>
      <c r="C201" s="99"/>
      <c r="D201" s="99"/>
      <c r="E201" s="99"/>
      <c r="F201" s="99"/>
      <c r="G201" s="100"/>
      <c r="H201" s="101"/>
      <c r="I201" s="101"/>
      <c r="J201" s="125"/>
      <c r="K201" s="101"/>
      <c r="L201" s="101"/>
      <c r="M201" s="101"/>
      <c r="N201" s="101"/>
      <c r="O201" s="104"/>
      <c r="P201" s="104"/>
      <c r="Q201" s="104"/>
      <c r="R201" s="104"/>
      <c r="S201" s="113"/>
      <c r="T201" s="104"/>
      <c r="U201" s="104"/>
    </row>
    <row r="202" spans="1:21" ht="28" customHeight="1" x14ac:dyDescent="0.2">
      <c r="A202" s="3">
        <v>1</v>
      </c>
      <c r="B202" s="35"/>
      <c r="C202" s="36"/>
      <c r="D202" s="36"/>
      <c r="E202" s="36"/>
      <c r="F202" s="36"/>
      <c r="G202" s="37"/>
      <c r="H202" s="120"/>
      <c r="I202" s="121"/>
      <c r="J202" s="38"/>
      <c r="K202" s="36"/>
      <c r="L202" s="25" t="s">
        <v>5</v>
      </c>
      <c r="M202" s="40" t="s">
        <v>4</v>
      </c>
      <c r="N202" s="40" t="s">
        <v>4</v>
      </c>
      <c r="O202" s="4">
        <v>1</v>
      </c>
      <c r="P202" s="41"/>
      <c r="Q202" s="42"/>
      <c r="R202" s="7" t="str">
        <f>IF(Q202="課税",P202*0.1,IF(Q202="非課税",P202*0.05,IF(Q202="生保",0,"")))</f>
        <v/>
      </c>
      <c r="S202" s="41"/>
      <c r="T202" s="5" t="str">
        <f>IF(R202="","",(P202-R202+S202)*O202)</f>
        <v/>
      </c>
      <c r="U202" s="43"/>
    </row>
    <row r="203" spans="1:21" ht="28" customHeight="1" x14ac:dyDescent="0.2">
      <c r="A203" s="3">
        <v>2</v>
      </c>
      <c r="B203" s="35"/>
      <c r="C203" s="36"/>
      <c r="D203" s="36"/>
      <c r="E203" s="36"/>
      <c r="F203" s="36"/>
      <c r="G203" s="37"/>
      <c r="H203" s="120"/>
      <c r="I203" s="121"/>
      <c r="J203" s="38"/>
      <c r="K203" s="36"/>
      <c r="L203" s="25" t="s">
        <v>5</v>
      </c>
      <c r="M203" s="40" t="s">
        <v>4</v>
      </c>
      <c r="N203" s="40" t="s">
        <v>4</v>
      </c>
      <c r="O203" s="4">
        <v>1</v>
      </c>
      <c r="P203" s="41"/>
      <c r="Q203" s="42"/>
      <c r="R203" s="7" t="str">
        <f t="shared" ref="R203:R211" si="22">IF(Q203="課税",P203*0.1,IF(Q203="非課税",P203*0.05,IF(Q203="生保",0,"")))</f>
        <v/>
      </c>
      <c r="S203" s="41"/>
      <c r="T203" s="5" t="str">
        <f t="shared" ref="T203:T211" si="23">IF(R203="","",(P203-R203+S203)*O203)</f>
        <v/>
      </c>
      <c r="U203" s="43"/>
    </row>
    <row r="204" spans="1:21" ht="28" customHeight="1" x14ac:dyDescent="0.2">
      <c r="A204" s="3">
        <v>3</v>
      </c>
      <c r="B204" s="35"/>
      <c r="C204" s="36"/>
      <c r="D204" s="36"/>
      <c r="E204" s="36"/>
      <c r="F204" s="36"/>
      <c r="G204" s="37"/>
      <c r="H204" s="120"/>
      <c r="I204" s="121"/>
      <c r="J204" s="38"/>
      <c r="K204" s="36"/>
      <c r="L204" s="25" t="s">
        <v>5</v>
      </c>
      <c r="M204" s="40" t="s">
        <v>4</v>
      </c>
      <c r="N204" s="40" t="s">
        <v>4</v>
      </c>
      <c r="O204" s="4">
        <v>1</v>
      </c>
      <c r="P204" s="41"/>
      <c r="Q204" s="42"/>
      <c r="R204" s="7" t="str">
        <f t="shared" si="22"/>
        <v/>
      </c>
      <c r="S204" s="41"/>
      <c r="T204" s="5" t="str">
        <f t="shared" si="23"/>
        <v/>
      </c>
      <c r="U204" s="43"/>
    </row>
    <row r="205" spans="1:21" ht="28" customHeight="1" x14ac:dyDescent="0.2">
      <c r="A205" s="3">
        <v>4</v>
      </c>
      <c r="B205" s="35"/>
      <c r="C205" s="36"/>
      <c r="D205" s="36"/>
      <c r="E205" s="36"/>
      <c r="F205" s="36"/>
      <c r="G205" s="37"/>
      <c r="H205" s="120"/>
      <c r="I205" s="121"/>
      <c r="J205" s="38"/>
      <c r="K205" s="36"/>
      <c r="L205" s="25" t="s">
        <v>5</v>
      </c>
      <c r="M205" s="40" t="s">
        <v>4</v>
      </c>
      <c r="N205" s="40" t="s">
        <v>4</v>
      </c>
      <c r="O205" s="4">
        <v>1</v>
      </c>
      <c r="P205" s="41"/>
      <c r="Q205" s="42"/>
      <c r="R205" s="7" t="str">
        <f t="shared" si="22"/>
        <v/>
      </c>
      <c r="S205" s="41"/>
      <c r="T205" s="5" t="str">
        <f t="shared" si="23"/>
        <v/>
      </c>
      <c r="U205" s="43"/>
    </row>
    <row r="206" spans="1:21" ht="28" customHeight="1" x14ac:dyDescent="0.2">
      <c r="A206" s="3">
        <v>5</v>
      </c>
      <c r="B206" s="35"/>
      <c r="C206" s="36"/>
      <c r="D206" s="36"/>
      <c r="E206" s="36"/>
      <c r="F206" s="36"/>
      <c r="G206" s="37"/>
      <c r="H206" s="120"/>
      <c r="I206" s="121"/>
      <c r="J206" s="38"/>
      <c r="K206" s="36"/>
      <c r="L206" s="25" t="s">
        <v>5</v>
      </c>
      <c r="M206" s="40" t="s">
        <v>4</v>
      </c>
      <c r="N206" s="40" t="s">
        <v>4</v>
      </c>
      <c r="O206" s="4">
        <v>1</v>
      </c>
      <c r="P206" s="41"/>
      <c r="Q206" s="42"/>
      <c r="R206" s="7" t="str">
        <f t="shared" si="22"/>
        <v/>
      </c>
      <c r="S206" s="41"/>
      <c r="T206" s="5" t="str">
        <f t="shared" si="23"/>
        <v/>
      </c>
      <c r="U206" s="43"/>
    </row>
    <row r="207" spans="1:21" ht="28" customHeight="1" x14ac:dyDescent="0.2">
      <c r="A207" s="3">
        <v>6</v>
      </c>
      <c r="B207" s="35"/>
      <c r="C207" s="36"/>
      <c r="D207" s="36"/>
      <c r="E207" s="36"/>
      <c r="F207" s="36"/>
      <c r="G207" s="37"/>
      <c r="H207" s="120"/>
      <c r="I207" s="121"/>
      <c r="J207" s="38"/>
      <c r="K207" s="36"/>
      <c r="L207" s="25" t="s">
        <v>5</v>
      </c>
      <c r="M207" s="40" t="s">
        <v>4</v>
      </c>
      <c r="N207" s="40" t="s">
        <v>4</v>
      </c>
      <c r="O207" s="4">
        <v>1</v>
      </c>
      <c r="P207" s="41"/>
      <c r="Q207" s="42"/>
      <c r="R207" s="7" t="str">
        <f t="shared" si="22"/>
        <v/>
      </c>
      <c r="S207" s="41"/>
      <c r="T207" s="5" t="str">
        <f t="shared" si="23"/>
        <v/>
      </c>
      <c r="U207" s="43"/>
    </row>
    <row r="208" spans="1:21" ht="28" customHeight="1" x14ac:dyDescent="0.2">
      <c r="A208" s="3">
        <v>7</v>
      </c>
      <c r="B208" s="35"/>
      <c r="C208" s="36"/>
      <c r="D208" s="36"/>
      <c r="E208" s="36"/>
      <c r="F208" s="36"/>
      <c r="G208" s="37"/>
      <c r="H208" s="120"/>
      <c r="I208" s="121"/>
      <c r="J208" s="38"/>
      <c r="K208" s="36"/>
      <c r="L208" s="25" t="s">
        <v>5</v>
      </c>
      <c r="M208" s="40" t="s">
        <v>4</v>
      </c>
      <c r="N208" s="40" t="s">
        <v>4</v>
      </c>
      <c r="O208" s="4">
        <v>1</v>
      </c>
      <c r="P208" s="41"/>
      <c r="Q208" s="42"/>
      <c r="R208" s="7" t="str">
        <f t="shared" si="22"/>
        <v/>
      </c>
      <c r="S208" s="41"/>
      <c r="T208" s="5" t="str">
        <f t="shared" si="23"/>
        <v/>
      </c>
      <c r="U208" s="43"/>
    </row>
    <row r="209" spans="1:21" ht="28" customHeight="1" x14ac:dyDescent="0.2">
      <c r="A209" s="3">
        <v>8</v>
      </c>
      <c r="B209" s="35"/>
      <c r="C209" s="36"/>
      <c r="D209" s="36"/>
      <c r="E209" s="36"/>
      <c r="F209" s="36"/>
      <c r="G209" s="37"/>
      <c r="H209" s="120"/>
      <c r="I209" s="121"/>
      <c r="J209" s="38"/>
      <c r="K209" s="36"/>
      <c r="L209" s="25" t="s">
        <v>5</v>
      </c>
      <c r="M209" s="40" t="s">
        <v>4</v>
      </c>
      <c r="N209" s="40" t="s">
        <v>4</v>
      </c>
      <c r="O209" s="4">
        <v>1</v>
      </c>
      <c r="P209" s="41"/>
      <c r="Q209" s="42"/>
      <c r="R209" s="7" t="str">
        <f t="shared" si="22"/>
        <v/>
      </c>
      <c r="S209" s="41"/>
      <c r="T209" s="5" t="str">
        <f t="shared" si="23"/>
        <v/>
      </c>
      <c r="U209" s="43"/>
    </row>
    <row r="210" spans="1:21" ht="28" customHeight="1" x14ac:dyDescent="0.2">
      <c r="A210" s="3">
        <v>9</v>
      </c>
      <c r="B210" s="35"/>
      <c r="C210" s="36"/>
      <c r="D210" s="36"/>
      <c r="E210" s="36"/>
      <c r="F210" s="36"/>
      <c r="G210" s="37"/>
      <c r="H210" s="120"/>
      <c r="I210" s="121"/>
      <c r="J210" s="38"/>
      <c r="K210" s="36"/>
      <c r="L210" s="25" t="s">
        <v>5</v>
      </c>
      <c r="M210" s="40" t="s">
        <v>4</v>
      </c>
      <c r="N210" s="40" t="s">
        <v>4</v>
      </c>
      <c r="O210" s="4">
        <v>1</v>
      </c>
      <c r="P210" s="41"/>
      <c r="Q210" s="42"/>
      <c r="R210" s="7" t="str">
        <f t="shared" si="22"/>
        <v/>
      </c>
      <c r="S210" s="41"/>
      <c r="T210" s="5" t="str">
        <f t="shared" si="23"/>
        <v/>
      </c>
      <c r="U210" s="43"/>
    </row>
    <row r="211" spans="1:21" ht="28" customHeight="1" x14ac:dyDescent="0.2">
      <c r="A211" s="3">
        <v>10</v>
      </c>
      <c r="B211" s="35"/>
      <c r="C211" s="36"/>
      <c r="D211" s="36"/>
      <c r="E211" s="36"/>
      <c r="F211" s="36"/>
      <c r="G211" s="37"/>
      <c r="H211" s="120"/>
      <c r="I211" s="121"/>
      <c r="J211" s="38"/>
      <c r="K211" s="36"/>
      <c r="L211" s="25" t="s">
        <v>5</v>
      </c>
      <c r="M211" s="40" t="s">
        <v>4</v>
      </c>
      <c r="N211" s="40" t="s">
        <v>4</v>
      </c>
      <c r="O211" s="4">
        <v>1</v>
      </c>
      <c r="P211" s="41"/>
      <c r="Q211" s="42"/>
      <c r="R211" s="7" t="str">
        <f t="shared" si="22"/>
        <v/>
      </c>
      <c r="S211" s="41"/>
      <c r="T211" s="5" t="str">
        <f t="shared" si="23"/>
        <v/>
      </c>
      <c r="U211" s="43"/>
    </row>
    <row r="212" spans="1:21" ht="30.75" customHeight="1" x14ac:dyDescent="0.2">
      <c r="A212" s="2"/>
      <c r="B212" s="2"/>
      <c r="C212" s="2"/>
      <c r="D212" s="2"/>
      <c r="E212" s="2"/>
      <c r="F212" s="2"/>
      <c r="G212" s="2"/>
      <c r="H212" s="44"/>
      <c r="I212" s="44"/>
      <c r="J212" s="6"/>
      <c r="K212" s="6"/>
      <c r="L212" s="2"/>
      <c r="M212" s="2"/>
      <c r="N212" s="2"/>
      <c r="P212" s="10"/>
      <c r="Q212" s="10"/>
      <c r="S212" s="4" t="s">
        <v>6</v>
      </c>
      <c r="T212" s="5">
        <f>SUM(T202:T211)</f>
        <v>0</v>
      </c>
      <c r="U212" s="47"/>
    </row>
    <row r="213" spans="1:21" ht="13.5" customHeight="1" x14ac:dyDescent="0.2">
      <c r="A213" s="2"/>
      <c r="B213" s="2"/>
      <c r="C213" s="2"/>
      <c r="D213" s="2"/>
      <c r="E213" s="2"/>
      <c r="F213" s="2"/>
      <c r="G213" s="2"/>
      <c r="H213" s="44"/>
      <c r="I213" s="44"/>
      <c r="J213" s="2"/>
      <c r="K213" s="2"/>
      <c r="L213" s="2"/>
      <c r="M213" s="2"/>
      <c r="N213" s="2"/>
      <c r="O213" s="2"/>
      <c r="P213" s="2"/>
      <c r="Q213" s="2"/>
    </row>
    <row r="214" spans="1:21" ht="17.25" customHeight="1" x14ac:dyDescent="0.2">
      <c r="A214" s="91"/>
      <c r="B214" s="92" t="s">
        <v>2</v>
      </c>
      <c r="C214" s="93"/>
      <c r="D214" s="93"/>
      <c r="E214" s="93"/>
      <c r="F214" s="93"/>
      <c r="G214" s="94"/>
      <c r="H214" s="101" t="s">
        <v>0</v>
      </c>
      <c r="I214" s="101"/>
      <c r="J214" s="123" t="s">
        <v>11</v>
      </c>
      <c r="K214" s="92" t="s">
        <v>1</v>
      </c>
      <c r="L214" s="93"/>
      <c r="M214" s="93"/>
      <c r="N214" s="93"/>
      <c r="O214" s="105"/>
      <c r="P214" s="92" t="s">
        <v>3</v>
      </c>
      <c r="Q214" s="93"/>
      <c r="R214" s="93"/>
      <c r="S214" s="93"/>
      <c r="T214" s="105"/>
      <c r="U214" s="102" t="s">
        <v>12</v>
      </c>
    </row>
    <row r="215" spans="1:21" ht="7.5" customHeight="1" x14ac:dyDescent="0.2">
      <c r="A215" s="91"/>
      <c r="B215" s="95"/>
      <c r="C215" s="96"/>
      <c r="D215" s="96"/>
      <c r="E215" s="96"/>
      <c r="F215" s="96"/>
      <c r="G215" s="97"/>
      <c r="H215" s="101"/>
      <c r="I215" s="101"/>
      <c r="J215" s="124"/>
      <c r="K215" s="109"/>
      <c r="L215" s="126"/>
      <c r="M215" s="126"/>
      <c r="N215" s="126"/>
      <c r="O215" s="110"/>
      <c r="P215" s="106"/>
      <c r="Q215" s="107"/>
      <c r="R215" s="107"/>
      <c r="S215" s="107"/>
      <c r="T215" s="108"/>
      <c r="U215" s="103"/>
    </row>
    <row r="216" spans="1:21" ht="13.5" customHeight="1" x14ac:dyDescent="0.2">
      <c r="A216" s="91"/>
      <c r="B216" s="95"/>
      <c r="C216" s="96"/>
      <c r="D216" s="96"/>
      <c r="E216" s="96"/>
      <c r="F216" s="96"/>
      <c r="G216" s="97"/>
      <c r="H216" s="101"/>
      <c r="I216" s="101"/>
      <c r="J216" s="124"/>
      <c r="K216" s="101" t="s">
        <v>7</v>
      </c>
      <c r="L216" s="101"/>
      <c r="M216" s="101" t="s">
        <v>9</v>
      </c>
      <c r="N216" s="101" t="s">
        <v>10</v>
      </c>
      <c r="O216" s="102" t="s">
        <v>14</v>
      </c>
      <c r="P216" s="102" t="s">
        <v>15</v>
      </c>
      <c r="Q216" s="102" t="s">
        <v>20</v>
      </c>
      <c r="R216" s="102" t="s">
        <v>16</v>
      </c>
      <c r="S216" s="111" t="s">
        <v>56</v>
      </c>
      <c r="T216" s="102" t="s">
        <v>8</v>
      </c>
      <c r="U216" s="103"/>
    </row>
    <row r="217" spans="1:21" x14ac:dyDescent="0.2">
      <c r="A217" s="91"/>
      <c r="B217" s="95"/>
      <c r="C217" s="96"/>
      <c r="D217" s="96"/>
      <c r="E217" s="96"/>
      <c r="F217" s="96"/>
      <c r="G217" s="97"/>
      <c r="H217" s="101"/>
      <c r="I217" s="101"/>
      <c r="J217" s="124"/>
      <c r="K217" s="101"/>
      <c r="L217" s="101"/>
      <c r="M217" s="101"/>
      <c r="N217" s="101"/>
      <c r="O217" s="103"/>
      <c r="P217" s="103"/>
      <c r="Q217" s="103"/>
      <c r="R217" s="103"/>
      <c r="S217" s="112"/>
      <c r="T217" s="103"/>
      <c r="U217" s="103"/>
    </row>
    <row r="218" spans="1:21" ht="75" customHeight="1" x14ac:dyDescent="0.2">
      <c r="A218" s="91"/>
      <c r="B218" s="98"/>
      <c r="C218" s="99"/>
      <c r="D218" s="99"/>
      <c r="E218" s="99"/>
      <c r="F218" s="99"/>
      <c r="G218" s="100"/>
      <c r="H218" s="101"/>
      <c r="I218" s="101"/>
      <c r="J218" s="125"/>
      <c r="K218" s="101"/>
      <c r="L218" s="101"/>
      <c r="M218" s="101"/>
      <c r="N218" s="101"/>
      <c r="O218" s="104"/>
      <c r="P218" s="104"/>
      <c r="Q218" s="104"/>
      <c r="R218" s="104"/>
      <c r="S218" s="113"/>
      <c r="T218" s="104"/>
      <c r="U218" s="104"/>
    </row>
    <row r="219" spans="1:21" ht="28" customHeight="1" x14ac:dyDescent="0.2">
      <c r="A219" s="3">
        <v>1</v>
      </c>
      <c r="B219" s="35"/>
      <c r="C219" s="36"/>
      <c r="D219" s="36"/>
      <c r="E219" s="36"/>
      <c r="F219" s="36"/>
      <c r="G219" s="37"/>
      <c r="H219" s="120"/>
      <c r="I219" s="121"/>
      <c r="J219" s="38"/>
      <c r="K219" s="36"/>
      <c r="L219" s="25" t="s">
        <v>5</v>
      </c>
      <c r="M219" s="40" t="s">
        <v>4</v>
      </c>
      <c r="N219" s="40" t="s">
        <v>4</v>
      </c>
      <c r="O219" s="4">
        <v>1</v>
      </c>
      <c r="P219" s="41"/>
      <c r="Q219" s="42"/>
      <c r="R219" s="7" t="str">
        <f>IF(Q219="課税",P219*0.1,IF(Q219="非課税",P219*0.05,IF(Q219="生保",0,"")))</f>
        <v/>
      </c>
      <c r="S219" s="41"/>
      <c r="T219" s="5" t="str">
        <f>IF(R219="","",(P219-R219+S219)*O219)</f>
        <v/>
      </c>
      <c r="U219" s="43"/>
    </row>
    <row r="220" spans="1:21" ht="28" customHeight="1" x14ac:dyDescent="0.2">
      <c r="A220" s="3">
        <v>2</v>
      </c>
      <c r="B220" s="35"/>
      <c r="C220" s="36"/>
      <c r="D220" s="36"/>
      <c r="E220" s="36"/>
      <c r="F220" s="36"/>
      <c r="G220" s="37"/>
      <c r="H220" s="120"/>
      <c r="I220" s="121"/>
      <c r="J220" s="38"/>
      <c r="K220" s="36"/>
      <c r="L220" s="25" t="s">
        <v>5</v>
      </c>
      <c r="M220" s="40" t="s">
        <v>4</v>
      </c>
      <c r="N220" s="40" t="s">
        <v>4</v>
      </c>
      <c r="O220" s="4">
        <v>1</v>
      </c>
      <c r="P220" s="41"/>
      <c r="Q220" s="42"/>
      <c r="R220" s="7" t="str">
        <f t="shared" ref="R220:R228" si="24">IF(Q220="課税",P220*0.1,IF(Q220="非課税",P220*0.05,IF(Q220="生保",0,"")))</f>
        <v/>
      </c>
      <c r="S220" s="41"/>
      <c r="T220" s="5" t="str">
        <f t="shared" ref="T220:T228" si="25">IF(R220="","",(P220-R220+S220)*O220)</f>
        <v/>
      </c>
      <c r="U220" s="43"/>
    </row>
    <row r="221" spans="1:21" ht="28" customHeight="1" x14ac:dyDescent="0.2">
      <c r="A221" s="3">
        <v>3</v>
      </c>
      <c r="B221" s="35"/>
      <c r="C221" s="36"/>
      <c r="D221" s="36"/>
      <c r="E221" s="36"/>
      <c r="F221" s="36"/>
      <c r="G221" s="37"/>
      <c r="H221" s="120"/>
      <c r="I221" s="121"/>
      <c r="J221" s="38"/>
      <c r="K221" s="36"/>
      <c r="L221" s="25" t="s">
        <v>5</v>
      </c>
      <c r="M221" s="40" t="s">
        <v>4</v>
      </c>
      <c r="N221" s="40" t="s">
        <v>4</v>
      </c>
      <c r="O221" s="4">
        <v>1</v>
      </c>
      <c r="P221" s="41"/>
      <c r="Q221" s="42"/>
      <c r="R221" s="7" t="str">
        <f t="shared" si="24"/>
        <v/>
      </c>
      <c r="S221" s="41"/>
      <c r="T221" s="5" t="str">
        <f t="shared" si="25"/>
        <v/>
      </c>
      <c r="U221" s="43"/>
    </row>
    <row r="222" spans="1:21" ht="28" customHeight="1" x14ac:dyDescent="0.2">
      <c r="A222" s="3">
        <v>4</v>
      </c>
      <c r="B222" s="35"/>
      <c r="C222" s="36"/>
      <c r="D222" s="36"/>
      <c r="E222" s="36"/>
      <c r="F222" s="36"/>
      <c r="G222" s="37"/>
      <c r="H222" s="120"/>
      <c r="I222" s="121"/>
      <c r="J222" s="38"/>
      <c r="K222" s="36"/>
      <c r="L222" s="25" t="s">
        <v>5</v>
      </c>
      <c r="M222" s="40" t="s">
        <v>4</v>
      </c>
      <c r="N222" s="40" t="s">
        <v>4</v>
      </c>
      <c r="O222" s="4">
        <v>1</v>
      </c>
      <c r="P222" s="41"/>
      <c r="Q222" s="42"/>
      <c r="R222" s="7" t="str">
        <f t="shared" si="24"/>
        <v/>
      </c>
      <c r="S222" s="41"/>
      <c r="T222" s="5" t="str">
        <f t="shared" si="25"/>
        <v/>
      </c>
      <c r="U222" s="43"/>
    </row>
    <row r="223" spans="1:21" ht="28" customHeight="1" x14ac:dyDescent="0.2">
      <c r="A223" s="3">
        <v>5</v>
      </c>
      <c r="B223" s="35"/>
      <c r="C223" s="36"/>
      <c r="D223" s="36"/>
      <c r="E223" s="36"/>
      <c r="F223" s="36"/>
      <c r="G223" s="37"/>
      <c r="H223" s="120"/>
      <c r="I223" s="121"/>
      <c r="J223" s="38"/>
      <c r="K223" s="36"/>
      <c r="L223" s="25" t="s">
        <v>5</v>
      </c>
      <c r="M223" s="40" t="s">
        <v>4</v>
      </c>
      <c r="N223" s="40" t="s">
        <v>4</v>
      </c>
      <c r="O223" s="4">
        <v>1</v>
      </c>
      <c r="P223" s="41"/>
      <c r="Q223" s="42"/>
      <c r="R223" s="7" t="str">
        <f t="shared" si="24"/>
        <v/>
      </c>
      <c r="S223" s="41"/>
      <c r="T223" s="5" t="str">
        <f t="shared" si="25"/>
        <v/>
      </c>
      <c r="U223" s="43"/>
    </row>
    <row r="224" spans="1:21" ht="28" customHeight="1" x14ac:dyDescent="0.2">
      <c r="A224" s="3">
        <v>6</v>
      </c>
      <c r="B224" s="35"/>
      <c r="C224" s="36"/>
      <c r="D224" s="36"/>
      <c r="E224" s="36"/>
      <c r="F224" s="36"/>
      <c r="G224" s="37"/>
      <c r="H224" s="120"/>
      <c r="I224" s="121"/>
      <c r="J224" s="38"/>
      <c r="K224" s="36"/>
      <c r="L224" s="25" t="s">
        <v>5</v>
      </c>
      <c r="M224" s="40" t="s">
        <v>4</v>
      </c>
      <c r="N224" s="40" t="s">
        <v>4</v>
      </c>
      <c r="O224" s="4">
        <v>1</v>
      </c>
      <c r="P224" s="41"/>
      <c r="Q224" s="42"/>
      <c r="R224" s="7" t="str">
        <f t="shared" si="24"/>
        <v/>
      </c>
      <c r="S224" s="41"/>
      <c r="T224" s="5" t="str">
        <f t="shared" si="25"/>
        <v/>
      </c>
      <c r="U224" s="43"/>
    </row>
    <row r="225" spans="1:21" ht="28" customHeight="1" x14ac:dyDescent="0.2">
      <c r="A225" s="3">
        <v>7</v>
      </c>
      <c r="B225" s="35"/>
      <c r="C225" s="36"/>
      <c r="D225" s="36"/>
      <c r="E225" s="36"/>
      <c r="F225" s="36"/>
      <c r="G225" s="37"/>
      <c r="H225" s="120"/>
      <c r="I225" s="121"/>
      <c r="J225" s="38"/>
      <c r="K225" s="36"/>
      <c r="L225" s="25" t="s">
        <v>5</v>
      </c>
      <c r="M225" s="40" t="s">
        <v>4</v>
      </c>
      <c r="N225" s="40" t="s">
        <v>4</v>
      </c>
      <c r="O225" s="4">
        <v>1</v>
      </c>
      <c r="P225" s="41"/>
      <c r="Q225" s="42"/>
      <c r="R225" s="7" t="str">
        <f t="shared" si="24"/>
        <v/>
      </c>
      <c r="S225" s="41"/>
      <c r="T225" s="5" t="str">
        <f t="shared" si="25"/>
        <v/>
      </c>
      <c r="U225" s="43"/>
    </row>
    <row r="226" spans="1:21" ht="28" customHeight="1" x14ac:dyDescent="0.2">
      <c r="A226" s="3">
        <v>8</v>
      </c>
      <c r="B226" s="35"/>
      <c r="C226" s="36"/>
      <c r="D226" s="36"/>
      <c r="E226" s="36"/>
      <c r="F226" s="36"/>
      <c r="G226" s="37"/>
      <c r="H226" s="120"/>
      <c r="I226" s="121"/>
      <c r="J226" s="38"/>
      <c r="K226" s="36"/>
      <c r="L226" s="25" t="s">
        <v>5</v>
      </c>
      <c r="M226" s="40" t="s">
        <v>4</v>
      </c>
      <c r="N226" s="40" t="s">
        <v>4</v>
      </c>
      <c r="O226" s="4">
        <v>1</v>
      </c>
      <c r="P226" s="41"/>
      <c r="Q226" s="42"/>
      <c r="R226" s="7" t="str">
        <f t="shared" si="24"/>
        <v/>
      </c>
      <c r="S226" s="41"/>
      <c r="T226" s="5" t="str">
        <f t="shared" si="25"/>
        <v/>
      </c>
      <c r="U226" s="43"/>
    </row>
    <row r="227" spans="1:21" ht="28" customHeight="1" x14ac:dyDescent="0.2">
      <c r="A227" s="3">
        <v>9</v>
      </c>
      <c r="B227" s="35"/>
      <c r="C227" s="36"/>
      <c r="D227" s="36"/>
      <c r="E227" s="36"/>
      <c r="F227" s="36"/>
      <c r="G227" s="37"/>
      <c r="H227" s="120"/>
      <c r="I227" s="121"/>
      <c r="J227" s="38"/>
      <c r="K227" s="36"/>
      <c r="L227" s="25" t="s">
        <v>5</v>
      </c>
      <c r="M227" s="40" t="s">
        <v>4</v>
      </c>
      <c r="N227" s="40" t="s">
        <v>4</v>
      </c>
      <c r="O227" s="4">
        <v>1</v>
      </c>
      <c r="P227" s="41"/>
      <c r="Q227" s="42"/>
      <c r="R227" s="7" t="str">
        <f t="shared" si="24"/>
        <v/>
      </c>
      <c r="S227" s="41"/>
      <c r="T227" s="5" t="str">
        <f t="shared" si="25"/>
        <v/>
      </c>
      <c r="U227" s="43"/>
    </row>
    <row r="228" spans="1:21" ht="28" customHeight="1" x14ac:dyDescent="0.2">
      <c r="A228" s="3">
        <v>10</v>
      </c>
      <c r="B228" s="35"/>
      <c r="C228" s="36"/>
      <c r="D228" s="36"/>
      <c r="E228" s="36"/>
      <c r="F228" s="36"/>
      <c r="G228" s="37"/>
      <c r="H228" s="120"/>
      <c r="I228" s="121"/>
      <c r="J228" s="38"/>
      <c r="K228" s="36"/>
      <c r="L228" s="25" t="s">
        <v>5</v>
      </c>
      <c r="M228" s="40" t="s">
        <v>4</v>
      </c>
      <c r="N228" s="40" t="s">
        <v>4</v>
      </c>
      <c r="O228" s="4">
        <v>1</v>
      </c>
      <c r="P228" s="41"/>
      <c r="Q228" s="42"/>
      <c r="R228" s="7" t="str">
        <f t="shared" si="24"/>
        <v/>
      </c>
      <c r="S228" s="41"/>
      <c r="T228" s="5" t="str">
        <f t="shared" si="25"/>
        <v/>
      </c>
      <c r="U228" s="43"/>
    </row>
    <row r="229" spans="1:21" ht="30.75" customHeight="1" x14ac:dyDescent="0.2">
      <c r="A229" s="2"/>
      <c r="B229" s="2"/>
      <c r="C229" s="2"/>
      <c r="D229" s="2"/>
      <c r="E229" s="2"/>
      <c r="F229" s="2"/>
      <c r="G229" s="2"/>
      <c r="H229" s="44"/>
      <c r="I229" s="44"/>
      <c r="J229" s="6"/>
      <c r="K229" s="6"/>
      <c r="L229" s="2"/>
      <c r="M229" s="2"/>
      <c r="N229" s="2"/>
      <c r="P229" s="10"/>
      <c r="Q229" s="10"/>
      <c r="S229" s="4" t="s">
        <v>6</v>
      </c>
      <c r="T229" s="5">
        <f>SUM(T219:T228)</f>
        <v>0</v>
      </c>
      <c r="U229" s="47"/>
    </row>
    <row r="230" spans="1:21" ht="13.5" customHeight="1" x14ac:dyDescent="0.2">
      <c r="A230" s="2"/>
      <c r="B230" s="2"/>
      <c r="C230" s="2"/>
      <c r="D230" s="2"/>
      <c r="E230" s="2"/>
      <c r="F230" s="2"/>
      <c r="G230" s="2"/>
      <c r="H230" s="44"/>
      <c r="I230" s="44"/>
      <c r="J230" s="2"/>
      <c r="K230" s="2"/>
      <c r="L230" s="2"/>
      <c r="M230" s="2"/>
      <c r="N230" s="2"/>
      <c r="O230" s="2"/>
      <c r="P230" s="2"/>
      <c r="Q230" s="2"/>
    </row>
    <row r="231" spans="1:21" ht="17.25" customHeight="1" x14ac:dyDescent="0.2">
      <c r="A231" s="91"/>
      <c r="B231" s="92" t="s">
        <v>2</v>
      </c>
      <c r="C231" s="93"/>
      <c r="D231" s="93"/>
      <c r="E231" s="93"/>
      <c r="F231" s="93"/>
      <c r="G231" s="94"/>
      <c r="H231" s="101" t="s">
        <v>0</v>
      </c>
      <c r="I231" s="101"/>
      <c r="J231" s="123" t="s">
        <v>11</v>
      </c>
      <c r="K231" s="92" t="s">
        <v>1</v>
      </c>
      <c r="L231" s="93"/>
      <c r="M231" s="93"/>
      <c r="N231" s="93"/>
      <c r="O231" s="105"/>
      <c r="P231" s="92" t="s">
        <v>3</v>
      </c>
      <c r="Q231" s="93"/>
      <c r="R231" s="93"/>
      <c r="S231" s="93"/>
      <c r="T231" s="105"/>
      <c r="U231" s="102" t="s">
        <v>12</v>
      </c>
    </row>
    <row r="232" spans="1:21" ht="7.5" customHeight="1" x14ac:dyDescent="0.2">
      <c r="A232" s="91"/>
      <c r="B232" s="95"/>
      <c r="C232" s="96"/>
      <c r="D232" s="96"/>
      <c r="E232" s="96"/>
      <c r="F232" s="96"/>
      <c r="G232" s="97"/>
      <c r="H232" s="101"/>
      <c r="I232" s="101"/>
      <c r="J232" s="124"/>
      <c r="K232" s="109"/>
      <c r="L232" s="126"/>
      <c r="M232" s="126"/>
      <c r="N232" s="126"/>
      <c r="O232" s="110"/>
      <c r="P232" s="106"/>
      <c r="Q232" s="107"/>
      <c r="R232" s="107"/>
      <c r="S232" s="107"/>
      <c r="T232" s="108"/>
      <c r="U232" s="103"/>
    </row>
    <row r="233" spans="1:21" ht="13.5" customHeight="1" x14ac:dyDescent="0.2">
      <c r="A233" s="91"/>
      <c r="B233" s="95"/>
      <c r="C233" s="96"/>
      <c r="D233" s="96"/>
      <c r="E233" s="96"/>
      <c r="F233" s="96"/>
      <c r="G233" s="97"/>
      <c r="H233" s="101"/>
      <c r="I233" s="101"/>
      <c r="J233" s="124"/>
      <c r="K233" s="101" t="s">
        <v>7</v>
      </c>
      <c r="L233" s="101"/>
      <c r="M233" s="101" t="s">
        <v>9</v>
      </c>
      <c r="N233" s="101" t="s">
        <v>10</v>
      </c>
      <c r="O233" s="102" t="s">
        <v>14</v>
      </c>
      <c r="P233" s="102" t="s">
        <v>15</v>
      </c>
      <c r="Q233" s="102" t="s">
        <v>20</v>
      </c>
      <c r="R233" s="102" t="s">
        <v>16</v>
      </c>
      <c r="S233" s="111" t="s">
        <v>56</v>
      </c>
      <c r="T233" s="102" t="s">
        <v>8</v>
      </c>
      <c r="U233" s="103"/>
    </row>
    <row r="234" spans="1:21" x14ac:dyDescent="0.2">
      <c r="A234" s="91"/>
      <c r="B234" s="95"/>
      <c r="C234" s="96"/>
      <c r="D234" s="96"/>
      <c r="E234" s="96"/>
      <c r="F234" s="96"/>
      <c r="G234" s="97"/>
      <c r="H234" s="101"/>
      <c r="I234" s="101"/>
      <c r="J234" s="124"/>
      <c r="K234" s="101"/>
      <c r="L234" s="101"/>
      <c r="M234" s="101"/>
      <c r="N234" s="101"/>
      <c r="O234" s="103"/>
      <c r="P234" s="103"/>
      <c r="Q234" s="103"/>
      <c r="R234" s="103"/>
      <c r="S234" s="112"/>
      <c r="T234" s="103"/>
      <c r="U234" s="103"/>
    </row>
    <row r="235" spans="1:21" ht="75" customHeight="1" x14ac:dyDescent="0.2">
      <c r="A235" s="91"/>
      <c r="B235" s="98"/>
      <c r="C235" s="99"/>
      <c r="D235" s="99"/>
      <c r="E235" s="99"/>
      <c r="F235" s="99"/>
      <c r="G235" s="100"/>
      <c r="H235" s="101"/>
      <c r="I235" s="101"/>
      <c r="J235" s="125"/>
      <c r="K235" s="101"/>
      <c r="L235" s="101"/>
      <c r="M235" s="101"/>
      <c r="N235" s="101"/>
      <c r="O235" s="104"/>
      <c r="P235" s="104"/>
      <c r="Q235" s="104"/>
      <c r="R235" s="104"/>
      <c r="S235" s="113"/>
      <c r="T235" s="104"/>
      <c r="U235" s="104"/>
    </row>
    <row r="236" spans="1:21" ht="28" customHeight="1" x14ac:dyDescent="0.2">
      <c r="A236" s="3">
        <v>1</v>
      </c>
      <c r="B236" s="35"/>
      <c r="C236" s="36"/>
      <c r="D236" s="36"/>
      <c r="E236" s="36"/>
      <c r="F236" s="36"/>
      <c r="G236" s="37"/>
      <c r="H236" s="120"/>
      <c r="I236" s="121"/>
      <c r="J236" s="38"/>
      <c r="K236" s="36"/>
      <c r="L236" s="25" t="s">
        <v>5</v>
      </c>
      <c r="M236" s="40" t="s">
        <v>4</v>
      </c>
      <c r="N236" s="40" t="s">
        <v>4</v>
      </c>
      <c r="O236" s="4">
        <v>1</v>
      </c>
      <c r="P236" s="41"/>
      <c r="Q236" s="42"/>
      <c r="R236" s="7" t="str">
        <f>IF(Q236="課税",P236*0.1,IF(Q236="非課税",P236*0.05,IF(Q236="生保",0,"")))</f>
        <v/>
      </c>
      <c r="S236" s="41"/>
      <c r="T236" s="5" t="str">
        <f>IF(R236="","",(P236-R236+S236)*O236)</f>
        <v/>
      </c>
      <c r="U236" s="43"/>
    </row>
    <row r="237" spans="1:21" ht="28" customHeight="1" x14ac:dyDescent="0.2">
      <c r="A237" s="3">
        <v>2</v>
      </c>
      <c r="B237" s="35"/>
      <c r="C237" s="36"/>
      <c r="D237" s="36"/>
      <c r="E237" s="36"/>
      <c r="F237" s="36"/>
      <c r="G237" s="37"/>
      <c r="H237" s="120"/>
      <c r="I237" s="121"/>
      <c r="J237" s="38"/>
      <c r="K237" s="36"/>
      <c r="L237" s="25" t="s">
        <v>5</v>
      </c>
      <c r="M237" s="40" t="s">
        <v>4</v>
      </c>
      <c r="N237" s="40" t="s">
        <v>4</v>
      </c>
      <c r="O237" s="4">
        <v>1</v>
      </c>
      <c r="P237" s="41"/>
      <c r="Q237" s="42"/>
      <c r="R237" s="7" t="str">
        <f t="shared" ref="R237:R245" si="26">IF(Q237="課税",P237*0.1,IF(Q237="非課税",P237*0.05,IF(Q237="生保",0,"")))</f>
        <v/>
      </c>
      <c r="S237" s="41"/>
      <c r="T237" s="5" t="str">
        <f t="shared" ref="T237:T245" si="27">IF(R237="","",(P237-R237+S237)*O237)</f>
        <v/>
      </c>
      <c r="U237" s="43"/>
    </row>
    <row r="238" spans="1:21" ht="28" customHeight="1" x14ac:dyDescent="0.2">
      <c r="A238" s="3">
        <v>3</v>
      </c>
      <c r="B238" s="35"/>
      <c r="C238" s="36"/>
      <c r="D238" s="36"/>
      <c r="E238" s="36"/>
      <c r="F238" s="36"/>
      <c r="G238" s="37"/>
      <c r="H238" s="120"/>
      <c r="I238" s="121"/>
      <c r="J238" s="38"/>
      <c r="K238" s="36"/>
      <c r="L238" s="25" t="s">
        <v>5</v>
      </c>
      <c r="M238" s="40" t="s">
        <v>4</v>
      </c>
      <c r="N238" s="40" t="s">
        <v>4</v>
      </c>
      <c r="O238" s="4">
        <v>1</v>
      </c>
      <c r="P238" s="41"/>
      <c r="Q238" s="42"/>
      <c r="R238" s="7" t="str">
        <f t="shared" si="26"/>
        <v/>
      </c>
      <c r="S238" s="41"/>
      <c r="T238" s="5" t="str">
        <f t="shared" si="27"/>
        <v/>
      </c>
      <c r="U238" s="43"/>
    </row>
    <row r="239" spans="1:21" ht="28" customHeight="1" x14ac:dyDescent="0.2">
      <c r="A239" s="3">
        <v>4</v>
      </c>
      <c r="B239" s="35"/>
      <c r="C239" s="36"/>
      <c r="D239" s="36"/>
      <c r="E239" s="36"/>
      <c r="F239" s="36"/>
      <c r="G239" s="37"/>
      <c r="H239" s="120"/>
      <c r="I239" s="121"/>
      <c r="J239" s="38"/>
      <c r="K239" s="36"/>
      <c r="L239" s="25" t="s">
        <v>5</v>
      </c>
      <c r="M239" s="40" t="s">
        <v>4</v>
      </c>
      <c r="N239" s="40" t="s">
        <v>4</v>
      </c>
      <c r="O239" s="4">
        <v>1</v>
      </c>
      <c r="P239" s="41"/>
      <c r="Q239" s="42"/>
      <c r="R239" s="7" t="str">
        <f t="shared" si="26"/>
        <v/>
      </c>
      <c r="S239" s="41"/>
      <c r="T239" s="5" t="str">
        <f t="shared" si="27"/>
        <v/>
      </c>
      <c r="U239" s="43"/>
    </row>
    <row r="240" spans="1:21" ht="28" customHeight="1" x14ac:dyDescent="0.2">
      <c r="A240" s="3">
        <v>5</v>
      </c>
      <c r="B240" s="35"/>
      <c r="C240" s="36"/>
      <c r="D240" s="36"/>
      <c r="E240" s="36"/>
      <c r="F240" s="36"/>
      <c r="G240" s="37"/>
      <c r="H240" s="120"/>
      <c r="I240" s="121"/>
      <c r="J240" s="38"/>
      <c r="K240" s="36"/>
      <c r="L240" s="25" t="s">
        <v>5</v>
      </c>
      <c r="M240" s="40" t="s">
        <v>4</v>
      </c>
      <c r="N240" s="40" t="s">
        <v>4</v>
      </c>
      <c r="O240" s="4">
        <v>1</v>
      </c>
      <c r="P240" s="41"/>
      <c r="Q240" s="42"/>
      <c r="R240" s="7" t="str">
        <f t="shared" si="26"/>
        <v/>
      </c>
      <c r="S240" s="41"/>
      <c r="T240" s="5" t="str">
        <f t="shared" si="27"/>
        <v/>
      </c>
      <c r="U240" s="43"/>
    </row>
    <row r="241" spans="1:21" ht="28" customHeight="1" x14ac:dyDescent="0.2">
      <c r="A241" s="3">
        <v>6</v>
      </c>
      <c r="B241" s="35"/>
      <c r="C241" s="36"/>
      <c r="D241" s="36"/>
      <c r="E241" s="36"/>
      <c r="F241" s="36"/>
      <c r="G241" s="37"/>
      <c r="H241" s="120"/>
      <c r="I241" s="121"/>
      <c r="J241" s="38"/>
      <c r="K241" s="36"/>
      <c r="L241" s="25" t="s">
        <v>5</v>
      </c>
      <c r="M241" s="40" t="s">
        <v>4</v>
      </c>
      <c r="N241" s="40" t="s">
        <v>4</v>
      </c>
      <c r="O241" s="4">
        <v>1</v>
      </c>
      <c r="P241" s="41"/>
      <c r="Q241" s="42"/>
      <c r="R241" s="7" t="str">
        <f t="shared" si="26"/>
        <v/>
      </c>
      <c r="S241" s="41"/>
      <c r="T241" s="5" t="str">
        <f t="shared" si="27"/>
        <v/>
      </c>
      <c r="U241" s="43"/>
    </row>
    <row r="242" spans="1:21" ht="28" customHeight="1" x14ac:dyDescent="0.2">
      <c r="A242" s="3">
        <v>7</v>
      </c>
      <c r="B242" s="35"/>
      <c r="C242" s="36"/>
      <c r="D242" s="36"/>
      <c r="E242" s="36"/>
      <c r="F242" s="36"/>
      <c r="G242" s="37"/>
      <c r="H242" s="120"/>
      <c r="I242" s="121"/>
      <c r="J242" s="38"/>
      <c r="K242" s="36"/>
      <c r="L242" s="25" t="s">
        <v>5</v>
      </c>
      <c r="M242" s="40" t="s">
        <v>4</v>
      </c>
      <c r="N242" s="40" t="s">
        <v>4</v>
      </c>
      <c r="O242" s="4">
        <v>1</v>
      </c>
      <c r="P242" s="41"/>
      <c r="Q242" s="42"/>
      <c r="R242" s="7" t="str">
        <f t="shared" si="26"/>
        <v/>
      </c>
      <c r="S242" s="41"/>
      <c r="T242" s="5" t="str">
        <f t="shared" si="27"/>
        <v/>
      </c>
      <c r="U242" s="43"/>
    </row>
    <row r="243" spans="1:21" ht="28" customHeight="1" x14ac:dyDescent="0.2">
      <c r="A243" s="3">
        <v>8</v>
      </c>
      <c r="B243" s="35"/>
      <c r="C243" s="36"/>
      <c r="D243" s="36"/>
      <c r="E243" s="36"/>
      <c r="F243" s="36"/>
      <c r="G243" s="37"/>
      <c r="H243" s="120"/>
      <c r="I243" s="121"/>
      <c r="J243" s="38"/>
      <c r="K243" s="36"/>
      <c r="L243" s="25" t="s">
        <v>5</v>
      </c>
      <c r="M243" s="40" t="s">
        <v>4</v>
      </c>
      <c r="N243" s="40" t="s">
        <v>4</v>
      </c>
      <c r="O243" s="4">
        <v>1</v>
      </c>
      <c r="P243" s="41"/>
      <c r="Q243" s="42"/>
      <c r="R243" s="7" t="str">
        <f t="shared" si="26"/>
        <v/>
      </c>
      <c r="S243" s="41"/>
      <c r="T243" s="5" t="str">
        <f t="shared" si="27"/>
        <v/>
      </c>
      <c r="U243" s="43"/>
    </row>
    <row r="244" spans="1:21" ht="28" customHeight="1" x14ac:dyDescent="0.2">
      <c r="A244" s="3">
        <v>9</v>
      </c>
      <c r="B244" s="35"/>
      <c r="C244" s="36"/>
      <c r="D244" s="36"/>
      <c r="E244" s="36"/>
      <c r="F244" s="36"/>
      <c r="G244" s="37"/>
      <c r="H244" s="120"/>
      <c r="I244" s="121"/>
      <c r="J244" s="38"/>
      <c r="K244" s="36"/>
      <c r="L244" s="25" t="s">
        <v>5</v>
      </c>
      <c r="M244" s="40" t="s">
        <v>4</v>
      </c>
      <c r="N244" s="40" t="s">
        <v>4</v>
      </c>
      <c r="O244" s="4">
        <v>1</v>
      </c>
      <c r="P244" s="41"/>
      <c r="Q244" s="42"/>
      <c r="R244" s="7" t="str">
        <f t="shared" si="26"/>
        <v/>
      </c>
      <c r="S244" s="41"/>
      <c r="T244" s="5" t="str">
        <f t="shared" si="27"/>
        <v/>
      </c>
      <c r="U244" s="43"/>
    </row>
    <row r="245" spans="1:21" ht="28" customHeight="1" x14ac:dyDescent="0.2">
      <c r="A245" s="3">
        <v>10</v>
      </c>
      <c r="B245" s="35"/>
      <c r="C245" s="36"/>
      <c r="D245" s="36"/>
      <c r="E245" s="36"/>
      <c r="F245" s="36"/>
      <c r="G245" s="37"/>
      <c r="H245" s="120"/>
      <c r="I245" s="121"/>
      <c r="J245" s="38"/>
      <c r="K245" s="36"/>
      <c r="L245" s="25" t="s">
        <v>5</v>
      </c>
      <c r="M245" s="40" t="s">
        <v>4</v>
      </c>
      <c r="N245" s="40" t="s">
        <v>4</v>
      </c>
      <c r="O245" s="4">
        <v>1</v>
      </c>
      <c r="P245" s="41"/>
      <c r="Q245" s="42"/>
      <c r="R245" s="7" t="str">
        <f t="shared" si="26"/>
        <v/>
      </c>
      <c r="S245" s="41"/>
      <c r="T245" s="5" t="str">
        <f t="shared" si="27"/>
        <v/>
      </c>
      <c r="U245" s="43"/>
    </row>
    <row r="246" spans="1:21" ht="30.75" customHeight="1" x14ac:dyDescent="0.2">
      <c r="A246" s="2"/>
      <c r="B246" s="2"/>
      <c r="C246" s="2"/>
      <c r="D246" s="2"/>
      <c r="E246" s="2"/>
      <c r="F246" s="2"/>
      <c r="G246" s="2"/>
      <c r="H246" s="44"/>
      <c r="I246" s="44"/>
      <c r="J246" s="6"/>
      <c r="K246" s="6"/>
      <c r="L246" s="2"/>
      <c r="M246" s="2"/>
      <c r="N246" s="2"/>
      <c r="P246" s="10"/>
      <c r="Q246" s="10"/>
      <c r="S246" s="4" t="s">
        <v>6</v>
      </c>
      <c r="T246" s="5">
        <f>SUM(T236:T245)</f>
        <v>0</v>
      </c>
      <c r="U246" s="47"/>
    </row>
    <row r="247" spans="1:21" ht="13.5" customHeight="1" x14ac:dyDescent="0.2">
      <c r="A247" s="2"/>
      <c r="B247" s="2"/>
      <c r="C247" s="2"/>
      <c r="D247" s="2"/>
      <c r="E247" s="2"/>
      <c r="F247" s="2"/>
      <c r="G247" s="2"/>
      <c r="H247" s="44"/>
      <c r="I247" s="44"/>
      <c r="J247" s="2"/>
      <c r="K247" s="2"/>
      <c r="L247" s="2"/>
      <c r="M247" s="2"/>
      <c r="N247" s="2"/>
      <c r="O247" s="2"/>
      <c r="P247" s="2"/>
      <c r="Q247" s="2"/>
    </row>
    <row r="248" spans="1:21" ht="17.25" customHeight="1" x14ac:dyDescent="0.2">
      <c r="A248" s="91"/>
      <c r="B248" s="92" t="s">
        <v>2</v>
      </c>
      <c r="C248" s="93"/>
      <c r="D248" s="93"/>
      <c r="E248" s="93"/>
      <c r="F248" s="93"/>
      <c r="G248" s="94"/>
      <c r="H248" s="101" t="s">
        <v>0</v>
      </c>
      <c r="I248" s="101"/>
      <c r="J248" s="123" t="s">
        <v>11</v>
      </c>
      <c r="K248" s="92" t="s">
        <v>1</v>
      </c>
      <c r="L248" s="93"/>
      <c r="M248" s="93"/>
      <c r="N248" s="93"/>
      <c r="O248" s="105"/>
      <c r="P248" s="92" t="s">
        <v>3</v>
      </c>
      <c r="Q248" s="93"/>
      <c r="R248" s="93"/>
      <c r="S248" s="93"/>
      <c r="T248" s="105"/>
      <c r="U248" s="102" t="s">
        <v>12</v>
      </c>
    </row>
    <row r="249" spans="1:21" ht="7.5" customHeight="1" x14ac:dyDescent="0.2">
      <c r="A249" s="91"/>
      <c r="B249" s="95"/>
      <c r="C249" s="96"/>
      <c r="D249" s="96"/>
      <c r="E249" s="96"/>
      <c r="F249" s="96"/>
      <c r="G249" s="97"/>
      <c r="H249" s="101"/>
      <c r="I249" s="101"/>
      <c r="J249" s="124"/>
      <c r="K249" s="109"/>
      <c r="L249" s="126"/>
      <c r="M249" s="126"/>
      <c r="N249" s="126"/>
      <c r="O249" s="110"/>
      <c r="P249" s="106"/>
      <c r="Q249" s="107"/>
      <c r="R249" s="107"/>
      <c r="S249" s="107"/>
      <c r="T249" s="108"/>
      <c r="U249" s="103"/>
    </row>
    <row r="250" spans="1:21" ht="13.5" customHeight="1" x14ac:dyDescent="0.2">
      <c r="A250" s="91"/>
      <c r="B250" s="95"/>
      <c r="C250" s="96"/>
      <c r="D250" s="96"/>
      <c r="E250" s="96"/>
      <c r="F250" s="96"/>
      <c r="G250" s="97"/>
      <c r="H250" s="101"/>
      <c r="I250" s="101"/>
      <c r="J250" s="124"/>
      <c r="K250" s="101" t="s">
        <v>7</v>
      </c>
      <c r="L250" s="101"/>
      <c r="M250" s="101" t="s">
        <v>9</v>
      </c>
      <c r="N250" s="101" t="s">
        <v>10</v>
      </c>
      <c r="O250" s="102" t="s">
        <v>14</v>
      </c>
      <c r="P250" s="102" t="s">
        <v>15</v>
      </c>
      <c r="Q250" s="102" t="s">
        <v>20</v>
      </c>
      <c r="R250" s="102" t="s">
        <v>16</v>
      </c>
      <c r="S250" s="111" t="s">
        <v>56</v>
      </c>
      <c r="T250" s="102" t="s">
        <v>8</v>
      </c>
      <c r="U250" s="103"/>
    </row>
    <row r="251" spans="1:21" x14ac:dyDescent="0.2">
      <c r="A251" s="91"/>
      <c r="B251" s="95"/>
      <c r="C251" s="96"/>
      <c r="D251" s="96"/>
      <c r="E251" s="96"/>
      <c r="F251" s="96"/>
      <c r="G251" s="97"/>
      <c r="H251" s="101"/>
      <c r="I251" s="101"/>
      <c r="J251" s="124"/>
      <c r="K251" s="101"/>
      <c r="L251" s="101"/>
      <c r="M251" s="101"/>
      <c r="N251" s="101"/>
      <c r="O251" s="103"/>
      <c r="P251" s="103"/>
      <c r="Q251" s="103"/>
      <c r="R251" s="103"/>
      <c r="S251" s="112"/>
      <c r="T251" s="103"/>
      <c r="U251" s="103"/>
    </row>
    <row r="252" spans="1:21" ht="75" customHeight="1" x14ac:dyDescent="0.2">
      <c r="A252" s="91"/>
      <c r="B252" s="98"/>
      <c r="C252" s="99"/>
      <c r="D252" s="99"/>
      <c r="E252" s="99"/>
      <c r="F252" s="99"/>
      <c r="G252" s="100"/>
      <c r="H252" s="101"/>
      <c r="I252" s="101"/>
      <c r="J252" s="125"/>
      <c r="K252" s="101"/>
      <c r="L252" s="101"/>
      <c r="M252" s="101"/>
      <c r="N252" s="101"/>
      <c r="O252" s="104"/>
      <c r="P252" s="104"/>
      <c r="Q252" s="104"/>
      <c r="R252" s="104"/>
      <c r="S252" s="113"/>
      <c r="T252" s="104"/>
      <c r="U252" s="104"/>
    </row>
    <row r="253" spans="1:21" ht="28" customHeight="1" x14ac:dyDescent="0.2">
      <c r="A253" s="3">
        <v>1</v>
      </c>
      <c r="B253" s="35"/>
      <c r="C253" s="36"/>
      <c r="D253" s="36"/>
      <c r="E253" s="36"/>
      <c r="F253" s="36"/>
      <c r="G253" s="37"/>
      <c r="H253" s="120"/>
      <c r="I253" s="121"/>
      <c r="J253" s="38"/>
      <c r="K253" s="36"/>
      <c r="L253" s="25" t="s">
        <v>5</v>
      </c>
      <c r="M253" s="40" t="s">
        <v>4</v>
      </c>
      <c r="N253" s="40" t="s">
        <v>4</v>
      </c>
      <c r="O253" s="4">
        <v>1</v>
      </c>
      <c r="P253" s="41"/>
      <c r="Q253" s="42"/>
      <c r="R253" s="7" t="str">
        <f>IF(Q253="課税",P253*0.1,IF(Q253="非課税",P253*0.05,IF(Q253="生保",0,"")))</f>
        <v/>
      </c>
      <c r="S253" s="41"/>
      <c r="T253" s="5" t="str">
        <f>IF(R253="","",(P253-R253+S253)*O253)</f>
        <v/>
      </c>
      <c r="U253" s="43"/>
    </row>
    <row r="254" spans="1:21" ht="28" customHeight="1" x14ac:dyDescent="0.2">
      <c r="A254" s="3">
        <v>2</v>
      </c>
      <c r="B254" s="35"/>
      <c r="C254" s="36"/>
      <c r="D254" s="36"/>
      <c r="E254" s="36"/>
      <c r="F254" s="36"/>
      <c r="G254" s="37"/>
      <c r="H254" s="120"/>
      <c r="I254" s="121"/>
      <c r="J254" s="38"/>
      <c r="K254" s="36"/>
      <c r="L254" s="25" t="s">
        <v>5</v>
      </c>
      <c r="M254" s="40" t="s">
        <v>4</v>
      </c>
      <c r="N254" s="40" t="s">
        <v>4</v>
      </c>
      <c r="O254" s="4">
        <v>1</v>
      </c>
      <c r="P254" s="41"/>
      <c r="Q254" s="42"/>
      <c r="R254" s="7" t="str">
        <f t="shared" ref="R254:R262" si="28">IF(Q254="課税",P254*0.1,IF(Q254="非課税",P254*0.05,IF(Q254="生保",0,"")))</f>
        <v/>
      </c>
      <c r="S254" s="41"/>
      <c r="T254" s="5" t="str">
        <f t="shared" ref="T254:T262" si="29">IF(R254="","",(P254-R254+S254)*O254)</f>
        <v/>
      </c>
      <c r="U254" s="43"/>
    </row>
    <row r="255" spans="1:21" ht="28" customHeight="1" x14ac:dyDescent="0.2">
      <c r="A255" s="3">
        <v>3</v>
      </c>
      <c r="B255" s="35"/>
      <c r="C255" s="36"/>
      <c r="D255" s="36"/>
      <c r="E255" s="36"/>
      <c r="F255" s="36"/>
      <c r="G255" s="37"/>
      <c r="H255" s="120"/>
      <c r="I255" s="121"/>
      <c r="J255" s="38"/>
      <c r="K255" s="36"/>
      <c r="L255" s="25" t="s">
        <v>5</v>
      </c>
      <c r="M255" s="40" t="s">
        <v>4</v>
      </c>
      <c r="N255" s="40" t="s">
        <v>4</v>
      </c>
      <c r="O255" s="4">
        <v>1</v>
      </c>
      <c r="P255" s="41"/>
      <c r="Q255" s="42"/>
      <c r="R255" s="7" t="str">
        <f t="shared" si="28"/>
        <v/>
      </c>
      <c r="S255" s="41"/>
      <c r="T255" s="5" t="str">
        <f t="shared" si="29"/>
        <v/>
      </c>
      <c r="U255" s="43"/>
    </row>
    <row r="256" spans="1:21" ht="28" customHeight="1" x14ac:dyDescent="0.2">
      <c r="A256" s="3">
        <v>4</v>
      </c>
      <c r="B256" s="35"/>
      <c r="C256" s="36"/>
      <c r="D256" s="36"/>
      <c r="E256" s="36"/>
      <c r="F256" s="36"/>
      <c r="G256" s="37"/>
      <c r="H256" s="120"/>
      <c r="I256" s="121"/>
      <c r="J256" s="38"/>
      <c r="K256" s="36"/>
      <c r="L256" s="25" t="s">
        <v>5</v>
      </c>
      <c r="M256" s="40" t="s">
        <v>4</v>
      </c>
      <c r="N256" s="40" t="s">
        <v>4</v>
      </c>
      <c r="O256" s="4">
        <v>1</v>
      </c>
      <c r="P256" s="41"/>
      <c r="Q256" s="42"/>
      <c r="R256" s="7" t="str">
        <f t="shared" si="28"/>
        <v/>
      </c>
      <c r="S256" s="41"/>
      <c r="T256" s="5" t="str">
        <f t="shared" si="29"/>
        <v/>
      </c>
      <c r="U256" s="43"/>
    </row>
    <row r="257" spans="1:21" ht="28" customHeight="1" x14ac:dyDescent="0.2">
      <c r="A257" s="3">
        <v>5</v>
      </c>
      <c r="B257" s="35"/>
      <c r="C257" s="36"/>
      <c r="D257" s="36"/>
      <c r="E257" s="36"/>
      <c r="F257" s="36"/>
      <c r="G257" s="37"/>
      <c r="H257" s="120"/>
      <c r="I257" s="121"/>
      <c r="J257" s="38"/>
      <c r="K257" s="36"/>
      <c r="L257" s="25" t="s">
        <v>5</v>
      </c>
      <c r="M257" s="40" t="s">
        <v>4</v>
      </c>
      <c r="N257" s="40" t="s">
        <v>4</v>
      </c>
      <c r="O257" s="4">
        <v>1</v>
      </c>
      <c r="P257" s="41"/>
      <c r="Q257" s="42"/>
      <c r="R257" s="7" t="str">
        <f t="shared" si="28"/>
        <v/>
      </c>
      <c r="S257" s="41"/>
      <c r="T257" s="5" t="str">
        <f t="shared" si="29"/>
        <v/>
      </c>
      <c r="U257" s="43"/>
    </row>
    <row r="258" spans="1:21" ht="28" customHeight="1" x14ac:dyDescent="0.2">
      <c r="A258" s="3">
        <v>6</v>
      </c>
      <c r="B258" s="35"/>
      <c r="C258" s="36"/>
      <c r="D258" s="36"/>
      <c r="E258" s="36"/>
      <c r="F258" s="36"/>
      <c r="G258" s="37"/>
      <c r="H258" s="120"/>
      <c r="I258" s="121"/>
      <c r="J258" s="38"/>
      <c r="K258" s="36"/>
      <c r="L258" s="25" t="s">
        <v>5</v>
      </c>
      <c r="M258" s="40" t="s">
        <v>4</v>
      </c>
      <c r="N258" s="40" t="s">
        <v>4</v>
      </c>
      <c r="O258" s="4">
        <v>1</v>
      </c>
      <c r="P258" s="41"/>
      <c r="Q258" s="42"/>
      <c r="R258" s="7" t="str">
        <f t="shared" si="28"/>
        <v/>
      </c>
      <c r="S258" s="41"/>
      <c r="T258" s="5" t="str">
        <f t="shared" si="29"/>
        <v/>
      </c>
      <c r="U258" s="43"/>
    </row>
    <row r="259" spans="1:21" ht="28" customHeight="1" x14ac:dyDescent="0.2">
      <c r="A259" s="3">
        <v>7</v>
      </c>
      <c r="B259" s="35"/>
      <c r="C259" s="36"/>
      <c r="D259" s="36"/>
      <c r="E259" s="36"/>
      <c r="F259" s="36"/>
      <c r="G259" s="37"/>
      <c r="H259" s="120"/>
      <c r="I259" s="121"/>
      <c r="J259" s="38"/>
      <c r="K259" s="36"/>
      <c r="L259" s="25" t="s">
        <v>5</v>
      </c>
      <c r="M259" s="40" t="s">
        <v>4</v>
      </c>
      <c r="N259" s="40" t="s">
        <v>4</v>
      </c>
      <c r="O259" s="4">
        <v>1</v>
      </c>
      <c r="P259" s="41"/>
      <c r="Q259" s="42"/>
      <c r="R259" s="7" t="str">
        <f t="shared" si="28"/>
        <v/>
      </c>
      <c r="S259" s="41"/>
      <c r="T259" s="5" t="str">
        <f t="shared" si="29"/>
        <v/>
      </c>
      <c r="U259" s="43"/>
    </row>
    <row r="260" spans="1:21" ht="28" customHeight="1" x14ac:dyDescent="0.2">
      <c r="A260" s="3">
        <v>8</v>
      </c>
      <c r="B260" s="35"/>
      <c r="C260" s="36"/>
      <c r="D260" s="36"/>
      <c r="E260" s="36"/>
      <c r="F260" s="36"/>
      <c r="G260" s="37"/>
      <c r="H260" s="120"/>
      <c r="I260" s="121"/>
      <c r="J260" s="38"/>
      <c r="K260" s="36"/>
      <c r="L260" s="25" t="s">
        <v>5</v>
      </c>
      <c r="M260" s="40" t="s">
        <v>4</v>
      </c>
      <c r="N260" s="40" t="s">
        <v>4</v>
      </c>
      <c r="O260" s="4">
        <v>1</v>
      </c>
      <c r="P260" s="41"/>
      <c r="Q260" s="42"/>
      <c r="R260" s="7" t="str">
        <f t="shared" si="28"/>
        <v/>
      </c>
      <c r="S260" s="41"/>
      <c r="T260" s="5" t="str">
        <f t="shared" si="29"/>
        <v/>
      </c>
      <c r="U260" s="43"/>
    </row>
    <row r="261" spans="1:21" ht="28" customHeight="1" x14ac:dyDescent="0.2">
      <c r="A261" s="3">
        <v>9</v>
      </c>
      <c r="B261" s="35"/>
      <c r="C261" s="36"/>
      <c r="D261" s="36"/>
      <c r="E261" s="36"/>
      <c r="F261" s="36"/>
      <c r="G261" s="37"/>
      <c r="H261" s="120"/>
      <c r="I261" s="121"/>
      <c r="J261" s="38"/>
      <c r="K261" s="36"/>
      <c r="L261" s="25" t="s">
        <v>5</v>
      </c>
      <c r="M261" s="40" t="s">
        <v>4</v>
      </c>
      <c r="N261" s="40" t="s">
        <v>4</v>
      </c>
      <c r="O261" s="4">
        <v>1</v>
      </c>
      <c r="P261" s="41"/>
      <c r="Q261" s="42"/>
      <c r="R261" s="7" t="str">
        <f t="shared" si="28"/>
        <v/>
      </c>
      <c r="S261" s="41"/>
      <c r="T261" s="5" t="str">
        <f t="shared" si="29"/>
        <v/>
      </c>
      <c r="U261" s="43"/>
    </row>
    <row r="262" spans="1:21" ht="28" customHeight="1" x14ac:dyDescent="0.2">
      <c r="A262" s="3">
        <v>10</v>
      </c>
      <c r="B262" s="35"/>
      <c r="C262" s="36"/>
      <c r="D262" s="36"/>
      <c r="E262" s="36"/>
      <c r="F262" s="36"/>
      <c r="G262" s="37"/>
      <c r="H262" s="120"/>
      <c r="I262" s="121"/>
      <c r="J262" s="38"/>
      <c r="K262" s="36"/>
      <c r="L262" s="25" t="s">
        <v>5</v>
      </c>
      <c r="M262" s="40" t="s">
        <v>4</v>
      </c>
      <c r="N262" s="40" t="s">
        <v>4</v>
      </c>
      <c r="O262" s="4">
        <v>1</v>
      </c>
      <c r="P262" s="41"/>
      <c r="Q262" s="42"/>
      <c r="R262" s="7" t="str">
        <f t="shared" si="28"/>
        <v/>
      </c>
      <c r="S262" s="41"/>
      <c r="T262" s="5" t="str">
        <f t="shared" si="29"/>
        <v/>
      </c>
      <c r="U262" s="43"/>
    </row>
    <row r="263" spans="1:21" ht="30.75" customHeight="1" x14ac:dyDescent="0.2">
      <c r="A263" s="2"/>
      <c r="B263" s="2"/>
      <c r="C263" s="2"/>
      <c r="D263" s="2"/>
      <c r="E263" s="2"/>
      <c r="F263" s="2"/>
      <c r="G263" s="2"/>
      <c r="H263" s="44"/>
      <c r="I263" s="44"/>
      <c r="J263" s="6"/>
      <c r="K263" s="6"/>
      <c r="L263" s="2"/>
      <c r="M263" s="2"/>
      <c r="N263" s="2"/>
      <c r="P263" s="10"/>
      <c r="Q263" s="10"/>
      <c r="S263" s="4" t="s">
        <v>6</v>
      </c>
      <c r="T263" s="5">
        <f>SUM(T253:T262)</f>
        <v>0</v>
      </c>
      <c r="U263" s="47"/>
    </row>
    <row r="264" spans="1:21" ht="13.5" customHeight="1" x14ac:dyDescent="0.2">
      <c r="A264" s="2"/>
      <c r="B264" s="2"/>
      <c r="C264" s="2"/>
      <c r="D264" s="2"/>
      <c r="E264" s="2"/>
      <c r="F264" s="2"/>
      <c r="G264" s="2"/>
      <c r="H264" s="44"/>
      <c r="I264" s="44"/>
      <c r="J264" s="2"/>
      <c r="K264" s="2"/>
      <c r="L264" s="2"/>
      <c r="M264" s="2"/>
      <c r="N264" s="2"/>
      <c r="O264" s="2"/>
      <c r="P264" s="2"/>
      <c r="Q264" s="2"/>
    </row>
    <row r="265" spans="1:21" ht="17.25" customHeight="1" x14ac:dyDescent="0.2">
      <c r="A265" s="91"/>
      <c r="B265" s="92" t="s">
        <v>2</v>
      </c>
      <c r="C265" s="93"/>
      <c r="D265" s="93"/>
      <c r="E265" s="93"/>
      <c r="F265" s="93"/>
      <c r="G265" s="94"/>
      <c r="H265" s="101" t="s">
        <v>0</v>
      </c>
      <c r="I265" s="101"/>
      <c r="J265" s="123" t="s">
        <v>11</v>
      </c>
      <c r="K265" s="92" t="s">
        <v>1</v>
      </c>
      <c r="L265" s="93"/>
      <c r="M265" s="93"/>
      <c r="N265" s="93"/>
      <c r="O265" s="105"/>
      <c r="P265" s="92" t="s">
        <v>3</v>
      </c>
      <c r="Q265" s="93"/>
      <c r="R265" s="93"/>
      <c r="S265" s="93"/>
      <c r="T265" s="105"/>
      <c r="U265" s="102" t="s">
        <v>12</v>
      </c>
    </row>
    <row r="266" spans="1:21" ht="7.5" customHeight="1" x14ac:dyDescent="0.2">
      <c r="A266" s="91"/>
      <c r="B266" s="95"/>
      <c r="C266" s="96"/>
      <c r="D266" s="96"/>
      <c r="E266" s="96"/>
      <c r="F266" s="96"/>
      <c r="G266" s="97"/>
      <c r="H266" s="101"/>
      <c r="I266" s="101"/>
      <c r="J266" s="124"/>
      <c r="K266" s="109"/>
      <c r="L266" s="126"/>
      <c r="M266" s="126"/>
      <c r="N266" s="126"/>
      <c r="O266" s="110"/>
      <c r="P266" s="106"/>
      <c r="Q266" s="107"/>
      <c r="R266" s="107"/>
      <c r="S266" s="107"/>
      <c r="T266" s="108"/>
      <c r="U266" s="103"/>
    </row>
    <row r="267" spans="1:21" ht="13.5" customHeight="1" x14ac:dyDescent="0.2">
      <c r="A267" s="91"/>
      <c r="B267" s="95"/>
      <c r="C267" s="96"/>
      <c r="D267" s="96"/>
      <c r="E267" s="96"/>
      <c r="F267" s="96"/>
      <c r="G267" s="97"/>
      <c r="H267" s="101"/>
      <c r="I267" s="101"/>
      <c r="J267" s="124"/>
      <c r="K267" s="101" t="s">
        <v>7</v>
      </c>
      <c r="L267" s="101"/>
      <c r="M267" s="101" t="s">
        <v>9</v>
      </c>
      <c r="N267" s="101" t="s">
        <v>10</v>
      </c>
      <c r="O267" s="102" t="s">
        <v>14</v>
      </c>
      <c r="P267" s="102" t="s">
        <v>15</v>
      </c>
      <c r="Q267" s="102" t="s">
        <v>20</v>
      </c>
      <c r="R267" s="102" t="s">
        <v>16</v>
      </c>
      <c r="S267" s="111" t="s">
        <v>56</v>
      </c>
      <c r="T267" s="102" t="s">
        <v>8</v>
      </c>
      <c r="U267" s="103"/>
    </row>
    <row r="268" spans="1:21" x14ac:dyDescent="0.2">
      <c r="A268" s="91"/>
      <c r="B268" s="95"/>
      <c r="C268" s="96"/>
      <c r="D268" s="96"/>
      <c r="E268" s="96"/>
      <c r="F268" s="96"/>
      <c r="G268" s="97"/>
      <c r="H268" s="101"/>
      <c r="I268" s="101"/>
      <c r="J268" s="124"/>
      <c r="K268" s="101"/>
      <c r="L268" s="101"/>
      <c r="M268" s="101"/>
      <c r="N268" s="101"/>
      <c r="O268" s="103"/>
      <c r="P268" s="103"/>
      <c r="Q268" s="103"/>
      <c r="R268" s="103"/>
      <c r="S268" s="112"/>
      <c r="T268" s="103"/>
      <c r="U268" s="103"/>
    </row>
    <row r="269" spans="1:21" ht="75" customHeight="1" x14ac:dyDescent="0.2">
      <c r="A269" s="91"/>
      <c r="B269" s="98"/>
      <c r="C269" s="99"/>
      <c r="D269" s="99"/>
      <c r="E269" s="99"/>
      <c r="F269" s="99"/>
      <c r="G269" s="100"/>
      <c r="H269" s="101"/>
      <c r="I269" s="101"/>
      <c r="J269" s="125"/>
      <c r="K269" s="101"/>
      <c r="L269" s="101"/>
      <c r="M269" s="101"/>
      <c r="N269" s="101"/>
      <c r="O269" s="104"/>
      <c r="P269" s="104"/>
      <c r="Q269" s="104"/>
      <c r="R269" s="104"/>
      <c r="S269" s="113"/>
      <c r="T269" s="104"/>
      <c r="U269" s="104"/>
    </row>
    <row r="270" spans="1:21" ht="28" customHeight="1" x14ac:dyDescent="0.2">
      <c r="A270" s="3">
        <v>1</v>
      </c>
      <c r="B270" s="35"/>
      <c r="C270" s="36"/>
      <c r="D270" s="36"/>
      <c r="E270" s="36"/>
      <c r="F270" s="36"/>
      <c r="G270" s="37"/>
      <c r="H270" s="120"/>
      <c r="I270" s="121"/>
      <c r="J270" s="38"/>
      <c r="K270" s="36"/>
      <c r="L270" s="25" t="s">
        <v>5</v>
      </c>
      <c r="M270" s="40" t="s">
        <v>4</v>
      </c>
      <c r="N270" s="40" t="s">
        <v>4</v>
      </c>
      <c r="O270" s="4">
        <v>1</v>
      </c>
      <c r="P270" s="41"/>
      <c r="Q270" s="42"/>
      <c r="R270" s="7" t="str">
        <f>IF(Q270="課税",P270*0.1,IF(Q270="非課税",P270*0.05,IF(Q270="生保",0,"")))</f>
        <v/>
      </c>
      <c r="S270" s="41"/>
      <c r="T270" s="5" t="str">
        <f>IF(R270="","",(P270-R270+S270)*O270)</f>
        <v/>
      </c>
      <c r="U270" s="43"/>
    </row>
    <row r="271" spans="1:21" ht="28" customHeight="1" x14ac:dyDescent="0.2">
      <c r="A271" s="3">
        <v>2</v>
      </c>
      <c r="B271" s="35"/>
      <c r="C271" s="36"/>
      <c r="D271" s="36"/>
      <c r="E271" s="36"/>
      <c r="F271" s="36"/>
      <c r="G271" s="37"/>
      <c r="H271" s="120"/>
      <c r="I271" s="121"/>
      <c r="J271" s="38"/>
      <c r="K271" s="36"/>
      <c r="L271" s="25" t="s">
        <v>5</v>
      </c>
      <c r="M271" s="40" t="s">
        <v>4</v>
      </c>
      <c r="N271" s="40" t="s">
        <v>4</v>
      </c>
      <c r="O271" s="4">
        <v>1</v>
      </c>
      <c r="P271" s="41"/>
      <c r="Q271" s="42"/>
      <c r="R271" s="7" t="str">
        <f t="shared" ref="R271:R279" si="30">IF(Q271="課税",P271*0.1,IF(Q271="非課税",P271*0.05,IF(Q271="生保",0,"")))</f>
        <v/>
      </c>
      <c r="S271" s="41"/>
      <c r="T271" s="5" t="str">
        <f t="shared" ref="T271:T279" si="31">IF(R271="","",(P271-R271+S271)*O271)</f>
        <v/>
      </c>
      <c r="U271" s="43"/>
    </row>
    <row r="272" spans="1:21" ht="28" customHeight="1" x14ac:dyDescent="0.2">
      <c r="A272" s="3">
        <v>3</v>
      </c>
      <c r="B272" s="35"/>
      <c r="C272" s="36"/>
      <c r="D272" s="36"/>
      <c r="E272" s="36"/>
      <c r="F272" s="36"/>
      <c r="G272" s="37"/>
      <c r="H272" s="120"/>
      <c r="I272" s="121"/>
      <c r="J272" s="38"/>
      <c r="K272" s="36"/>
      <c r="L272" s="25" t="s">
        <v>5</v>
      </c>
      <c r="M272" s="40" t="s">
        <v>4</v>
      </c>
      <c r="N272" s="40" t="s">
        <v>4</v>
      </c>
      <c r="O272" s="4">
        <v>1</v>
      </c>
      <c r="P272" s="41"/>
      <c r="Q272" s="42"/>
      <c r="R272" s="7" t="str">
        <f t="shared" si="30"/>
        <v/>
      </c>
      <c r="S272" s="41"/>
      <c r="T272" s="5" t="str">
        <f t="shared" si="31"/>
        <v/>
      </c>
      <c r="U272" s="43"/>
    </row>
    <row r="273" spans="1:21" ht="28" customHeight="1" x14ac:dyDescent="0.2">
      <c r="A273" s="3">
        <v>4</v>
      </c>
      <c r="B273" s="35"/>
      <c r="C273" s="36"/>
      <c r="D273" s="36"/>
      <c r="E273" s="36"/>
      <c r="F273" s="36"/>
      <c r="G273" s="37"/>
      <c r="H273" s="120"/>
      <c r="I273" s="121"/>
      <c r="J273" s="38"/>
      <c r="K273" s="36"/>
      <c r="L273" s="25" t="s">
        <v>5</v>
      </c>
      <c r="M273" s="40" t="s">
        <v>4</v>
      </c>
      <c r="N273" s="40" t="s">
        <v>4</v>
      </c>
      <c r="O273" s="4">
        <v>1</v>
      </c>
      <c r="P273" s="41"/>
      <c r="Q273" s="42"/>
      <c r="R273" s="7" t="str">
        <f t="shared" si="30"/>
        <v/>
      </c>
      <c r="S273" s="41"/>
      <c r="T273" s="5" t="str">
        <f t="shared" si="31"/>
        <v/>
      </c>
      <c r="U273" s="43"/>
    </row>
    <row r="274" spans="1:21" ht="28" customHeight="1" x14ac:dyDescent="0.2">
      <c r="A274" s="3">
        <v>5</v>
      </c>
      <c r="B274" s="35"/>
      <c r="C274" s="36"/>
      <c r="D274" s="36"/>
      <c r="E274" s="36"/>
      <c r="F274" s="36"/>
      <c r="G274" s="37"/>
      <c r="H274" s="120"/>
      <c r="I274" s="121"/>
      <c r="J274" s="38"/>
      <c r="K274" s="36"/>
      <c r="L274" s="25" t="s">
        <v>5</v>
      </c>
      <c r="M274" s="40" t="s">
        <v>4</v>
      </c>
      <c r="N274" s="40" t="s">
        <v>4</v>
      </c>
      <c r="O274" s="4">
        <v>1</v>
      </c>
      <c r="P274" s="41"/>
      <c r="Q274" s="42"/>
      <c r="R274" s="7" t="str">
        <f t="shared" si="30"/>
        <v/>
      </c>
      <c r="S274" s="41"/>
      <c r="T274" s="5" t="str">
        <f t="shared" si="31"/>
        <v/>
      </c>
      <c r="U274" s="43"/>
    </row>
    <row r="275" spans="1:21" ht="28" customHeight="1" x14ac:dyDescent="0.2">
      <c r="A275" s="3">
        <v>6</v>
      </c>
      <c r="B275" s="35"/>
      <c r="C275" s="36"/>
      <c r="D275" s="36"/>
      <c r="E275" s="36"/>
      <c r="F275" s="36"/>
      <c r="G275" s="37"/>
      <c r="H275" s="120"/>
      <c r="I275" s="121"/>
      <c r="J275" s="38"/>
      <c r="K275" s="36"/>
      <c r="L275" s="25" t="s">
        <v>5</v>
      </c>
      <c r="M275" s="40" t="s">
        <v>4</v>
      </c>
      <c r="N275" s="40" t="s">
        <v>4</v>
      </c>
      <c r="O275" s="4">
        <v>1</v>
      </c>
      <c r="P275" s="41"/>
      <c r="Q275" s="42"/>
      <c r="R275" s="7" t="str">
        <f t="shared" si="30"/>
        <v/>
      </c>
      <c r="S275" s="41"/>
      <c r="T275" s="5" t="str">
        <f t="shared" si="31"/>
        <v/>
      </c>
      <c r="U275" s="43"/>
    </row>
    <row r="276" spans="1:21" ht="28" customHeight="1" x14ac:dyDescent="0.2">
      <c r="A276" s="3">
        <v>7</v>
      </c>
      <c r="B276" s="35"/>
      <c r="C276" s="36"/>
      <c r="D276" s="36"/>
      <c r="E276" s="36"/>
      <c r="F276" s="36"/>
      <c r="G276" s="37"/>
      <c r="H276" s="120"/>
      <c r="I276" s="121"/>
      <c r="J276" s="38"/>
      <c r="K276" s="36"/>
      <c r="L276" s="25" t="s">
        <v>5</v>
      </c>
      <c r="M276" s="40" t="s">
        <v>4</v>
      </c>
      <c r="N276" s="40" t="s">
        <v>4</v>
      </c>
      <c r="O276" s="4">
        <v>1</v>
      </c>
      <c r="P276" s="41"/>
      <c r="Q276" s="42"/>
      <c r="R276" s="7" t="str">
        <f t="shared" si="30"/>
        <v/>
      </c>
      <c r="S276" s="41"/>
      <c r="T276" s="5" t="str">
        <f t="shared" si="31"/>
        <v/>
      </c>
      <c r="U276" s="43"/>
    </row>
    <row r="277" spans="1:21" ht="28" customHeight="1" x14ac:dyDescent="0.2">
      <c r="A277" s="3">
        <v>8</v>
      </c>
      <c r="B277" s="35"/>
      <c r="C277" s="36"/>
      <c r="D277" s="36"/>
      <c r="E277" s="36"/>
      <c r="F277" s="36"/>
      <c r="G277" s="37"/>
      <c r="H277" s="120"/>
      <c r="I277" s="121"/>
      <c r="J277" s="38"/>
      <c r="K277" s="36"/>
      <c r="L277" s="25" t="s">
        <v>5</v>
      </c>
      <c r="M277" s="40" t="s">
        <v>4</v>
      </c>
      <c r="N277" s="40" t="s">
        <v>4</v>
      </c>
      <c r="O277" s="4">
        <v>1</v>
      </c>
      <c r="P277" s="41"/>
      <c r="Q277" s="42"/>
      <c r="R277" s="7" t="str">
        <f t="shared" si="30"/>
        <v/>
      </c>
      <c r="S277" s="41"/>
      <c r="T277" s="5" t="str">
        <f t="shared" si="31"/>
        <v/>
      </c>
      <c r="U277" s="43"/>
    </row>
    <row r="278" spans="1:21" ht="28" customHeight="1" x14ac:dyDescent="0.2">
      <c r="A278" s="3">
        <v>9</v>
      </c>
      <c r="B278" s="35"/>
      <c r="C278" s="36"/>
      <c r="D278" s="36"/>
      <c r="E278" s="36"/>
      <c r="F278" s="36"/>
      <c r="G278" s="37"/>
      <c r="H278" s="120"/>
      <c r="I278" s="121"/>
      <c r="J278" s="38"/>
      <c r="K278" s="36"/>
      <c r="L278" s="25" t="s">
        <v>5</v>
      </c>
      <c r="M278" s="40" t="s">
        <v>4</v>
      </c>
      <c r="N278" s="40" t="s">
        <v>4</v>
      </c>
      <c r="O278" s="4">
        <v>1</v>
      </c>
      <c r="P278" s="41"/>
      <c r="Q278" s="42"/>
      <c r="R278" s="7" t="str">
        <f t="shared" si="30"/>
        <v/>
      </c>
      <c r="S278" s="41"/>
      <c r="T278" s="5" t="str">
        <f t="shared" si="31"/>
        <v/>
      </c>
      <c r="U278" s="43"/>
    </row>
    <row r="279" spans="1:21" ht="28" customHeight="1" x14ac:dyDescent="0.2">
      <c r="A279" s="3">
        <v>10</v>
      </c>
      <c r="B279" s="35"/>
      <c r="C279" s="36"/>
      <c r="D279" s="36"/>
      <c r="E279" s="36"/>
      <c r="F279" s="36"/>
      <c r="G279" s="37"/>
      <c r="H279" s="120"/>
      <c r="I279" s="121"/>
      <c r="J279" s="38"/>
      <c r="K279" s="36"/>
      <c r="L279" s="25" t="s">
        <v>5</v>
      </c>
      <c r="M279" s="40" t="s">
        <v>4</v>
      </c>
      <c r="N279" s="40" t="s">
        <v>4</v>
      </c>
      <c r="O279" s="4">
        <v>1</v>
      </c>
      <c r="P279" s="41"/>
      <c r="Q279" s="42"/>
      <c r="R279" s="7" t="str">
        <f t="shared" si="30"/>
        <v/>
      </c>
      <c r="S279" s="41"/>
      <c r="T279" s="5" t="str">
        <f t="shared" si="31"/>
        <v/>
      </c>
      <c r="U279" s="43"/>
    </row>
    <row r="280" spans="1:21" ht="30.75" customHeight="1" x14ac:dyDescent="0.2">
      <c r="A280" s="2"/>
      <c r="B280" s="2"/>
      <c r="C280" s="2"/>
      <c r="D280" s="2"/>
      <c r="E280" s="2"/>
      <c r="F280" s="2"/>
      <c r="G280" s="2"/>
      <c r="H280" s="44"/>
      <c r="I280" s="44"/>
      <c r="J280" s="6"/>
      <c r="K280" s="6"/>
      <c r="L280" s="2"/>
      <c r="M280" s="2"/>
      <c r="N280" s="2"/>
      <c r="P280" s="10"/>
      <c r="Q280" s="10"/>
      <c r="S280" s="4" t="s">
        <v>6</v>
      </c>
      <c r="T280" s="5">
        <f>SUM(T270:T279)</f>
        <v>0</v>
      </c>
      <c r="U280" s="47"/>
    </row>
    <row r="281" spans="1:21" ht="13.5" customHeight="1" x14ac:dyDescent="0.2">
      <c r="A281" s="2"/>
      <c r="B281" s="2"/>
      <c r="C281" s="2"/>
      <c r="D281" s="2"/>
      <c r="E281" s="2"/>
      <c r="F281" s="2"/>
      <c r="G281" s="2"/>
      <c r="H281" s="44"/>
      <c r="I281" s="44"/>
      <c r="J281" s="2"/>
      <c r="K281" s="2"/>
      <c r="L281" s="2"/>
      <c r="M281" s="2"/>
      <c r="N281" s="2"/>
      <c r="O281" s="2"/>
      <c r="P281" s="2"/>
      <c r="Q281" s="2"/>
    </row>
    <row r="282" spans="1:21" ht="17.25" customHeight="1" x14ac:dyDescent="0.2">
      <c r="A282" s="91"/>
      <c r="B282" s="92" t="s">
        <v>2</v>
      </c>
      <c r="C282" s="93"/>
      <c r="D282" s="93"/>
      <c r="E282" s="93"/>
      <c r="F282" s="93"/>
      <c r="G282" s="94"/>
      <c r="H282" s="101" t="s">
        <v>0</v>
      </c>
      <c r="I282" s="101"/>
      <c r="J282" s="123" t="s">
        <v>11</v>
      </c>
      <c r="K282" s="92" t="s">
        <v>1</v>
      </c>
      <c r="L282" s="93"/>
      <c r="M282" s="93"/>
      <c r="N282" s="93"/>
      <c r="O282" s="105"/>
      <c r="P282" s="92" t="s">
        <v>3</v>
      </c>
      <c r="Q282" s="93"/>
      <c r="R282" s="93"/>
      <c r="S282" s="93"/>
      <c r="T282" s="105"/>
      <c r="U282" s="102" t="s">
        <v>12</v>
      </c>
    </row>
    <row r="283" spans="1:21" ht="7.5" customHeight="1" x14ac:dyDescent="0.2">
      <c r="A283" s="91"/>
      <c r="B283" s="95"/>
      <c r="C283" s="96"/>
      <c r="D283" s="96"/>
      <c r="E283" s="96"/>
      <c r="F283" s="96"/>
      <c r="G283" s="97"/>
      <c r="H283" s="101"/>
      <c r="I283" s="101"/>
      <c r="J283" s="124"/>
      <c r="K283" s="109"/>
      <c r="L283" s="126"/>
      <c r="M283" s="126"/>
      <c r="N283" s="126"/>
      <c r="O283" s="110"/>
      <c r="P283" s="106"/>
      <c r="Q283" s="107"/>
      <c r="R283" s="107"/>
      <c r="S283" s="107"/>
      <c r="T283" s="108"/>
      <c r="U283" s="103"/>
    </row>
    <row r="284" spans="1:21" ht="13.5" customHeight="1" x14ac:dyDescent="0.2">
      <c r="A284" s="91"/>
      <c r="B284" s="95"/>
      <c r="C284" s="96"/>
      <c r="D284" s="96"/>
      <c r="E284" s="96"/>
      <c r="F284" s="96"/>
      <c r="G284" s="97"/>
      <c r="H284" s="101"/>
      <c r="I284" s="101"/>
      <c r="J284" s="124"/>
      <c r="K284" s="101" t="s">
        <v>7</v>
      </c>
      <c r="L284" s="101"/>
      <c r="M284" s="101" t="s">
        <v>9</v>
      </c>
      <c r="N284" s="101" t="s">
        <v>10</v>
      </c>
      <c r="O284" s="102" t="s">
        <v>14</v>
      </c>
      <c r="P284" s="102" t="s">
        <v>15</v>
      </c>
      <c r="Q284" s="102" t="s">
        <v>20</v>
      </c>
      <c r="R284" s="102" t="s">
        <v>16</v>
      </c>
      <c r="S284" s="111" t="s">
        <v>56</v>
      </c>
      <c r="T284" s="102" t="s">
        <v>8</v>
      </c>
      <c r="U284" s="103"/>
    </row>
    <row r="285" spans="1:21" x14ac:dyDescent="0.2">
      <c r="A285" s="91"/>
      <c r="B285" s="95"/>
      <c r="C285" s="96"/>
      <c r="D285" s="96"/>
      <c r="E285" s="96"/>
      <c r="F285" s="96"/>
      <c r="G285" s="97"/>
      <c r="H285" s="101"/>
      <c r="I285" s="101"/>
      <c r="J285" s="124"/>
      <c r="K285" s="101"/>
      <c r="L285" s="101"/>
      <c r="M285" s="101"/>
      <c r="N285" s="101"/>
      <c r="O285" s="103"/>
      <c r="P285" s="103"/>
      <c r="Q285" s="103"/>
      <c r="R285" s="103"/>
      <c r="S285" s="112"/>
      <c r="T285" s="103"/>
      <c r="U285" s="103"/>
    </row>
    <row r="286" spans="1:21" ht="75" customHeight="1" x14ac:dyDescent="0.2">
      <c r="A286" s="91"/>
      <c r="B286" s="98"/>
      <c r="C286" s="99"/>
      <c r="D286" s="99"/>
      <c r="E286" s="99"/>
      <c r="F286" s="99"/>
      <c r="G286" s="100"/>
      <c r="H286" s="101"/>
      <c r="I286" s="101"/>
      <c r="J286" s="125"/>
      <c r="K286" s="101"/>
      <c r="L286" s="101"/>
      <c r="M286" s="101"/>
      <c r="N286" s="101"/>
      <c r="O286" s="104"/>
      <c r="P286" s="104"/>
      <c r="Q286" s="104"/>
      <c r="R286" s="104"/>
      <c r="S286" s="113"/>
      <c r="T286" s="104"/>
      <c r="U286" s="104"/>
    </row>
    <row r="287" spans="1:21" ht="28" customHeight="1" x14ac:dyDescent="0.2">
      <c r="A287" s="3">
        <v>1</v>
      </c>
      <c r="B287" s="35"/>
      <c r="C287" s="36"/>
      <c r="D287" s="36"/>
      <c r="E287" s="36"/>
      <c r="F287" s="36"/>
      <c r="G287" s="37"/>
      <c r="H287" s="120"/>
      <c r="I287" s="121"/>
      <c r="J287" s="38"/>
      <c r="K287" s="36"/>
      <c r="L287" s="25" t="s">
        <v>5</v>
      </c>
      <c r="M287" s="40" t="s">
        <v>4</v>
      </c>
      <c r="N287" s="40" t="s">
        <v>4</v>
      </c>
      <c r="O287" s="4">
        <v>1</v>
      </c>
      <c r="P287" s="41"/>
      <c r="Q287" s="42"/>
      <c r="R287" s="7" t="str">
        <f>IF(Q287="課税",P287*0.1,IF(Q287="非課税",P287*0.05,IF(Q287="生保",0,"")))</f>
        <v/>
      </c>
      <c r="S287" s="41"/>
      <c r="T287" s="5" t="str">
        <f>IF(R287="","",(P287-R287+S287)*O287)</f>
        <v/>
      </c>
      <c r="U287" s="43"/>
    </row>
    <row r="288" spans="1:21" ht="28" customHeight="1" x14ac:dyDescent="0.2">
      <c r="A288" s="3">
        <v>2</v>
      </c>
      <c r="B288" s="35"/>
      <c r="C288" s="36"/>
      <c r="D288" s="36"/>
      <c r="E288" s="36"/>
      <c r="F288" s="36"/>
      <c r="G288" s="37"/>
      <c r="H288" s="120"/>
      <c r="I288" s="121"/>
      <c r="J288" s="38"/>
      <c r="K288" s="36"/>
      <c r="L288" s="25" t="s">
        <v>5</v>
      </c>
      <c r="M288" s="40" t="s">
        <v>4</v>
      </c>
      <c r="N288" s="40" t="s">
        <v>4</v>
      </c>
      <c r="O288" s="4">
        <v>1</v>
      </c>
      <c r="P288" s="41"/>
      <c r="Q288" s="42"/>
      <c r="R288" s="7" t="str">
        <f t="shared" ref="R288:R296" si="32">IF(Q288="課税",P288*0.1,IF(Q288="非課税",P288*0.05,IF(Q288="生保",0,"")))</f>
        <v/>
      </c>
      <c r="S288" s="41"/>
      <c r="T288" s="5" t="str">
        <f t="shared" ref="T288:T296" si="33">IF(R288="","",(P288-R288+S288)*O288)</f>
        <v/>
      </c>
      <c r="U288" s="43"/>
    </row>
    <row r="289" spans="1:21" ht="28" customHeight="1" x14ac:dyDescent="0.2">
      <c r="A289" s="3">
        <v>3</v>
      </c>
      <c r="B289" s="35"/>
      <c r="C289" s="36"/>
      <c r="D289" s="36"/>
      <c r="E289" s="36"/>
      <c r="F289" s="36"/>
      <c r="G289" s="37"/>
      <c r="H289" s="120"/>
      <c r="I289" s="121"/>
      <c r="J289" s="38"/>
      <c r="K289" s="36"/>
      <c r="L289" s="25" t="s">
        <v>5</v>
      </c>
      <c r="M289" s="40" t="s">
        <v>4</v>
      </c>
      <c r="N289" s="40" t="s">
        <v>4</v>
      </c>
      <c r="O289" s="4">
        <v>1</v>
      </c>
      <c r="P289" s="41"/>
      <c r="Q289" s="42"/>
      <c r="R289" s="7" t="str">
        <f t="shared" si="32"/>
        <v/>
      </c>
      <c r="S289" s="41"/>
      <c r="T289" s="5" t="str">
        <f t="shared" si="33"/>
        <v/>
      </c>
      <c r="U289" s="43"/>
    </row>
    <row r="290" spans="1:21" ht="28" customHeight="1" x14ac:dyDescent="0.2">
      <c r="A290" s="3">
        <v>4</v>
      </c>
      <c r="B290" s="35"/>
      <c r="C290" s="36"/>
      <c r="D290" s="36"/>
      <c r="E290" s="36"/>
      <c r="F290" s="36"/>
      <c r="G290" s="37"/>
      <c r="H290" s="120"/>
      <c r="I290" s="121"/>
      <c r="J290" s="38"/>
      <c r="K290" s="36"/>
      <c r="L290" s="25" t="s">
        <v>5</v>
      </c>
      <c r="M290" s="40" t="s">
        <v>4</v>
      </c>
      <c r="N290" s="40" t="s">
        <v>4</v>
      </c>
      <c r="O290" s="4">
        <v>1</v>
      </c>
      <c r="P290" s="41"/>
      <c r="Q290" s="42"/>
      <c r="R290" s="7" t="str">
        <f t="shared" si="32"/>
        <v/>
      </c>
      <c r="S290" s="41"/>
      <c r="T290" s="5" t="str">
        <f t="shared" si="33"/>
        <v/>
      </c>
      <c r="U290" s="43"/>
    </row>
    <row r="291" spans="1:21" ht="28" customHeight="1" x14ac:dyDescent="0.2">
      <c r="A291" s="3">
        <v>5</v>
      </c>
      <c r="B291" s="35"/>
      <c r="C291" s="36"/>
      <c r="D291" s="36"/>
      <c r="E291" s="36"/>
      <c r="F291" s="36"/>
      <c r="G291" s="37"/>
      <c r="H291" s="120"/>
      <c r="I291" s="121"/>
      <c r="J291" s="38"/>
      <c r="K291" s="36"/>
      <c r="L291" s="25" t="s">
        <v>5</v>
      </c>
      <c r="M291" s="40" t="s">
        <v>4</v>
      </c>
      <c r="N291" s="40" t="s">
        <v>4</v>
      </c>
      <c r="O291" s="4">
        <v>1</v>
      </c>
      <c r="P291" s="41"/>
      <c r="Q291" s="42"/>
      <c r="R291" s="7" t="str">
        <f t="shared" si="32"/>
        <v/>
      </c>
      <c r="S291" s="41"/>
      <c r="T291" s="5" t="str">
        <f t="shared" si="33"/>
        <v/>
      </c>
      <c r="U291" s="43"/>
    </row>
    <row r="292" spans="1:21" ht="28" customHeight="1" x14ac:dyDescent="0.2">
      <c r="A292" s="3">
        <v>6</v>
      </c>
      <c r="B292" s="35"/>
      <c r="C292" s="36"/>
      <c r="D292" s="36"/>
      <c r="E292" s="36"/>
      <c r="F292" s="36"/>
      <c r="G292" s="37"/>
      <c r="H292" s="120"/>
      <c r="I292" s="121"/>
      <c r="J292" s="38"/>
      <c r="K292" s="36"/>
      <c r="L292" s="25" t="s">
        <v>5</v>
      </c>
      <c r="M292" s="40" t="s">
        <v>4</v>
      </c>
      <c r="N292" s="40" t="s">
        <v>4</v>
      </c>
      <c r="O292" s="4">
        <v>1</v>
      </c>
      <c r="P292" s="41"/>
      <c r="Q292" s="42"/>
      <c r="R292" s="7" t="str">
        <f t="shared" si="32"/>
        <v/>
      </c>
      <c r="S292" s="41"/>
      <c r="T292" s="5" t="str">
        <f t="shared" si="33"/>
        <v/>
      </c>
      <c r="U292" s="43"/>
    </row>
    <row r="293" spans="1:21" ht="28" customHeight="1" x14ac:dyDescent="0.2">
      <c r="A293" s="3">
        <v>7</v>
      </c>
      <c r="B293" s="35"/>
      <c r="C293" s="36"/>
      <c r="D293" s="36"/>
      <c r="E293" s="36"/>
      <c r="F293" s="36"/>
      <c r="G293" s="37"/>
      <c r="H293" s="120"/>
      <c r="I293" s="121"/>
      <c r="J293" s="38"/>
      <c r="K293" s="36"/>
      <c r="L293" s="25" t="s">
        <v>5</v>
      </c>
      <c r="M293" s="40" t="s">
        <v>4</v>
      </c>
      <c r="N293" s="40" t="s">
        <v>4</v>
      </c>
      <c r="O293" s="4">
        <v>1</v>
      </c>
      <c r="P293" s="41"/>
      <c r="Q293" s="42"/>
      <c r="R293" s="7" t="str">
        <f t="shared" si="32"/>
        <v/>
      </c>
      <c r="S293" s="41"/>
      <c r="T293" s="5" t="str">
        <f t="shared" si="33"/>
        <v/>
      </c>
      <c r="U293" s="43"/>
    </row>
    <row r="294" spans="1:21" ht="28" customHeight="1" x14ac:dyDescent="0.2">
      <c r="A294" s="3">
        <v>8</v>
      </c>
      <c r="B294" s="35"/>
      <c r="C294" s="36"/>
      <c r="D294" s="36"/>
      <c r="E294" s="36"/>
      <c r="F294" s="36"/>
      <c r="G294" s="37"/>
      <c r="H294" s="120"/>
      <c r="I294" s="121"/>
      <c r="J294" s="38"/>
      <c r="K294" s="36"/>
      <c r="L294" s="25" t="s">
        <v>5</v>
      </c>
      <c r="M294" s="40" t="s">
        <v>4</v>
      </c>
      <c r="N294" s="40" t="s">
        <v>4</v>
      </c>
      <c r="O294" s="4">
        <v>1</v>
      </c>
      <c r="P294" s="41"/>
      <c r="Q294" s="42"/>
      <c r="R294" s="7" t="str">
        <f t="shared" si="32"/>
        <v/>
      </c>
      <c r="S294" s="41"/>
      <c r="T294" s="5" t="str">
        <f t="shared" si="33"/>
        <v/>
      </c>
      <c r="U294" s="43"/>
    </row>
    <row r="295" spans="1:21" ht="28" customHeight="1" x14ac:dyDescent="0.2">
      <c r="A295" s="3">
        <v>9</v>
      </c>
      <c r="B295" s="35"/>
      <c r="C295" s="36"/>
      <c r="D295" s="36"/>
      <c r="E295" s="36"/>
      <c r="F295" s="36"/>
      <c r="G295" s="37"/>
      <c r="H295" s="120"/>
      <c r="I295" s="121"/>
      <c r="J295" s="38"/>
      <c r="K295" s="36"/>
      <c r="L295" s="25" t="s">
        <v>5</v>
      </c>
      <c r="M295" s="40" t="s">
        <v>4</v>
      </c>
      <c r="N295" s="40" t="s">
        <v>4</v>
      </c>
      <c r="O295" s="4">
        <v>1</v>
      </c>
      <c r="P295" s="41"/>
      <c r="Q295" s="42"/>
      <c r="R295" s="7" t="str">
        <f t="shared" si="32"/>
        <v/>
      </c>
      <c r="S295" s="41"/>
      <c r="T295" s="5" t="str">
        <f t="shared" si="33"/>
        <v/>
      </c>
      <c r="U295" s="43"/>
    </row>
    <row r="296" spans="1:21" ht="28" customHeight="1" x14ac:dyDescent="0.2">
      <c r="A296" s="3">
        <v>10</v>
      </c>
      <c r="B296" s="35"/>
      <c r="C296" s="36"/>
      <c r="D296" s="36"/>
      <c r="E296" s="36"/>
      <c r="F296" s="36"/>
      <c r="G296" s="37"/>
      <c r="H296" s="120"/>
      <c r="I296" s="121"/>
      <c r="J296" s="38"/>
      <c r="K296" s="36"/>
      <c r="L296" s="25" t="s">
        <v>5</v>
      </c>
      <c r="M296" s="40" t="s">
        <v>4</v>
      </c>
      <c r="N296" s="40" t="s">
        <v>4</v>
      </c>
      <c r="O296" s="4">
        <v>1</v>
      </c>
      <c r="P296" s="41"/>
      <c r="Q296" s="42"/>
      <c r="R296" s="7" t="str">
        <f t="shared" si="32"/>
        <v/>
      </c>
      <c r="S296" s="41"/>
      <c r="T296" s="5" t="str">
        <f t="shared" si="33"/>
        <v/>
      </c>
      <c r="U296" s="43"/>
    </row>
    <row r="297" spans="1:21" ht="30.75" customHeight="1" x14ac:dyDescent="0.2">
      <c r="A297" s="2"/>
      <c r="B297" s="2"/>
      <c r="C297" s="2"/>
      <c r="D297" s="2"/>
      <c r="E297" s="2"/>
      <c r="F297" s="2"/>
      <c r="G297" s="2"/>
      <c r="H297" s="44"/>
      <c r="I297" s="44"/>
      <c r="J297" s="6"/>
      <c r="K297" s="6"/>
      <c r="L297" s="2"/>
      <c r="M297" s="2"/>
      <c r="N297" s="2"/>
      <c r="P297" s="10"/>
      <c r="Q297" s="10"/>
      <c r="S297" s="4" t="s">
        <v>6</v>
      </c>
      <c r="T297" s="5">
        <f>SUM(T287:T296)</f>
        <v>0</v>
      </c>
      <c r="U297" s="47"/>
    </row>
    <row r="298" spans="1:21" ht="13.5" customHeight="1" x14ac:dyDescent="0.2">
      <c r="A298" s="2"/>
      <c r="B298" s="2"/>
      <c r="C298" s="2"/>
      <c r="D298" s="2"/>
      <c r="E298" s="2"/>
      <c r="F298" s="2"/>
      <c r="G298" s="2"/>
      <c r="H298" s="44"/>
      <c r="I298" s="44"/>
      <c r="J298" s="2"/>
      <c r="K298" s="2"/>
      <c r="L298" s="2"/>
      <c r="M298" s="2"/>
      <c r="N298" s="2"/>
      <c r="O298" s="2"/>
      <c r="P298" s="2"/>
      <c r="Q298" s="2"/>
    </row>
    <row r="299" spans="1:21" ht="17.25" customHeight="1" x14ac:dyDescent="0.2">
      <c r="A299" s="91"/>
      <c r="B299" s="92" t="s">
        <v>2</v>
      </c>
      <c r="C299" s="93"/>
      <c r="D299" s="93"/>
      <c r="E299" s="93"/>
      <c r="F299" s="93"/>
      <c r="G299" s="94"/>
      <c r="H299" s="101" t="s">
        <v>0</v>
      </c>
      <c r="I299" s="101"/>
      <c r="J299" s="123" t="s">
        <v>11</v>
      </c>
      <c r="K299" s="92" t="s">
        <v>1</v>
      </c>
      <c r="L299" s="93"/>
      <c r="M299" s="93"/>
      <c r="N299" s="93"/>
      <c r="O299" s="105"/>
      <c r="P299" s="92" t="s">
        <v>3</v>
      </c>
      <c r="Q299" s="93"/>
      <c r="R299" s="93"/>
      <c r="S299" s="93"/>
      <c r="T299" s="105"/>
      <c r="U299" s="102" t="s">
        <v>12</v>
      </c>
    </row>
    <row r="300" spans="1:21" ht="7.5" customHeight="1" x14ac:dyDescent="0.2">
      <c r="A300" s="91"/>
      <c r="B300" s="95"/>
      <c r="C300" s="96"/>
      <c r="D300" s="96"/>
      <c r="E300" s="96"/>
      <c r="F300" s="96"/>
      <c r="G300" s="97"/>
      <c r="H300" s="101"/>
      <c r="I300" s="101"/>
      <c r="J300" s="124"/>
      <c r="K300" s="109"/>
      <c r="L300" s="126"/>
      <c r="M300" s="126"/>
      <c r="N300" s="126"/>
      <c r="O300" s="110"/>
      <c r="P300" s="106"/>
      <c r="Q300" s="107"/>
      <c r="R300" s="107"/>
      <c r="S300" s="107"/>
      <c r="T300" s="108"/>
      <c r="U300" s="103"/>
    </row>
    <row r="301" spans="1:21" ht="13.5" customHeight="1" x14ac:dyDescent="0.2">
      <c r="A301" s="91"/>
      <c r="B301" s="95"/>
      <c r="C301" s="96"/>
      <c r="D301" s="96"/>
      <c r="E301" s="96"/>
      <c r="F301" s="96"/>
      <c r="G301" s="97"/>
      <c r="H301" s="101"/>
      <c r="I301" s="101"/>
      <c r="J301" s="124"/>
      <c r="K301" s="101" t="s">
        <v>7</v>
      </c>
      <c r="L301" s="101"/>
      <c r="M301" s="101" t="s">
        <v>9</v>
      </c>
      <c r="N301" s="101" t="s">
        <v>10</v>
      </c>
      <c r="O301" s="102" t="s">
        <v>14</v>
      </c>
      <c r="P301" s="102" t="s">
        <v>15</v>
      </c>
      <c r="Q301" s="102" t="s">
        <v>20</v>
      </c>
      <c r="R301" s="102" t="s">
        <v>16</v>
      </c>
      <c r="S301" s="111" t="s">
        <v>56</v>
      </c>
      <c r="T301" s="102" t="s">
        <v>8</v>
      </c>
      <c r="U301" s="103"/>
    </row>
    <row r="302" spans="1:21" x14ac:dyDescent="0.2">
      <c r="A302" s="91"/>
      <c r="B302" s="95"/>
      <c r="C302" s="96"/>
      <c r="D302" s="96"/>
      <c r="E302" s="96"/>
      <c r="F302" s="96"/>
      <c r="G302" s="97"/>
      <c r="H302" s="101"/>
      <c r="I302" s="101"/>
      <c r="J302" s="124"/>
      <c r="K302" s="101"/>
      <c r="L302" s="101"/>
      <c r="M302" s="101"/>
      <c r="N302" s="101"/>
      <c r="O302" s="103"/>
      <c r="P302" s="103"/>
      <c r="Q302" s="103"/>
      <c r="R302" s="103"/>
      <c r="S302" s="112"/>
      <c r="T302" s="103"/>
      <c r="U302" s="103"/>
    </row>
    <row r="303" spans="1:21" ht="75" customHeight="1" x14ac:dyDescent="0.2">
      <c r="A303" s="91"/>
      <c r="B303" s="98"/>
      <c r="C303" s="99"/>
      <c r="D303" s="99"/>
      <c r="E303" s="99"/>
      <c r="F303" s="99"/>
      <c r="G303" s="100"/>
      <c r="H303" s="101"/>
      <c r="I303" s="101"/>
      <c r="J303" s="125"/>
      <c r="K303" s="101"/>
      <c r="L303" s="101"/>
      <c r="M303" s="101"/>
      <c r="N303" s="101"/>
      <c r="O303" s="104"/>
      <c r="P303" s="104"/>
      <c r="Q303" s="104"/>
      <c r="R303" s="104"/>
      <c r="S303" s="113"/>
      <c r="T303" s="104"/>
      <c r="U303" s="104"/>
    </row>
    <row r="304" spans="1:21" ht="28" customHeight="1" x14ac:dyDescent="0.2">
      <c r="A304" s="3">
        <v>1</v>
      </c>
      <c r="B304" s="35"/>
      <c r="C304" s="36"/>
      <c r="D304" s="36"/>
      <c r="E304" s="36"/>
      <c r="F304" s="36"/>
      <c r="G304" s="37"/>
      <c r="H304" s="120"/>
      <c r="I304" s="121"/>
      <c r="J304" s="38"/>
      <c r="K304" s="36"/>
      <c r="L304" s="25" t="s">
        <v>5</v>
      </c>
      <c r="M304" s="40" t="s">
        <v>4</v>
      </c>
      <c r="N304" s="40" t="s">
        <v>4</v>
      </c>
      <c r="O304" s="4">
        <v>1</v>
      </c>
      <c r="P304" s="41"/>
      <c r="Q304" s="42"/>
      <c r="R304" s="7" t="str">
        <f>IF(Q304="課税",P304*0.1,IF(Q304="非課税",P304*0.05,IF(Q304="生保",0,"")))</f>
        <v/>
      </c>
      <c r="S304" s="41"/>
      <c r="T304" s="5" t="str">
        <f>IF(R304="","",(P304-R304+S304)*O304)</f>
        <v/>
      </c>
      <c r="U304" s="43"/>
    </row>
    <row r="305" spans="1:21" ht="28" customHeight="1" x14ac:dyDescent="0.2">
      <c r="A305" s="3">
        <v>2</v>
      </c>
      <c r="B305" s="35"/>
      <c r="C305" s="36"/>
      <c r="D305" s="36"/>
      <c r="E305" s="36"/>
      <c r="F305" s="36"/>
      <c r="G305" s="37"/>
      <c r="H305" s="120"/>
      <c r="I305" s="121"/>
      <c r="J305" s="38"/>
      <c r="K305" s="36"/>
      <c r="L305" s="25" t="s">
        <v>5</v>
      </c>
      <c r="M305" s="40" t="s">
        <v>4</v>
      </c>
      <c r="N305" s="40" t="s">
        <v>4</v>
      </c>
      <c r="O305" s="4">
        <v>1</v>
      </c>
      <c r="P305" s="41"/>
      <c r="Q305" s="42"/>
      <c r="R305" s="7" t="str">
        <f t="shared" ref="R305:R313" si="34">IF(Q305="課税",P305*0.1,IF(Q305="非課税",P305*0.05,IF(Q305="生保",0,"")))</f>
        <v/>
      </c>
      <c r="S305" s="41"/>
      <c r="T305" s="5" t="str">
        <f t="shared" ref="T305:T313" si="35">IF(R305="","",(P305-R305+S305)*O305)</f>
        <v/>
      </c>
      <c r="U305" s="43"/>
    </row>
    <row r="306" spans="1:21" ht="28" customHeight="1" x14ac:dyDescent="0.2">
      <c r="A306" s="3">
        <v>3</v>
      </c>
      <c r="B306" s="35"/>
      <c r="C306" s="36"/>
      <c r="D306" s="36"/>
      <c r="E306" s="36"/>
      <c r="F306" s="36"/>
      <c r="G306" s="37"/>
      <c r="H306" s="120"/>
      <c r="I306" s="121"/>
      <c r="J306" s="38"/>
      <c r="K306" s="36"/>
      <c r="L306" s="25" t="s">
        <v>5</v>
      </c>
      <c r="M306" s="40" t="s">
        <v>4</v>
      </c>
      <c r="N306" s="40" t="s">
        <v>4</v>
      </c>
      <c r="O306" s="4">
        <v>1</v>
      </c>
      <c r="P306" s="41"/>
      <c r="Q306" s="42"/>
      <c r="R306" s="7" t="str">
        <f t="shared" si="34"/>
        <v/>
      </c>
      <c r="S306" s="41"/>
      <c r="T306" s="5" t="str">
        <f t="shared" si="35"/>
        <v/>
      </c>
      <c r="U306" s="43"/>
    </row>
    <row r="307" spans="1:21" ht="28" customHeight="1" x14ac:dyDescent="0.2">
      <c r="A307" s="3">
        <v>4</v>
      </c>
      <c r="B307" s="35"/>
      <c r="C307" s="36"/>
      <c r="D307" s="36"/>
      <c r="E307" s="36"/>
      <c r="F307" s="36"/>
      <c r="G307" s="37"/>
      <c r="H307" s="120"/>
      <c r="I307" s="121"/>
      <c r="J307" s="38"/>
      <c r="K307" s="36"/>
      <c r="L307" s="25" t="s">
        <v>5</v>
      </c>
      <c r="M307" s="40" t="s">
        <v>4</v>
      </c>
      <c r="N307" s="40" t="s">
        <v>4</v>
      </c>
      <c r="O307" s="4">
        <v>1</v>
      </c>
      <c r="P307" s="41"/>
      <c r="Q307" s="42"/>
      <c r="R307" s="7" t="str">
        <f t="shared" si="34"/>
        <v/>
      </c>
      <c r="S307" s="41"/>
      <c r="T307" s="5" t="str">
        <f t="shared" si="35"/>
        <v/>
      </c>
      <c r="U307" s="43"/>
    </row>
    <row r="308" spans="1:21" ht="28" customHeight="1" x14ac:dyDescent="0.2">
      <c r="A308" s="3">
        <v>5</v>
      </c>
      <c r="B308" s="35"/>
      <c r="C308" s="36"/>
      <c r="D308" s="36"/>
      <c r="E308" s="36"/>
      <c r="F308" s="36"/>
      <c r="G308" s="37"/>
      <c r="H308" s="120"/>
      <c r="I308" s="121"/>
      <c r="J308" s="38"/>
      <c r="K308" s="36"/>
      <c r="L308" s="25" t="s">
        <v>5</v>
      </c>
      <c r="M308" s="40" t="s">
        <v>4</v>
      </c>
      <c r="N308" s="40" t="s">
        <v>4</v>
      </c>
      <c r="O308" s="4">
        <v>1</v>
      </c>
      <c r="P308" s="41"/>
      <c r="Q308" s="42"/>
      <c r="R308" s="7" t="str">
        <f t="shared" si="34"/>
        <v/>
      </c>
      <c r="S308" s="41"/>
      <c r="T308" s="5" t="str">
        <f t="shared" si="35"/>
        <v/>
      </c>
      <c r="U308" s="43"/>
    </row>
    <row r="309" spans="1:21" ht="28" customHeight="1" x14ac:dyDescent="0.2">
      <c r="A309" s="3">
        <v>6</v>
      </c>
      <c r="B309" s="35"/>
      <c r="C309" s="36"/>
      <c r="D309" s="36"/>
      <c r="E309" s="36"/>
      <c r="F309" s="36"/>
      <c r="G309" s="37"/>
      <c r="H309" s="120"/>
      <c r="I309" s="121"/>
      <c r="J309" s="38"/>
      <c r="K309" s="36"/>
      <c r="L309" s="25" t="s">
        <v>5</v>
      </c>
      <c r="M309" s="40" t="s">
        <v>4</v>
      </c>
      <c r="N309" s="40" t="s">
        <v>4</v>
      </c>
      <c r="O309" s="4">
        <v>1</v>
      </c>
      <c r="P309" s="41"/>
      <c r="Q309" s="42"/>
      <c r="R309" s="7" t="str">
        <f t="shared" si="34"/>
        <v/>
      </c>
      <c r="S309" s="41"/>
      <c r="T309" s="5" t="str">
        <f t="shared" si="35"/>
        <v/>
      </c>
      <c r="U309" s="43"/>
    </row>
    <row r="310" spans="1:21" ht="28" customHeight="1" x14ac:dyDescent="0.2">
      <c r="A310" s="3">
        <v>7</v>
      </c>
      <c r="B310" s="35"/>
      <c r="C310" s="36"/>
      <c r="D310" s="36"/>
      <c r="E310" s="36"/>
      <c r="F310" s="36"/>
      <c r="G310" s="37"/>
      <c r="H310" s="120"/>
      <c r="I310" s="121"/>
      <c r="J310" s="38"/>
      <c r="K310" s="36"/>
      <c r="L310" s="25" t="s">
        <v>5</v>
      </c>
      <c r="M310" s="40" t="s">
        <v>4</v>
      </c>
      <c r="N310" s="40" t="s">
        <v>4</v>
      </c>
      <c r="O310" s="4">
        <v>1</v>
      </c>
      <c r="P310" s="41"/>
      <c r="Q310" s="42"/>
      <c r="R310" s="7" t="str">
        <f t="shared" si="34"/>
        <v/>
      </c>
      <c r="S310" s="41"/>
      <c r="T310" s="5" t="str">
        <f t="shared" si="35"/>
        <v/>
      </c>
      <c r="U310" s="43"/>
    </row>
    <row r="311" spans="1:21" ht="28" customHeight="1" x14ac:dyDescent="0.2">
      <c r="A311" s="3">
        <v>8</v>
      </c>
      <c r="B311" s="35"/>
      <c r="C311" s="36"/>
      <c r="D311" s="36"/>
      <c r="E311" s="36"/>
      <c r="F311" s="36"/>
      <c r="G311" s="37"/>
      <c r="H311" s="120"/>
      <c r="I311" s="121"/>
      <c r="J311" s="38"/>
      <c r="K311" s="36"/>
      <c r="L311" s="25" t="s">
        <v>5</v>
      </c>
      <c r="M311" s="40" t="s">
        <v>4</v>
      </c>
      <c r="N311" s="40" t="s">
        <v>4</v>
      </c>
      <c r="O311" s="4">
        <v>1</v>
      </c>
      <c r="P311" s="41"/>
      <c r="Q311" s="42"/>
      <c r="R311" s="7" t="str">
        <f t="shared" si="34"/>
        <v/>
      </c>
      <c r="S311" s="41"/>
      <c r="T311" s="5" t="str">
        <f t="shared" si="35"/>
        <v/>
      </c>
      <c r="U311" s="43"/>
    </row>
    <row r="312" spans="1:21" ht="28" customHeight="1" x14ac:dyDescent="0.2">
      <c r="A312" s="3">
        <v>9</v>
      </c>
      <c r="B312" s="35"/>
      <c r="C312" s="36"/>
      <c r="D312" s="36"/>
      <c r="E312" s="36"/>
      <c r="F312" s="36"/>
      <c r="G312" s="37"/>
      <c r="H312" s="120"/>
      <c r="I312" s="121"/>
      <c r="J312" s="38"/>
      <c r="K312" s="36"/>
      <c r="L312" s="25" t="s">
        <v>5</v>
      </c>
      <c r="M312" s="40" t="s">
        <v>4</v>
      </c>
      <c r="N312" s="40" t="s">
        <v>4</v>
      </c>
      <c r="O312" s="4">
        <v>1</v>
      </c>
      <c r="P312" s="41"/>
      <c r="Q312" s="42"/>
      <c r="R312" s="7" t="str">
        <f t="shared" si="34"/>
        <v/>
      </c>
      <c r="S312" s="41"/>
      <c r="T312" s="5" t="str">
        <f t="shared" si="35"/>
        <v/>
      </c>
      <c r="U312" s="43"/>
    </row>
    <row r="313" spans="1:21" ht="28" customHeight="1" x14ac:dyDescent="0.2">
      <c r="A313" s="3">
        <v>10</v>
      </c>
      <c r="B313" s="35"/>
      <c r="C313" s="36"/>
      <c r="D313" s="36"/>
      <c r="E313" s="36"/>
      <c r="F313" s="36"/>
      <c r="G313" s="37"/>
      <c r="H313" s="120"/>
      <c r="I313" s="121"/>
      <c r="J313" s="38"/>
      <c r="K313" s="36"/>
      <c r="L313" s="25" t="s">
        <v>5</v>
      </c>
      <c r="M313" s="40" t="s">
        <v>4</v>
      </c>
      <c r="N313" s="40" t="s">
        <v>4</v>
      </c>
      <c r="O313" s="4">
        <v>1</v>
      </c>
      <c r="P313" s="41"/>
      <c r="Q313" s="42"/>
      <c r="R313" s="7" t="str">
        <f t="shared" si="34"/>
        <v/>
      </c>
      <c r="S313" s="41"/>
      <c r="T313" s="5" t="str">
        <f t="shared" si="35"/>
        <v/>
      </c>
      <c r="U313" s="43"/>
    </row>
    <row r="314" spans="1:21" ht="30.75" customHeight="1" x14ac:dyDescent="0.2">
      <c r="A314" s="2"/>
      <c r="B314" s="2"/>
      <c r="C314" s="2"/>
      <c r="D314" s="2"/>
      <c r="E314" s="2"/>
      <c r="F314" s="2"/>
      <c r="G314" s="2"/>
      <c r="H314" s="44"/>
      <c r="I314" s="44"/>
      <c r="J314" s="6"/>
      <c r="K314" s="6"/>
      <c r="L314" s="2"/>
      <c r="M314" s="2"/>
      <c r="N314" s="2"/>
      <c r="P314" s="10"/>
      <c r="Q314" s="10"/>
      <c r="S314" s="4" t="s">
        <v>6</v>
      </c>
      <c r="T314" s="5">
        <f>SUM(T304:T313)</f>
        <v>0</v>
      </c>
      <c r="U314" s="47"/>
    </row>
    <row r="315" spans="1:21" ht="13.5" customHeight="1" x14ac:dyDescent="0.2">
      <c r="A315" s="2"/>
      <c r="B315" s="2"/>
      <c r="C315" s="2"/>
      <c r="D315" s="2"/>
      <c r="E315" s="2"/>
      <c r="F315" s="2"/>
      <c r="G315" s="2"/>
      <c r="H315" s="44"/>
      <c r="I315" s="44"/>
      <c r="J315" s="2"/>
      <c r="K315" s="2"/>
      <c r="L315" s="2"/>
      <c r="M315" s="2"/>
      <c r="N315" s="2"/>
      <c r="O315" s="2"/>
      <c r="P315" s="2"/>
      <c r="Q315" s="2"/>
    </row>
    <row r="316" spans="1:21" ht="17.25" customHeight="1" x14ac:dyDescent="0.2">
      <c r="A316" s="91"/>
      <c r="B316" s="92" t="s">
        <v>2</v>
      </c>
      <c r="C316" s="93"/>
      <c r="D316" s="93"/>
      <c r="E316" s="93"/>
      <c r="F316" s="93"/>
      <c r="G316" s="94"/>
      <c r="H316" s="101" t="s">
        <v>0</v>
      </c>
      <c r="I316" s="101"/>
      <c r="J316" s="123" t="s">
        <v>11</v>
      </c>
      <c r="K316" s="92" t="s">
        <v>1</v>
      </c>
      <c r="L316" s="93"/>
      <c r="M316" s="93"/>
      <c r="N316" s="93"/>
      <c r="O316" s="105"/>
      <c r="P316" s="92" t="s">
        <v>3</v>
      </c>
      <c r="Q316" s="93"/>
      <c r="R316" s="93"/>
      <c r="S316" s="93"/>
      <c r="T316" s="105"/>
      <c r="U316" s="102" t="s">
        <v>12</v>
      </c>
    </row>
    <row r="317" spans="1:21" ht="7.5" customHeight="1" x14ac:dyDescent="0.2">
      <c r="A317" s="91"/>
      <c r="B317" s="95"/>
      <c r="C317" s="96"/>
      <c r="D317" s="96"/>
      <c r="E317" s="96"/>
      <c r="F317" s="96"/>
      <c r="G317" s="97"/>
      <c r="H317" s="101"/>
      <c r="I317" s="101"/>
      <c r="J317" s="124"/>
      <c r="K317" s="109"/>
      <c r="L317" s="126"/>
      <c r="M317" s="126"/>
      <c r="N317" s="126"/>
      <c r="O317" s="110"/>
      <c r="P317" s="106"/>
      <c r="Q317" s="107"/>
      <c r="R317" s="107"/>
      <c r="S317" s="107"/>
      <c r="T317" s="108"/>
      <c r="U317" s="103"/>
    </row>
    <row r="318" spans="1:21" ht="13.5" customHeight="1" x14ac:dyDescent="0.2">
      <c r="A318" s="91"/>
      <c r="B318" s="95"/>
      <c r="C318" s="96"/>
      <c r="D318" s="96"/>
      <c r="E318" s="96"/>
      <c r="F318" s="96"/>
      <c r="G318" s="97"/>
      <c r="H318" s="101"/>
      <c r="I318" s="101"/>
      <c r="J318" s="124"/>
      <c r="K318" s="101" t="s">
        <v>7</v>
      </c>
      <c r="L318" s="101"/>
      <c r="M318" s="101" t="s">
        <v>9</v>
      </c>
      <c r="N318" s="101" t="s">
        <v>10</v>
      </c>
      <c r="O318" s="102" t="s">
        <v>14</v>
      </c>
      <c r="P318" s="102" t="s">
        <v>15</v>
      </c>
      <c r="Q318" s="102" t="s">
        <v>20</v>
      </c>
      <c r="R318" s="102" t="s">
        <v>16</v>
      </c>
      <c r="S318" s="111" t="s">
        <v>56</v>
      </c>
      <c r="T318" s="102" t="s">
        <v>8</v>
      </c>
      <c r="U318" s="103"/>
    </row>
    <row r="319" spans="1:21" x14ac:dyDescent="0.2">
      <c r="A319" s="91"/>
      <c r="B319" s="95"/>
      <c r="C319" s="96"/>
      <c r="D319" s="96"/>
      <c r="E319" s="96"/>
      <c r="F319" s="96"/>
      <c r="G319" s="97"/>
      <c r="H319" s="101"/>
      <c r="I319" s="101"/>
      <c r="J319" s="124"/>
      <c r="K319" s="101"/>
      <c r="L319" s="101"/>
      <c r="M319" s="101"/>
      <c r="N319" s="101"/>
      <c r="O319" s="103"/>
      <c r="P319" s="103"/>
      <c r="Q319" s="103"/>
      <c r="R319" s="103"/>
      <c r="S319" s="112"/>
      <c r="T319" s="103"/>
      <c r="U319" s="103"/>
    </row>
    <row r="320" spans="1:21" ht="75" customHeight="1" x14ac:dyDescent="0.2">
      <c r="A320" s="91"/>
      <c r="B320" s="98"/>
      <c r="C320" s="99"/>
      <c r="D320" s="99"/>
      <c r="E320" s="99"/>
      <c r="F320" s="99"/>
      <c r="G320" s="100"/>
      <c r="H320" s="101"/>
      <c r="I320" s="101"/>
      <c r="J320" s="125"/>
      <c r="K320" s="101"/>
      <c r="L320" s="101"/>
      <c r="M320" s="101"/>
      <c r="N320" s="101"/>
      <c r="O320" s="104"/>
      <c r="P320" s="104"/>
      <c r="Q320" s="104"/>
      <c r="R320" s="104"/>
      <c r="S320" s="113"/>
      <c r="T320" s="104"/>
      <c r="U320" s="104"/>
    </row>
    <row r="321" spans="1:21" ht="28" customHeight="1" x14ac:dyDescent="0.2">
      <c r="A321" s="3">
        <v>1</v>
      </c>
      <c r="B321" s="35"/>
      <c r="C321" s="36"/>
      <c r="D321" s="36"/>
      <c r="E321" s="36"/>
      <c r="F321" s="36"/>
      <c r="G321" s="37"/>
      <c r="H321" s="120"/>
      <c r="I321" s="121"/>
      <c r="J321" s="38"/>
      <c r="K321" s="36"/>
      <c r="L321" s="25" t="s">
        <v>5</v>
      </c>
      <c r="M321" s="40" t="s">
        <v>4</v>
      </c>
      <c r="N321" s="40" t="s">
        <v>4</v>
      </c>
      <c r="O321" s="4">
        <v>1</v>
      </c>
      <c r="P321" s="41"/>
      <c r="Q321" s="42"/>
      <c r="R321" s="7" t="str">
        <f>IF(Q321="課税",P321*0.1,IF(Q321="非課税",P321*0.05,IF(Q321="生保",0,"")))</f>
        <v/>
      </c>
      <c r="S321" s="41"/>
      <c r="T321" s="5" t="str">
        <f>IF(R321="","",(P321-R321+S321)*O321)</f>
        <v/>
      </c>
      <c r="U321" s="43"/>
    </row>
    <row r="322" spans="1:21" ht="28" customHeight="1" x14ac:dyDescent="0.2">
      <c r="A322" s="3">
        <v>2</v>
      </c>
      <c r="B322" s="35"/>
      <c r="C322" s="36"/>
      <c r="D322" s="36"/>
      <c r="E322" s="36"/>
      <c r="F322" s="36"/>
      <c r="G322" s="37"/>
      <c r="H322" s="120"/>
      <c r="I322" s="121"/>
      <c r="J322" s="38"/>
      <c r="K322" s="36"/>
      <c r="L322" s="25" t="s">
        <v>5</v>
      </c>
      <c r="M322" s="40" t="s">
        <v>4</v>
      </c>
      <c r="N322" s="40" t="s">
        <v>4</v>
      </c>
      <c r="O322" s="4">
        <v>1</v>
      </c>
      <c r="P322" s="41"/>
      <c r="Q322" s="42"/>
      <c r="R322" s="7" t="str">
        <f t="shared" ref="R322:R330" si="36">IF(Q322="課税",P322*0.1,IF(Q322="非課税",P322*0.05,IF(Q322="生保",0,"")))</f>
        <v/>
      </c>
      <c r="S322" s="41"/>
      <c r="T322" s="5" t="str">
        <f t="shared" ref="T322:T330" si="37">IF(R322="","",(P322-R322+S322)*O322)</f>
        <v/>
      </c>
      <c r="U322" s="43"/>
    </row>
    <row r="323" spans="1:21" ht="28" customHeight="1" x14ac:dyDescent="0.2">
      <c r="A323" s="3">
        <v>3</v>
      </c>
      <c r="B323" s="35"/>
      <c r="C323" s="36"/>
      <c r="D323" s="36"/>
      <c r="E323" s="36"/>
      <c r="F323" s="36"/>
      <c r="G323" s="37"/>
      <c r="H323" s="120"/>
      <c r="I323" s="121"/>
      <c r="J323" s="38"/>
      <c r="K323" s="36"/>
      <c r="L323" s="25" t="s">
        <v>5</v>
      </c>
      <c r="M323" s="40" t="s">
        <v>4</v>
      </c>
      <c r="N323" s="40" t="s">
        <v>4</v>
      </c>
      <c r="O323" s="4">
        <v>1</v>
      </c>
      <c r="P323" s="41"/>
      <c r="Q323" s="42"/>
      <c r="R323" s="7" t="str">
        <f t="shared" si="36"/>
        <v/>
      </c>
      <c r="S323" s="41"/>
      <c r="T323" s="5" t="str">
        <f t="shared" si="37"/>
        <v/>
      </c>
      <c r="U323" s="43"/>
    </row>
    <row r="324" spans="1:21" ht="28" customHeight="1" x14ac:dyDescent="0.2">
      <c r="A324" s="3">
        <v>4</v>
      </c>
      <c r="B324" s="35"/>
      <c r="C324" s="36"/>
      <c r="D324" s="36"/>
      <c r="E324" s="36"/>
      <c r="F324" s="36"/>
      <c r="G324" s="37"/>
      <c r="H324" s="120"/>
      <c r="I324" s="121"/>
      <c r="J324" s="38"/>
      <c r="K324" s="36"/>
      <c r="L324" s="25" t="s">
        <v>5</v>
      </c>
      <c r="M324" s="40" t="s">
        <v>4</v>
      </c>
      <c r="N324" s="40" t="s">
        <v>4</v>
      </c>
      <c r="O324" s="4">
        <v>1</v>
      </c>
      <c r="P324" s="41"/>
      <c r="Q324" s="42"/>
      <c r="R324" s="7" t="str">
        <f t="shared" si="36"/>
        <v/>
      </c>
      <c r="S324" s="41"/>
      <c r="T324" s="5" t="str">
        <f t="shared" si="37"/>
        <v/>
      </c>
      <c r="U324" s="43"/>
    </row>
    <row r="325" spans="1:21" ht="28" customHeight="1" x14ac:dyDescent="0.2">
      <c r="A325" s="3">
        <v>5</v>
      </c>
      <c r="B325" s="35"/>
      <c r="C325" s="36"/>
      <c r="D325" s="36"/>
      <c r="E325" s="36"/>
      <c r="F325" s="36"/>
      <c r="G325" s="37"/>
      <c r="H325" s="120"/>
      <c r="I325" s="121"/>
      <c r="J325" s="38"/>
      <c r="K325" s="36"/>
      <c r="L325" s="25" t="s">
        <v>5</v>
      </c>
      <c r="M325" s="40" t="s">
        <v>4</v>
      </c>
      <c r="N325" s="40" t="s">
        <v>4</v>
      </c>
      <c r="O325" s="4">
        <v>1</v>
      </c>
      <c r="P325" s="41"/>
      <c r="Q325" s="42"/>
      <c r="R325" s="7" t="str">
        <f t="shared" si="36"/>
        <v/>
      </c>
      <c r="S325" s="41"/>
      <c r="T325" s="5" t="str">
        <f t="shared" si="37"/>
        <v/>
      </c>
      <c r="U325" s="43"/>
    </row>
    <row r="326" spans="1:21" ht="28" customHeight="1" x14ac:dyDescent="0.2">
      <c r="A326" s="3">
        <v>6</v>
      </c>
      <c r="B326" s="35"/>
      <c r="C326" s="36"/>
      <c r="D326" s="36"/>
      <c r="E326" s="36"/>
      <c r="F326" s="36"/>
      <c r="G326" s="37"/>
      <c r="H326" s="120"/>
      <c r="I326" s="121"/>
      <c r="J326" s="38"/>
      <c r="K326" s="36"/>
      <c r="L326" s="25" t="s">
        <v>5</v>
      </c>
      <c r="M326" s="40" t="s">
        <v>4</v>
      </c>
      <c r="N326" s="40" t="s">
        <v>4</v>
      </c>
      <c r="O326" s="4">
        <v>1</v>
      </c>
      <c r="P326" s="41"/>
      <c r="Q326" s="42"/>
      <c r="R326" s="7" t="str">
        <f t="shared" si="36"/>
        <v/>
      </c>
      <c r="S326" s="41"/>
      <c r="T326" s="5" t="str">
        <f t="shared" si="37"/>
        <v/>
      </c>
      <c r="U326" s="43"/>
    </row>
    <row r="327" spans="1:21" ht="28" customHeight="1" x14ac:dyDescent="0.2">
      <c r="A327" s="3">
        <v>7</v>
      </c>
      <c r="B327" s="35"/>
      <c r="C327" s="36"/>
      <c r="D327" s="36"/>
      <c r="E327" s="36"/>
      <c r="F327" s="36"/>
      <c r="G327" s="37"/>
      <c r="H327" s="120"/>
      <c r="I327" s="121"/>
      <c r="J327" s="38"/>
      <c r="K327" s="36"/>
      <c r="L327" s="25" t="s">
        <v>5</v>
      </c>
      <c r="M327" s="40" t="s">
        <v>4</v>
      </c>
      <c r="N327" s="40" t="s">
        <v>4</v>
      </c>
      <c r="O327" s="4">
        <v>1</v>
      </c>
      <c r="P327" s="41"/>
      <c r="Q327" s="42"/>
      <c r="R327" s="7" t="str">
        <f t="shared" si="36"/>
        <v/>
      </c>
      <c r="S327" s="41"/>
      <c r="T327" s="5" t="str">
        <f t="shared" si="37"/>
        <v/>
      </c>
      <c r="U327" s="43"/>
    </row>
    <row r="328" spans="1:21" ht="28" customHeight="1" x14ac:dyDescent="0.2">
      <c r="A328" s="3">
        <v>8</v>
      </c>
      <c r="B328" s="35"/>
      <c r="C328" s="36"/>
      <c r="D328" s="36"/>
      <c r="E328" s="36"/>
      <c r="F328" s="36"/>
      <c r="G328" s="37"/>
      <c r="H328" s="120"/>
      <c r="I328" s="121"/>
      <c r="J328" s="38"/>
      <c r="K328" s="36"/>
      <c r="L328" s="25" t="s">
        <v>5</v>
      </c>
      <c r="M328" s="40" t="s">
        <v>4</v>
      </c>
      <c r="N328" s="40" t="s">
        <v>4</v>
      </c>
      <c r="O328" s="4">
        <v>1</v>
      </c>
      <c r="P328" s="41"/>
      <c r="Q328" s="42"/>
      <c r="R328" s="7" t="str">
        <f t="shared" si="36"/>
        <v/>
      </c>
      <c r="S328" s="41"/>
      <c r="T328" s="5" t="str">
        <f t="shared" si="37"/>
        <v/>
      </c>
      <c r="U328" s="43"/>
    </row>
    <row r="329" spans="1:21" ht="28" customHeight="1" x14ac:dyDescent="0.2">
      <c r="A329" s="3">
        <v>9</v>
      </c>
      <c r="B329" s="35"/>
      <c r="C329" s="36"/>
      <c r="D329" s="36"/>
      <c r="E329" s="36"/>
      <c r="F329" s="36"/>
      <c r="G329" s="37"/>
      <c r="H329" s="120"/>
      <c r="I329" s="121"/>
      <c r="J329" s="38"/>
      <c r="K329" s="36"/>
      <c r="L329" s="25" t="s">
        <v>5</v>
      </c>
      <c r="M329" s="40" t="s">
        <v>4</v>
      </c>
      <c r="N329" s="40" t="s">
        <v>4</v>
      </c>
      <c r="O329" s="4">
        <v>1</v>
      </c>
      <c r="P329" s="41"/>
      <c r="Q329" s="42"/>
      <c r="R329" s="7" t="str">
        <f t="shared" si="36"/>
        <v/>
      </c>
      <c r="S329" s="41"/>
      <c r="T329" s="5" t="str">
        <f t="shared" si="37"/>
        <v/>
      </c>
      <c r="U329" s="43"/>
    </row>
    <row r="330" spans="1:21" ht="28" customHeight="1" x14ac:dyDescent="0.2">
      <c r="A330" s="3">
        <v>10</v>
      </c>
      <c r="B330" s="35"/>
      <c r="C330" s="36"/>
      <c r="D330" s="36"/>
      <c r="E330" s="36"/>
      <c r="F330" s="36"/>
      <c r="G330" s="37"/>
      <c r="H330" s="120"/>
      <c r="I330" s="121"/>
      <c r="J330" s="38"/>
      <c r="K330" s="36"/>
      <c r="L330" s="25" t="s">
        <v>5</v>
      </c>
      <c r="M330" s="40" t="s">
        <v>4</v>
      </c>
      <c r="N330" s="40" t="s">
        <v>4</v>
      </c>
      <c r="O330" s="4">
        <v>1</v>
      </c>
      <c r="P330" s="41"/>
      <c r="Q330" s="42"/>
      <c r="R330" s="7" t="str">
        <f t="shared" si="36"/>
        <v/>
      </c>
      <c r="S330" s="41"/>
      <c r="T330" s="5" t="str">
        <f t="shared" si="37"/>
        <v/>
      </c>
      <c r="U330" s="43"/>
    </row>
    <row r="331" spans="1:21" ht="30.75" customHeight="1" x14ac:dyDescent="0.2">
      <c r="A331" s="2"/>
      <c r="B331" s="2"/>
      <c r="C331" s="2"/>
      <c r="D331" s="2"/>
      <c r="E331" s="2"/>
      <c r="F331" s="2"/>
      <c r="G331" s="2"/>
      <c r="H331" s="44"/>
      <c r="I331" s="44"/>
      <c r="J331" s="6"/>
      <c r="K331" s="6"/>
      <c r="L331" s="2"/>
      <c r="M331" s="2"/>
      <c r="N331" s="2"/>
      <c r="P331" s="10"/>
      <c r="Q331" s="10"/>
      <c r="S331" s="4" t="s">
        <v>6</v>
      </c>
      <c r="T331" s="5">
        <f>SUM(T321:T330)</f>
        <v>0</v>
      </c>
      <c r="U331" s="47"/>
    </row>
    <row r="332" spans="1:21" ht="13.5" customHeight="1" x14ac:dyDescent="0.2">
      <c r="A332" s="2"/>
      <c r="B332" s="2"/>
      <c r="C332" s="2"/>
      <c r="D332" s="2"/>
      <c r="E332" s="2"/>
      <c r="F332" s="2"/>
      <c r="G332" s="2"/>
      <c r="H332" s="44"/>
      <c r="I332" s="44"/>
      <c r="J332" s="2"/>
      <c r="K332" s="2"/>
      <c r="L332" s="2"/>
      <c r="M332" s="2"/>
      <c r="N332" s="2"/>
      <c r="O332" s="2"/>
      <c r="P332" s="2"/>
      <c r="Q332" s="2"/>
    </row>
    <row r="333" spans="1:21" ht="17.25" customHeight="1" x14ac:dyDescent="0.2">
      <c r="A333" s="91"/>
      <c r="B333" s="92" t="s">
        <v>2</v>
      </c>
      <c r="C333" s="93"/>
      <c r="D333" s="93"/>
      <c r="E333" s="93"/>
      <c r="F333" s="93"/>
      <c r="G333" s="94"/>
      <c r="H333" s="101" t="s">
        <v>0</v>
      </c>
      <c r="I333" s="101"/>
      <c r="J333" s="123" t="s">
        <v>11</v>
      </c>
      <c r="K333" s="92" t="s">
        <v>1</v>
      </c>
      <c r="L333" s="93"/>
      <c r="M333" s="93"/>
      <c r="N333" s="93"/>
      <c r="O333" s="105"/>
      <c r="P333" s="92" t="s">
        <v>3</v>
      </c>
      <c r="Q333" s="93"/>
      <c r="R333" s="93"/>
      <c r="S333" s="93"/>
      <c r="T333" s="105"/>
      <c r="U333" s="102" t="s">
        <v>12</v>
      </c>
    </row>
    <row r="334" spans="1:21" ht="7.5" customHeight="1" x14ac:dyDescent="0.2">
      <c r="A334" s="91"/>
      <c r="B334" s="95"/>
      <c r="C334" s="96"/>
      <c r="D334" s="96"/>
      <c r="E334" s="96"/>
      <c r="F334" s="96"/>
      <c r="G334" s="97"/>
      <c r="H334" s="101"/>
      <c r="I334" s="101"/>
      <c r="J334" s="124"/>
      <c r="K334" s="109"/>
      <c r="L334" s="126"/>
      <c r="M334" s="126"/>
      <c r="N334" s="126"/>
      <c r="O334" s="110"/>
      <c r="P334" s="106"/>
      <c r="Q334" s="107"/>
      <c r="R334" s="107"/>
      <c r="S334" s="107"/>
      <c r="T334" s="108"/>
      <c r="U334" s="103"/>
    </row>
    <row r="335" spans="1:21" ht="13.5" customHeight="1" x14ac:dyDescent="0.2">
      <c r="A335" s="91"/>
      <c r="B335" s="95"/>
      <c r="C335" s="96"/>
      <c r="D335" s="96"/>
      <c r="E335" s="96"/>
      <c r="F335" s="96"/>
      <c r="G335" s="97"/>
      <c r="H335" s="101"/>
      <c r="I335" s="101"/>
      <c r="J335" s="124"/>
      <c r="K335" s="101" t="s">
        <v>7</v>
      </c>
      <c r="L335" s="101"/>
      <c r="M335" s="101" t="s">
        <v>9</v>
      </c>
      <c r="N335" s="101" t="s">
        <v>10</v>
      </c>
      <c r="O335" s="102" t="s">
        <v>14</v>
      </c>
      <c r="P335" s="102" t="s">
        <v>15</v>
      </c>
      <c r="Q335" s="102" t="s">
        <v>20</v>
      </c>
      <c r="R335" s="102" t="s">
        <v>16</v>
      </c>
      <c r="S335" s="111" t="s">
        <v>56</v>
      </c>
      <c r="T335" s="102" t="s">
        <v>8</v>
      </c>
      <c r="U335" s="103"/>
    </row>
    <row r="336" spans="1:21" x14ac:dyDescent="0.2">
      <c r="A336" s="91"/>
      <c r="B336" s="95"/>
      <c r="C336" s="96"/>
      <c r="D336" s="96"/>
      <c r="E336" s="96"/>
      <c r="F336" s="96"/>
      <c r="G336" s="97"/>
      <c r="H336" s="101"/>
      <c r="I336" s="101"/>
      <c r="J336" s="124"/>
      <c r="K336" s="101"/>
      <c r="L336" s="101"/>
      <c r="M336" s="101"/>
      <c r="N336" s="101"/>
      <c r="O336" s="103"/>
      <c r="P336" s="103"/>
      <c r="Q336" s="103"/>
      <c r="R336" s="103"/>
      <c r="S336" s="112"/>
      <c r="T336" s="103"/>
      <c r="U336" s="103"/>
    </row>
    <row r="337" spans="1:21" ht="75" customHeight="1" x14ac:dyDescent="0.2">
      <c r="A337" s="91"/>
      <c r="B337" s="98"/>
      <c r="C337" s="99"/>
      <c r="D337" s="99"/>
      <c r="E337" s="99"/>
      <c r="F337" s="99"/>
      <c r="G337" s="100"/>
      <c r="H337" s="101"/>
      <c r="I337" s="101"/>
      <c r="J337" s="125"/>
      <c r="K337" s="101"/>
      <c r="L337" s="101"/>
      <c r="M337" s="101"/>
      <c r="N337" s="101"/>
      <c r="O337" s="104"/>
      <c r="P337" s="104"/>
      <c r="Q337" s="104"/>
      <c r="R337" s="104"/>
      <c r="S337" s="113"/>
      <c r="T337" s="104"/>
      <c r="U337" s="104"/>
    </row>
    <row r="338" spans="1:21" ht="28" customHeight="1" x14ac:dyDescent="0.2">
      <c r="A338" s="3">
        <v>1</v>
      </c>
      <c r="B338" s="35"/>
      <c r="C338" s="36"/>
      <c r="D338" s="36"/>
      <c r="E338" s="36"/>
      <c r="F338" s="36"/>
      <c r="G338" s="37"/>
      <c r="H338" s="120"/>
      <c r="I338" s="121"/>
      <c r="J338" s="38"/>
      <c r="K338" s="36"/>
      <c r="L338" s="25" t="s">
        <v>5</v>
      </c>
      <c r="M338" s="40" t="s">
        <v>4</v>
      </c>
      <c r="N338" s="40" t="s">
        <v>4</v>
      </c>
      <c r="O338" s="4">
        <v>1</v>
      </c>
      <c r="P338" s="41"/>
      <c r="Q338" s="42"/>
      <c r="R338" s="7" t="str">
        <f>IF(Q338="課税",P338*0.1,IF(Q338="非課税",P338*0.05,IF(Q338="生保",0,"")))</f>
        <v/>
      </c>
      <c r="S338" s="41"/>
      <c r="T338" s="5" t="str">
        <f>IF(R338="","",(P338-R338+S338)*O338)</f>
        <v/>
      </c>
      <c r="U338" s="43"/>
    </row>
    <row r="339" spans="1:21" ht="28" customHeight="1" x14ac:dyDescent="0.2">
      <c r="A339" s="3">
        <v>2</v>
      </c>
      <c r="B339" s="35"/>
      <c r="C339" s="36"/>
      <c r="D339" s="36"/>
      <c r="E339" s="36"/>
      <c r="F339" s="36"/>
      <c r="G339" s="37"/>
      <c r="H339" s="120"/>
      <c r="I339" s="121"/>
      <c r="J339" s="38"/>
      <c r="K339" s="36"/>
      <c r="L339" s="25" t="s">
        <v>5</v>
      </c>
      <c r="M339" s="40" t="s">
        <v>4</v>
      </c>
      <c r="N339" s="40" t="s">
        <v>4</v>
      </c>
      <c r="O339" s="4">
        <v>1</v>
      </c>
      <c r="P339" s="41"/>
      <c r="Q339" s="42"/>
      <c r="R339" s="7" t="str">
        <f t="shared" ref="R339:R347" si="38">IF(Q339="課税",P339*0.1,IF(Q339="非課税",P339*0.05,IF(Q339="生保",0,"")))</f>
        <v/>
      </c>
      <c r="S339" s="41"/>
      <c r="T339" s="5" t="str">
        <f t="shared" ref="T339:T347" si="39">IF(R339="","",(P339-R339+S339)*O339)</f>
        <v/>
      </c>
      <c r="U339" s="43"/>
    </row>
    <row r="340" spans="1:21" ht="28" customHeight="1" x14ac:dyDescent="0.2">
      <c r="A340" s="3">
        <v>3</v>
      </c>
      <c r="B340" s="35"/>
      <c r="C340" s="36"/>
      <c r="D340" s="36"/>
      <c r="E340" s="36"/>
      <c r="F340" s="36"/>
      <c r="G340" s="37"/>
      <c r="H340" s="120"/>
      <c r="I340" s="121"/>
      <c r="J340" s="38"/>
      <c r="K340" s="36"/>
      <c r="L340" s="25" t="s">
        <v>5</v>
      </c>
      <c r="M340" s="40" t="s">
        <v>4</v>
      </c>
      <c r="N340" s="40" t="s">
        <v>4</v>
      </c>
      <c r="O340" s="4">
        <v>1</v>
      </c>
      <c r="P340" s="41"/>
      <c r="Q340" s="42"/>
      <c r="R340" s="7" t="str">
        <f t="shared" si="38"/>
        <v/>
      </c>
      <c r="S340" s="41"/>
      <c r="T340" s="5" t="str">
        <f t="shared" si="39"/>
        <v/>
      </c>
      <c r="U340" s="43"/>
    </row>
    <row r="341" spans="1:21" ht="28" customHeight="1" x14ac:dyDescent="0.2">
      <c r="A341" s="3">
        <v>4</v>
      </c>
      <c r="B341" s="35"/>
      <c r="C341" s="36"/>
      <c r="D341" s="36"/>
      <c r="E341" s="36"/>
      <c r="F341" s="36"/>
      <c r="G341" s="37"/>
      <c r="H341" s="120"/>
      <c r="I341" s="121"/>
      <c r="J341" s="38"/>
      <c r="K341" s="36"/>
      <c r="L341" s="25" t="s">
        <v>5</v>
      </c>
      <c r="M341" s="40" t="s">
        <v>4</v>
      </c>
      <c r="N341" s="40" t="s">
        <v>4</v>
      </c>
      <c r="O341" s="4">
        <v>1</v>
      </c>
      <c r="P341" s="41"/>
      <c r="Q341" s="42"/>
      <c r="R341" s="7" t="str">
        <f t="shared" si="38"/>
        <v/>
      </c>
      <c r="S341" s="41"/>
      <c r="T341" s="5" t="str">
        <f t="shared" si="39"/>
        <v/>
      </c>
      <c r="U341" s="43"/>
    </row>
    <row r="342" spans="1:21" ht="28" customHeight="1" x14ac:dyDescent="0.2">
      <c r="A342" s="3">
        <v>5</v>
      </c>
      <c r="B342" s="35"/>
      <c r="C342" s="36"/>
      <c r="D342" s="36"/>
      <c r="E342" s="36"/>
      <c r="F342" s="36"/>
      <c r="G342" s="37"/>
      <c r="H342" s="120"/>
      <c r="I342" s="121"/>
      <c r="J342" s="38"/>
      <c r="K342" s="36"/>
      <c r="L342" s="25" t="s">
        <v>5</v>
      </c>
      <c r="M342" s="40" t="s">
        <v>4</v>
      </c>
      <c r="N342" s="40" t="s">
        <v>4</v>
      </c>
      <c r="O342" s="4">
        <v>1</v>
      </c>
      <c r="P342" s="41"/>
      <c r="Q342" s="42"/>
      <c r="R342" s="7" t="str">
        <f t="shared" si="38"/>
        <v/>
      </c>
      <c r="S342" s="41"/>
      <c r="T342" s="5" t="str">
        <f t="shared" si="39"/>
        <v/>
      </c>
      <c r="U342" s="43"/>
    </row>
    <row r="343" spans="1:21" ht="28" customHeight="1" x14ac:dyDescent="0.2">
      <c r="A343" s="3">
        <v>6</v>
      </c>
      <c r="B343" s="35"/>
      <c r="C343" s="36"/>
      <c r="D343" s="36"/>
      <c r="E343" s="36"/>
      <c r="F343" s="36"/>
      <c r="G343" s="37"/>
      <c r="H343" s="120"/>
      <c r="I343" s="121"/>
      <c r="J343" s="38"/>
      <c r="K343" s="36"/>
      <c r="L343" s="25" t="s">
        <v>5</v>
      </c>
      <c r="M343" s="40" t="s">
        <v>4</v>
      </c>
      <c r="N343" s="40" t="s">
        <v>4</v>
      </c>
      <c r="O343" s="4">
        <v>1</v>
      </c>
      <c r="P343" s="41"/>
      <c r="Q343" s="42"/>
      <c r="R343" s="7" t="str">
        <f t="shared" si="38"/>
        <v/>
      </c>
      <c r="S343" s="41"/>
      <c r="T343" s="5" t="str">
        <f t="shared" si="39"/>
        <v/>
      </c>
      <c r="U343" s="43"/>
    </row>
    <row r="344" spans="1:21" ht="28" customHeight="1" x14ac:dyDescent="0.2">
      <c r="A344" s="3">
        <v>7</v>
      </c>
      <c r="B344" s="35"/>
      <c r="C344" s="36"/>
      <c r="D344" s="36"/>
      <c r="E344" s="36"/>
      <c r="F344" s="36"/>
      <c r="G344" s="37"/>
      <c r="H344" s="120"/>
      <c r="I344" s="121"/>
      <c r="J344" s="38"/>
      <c r="K344" s="36"/>
      <c r="L344" s="25" t="s">
        <v>5</v>
      </c>
      <c r="M344" s="40" t="s">
        <v>4</v>
      </c>
      <c r="N344" s="40" t="s">
        <v>4</v>
      </c>
      <c r="O344" s="4">
        <v>1</v>
      </c>
      <c r="P344" s="41"/>
      <c r="Q344" s="42"/>
      <c r="R344" s="7" t="str">
        <f t="shared" si="38"/>
        <v/>
      </c>
      <c r="S344" s="41"/>
      <c r="T344" s="5" t="str">
        <f t="shared" si="39"/>
        <v/>
      </c>
      <c r="U344" s="43"/>
    </row>
    <row r="345" spans="1:21" ht="28" customHeight="1" x14ac:dyDescent="0.2">
      <c r="A345" s="3">
        <v>8</v>
      </c>
      <c r="B345" s="35"/>
      <c r="C345" s="36"/>
      <c r="D345" s="36"/>
      <c r="E345" s="36"/>
      <c r="F345" s="36"/>
      <c r="G345" s="37"/>
      <c r="H345" s="120"/>
      <c r="I345" s="121"/>
      <c r="J345" s="38"/>
      <c r="K345" s="36"/>
      <c r="L345" s="25" t="s">
        <v>5</v>
      </c>
      <c r="M345" s="40" t="s">
        <v>4</v>
      </c>
      <c r="N345" s="40" t="s">
        <v>4</v>
      </c>
      <c r="O345" s="4">
        <v>1</v>
      </c>
      <c r="P345" s="41"/>
      <c r="Q345" s="42"/>
      <c r="R345" s="7" t="str">
        <f t="shared" si="38"/>
        <v/>
      </c>
      <c r="S345" s="41"/>
      <c r="T345" s="5" t="str">
        <f t="shared" si="39"/>
        <v/>
      </c>
      <c r="U345" s="43"/>
    </row>
    <row r="346" spans="1:21" ht="28" customHeight="1" x14ac:dyDescent="0.2">
      <c r="A346" s="3">
        <v>9</v>
      </c>
      <c r="B346" s="35"/>
      <c r="C346" s="36"/>
      <c r="D346" s="36"/>
      <c r="E346" s="36"/>
      <c r="F346" s="36"/>
      <c r="G346" s="37"/>
      <c r="H346" s="120"/>
      <c r="I346" s="121"/>
      <c r="J346" s="38"/>
      <c r="K346" s="36"/>
      <c r="L346" s="25" t="s">
        <v>5</v>
      </c>
      <c r="M346" s="40" t="s">
        <v>4</v>
      </c>
      <c r="N346" s="40" t="s">
        <v>4</v>
      </c>
      <c r="O346" s="4">
        <v>1</v>
      </c>
      <c r="P346" s="41"/>
      <c r="Q346" s="42"/>
      <c r="R346" s="7" t="str">
        <f t="shared" si="38"/>
        <v/>
      </c>
      <c r="S346" s="41"/>
      <c r="T346" s="5" t="str">
        <f t="shared" si="39"/>
        <v/>
      </c>
      <c r="U346" s="43"/>
    </row>
    <row r="347" spans="1:21" ht="28" customHeight="1" x14ac:dyDescent="0.2">
      <c r="A347" s="3">
        <v>10</v>
      </c>
      <c r="B347" s="35"/>
      <c r="C347" s="36"/>
      <c r="D347" s="36"/>
      <c r="E347" s="36"/>
      <c r="F347" s="36"/>
      <c r="G347" s="37"/>
      <c r="H347" s="120"/>
      <c r="I347" s="121"/>
      <c r="J347" s="38"/>
      <c r="K347" s="36"/>
      <c r="L347" s="25" t="s">
        <v>5</v>
      </c>
      <c r="M347" s="40" t="s">
        <v>4</v>
      </c>
      <c r="N347" s="40" t="s">
        <v>4</v>
      </c>
      <c r="O347" s="4">
        <v>1</v>
      </c>
      <c r="P347" s="41"/>
      <c r="Q347" s="42"/>
      <c r="R347" s="7" t="str">
        <f t="shared" si="38"/>
        <v/>
      </c>
      <c r="S347" s="41"/>
      <c r="T347" s="5" t="str">
        <f t="shared" si="39"/>
        <v/>
      </c>
      <c r="U347" s="43"/>
    </row>
    <row r="348" spans="1:21" ht="30.75" customHeight="1" x14ac:dyDescent="0.2">
      <c r="A348" s="2"/>
      <c r="B348" s="2"/>
      <c r="C348" s="2"/>
      <c r="D348" s="2"/>
      <c r="E348" s="2"/>
      <c r="F348" s="2"/>
      <c r="G348" s="2"/>
      <c r="H348" s="44"/>
      <c r="I348" s="44"/>
      <c r="J348" s="6"/>
      <c r="K348" s="6"/>
      <c r="L348" s="2"/>
      <c r="M348" s="2"/>
      <c r="N348" s="2"/>
      <c r="P348" s="10"/>
      <c r="Q348" s="10"/>
      <c r="S348" s="4" t="s">
        <v>6</v>
      </c>
      <c r="T348" s="5">
        <f>SUM(T338:T347)</f>
        <v>0</v>
      </c>
      <c r="U348" s="47"/>
    </row>
    <row r="349" spans="1:21" ht="13.5" customHeight="1" x14ac:dyDescent="0.2">
      <c r="A349" s="2"/>
      <c r="B349" s="2"/>
      <c r="C349" s="2"/>
      <c r="D349" s="2"/>
      <c r="E349" s="2"/>
      <c r="F349" s="2"/>
      <c r="G349" s="2"/>
      <c r="H349" s="44"/>
      <c r="I349" s="44"/>
      <c r="J349" s="2"/>
      <c r="K349" s="2"/>
      <c r="L349" s="2"/>
      <c r="M349" s="2"/>
      <c r="N349" s="2"/>
      <c r="O349" s="2"/>
      <c r="P349" s="2"/>
      <c r="Q349" s="2"/>
    </row>
  </sheetData>
  <sheetProtection algorithmName="SHA-512" hashValue="+O8+mV3Y9/OXOUVCzJxoL892PnI4GuPDFKFdJTMvz2cvZv/kn2V3Z1vrjPezvZLkSHEYM1dQ6EMW399QqbDZcg==" saltValue="HEoA6h/SlecQMqIScgWXeA==" spinCount="100000" sheet="1" scenarios="1" formatColumns="0" formatRows="0" selectLockedCells="1"/>
  <mergeCells count="522">
    <mergeCell ref="H343:I343"/>
    <mergeCell ref="H344:I344"/>
    <mergeCell ref="H345:I345"/>
    <mergeCell ref="H346:I346"/>
    <mergeCell ref="H347:I347"/>
    <mergeCell ref="H338:I338"/>
    <mergeCell ref="H339:I339"/>
    <mergeCell ref="H340:I340"/>
    <mergeCell ref="H341:I341"/>
    <mergeCell ref="H342:I342"/>
    <mergeCell ref="P333:T334"/>
    <mergeCell ref="U333:U337"/>
    <mergeCell ref="K335:L337"/>
    <mergeCell ref="M335:M337"/>
    <mergeCell ref="N335:N337"/>
    <mergeCell ref="O335:O337"/>
    <mergeCell ref="P335:P337"/>
    <mergeCell ref="Q335:Q337"/>
    <mergeCell ref="R335:R337"/>
    <mergeCell ref="S335:S337"/>
    <mergeCell ref="T335:T337"/>
    <mergeCell ref="A333:A337"/>
    <mergeCell ref="B333:G337"/>
    <mergeCell ref="H333:I337"/>
    <mergeCell ref="J333:J337"/>
    <mergeCell ref="K333:O334"/>
    <mergeCell ref="H326:I326"/>
    <mergeCell ref="H327:I327"/>
    <mergeCell ref="H328:I328"/>
    <mergeCell ref="H329:I329"/>
    <mergeCell ref="H330:I330"/>
    <mergeCell ref="H321:I321"/>
    <mergeCell ref="H322:I322"/>
    <mergeCell ref="H323:I323"/>
    <mergeCell ref="H324:I324"/>
    <mergeCell ref="H325:I325"/>
    <mergeCell ref="P316:T317"/>
    <mergeCell ref="U316:U320"/>
    <mergeCell ref="K318:L320"/>
    <mergeCell ref="M318:M320"/>
    <mergeCell ref="N318:N320"/>
    <mergeCell ref="O318:O320"/>
    <mergeCell ref="P318:P320"/>
    <mergeCell ref="Q318:Q320"/>
    <mergeCell ref="R318:R320"/>
    <mergeCell ref="S318:S320"/>
    <mergeCell ref="T318:T320"/>
    <mergeCell ref="A316:A320"/>
    <mergeCell ref="B316:G320"/>
    <mergeCell ref="H316:I320"/>
    <mergeCell ref="J316:J320"/>
    <mergeCell ref="K316:O317"/>
    <mergeCell ref="H309:I309"/>
    <mergeCell ref="H310:I310"/>
    <mergeCell ref="H311:I311"/>
    <mergeCell ref="H312:I312"/>
    <mergeCell ref="H313:I313"/>
    <mergeCell ref="H304:I304"/>
    <mergeCell ref="H305:I305"/>
    <mergeCell ref="H306:I306"/>
    <mergeCell ref="H307:I307"/>
    <mergeCell ref="H308:I308"/>
    <mergeCell ref="P299:T300"/>
    <mergeCell ref="U299:U303"/>
    <mergeCell ref="K301:L303"/>
    <mergeCell ref="M301:M303"/>
    <mergeCell ref="N301:N303"/>
    <mergeCell ref="O301:O303"/>
    <mergeCell ref="P301:P303"/>
    <mergeCell ref="Q301:Q303"/>
    <mergeCell ref="R301:R303"/>
    <mergeCell ref="S301:S303"/>
    <mergeCell ref="T301:T303"/>
    <mergeCell ref="A299:A303"/>
    <mergeCell ref="B299:G303"/>
    <mergeCell ref="H299:I303"/>
    <mergeCell ref="J299:J303"/>
    <mergeCell ref="K299:O300"/>
    <mergeCell ref="H292:I292"/>
    <mergeCell ref="H293:I293"/>
    <mergeCell ref="H294:I294"/>
    <mergeCell ref="H295:I295"/>
    <mergeCell ref="H296:I296"/>
    <mergeCell ref="H287:I287"/>
    <mergeCell ref="H288:I288"/>
    <mergeCell ref="H289:I289"/>
    <mergeCell ref="H290:I290"/>
    <mergeCell ref="H291:I291"/>
    <mergeCell ref="P282:T283"/>
    <mergeCell ref="U282:U286"/>
    <mergeCell ref="K284:L286"/>
    <mergeCell ref="M284:M286"/>
    <mergeCell ref="N284:N286"/>
    <mergeCell ref="O284:O286"/>
    <mergeCell ref="P284:P286"/>
    <mergeCell ref="Q284:Q286"/>
    <mergeCell ref="R284:R286"/>
    <mergeCell ref="S284:S286"/>
    <mergeCell ref="T284:T286"/>
    <mergeCell ref="A282:A286"/>
    <mergeCell ref="B282:G286"/>
    <mergeCell ref="H282:I286"/>
    <mergeCell ref="J282:J286"/>
    <mergeCell ref="K282:O283"/>
    <mergeCell ref="H275:I275"/>
    <mergeCell ref="H276:I276"/>
    <mergeCell ref="H277:I277"/>
    <mergeCell ref="H278:I278"/>
    <mergeCell ref="H279:I279"/>
    <mergeCell ref="H270:I270"/>
    <mergeCell ref="H271:I271"/>
    <mergeCell ref="H272:I272"/>
    <mergeCell ref="H273:I273"/>
    <mergeCell ref="H274:I274"/>
    <mergeCell ref="P265:T266"/>
    <mergeCell ref="U265:U269"/>
    <mergeCell ref="K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A265:A269"/>
    <mergeCell ref="B265:G269"/>
    <mergeCell ref="H265:I269"/>
    <mergeCell ref="J265:J269"/>
    <mergeCell ref="K265:O266"/>
    <mergeCell ref="H258:I258"/>
    <mergeCell ref="H259:I259"/>
    <mergeCell ref="H260:I260"/>
    <mergeCell ref="H261:I261"/>
    <mergeCell ref="H262:I262"/>
    <mergeCell ref="H253:I253"/>
    <mergeCell ref="H254:I254"/>
    <mergeCell ref="H255:I255"/>
    <mergeCell ref="H256:I256"/>
    <mergeCell ref="H257:I257"/>
    <mergeCell ref="P248:T249"/>
    <mergeCell ref="U248:U252"/>
    <mergeCell ref="K250:L252"/>
    <mergeCell ref="M250:M252"/>
    <mergeCell ref="N250:N252"/>
    <mergeCell ref="O250:O252"/>
    <mergeCell ref="P250:P252"/>
    <mergeCell ref="Q250:Q252"/>
    <mergeCell ref="R250:R252"/>
    <mergeCell ref="S250:S252"/>
    <mergeCell ref="T250:T252"/>
    <mergeCell ref="A248:A252"/>
    <mergeCell ref="B248:G252"/>
    <mergeCell ref="H248:I252"/>
    <mergeCell ref="J248:J252"/>
    <mergeCell ref="K248:O249"/>
    <mergeCell ref="H241:I241"/>
    <mergeCell ref="H242:I242"/>
    <mergeCell ref="H243:I243"/>
    <mergeCell ref="H244:I244"/>
    <mergeCell ref="H245:I245"/>
    <mergeCell ref="H236:I236"/>
    <mergeCell ref="H237:I237"/>
    <mergeCell ref="H238:I238"/>
    <mergeCell ref="H239:I239"/>
    <mergeCell ref="H240:I240"/>
    <mergeCell ref="P231:T232"/>
    <mergeCell ref="U231:U235"/>
    <mergeCell ref="K233:L235"/>
    <mergeCell ref="M233:M235"/>
    <mergeCell ref="N233:N235"/>
    <mergeCell ref="O233:O235"/>
    <mergeCell ref="P233:P235"/>
    <mergeCell ref="Q233:Q235"/>
    <mergeCell ref="R233:R235"/>
    <mergeCell ref="S233:S235"/>
    <mergeCell ref="T233:T235"/>
    <mergeCell ref="A231:A235"/>
    <mergeCell ref="B231:G235"/>
    <mergeCell ref="H231:I235"/>
    <mergeCell ref="J231:J235"/>
    <mergeCell ref="K231:O232"/>
    <mergeCell ref="H224:I224"/>
    <mergeCell ref="H225:I225"/>
    <mergeCell ref="H226:I226"/>
    <mergeCell ref="H227:I227"/>
    <mergeCell ref="H228:I228"/>
    <mergeCell ref="H219:I219"/>
    <mergeCell ref="H220:I220"/>
    <mergeCell ref="H221:I221"/>
    <mergeCell ref="H222:I222"/>
    <mergeCell ref="H223:I223"/>
    <mergeCell ref="P214:T215"/>
    <mergeCell ref="U214:U218"/>
    <mergeCell ref="K216:L218"/>
    <mergeCell ref="M216:M218"/>
    <mergeCell ref="N216:N218"/>
    <mergeCell ref="O216:O218"/>
    <mergeCell ref="P216:P218"/>
    <mergeCell ref="Q216:Q218"/>
    <mergeCell ref="R216:R218"/>
    <mergeCell ref="S216:S218"/>
    <mergeCell ref="T216:T218"/>
    <mergeCell ref="A214:A218"/>
    <mergeCell ref="B214:G218"/>
    <mergeCell ref="H214:I218"/>
    <mergeCell ref="J214:J218"/>
    <mergeCell ref="K214:O215"/>
    <mergeCell ref="H207:I207"/>
    <mergeCell ref="H208:I208"/>
    <mergeCell ref="H209:I209"/>
    <mergeCell ref="H210:I210"/>
    <mergeCell ref="H211:I211"/>
    <mergeCell ref="H202:I202"/>
    <mergeCell ref="H203:I203"/>
    <mergeCell ref="H204:I204"/>
    <mergeCell ref="H205:I205"/>
    <mergeCell ref="H206:I206"/>
    <mergeCell ref="P197:T198"/>
    <mergeCell ref="U197:U201"/>
    <mergeCell ref="K199:L201"/>
    <mergeCell ref="M199:M201"/>
    <mergeCell ref="N199:N201"/>
    <mergeCell ref="O199:O201"/>
    <mergeCell ref="P199:P201"/>
    <mergeCell ref="Q199:Q201"/>
    <mergeCell ref="R199:R201"/>
    <mergeCell ref="S199:S201"/>
    <mergeCell ref="T199:T201"/>
    <mergeCell ref="A197:A201"/>
    <mergeCell ref="B197:G201"/>
    <mergeCell ref="H197:I201"/>
    <mergeCell ref="J197:J201"/>
    <mergeCell ref="K197:O198"/>
    <mergeCell ref="H190:I190"/>
    <mergeCell ref="H191:I191"/>
    <mergeCell ref="H192:I192"/>
    <mergeCell ref="H193:I193"/>
    <mergeCell ref="H194:I194"/>
    <mergeCell ref="H185:I185"/>
    <mergeCell ref="H186:I186"/>
    <mergeCell ref="H187:I187"/>
    <mergeCell ref="H188:I188"/>
    <mergeCell ref="H189:I189"/>
    <mergeCell ref="P180:T181"/>
    <mergeCell ref="U180:U184"/>
    <mergeCell ref="K182:L184"/>
    <mergeCell ref="M182:M184"/>
    <mergeCell ref="N182:N184"/>
    <mergeCell ref="O182:O184"/>
    <mergeCell ref="P182:P184"/>
    <mergeCell ref="Q182:Q184"/>
    <mergeCell ref="R182:R184"/>
    <mergeCell ref="S182:S184"/>
    <mergeCell ref="T182:T184"/>
    <mergeCell ref="A180:A184"/>
    <mergeCell ref="B180:G184"/>
    <mergeCell ref="H180:I184"/>
    <mergeCell ref="J180:J184"/>
    <mergeCell ref="K180:O181"/>
    <mergeCell ref="H173:I173"/>
    <mergeCell ref="H174:I174"/>
    <mergeCell ref="H175:I175"/>
    <mergeCell ref="H176:I176"/>
    <mergeCell ref="H177:I177"/>
    <mergeCell ref="H168:I168"/>
    <mergeCell ref="H169:I169"/>
    <mergeCell ref="H170:I170"/>
    <mergeCell ref="H171:I171"/>
    <mergeCell ref="H172:I172"/>
    <mergeCell ref="P163:T164"/>
    <mergeCell ref="U163:U167"/>
    <mergeCell ref="K165:L167"/>
    <mergeCell ref="M165:M167"/>
    <mergeCell ref="N165:N167"/>
    <mergeCell ref="O165:O167"/>
    <mergeCell ref="P165:P167"/>
    <mergeCell ref="Q165:Q167"/>
    <mergeCell ref="R165:R167"/>
    <mergeCell ref="S165:S167"/>
    <mergeCell ref="T165:T167"/>
    <mergeCell ref="A163:A167"/>
    <mergeCell ref="B163:G167"/>
    <mergeCell ref="H163:I167"/>
    <mergeCell ref="J163:J167"/>
    <mergeCell ref="K163:O164"/>
    <mergeCell ref="H156:I156"/>
    <mergeCell ref="H157:I157"/>
    <mergeCell ref="H158:I158"/>
    <mergeCell ref="H159:I159"/>
    <mergeCell ref="H160:I160"/>
    <mergeCell ref="H151:I151"/>
    <mergeCell ref="H152:I152"/>
    <mergeCell ref="H153:I153"/>
    <mergeCell ref="H154:I154"/>
    <mergeCell ref="H155:I155"/>
    <mergeCell ref="P146:T147"/>
    <mergeCell ref="U146:U150"/>
    <mergeCell ref="K148:L150"/>
    <mergeCell ref="M148:M150"/>
    <mergeCell ref="N148:N150"/>
    <mergeCell ref="O148:O150"/>
    <mergeCell ref="P148:P150"/>
    <mergeCell ref="Q148:Q150"/>
    <mergeCell ref="R148:R150"/>
    <mergeCell ref="S148:S150"/>
    <mergeCell ref="T148:T150"/>
    <mergeCell ref="A146:A150"/>
    <mergeCell ref="B146:G150"/>
    <mergeCell ref="H146:I150"/>
    <mergeCell ref="J146:J150"/>
    <mergeCell ref="K146:O147"/>
    <mergeCell ref="H139:I139"/>
    <mergeCell ref="H140:I140"/>
    <mergeCell ref="H141:I141"/>
    <mergeCell ref="H142:I142"/>
    <mergeCell ref="H143:I143"/>
    <mergeCell ref="H134:I134"/>
    <mergeCell ref="H135:I135"/>
    <mergeCell ref="H136:I136"/>
    <mergeCell ref="H137:I137"/>
    <mergeCell ref="H138:I138"/>
    <mergeCell ref="P129:T130"/>
    <mergeCell ref="U129:U133"/>
    <mergeCell ref="K131:L133"/>
    <mergeCell ref="M131:M133"/>
    <mergeCell ref="N131:N133"/>
    <mergeCell ref="O131:O133"/>
    <mergeCell ref="P131:P133"/>
    <mergeCell ref="Q131:Q133"/>
    <mergeCell ref="R131:R133"/>
    <mergeCell ref="S131:S133"/>
    <mergeCell ref="T131:T133"/>
    <mergeCell ref="A129:A133"/>
    <mergeCell ref="B129:G133"/>
    <mergeCell ref="H129:I133"/>
    <mergeCell ref="J129:J133"/>
    <mergeCell ref="K129:O130"/>
    <mergeCell ref="H122:I122"/>
    <mergeCell ref="H123:I123"/>
    <mergeCell ref="H124:I124"/>
    <mergeCell ref="H125:I125"/>
    <mergeCell ref="H126:I126"/>
    <mergeCell ref="H117:I117"/>
    <mergeCell ref="H118:I118"/>
    <mergeCell ref="H119:I119"/>
    <mergeCell ref="H120:I120"/>
    <mergeCell ref="H121:I121"/>
    <mergeCell ref="P112:T113"/>
    <mergeCell ref="U112:U116"/>
    <mergeCell ref="K114:L116"/>
    <mergeCell ref="M114:M116"/>
    <mergeCell ref="N114:N116"/>
    <mergeCell ref="O114:O116"/>
    <mergeCell ref="P114:P116"/>
    <mergeCell ref="Q114:Q116"/>
    <mergeCell ref="R114:R116"/>
    <mergeCell ref="S114:S116"/>
    <mergeCell ref="T114:T116"/>
    <mergeCell ref="A112:A116"/>
    <mergeCell ref="B112:G116"/>
    <mergeCell ref="H112:I116"/>
    <mergeCell ref="J112:J116"/>
    <mergeCell ref="K112:O113"/>
    <mergeCell ref="H105:I105"/>
    <mergeCell ref="H106:I106"/>
    <mergeCell ref="H107:I107"/>
    <mergeCell ref="H108:I108"/>
    <mergeCell ref="H109:I109"/>
    <mergeCell ref="H100:I100"/>
    <mergeCell ref="H101:I101"/>
    <mergeCell ref="H102:I102"/>
    <mergeCell ref="H103:I103"/>
    <mergeCell ref="H104:I104"/>
    <mergeCell ref="P95:T96"/>
    <mergeCell ref="U95:U99"/>
    <mergeCell ref="K97:L99"/>
    <mergeCell ref="M97:M99"/>
    <mergeCell ref="N97:N99"/>
    <mergeCell ref="O97:O99"/>
    <mergeCell ref="P97:P99"/>
    <mergeCell ref="Q97:Q99"/>
    <mergeCell ref="R97:R99"/>
    <mergeCell ref="S97:S99"/>
    <mergeCell ref="T97:T99"/>
    <mergeCell ref="A95:A99"/>
    <mergeCell ref="B95:G99"/>
    <mergeCell ref="H95:I99"/>
    <mergeCell ref="J95:J99"/>
    <mergeCell ref="K95:O96"/>
    <mergeCell ref="H88:I88"/>
    <mergeCell ref="H89:I89"/>
    <mergeCell ref="H90:I90"/>
    <mergeCell ref="H91:I91"/>
    <mergeCell ref="H92:I92"/>
    <mergeCell ref="H83:I83"/>
    <mergeCell ref="H84:I84"/>
    <mergeCell ref="H85:I85"/>
    <mergeCell ref="H86:I86"/>
    <mergeCell ref="H87:I87"/>
    <mergeCell ref="P78:T79"/>
    <mergeCell ref="U78:U82"/>
    <mergeCell ref="K80:L82"/>
    <mergeCell ref="M80:M82"/>
    <mergeCell ref="N80:N82"/>
    <mergeCell ref="O80:O82"/>
    <mergeCell ref="P80:P82"/>
    <mergeCell ref="Q80:Q82"/>
    <mergeCell ref="R80:R82"/>
    <mergeCell ref="S80:S82"/>
    <mergeCell ref="T80:T82"/>
    <mergeCell ref="A78:A82"/>
    <mergeCell ref="B78:G82"/>
    <mergeCell ref="H78:I82"/>
    <mergeCell ref="J78:J82"/>
    <mergeCell ref="K78:O79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P61:T62"/>
    <mergeCell ref="U61:U65"/>
    <mergeCell ref="K63:L65"/>
    <mergeCell ref="M63:M65"/>
    <mergeCell ref="N63:N65"/>
    <mergeCell ref="O63:O65"/>
    <mergeCell ref="P63:P65"/>
    <mergeCell ref="Q63:Q65"/>
    <mergeCell ref="R63:R65"/>
    <mergeCell ref="S63:S65"/>
    <mergeCell ref="T63:T65"/>
    <mergeCell ref="A61:A65"/>
    <mergeCell ref="B61:G65"/>
    <mergeCell ref="H61:I65"/>
    <mergeCell ref="J61:J65"/>
    <mergeCell ref="K61:O62"/>
    <mergeCell ref="H54:I54"/>
    <mergeCell ref="H55:I55"/>
    <mergeCell ref="H56:I56"/>
    <mergeCell ref="H57:I57"/>
    <mergeCell ref="H58:I58"/>
    <mergeCell ref="H49:I49"/>
    <mergeCell ref="H50:I50"/>
    <mergeCell ref="H51:I51"/>
    <mergeCell ref="H52:I52"/>
    <mergeCell ref="H53:I53"/>
    <mergeCell ref="J44:J48"/>
    <mergeCell ref="K44:O45"/>
    <mergeCell ref="P44:T45"/>
    <mergeCell ref="U44:U48"/>
    <mergeCell ref="K46:L48"/>
    <mergeCell ref="M46:M48"/>
    <mergeCell ref="N46:N48"/>
    <mergeCell ref="O46:O48"/>
    <mergeCell ref="P46:P48"/>
    <mergeCell ref="Q46:Q48"/>
    <mergeCell ref="R46:R48"/>
    <mergeCell ref="S46:S48"/>
    <mergeCell ref="T46:T48"/>
    <mergeCell ref="H40:I40"/>
    <mergeCell ref="H41:I41"/>
    <mergeCell ref="A44:A48"/>
    <mergeCell ref="B44:G48"/>
    <mergeCell ref="H44:I48"/>
    <mergeCell ref="H35:I35"/>
    <mergeCell ref="H36:I36"/>
    <mergeCell ref="H37:I37"/>
    <mergeCell ref="H38:I38"/>
    <mergeCell ref="H39:I39"/>
    <mergeCell ref="H32:I32"/>
    <mergeCell ref="H33:I33"/>
    <mergeCell ref="H34:I34"/>
    <mergeCell ref="R3:S3"/>
    <mergeCell ref="A27:A31"/>
    <mergeCell ref="B27:G31"/>
    <mergeCell ref="H27:I31"/>
    <mergeCell ref="J27:J31"/>
    <mergeCell ref="K27:O28"/>
    <mergeCell ref="P27:T28"/>
    <mergeCell ref="K12:L14"/>
    <mergeCell ref="K10:O11"/>
    <mergeCell ref="U27:U31"/>
    <mergeCell ref="K29:L31"/>
    <mergeCell ref="M29:M31"/>
    <mergeCell ref="N29:N31"/>
    <mergeCell ref="O29:O31"/>
    <mergeCell ref="P29:P31"/>
    <mergeCell ref="Q29:Q31"/>
    <mergeCell ref="R29:R31"/>
    <mergeCell ref="H15:I15"/>
    <mergeCell ref="H16:I16"/>
    <mergeCell ref="H24:I24"/>
    <mergeCell ref="H21:I21"/>
    <mergeCell ref="H22:I22"/>
    <mergeCell ref="H23:I23"/>
    <mergeCell ref="H18:I18"/>
    <mergeCell ref="H19:I19"/>
    <mergeCell ref="H20:I20"/>
    <mergeCell ref="H17:I17"/>
    <mergeCell ref="S29:S31"/>
    <mergeCell ref="T29:T31"/>
    <mergeCell ref="Q2:U2"/>
    <mergeCell ref="A10:A14"/>
    <mergeCell ref="B10:G14"/>
    <mergeCell ref="H10:I14"/>
    <mergeCell ref="J10:J14"/>
    <mergeCell ref="P10:T11"/>
    <mergeCell ref="U10:U14"/>
    <mergeCell ref="M12:M14"/>
    <mergeCell ref="N12:N14"/>
    <mergeCell ref="O12:O14"/>
    <mergeCell ref="T12:T14"/>
    <mergeCell ref="S12:S14"/>
    <mergeCell ref="P12:P14"/>
    <mergeCell ref="Q12:Q14"/>
    <mergeCell ref="R12:R14"/>
  </mergeCells>
  <phoneticPr fontId="1"/>
  <conditionalFormatting sqref="S15:S24">
    <cfRule type="expression" dxfId="79" priority="158">
      <formula>AND($J15="有",$S15&lt;1)</formula>
    </cfRule>
    <cfRule type="expression" dxfId="78" priority="157">
      <formula>AND($J15="無",$S15&gt;1)</formula>
    </cfRule>
  </conditionalFormatting>
  <conditionalFormatting sqref="S32:S41">
    <cfRule type="expression" dxfId="77" priority="38">
      <formula>AND($J32="有",$S32&lt;1)</formula>
    </cfRule>
    <cfRule type="expression" dxfId="76" priority="37">
      <formula>AND($J32="無",$S32&gt;1)</formula>
    </cfRule>
  </conditionalFormatting>
  <conditionalFormatting sqref="S49:S58">
    <cfRule type="expression" dxfId="75" priority="36">
      <formula>AND($J49="有",$S49&lt;1)</formula>
    </cfRule>
    <cfRule type="expression" dxfId="74" priority="35">
      <formula>AND($J49="無",$S49&gt;1)</formula>
    </cfRule>
  </conditionalFormatting>
  <conditionalFormatting sqref="S66:S75">
    <cfRule type="expression" dxfId="73" priority="34">
      <formula>AND($J66="有",$S66&lt;1)</formula>
    </cfRule>
    <cfRule type="expression" dxfId="72" priority="33">
      <formula>AND($J66="無",$S66&gt;1)</formula>
    </cfRule>
  </conditionalFormatting>
  <conditionalFormatting sqref="S83:S92">
    <cfRule type="expression" dxfId="71" priority="32">
      <formula>AND($J83="有",$S83&lt;1)</formula>
    </cfRule>
    <cfRule type="expression" dxfId="70" priority="31">
      <formula>AND($J83="無",$S83&gt;1)</formula>
    </cfRule>
  </conditionalFormatting>
  <conditionalFormatting sqref="S100:S109">
    <cfRule type="expression" dxfId="69" priority="30">
      <formula>AND($J100="有",$S100&lt;1)</formula>
    </cfRule>
    <cfRule type="expression" dxfId="68" priority="29">
      <formula>AND($J100="無",$S100&gt;1)</formula>
    </cfRule>
  </conditionalFormatting>
  <conditionalFormatting sqref="S117:S126">
    <cfRule type="expression" dxfId="67" priority="28">
      <formula>AND($J117="有",$S117&lt;1)</formula>
    </cfRule>
    <cfRule type="expression" dxfId="66" priority="27">
      <formula>AND($J117="無",$S117&gt;1)</formula>
    </cfRule>
  </conditionalFormatting>
  <conditionalFormatting sqref="S134:S143">
    <cfRule type="expression" dxfId="65" priority="26">
      <formula>AND($J134="有",$S134&lt;1)</formula>
    </cfRule>
    <cfRule type="expression" dxfId="64" priority="25">
      <formula>AND($J134="無",$S134&gt;1)</formula>
    </cfRule>
  </conditionalFormatting>
  <conditionalFormatting sqref="S151:S160">
    <cfRule type="expression" dxfId="63" priority="24">
      <formula>AND($J151="有",$S151&lt;1)</formula>
    </cfRule>
    <cfRule type="expression" dxfId="62" priority="23">
      <formula>AND($J151="無",$S151&gt;1)</formula>
    </cfRule>
  </conditionalFormatting>
  <conditionalFormatting sqref="S168:S177">
    <cfRule type="expression" dxfId="61" priority="21">
      <formula>AND($J168="無",$S168&gt;1)</formula>
    </cfRule>
    <cfRule type="expression" dxfId="60" priority="22">
      <formula>AND($J168="有",$S168&lt;1)</formula>
    </cfRule>
  </conditionalFormatting>
  <conditionalFormatting sqref="S185:S194">
    <cfRule type="expression" dxfId="59" priority="20">
      <formula>AND($J185="有",$S185&lt;1)</formula>
    </cfRule>
    <cfRule type="expression" dxfId="58" priority="19">
      <formula>AND($J185="無",$S185&gt;1)</formula>
    </cfRule>
  </conditionalFormatting>
  <conditionalFormatting sqref="S202:S211">
    <cfRule type="expression" dxfId="57" priority="18">
      <formula>AND($J202="有",$S202&lt;1)</formula>
    </cfRule>
    <cfRule type="expression" dxfId="56" priority="17">
      <formula>AND($J202="無",$S202&gt;1)</formula>
    </cfRule>
  </conditionalFormatting>
  <conditionalFormatting sqref="S219:S228">
    <cfRule type="expression" dxfId="55" priority="16">
      <formula>AND($J219="有",$S219&lt;1)</formula>
    </cfRule>
    <cfRule type="expression" dxfId="54" priority="15">
      <formula>AND($J219="無",$S219&gt;1)</formula>
    </cfRule>
  </conditionalFormatting>
  <conditionalFormatting sqref="S236:S245">
    <cfRule type="expression" dxfId="53" priority="14">
      <formula>AND($J236="有",$S236&lt;1)</formula>
    </cfRule>
    <cfRule type="expression" dxfId="52" priority="13">
      <formula>AND($J236="無",$S236&gt;1)</formula>
    </cfRule>
  </conditionalFormatting>
  <conditionalFormatting sqref="S253:S262">
    <cfRule type="expression" dxfId="51" priority="12">
      <formula>AND($J253="有",$S253&lt;1)</formula>
    </cfRule>
    <cfRule type="expression" dxfId="50" priority="11">
      <formula>AND($J253="無",$S253&gt;1)</formula>
    </cfRule>
  </conditionalFormatting>
  <conditionalFormatting sqref="S270:S279">
    <cfRule type="expression" dxfId="49" priority="10">
      <formula>AND($J270="有",$S270&lt;1)</formula>
    </cfRule>
    <cfRule type="expression" dxfId="48" priority="9">
      <formula>AND($J270="無",$S270&gt;1)</formula>
    </cfRule>
  </conditionalFormatting>
  <conditionalFormatting sqref="S287:S296">
    <cfRule type="expression" dxfId="47" priority="8">
      <formula>AND($J287="有",$S287&lt;1)</formula>
    </cfRule>
    <cfRule type="expression" dxfId="46" priority="7">
      <formula>AND($J287="無",$S287&gt;1)</formula>
    </cfRule>
  </conditionalFormatting>
  <conditionalFormatting sqref="S304:S313">
    <cfRule type="expression" dxfId="45" priority="6">
      <formula>AND($J304="有",$S304&lt;1)</formula>
    </cfRule>
    <cfRule type="expression" dxfId="44" priority="5">
      <formula>AND($J304="無",$S304&gt;1)</formula>
    </cfRule>
  </conditionalFormatting>
  <conditionalFormatting sqref="S321:S330">
    <cfRule type="expression" dxfId="43" priority="3">
      <formula>AND($J321="無",$S321&gt;1)</formula>
    </cfRule>
    <cfRule type="expression" dxfId="42" priority="4">
      <formula>AND($J321="有",$S321&lt;1)</formula>
    </cfRule>
  </conditionalFormatting>
  <conditionalFormatting sqref="S338:S347">
    <cfRule type="expression" dxfId="41" priority="2">
      <formula>AND($J338="有",$S338&lt;1)</formula>
    </cfRule>
    <cfRule type="expression" dxfId="40" priority="1">
      <formula>AND($J338="無",$S338&gt;1)</formula>
    </cfRule>
  </conditionalFormatting>
  <dataValidations count="5">
    <dataValidation type="list" allowBlank="1" showInputMessage="1" showErrorMessage="1" sqref="Q304:Q313 Q287:Q296 Q15:Q24 Q321:Q330 Q32:Q41 Q49:Q58 Q66:Q75 Q83:Q92 Q100:Q109 Q117:Q126 Q134:Q143 Q151:Q160 Q168:Q177 Q185:Q194 Q202:Q211 Q219:Q228 Q236:Q245 Q253:Q262 Q270:Q279 Q338:Q347" xr:uid="{339F4E5A-5D84-41A2-AFFC-29D829701AB4}">
      <formula1>"課税,非課税,生保"</formula1>
    </dataValidation>
    <dataValidation type="list" allowBlank="1" showInputMessage="1" showErrorMessage="1" promptTitle="多胎" sqref="J15:J24 J287:J296 J304:J313 J321:J330 J32:J41 J49:J58 J66:J75 J83:J92 J100:J109 J117:J126 J134:J143 J151:J160 J168:J177 J185:J194 J202:J211 J219:J228 J236:J245 J253:J262 J270:J279 J338:J347" xr:uid="{03852A94-3FBC-4A02-873D-014DB1E8D91C}">
      <formula1>"有,無"</formula1>
    </dataValidation>
    <dataValidation type="list" errorStyle="warning" allowBlank="1" showInputMessage="1" showErrorMessage="1" errorTitle="多胎加算（訪問型）" error="乳児が多胎児の場合の、２人目以降の委託料の加算額（１人当たり）_x000a_1,000円（双子）_x000a_2,000円（三つ子）_x000a_金額に間違いありませんか。" promptTitle="多胎加算（訪問型）" prompt="乳児が多胎児の場合の、２人目以降の委託料の加算額（１人当たり）_x000a_1,000円" sqref="S304:S313 S287:S296 S15:S24 S321:S330 S32:S41 S49:S58 S66:S75 S83:S92 S100:S109 S117:S126 S134:S143 S151:S160 S168:S177 S185:S194 S202:S211 S219:S228 S236:S245 S253:S262 S270:S279 S338:S347" xr:uid="{8F22B747-477F-46D1-ABAC-C71062334A6C}">
      <formula1>"0,1000,2000"</formula1>
    </dataValidation>
    <dataValidation imeMode="off" allowBlank="1" showInputMessage="1" showErrorMessage="1" sqref="B15:G24 B304:G313 B287:G296 M287:P296 M304:P313 M15:P24 B321:G330 M321:P330 B32:G41 M32:P41 B49:G58 M49:P58 B66:G75 M66:P75 B83:G92 M83:P92 B100:G109 M100:P109 B117:G126 M117:P126 B134:G143 M134:P143 B151:G160 M151:P160 B168:G177 M168:P177 B185:G194 M185:P194 B202:G211 M202:P211 B219:G228 M219:P228 B236:G245 M236:P245 B253:G262 M253:P262 B270:G279 M270:P279 B338:G347 M338:P347" xr:uid="{F4053EC2-2931-4A77-8102-FD36BA469396}"/>
    <dataValidation imeMode="off" allowBlank="1" showInputMessage="1" showErrorMessage="1" promptTitle="多胎" sqref="K15:K24 K287:K296 K304:K313 K321:K330 K32:K41 K49:K58 K66:K75 K83:K92 K100:K109 K117:K126 K134:K143 K151:K160 K168:K177 K185:K194 K202:K211 K219:K228 K236:K245 K253:K262 K270:K279 K338:K347" xr:uid="{4DA51631-A4B6-440F-83E5-32F493C5220F}"/>
  </dataValidations>
  <printOptions horizontalCentered="1" verticalCentered="1"/>
  <pageMargins left="0.19685039370078741" right="0.11811023622047245" top="0.35433070866141736" bottom="0.35433070866141736" header="0.31496062992125984" footer="0.31496062992125984"/>
  <pageSetup paperSize="9" scale="91" fitToHeight="20" orientation="landscape" r:id="rId1"/>
  <rowBreaks count="19" manualBreakCount="19">
    <brk id="26" max="16383" man="1"/>
    <brk id="43" max="16383" man="1"/>
    <brk id="60" max="16383" man="1"/>
    <brk id="77" max="16383" man="1"/>
    <brk id="94" max="16383" man="1"/>
    <brk id="111" max="16383" man="1"/>
    <brk id="128" max="16383" man="1"/>
    <brk id="145" max="16383" man="1"/>
    <brk id="162" max="16383" man="1"/>
    <brk id="179" max="16383" man="1"/>
    <brk id="196" max="16383" man="1"/>
    <brk id="213" max="16383" man="1"/>
    <brk id="230" max="16383" man="1"/>
    <brk id="247" max="16383" man="1"/>
    <brk id="264" max="16383" man="1"/>
    <brk id="281" max="16383" man="1"/>
    <brk id="298" max="16383" man="1"/>
    <brk id="315" max="16383" man="1"/>
    <brk id="3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A4426-3134-4608-ADD1-BAB5D8F1C79F}">
  <sheetPr>
    <tabColor theme="9" tint="0.39997558519241921"/>
  </sheetPr>
  <dimension ref="A1:W349"/>
  <sheetViews>
    <sheetView topLeftCell="A6" workbookViewId="0">
      <selection activeCell="P15" sqref="P15"/>
    </sheetView>
    <sheetView tabSelected="1" topLeftCell="A6" workbookViewId="1">
      <selection activeCell="V6" sqref="V6"/>
    </sheetView>
  </sheetViews>
  <sheetFormatPr defaultRowHeight="13" x14ac:dyDescent="0.2"/>
  <cols>
    <col min="1" max="1" width="3.26953125" customWidth="1"/>
    <col min="2" max="7" width="1.90625" customWidth="1"/>
    <col min="8" max="8" width="6.453125" customWidth="1"/>
    <col min="9" max="9" width="8.36328125" customWidth="1"/>
    <col min="10" max="10" width="3.26953125" style="1" customWidth="1"/>
    <col min="11" max="11" width="4.6328125" customWidth="1"/>
    <col min="12" max="12" width="2.90625" customWidth="1"/>
    <col min="13" max="14" width="9" customWidth="1"/>
    <col min="15" max="15" width="3.6328125" customWidth="1"/>
    <col min="16" max="16" width="9.36328125" customWidth="1"/>
    <col min="17" max="17" width="7" customWidth="1"/>
    <col min="18" max="18" width="10.36328125" customWidth="1"/>
    <col min="19" max="19" width="8.36328125" customWidth="1"/>
    <col min="20" max="20" width="13.90625" customWidth="1"/>
    <col min="21" max="21" width="19.7265625" customWidth="1"/>
  </cols>
  <sheetData>
    <row r="1" spans="1:23" ht="18" customHeight="1" x14ac:dyDescent="0.2">
      <c r="A1" s="2" t="s">
        <v>55</v>
      </c>
      <c r="B1" s="2"/>
      <c r="C1" s="2"/>
      <c r="D1" s="2"/>
      <c r="E1" s="2"/>
      <c r="F1" s="2"/>
      <c r="G1" s="2"/>
      <c r="H1" s="2"/>
      <c r="I1" s="2"/>
      <c r="J1" s="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22.5" customHeight="1" x14ac:dyDescent="0.2">
      <c r="A2" s="2"/>
      <c r="B2" s="2"/>
      <c r="C2" s="2"/>
      <c r="D2" s="2"/>
      <c r="E2" s="2"/>
      <c r="F2" s="2"/>
      <c r="G2" s="2"/>
      <c r="H2" s="2"/>
      <c r="I2" s="2"/>
      <c r="J2" s="6"/>
      <c r="K2" s="2"/>
      <c r="L2" s="2"/>
      <c r="M2" s="2"/>
      <c r="N2" s="2"/>
      <c r="O2" s="2"/>
      <c r="P2" s="2"/>
      <c r="Q2" s="122" t="str">
        <f>請求書様式第８号!R5</f>
        <v>年　月　日</v>
      </c>
      <c r="R2" s="122"/>
      <c r="S2" s="122"/>
      <c r="T2" s="122"/>
      <c r="U2" s="122"/>
      <c r="V2" s="2"/>
    </row>
    <row r="3" spans="1:23" ht="24.7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 t="s">
        <v>79</v>
      </c>
      <c r="Q3" s="34" t="s">
        <v>76</v>
      </c>
      <c r="R3" s="90" t="str">
        <f>請求書様式第８号!C16</f>
        <v>年　　月</v>
      </c>
      <c r="S3" s="90"/>
      <c r="T3" s="31" t="s">
        <v>77</v>
      </c>
      <c r="U3" s="2"/>
      <c r="V3" s="2"/>
    </row>
    <row r="4" spans="1:23" ht="15.75" customHeight="1" x14ac:dyDescent="0.2">
      <c r="A4" s="2"/>
      <c r="B4" s="2" t="s">
        <v>21</v>
      </c>
      <c r="C4" s="2"/>
      <c r="D4" s="2"/>
      <c r="E4" s="2"/>
      <c r="F4" s="2"/>
      <c r="G4" s="2"/>
      <c r="H4" s="2"/>
      <c r="I4" s="2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3" x14ac:dyDescent="0.2">
      <c r="A5" s="2"/>
      <c r="B5" s="2" t="s">
        <v>25</v>
      </c>
      <c r="C5" s="2"/>
      <c r="D5" s="2"/>
      <c r="E5" s="2"/>
      <c r="F5" s="2"/>
      <c r="G5" s="2"/>
      <c r="H5" s="2"/>
      <c r="I5" s="2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ht="43.5" customHeight="1" x14ac:dyDescent="0.2">
      <c r="A6" s="2"/>
      <c r="B6" s="2"/>
      <c r="C6" s="2"/>
      <c r="D6" s="2"/>
      <c r="E6" s="2"/>
      <c r="F6" s="2"/>
      <c r="G6" s="2"/>
      <c r="H6" s="2"/>
      <c r="I6" s="2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52" t="s">
        <v>86</v>
      </c>
    </row>
    <row r="7" spans="1:23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6" t="s">
        <v>84</v>
      </c>
      <c r="W7" s="2"/>
    </row>
    <row r="8" spans="1:2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6" t="s">
        <v>85</v>
      </c>
      <c r="W8" s="2"/>
    </row>
    <row r="9" spans="1:23" ht="17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3" ht="17.25" customHeight="1" x14ac:dyDescent="0.2">
      <c r="A10" s="91"/>
      <c r="B10" s="92" t="s">
        <v>2</v>
      </c>
      <c r="C10" s="93"/>
      <c r="D10" s="93"/>
      <c r="E10" s="93"/>
      <c r="F10" s="93"/>
      <c r="G10" s="94"/>
      <c r="H10" s="101" t="s">
        <v>0</v>
      </c>
      <c r="I10" s="101"/>
      <c r="J10" s="123" t="s">
        <v>11</v>
      </c>
      <c r="K10" s="92" t="s">
        <v>1</v>
      </c>
      <c r="L10" s="93"/>
      <c r="M10" s="93"/>
      <c r="N10" s="93"/>
      <c r="O10" s="105"/>
      <c r="P10" s="92" t="s">
        <v>3</v>
      </c>
      <c r="Q10" s="93"/>
      <c r="R10" s="93"/>
      <c r="S10" s="93"/>
      <c r="T10" s="105"/>
      <c r="U10" s="102" t="s">
        <v>12</v>
      </c>
      <c r="V10" s="26"/>
    </row>
    <row r="11" spans="1:23" ht="7.5" customHeight="1" x14ac:dyDescent="0.2">
      <c r="A11" s="91"/>
      <c r="B11" s="95"/>
      <c r="C11" s="96"/>
      <c r="D11" s="96"/>
      <c r="E11" s="96"/>
      <c r="F11" s="96"/>
      <c r="G11" s="97"/>
      <c r="H11" s="101"/>
      <c r="I11" s="101"/>
      <c r="J11" s="124"/>
      <c r="K11" s="106"/>
      <c r="L11" s="107"/>
      <c r="M11" s="107"/>
      <c r="N11" s="107"/>
      <c r="O11" s="108"/>
      <c r="P11" s="106"/>
      <c r="Q11" s="107"/>
      <c r="R11" s="107"/>
      <c r="S11" s="107"/>
      <c r="T11" s="108"/>
      <c r="U11" s="103"/>
      <c r="V11" s="2"/>
    </row>
    <row r="12" spans="1:23" ht="13.5" customHeight="1" x14ac:dyDescent="0.2">
      <c r="A12" s="91"/>
      <c r="B12" s="95"/>
      <c r="C12" s="96"/>
      <c r="D12" s="96"/>
      <c r="E12" s="96"/>
      <c r="F12" s="96"/>
      <c r="G12" s="97"/>
      <c r="H12" s="101"/>
      <c r="I12" s="101"/>
      <c r="J12" s="124"/>
      <c r="K12" s="101" t="s">
        <v>7</v>
      </c>
      <c r="L12" s="101"/>
      <c r="M12" s="102" t="s">
        <v>9</v>
      </c>
      <c r="N12" s="101" t="s">
        <v>10</v>
      </c>
      <c r="O12" s="102" t="s">
        <v>14</v>
      </c>
      <c r="P12" s="102" t="s">
        <v>15</v>
      </c>
      <c r="Q12" s="102" t="s">
        <v>20</v>
      </c>
      <c r="R12" s="102" t="s">
        <v>16</v>
      </c>
      <c r="S12" s="111" t="s">
        <v>56</v>
      </c>
      <c r="T12" s="102" t="s">
        <v>8</v>
      </c>
      <c r="U12" s="103"/>
      <c r="V12" s="2"/>
    </row>
    <row r="13" spans="1:23" x14ac:dyDescent="0.2">
      <c r="A13" s="91"/>
      <c r="B13" s="95"/>
      <c r="C13" s="96"/>
      <c r="D13" s="96"/>
      <c r="E13" s="96"/>
      <c r="F13" s="96"/>
      <c r="G13" s="97"/>
      <c r="H13" s="101"/>
      <c r="I13" s="101"/>
      <c r="J13" s="124"/>
      <c r="K13" s="101"/>
      <c r="L13" s="101"/>
      <c r="M13" s="103"/>
      <c r="N13" s="101"/>
      <c r="O13" s="103"/>
      <c r="P13" s="103"/>
      <c r="Q13" s="103"/>
      <c r="R13" s="103"/>
      <c r="S13" s="112"/>
      <c r="T13" s="103"/>
      <c r="U13" s="103"/>
      <c r="V13" s="2"/>
    </row>
    <row r="14" spans="1:23" ht="75" customHeight="1" x14ac:dyDescent="0.2">
      <c r="A14" s="91"/>
      <c r="B14" s="98"/>
      <c r="C14" s="99"/>
      <c r="D14" s="99"/>
      <c r="E14" s="99"/>
      <c r="F14" s="99"/>
      <c r="G14" s="100"/>
      <c r="H14" s="101"/>
      <c r="I14" s="101"/>
      <c r="J14" s="125"/>
      <c r="K14" s="101"/>
      <c r="L14" s="101"/>
      <c r="M14" s="104"/>
      <c r="N14" s="101"/>
      <c r="O14" s="104"/>
      <c r="P14" s="104"/>
      <c r="Q14" s="104"/>
      <c r="R14" s="104"/>
      <c r="S14" s="113"/>
      <c r="T14" s="104"/>
      <c r="U14" s="104"/>
      <c r="V14" s="2"/>
    </row>
    <row r="15" spans="1:23" ht="28" customHeight="1" x14ac:dyDescent="0.2">
      <c r="A15" s="3">
        <v>1</v>
      </c>
      <c r="B15" s="35"/>
      <c r="C15" s="36"/>
      <c r="D15" s="36"/>
      <c r="E15" s="36"/>
      <c r="F15" s="36"/>
      <c r="G15" s="37"/>
      <c r="H15" s="120"/>
      <c r="I15" s="121"/>
      <c r="J15" s="38"/>
      <c r="K15" s="36"/>
      <c r="L15" s="25" t="s">
        <v>5</v>
      </c>
      <c r="M15" s="40" t="s">
        <v>4</v>
      </c>
      <c r="N15" s="40" t="s">
        <v>4</v>
      </c>
      <c r="O15" s="4">
        <v>1</v>
      </c>
      <c r="P15" s="41"/>
      <c r="Q15" s="42"/>
      <c r="R15" s="7" t="str">
        <f>IF(Q15="課税",P15*0.1,IF(Q15="非課税",P15*0.05,IF(Q15="生保",300,"")))</f>
        <v/>
      </c>
      <c r="S15" s="41"/>
      <c r="T15" s="5" t="str">
        <f>IF(R15="","",(P15-R15+S15)*O15)</f>
        <v/>
      </c>
      <c r="U15" s="43"/>
      <c r="V15" s="2"/>
    </row>
    <row r="16" spans="1:23" ht="27.75" customHeight="1" x14ac:dyDescent="0.2">
      <c r="A16" s="3">
        <v>2</v>
      </c>
      <c r="B16" s="35"/>
      <c r="C16" s="36"/>
      <c r="D16" s="36"/>
      <c r="E16" s="36"/>
      <c r="F16" s="36"/>
      <c r="G16" s="37"/>
      <c r="H16" s="120"/>
      <c r="I16" s="121"/>
      <c r="J16" s="38"/>
      <c r="K16" s="36"/>
      <c r="L16" s="25" t="s">
        <v>5</v>
      </c>
      <c r="M16" s="40" t="s">
        <v>4</v>
      </c>
      <c r="N16" s="40" t="s">
        <v>4</v>
      </c>
      <c r="O16" s="4">
        <v>1</v>
      </c>
      <c r="P16" s="41"/>
      <c r="Q16" s="42"/>
      <c r="R16" s="7" t="str">
        <f t="shared" ref="R16:R24" si="0">IF(Q16="課税",P16*0.1,IF(Q16="非課税",P16*0.05,IF(Q16="生保",300,"")))</f>
        <v/>
      </c>
      <c r="S16" s="41"/>
      <c r="T16" s="5" t="str">
        <f t="shared" ref="T16:T24" si="1">IF(R16="","",(P16-R16+S16)*O16)</f>
        <v/>
      </c>
      <c r="U16" s="43"/>
      <c r="V16" s="2"/>
    </row>
    <row r="17" spans="1:22" ht="28" customHeight="1" x14ac:dyDescent="0.2">
      <c r="A17" s="3">
        <v>3</v>
      </c>
      <c r="B17" s="35"/>
      <c r="C17" s="36"/>
      <c r="D17" s="36"/>
      <c r="E17" s="36"/>
      <c r="F17" s="36"/>
      <c r="G17" s="37"/>
      <c r="H17" s="120"/>
      <c r="I17" s="121"/>
      <c r="J17" s="38"/>
      <c r="K17" s="36"/>
      <c r="L17" s="25" t="s">
        <v>5</v>
      </c>
      <c r="M17" s="40" t="s">
        <v>4</v>
      </c>
      <c r="N17" s="40" t="s">
        <v>4</v>
      </c>
      <c r="O17" s="4">
        <v>1</v>
      </c>
      <c r="P17" s="41"/>
      <c r="Q17" s="42"/>
      <c r="R17" s="7" t="str">
        <f t="shared" si="0"/>
        <v/>
      </c>
      <c r="S17" s="41"/>
      <c r="T17" s="5" t="str">
        <f t="shared" si="1"/>
        <v/>
      </c>
      <c r="U17" s="43"/>
      <c r="V17" s="2"/>
    </row>
    <row r="18" spans="1:22" ht="28" customHeight="1" x14ac:dyDescent="0.2">
      <c r="A18" s="3">
        <v>4</v>
      </c>
      <c r="B18" s="35"/>
      <c r="C18" s="36"/>
      <c r="D18" s="36"/>
      <c r="E18" s="36"/>
      <c r="F18" s="36"/>
      <c r="G18" s="37"/>
      <c r="H18" s="120"/>
      <c r="I18" s="121"/>
      <c r="J18" s="38"/>
      <c r="K18" s="36"/>
      <c r="L18" s="25" t="s">
        <v>5</v>
      </c>
      <c r="M18" s="40" t="s">
        <v>4</v>
      </c>
      <c r="N18" s="40" t="s">
        <v>4</v>
      </c>
      <c r="O18" s="4">
        <v>1</v>
      </c>
      <c r="P18" s="41"/>
      <c r="Q18" s="41"/>
      <c r="R18" s="7" t="str">
        <f t="shared" si="0"/>
        <v/>
      </c>
      <c r="S18" s="41"/>
      <c r="T18" s="5" t="str">
        <f t="shared" si="1"/>
        <v/>
      </c>
      <c r="U18" s="43"/>
      <c r="V18" s="2"/>
    </row>
    <row r="19" spans="1:22" ht="28" customHeight="1" x14ac:dyDescent="0.2">
      <c r="A19" s="3">
        <v>5</v>
      </c>
      <c r="B19" s="35"/>
      <c r="C19" s="36"/>
      <c r="D19" s="36"/>
      <c r="E19" s="36"/>
      <c r="F19" s="36"/>
      <c r="G19" s="37"/>
      <c r="H19" s="120"/>
      <c r="I19" s="121"/>
      <c r="J19" s="38"/>
      <c r="K19" s="36"/>
      <c r="L19" s="25" t="s">
        <v>5</v>
      </c>
      <c r="M19" s="40" t="s">
        <v>4</v>
      </c>
      <c r="N19" s="40" t="s">
        <v>4</v>
      </c>
      <c r="O19" s="4">
        <v>1</v>
      </c>
      <c r="P19" s="41"/>
      <c r="Q19" s="41"/>
      <c r="R19" s="7" t="str">
        <f t="shared" si="0"/>
        <v/>
      </c>
      <c r="S19" s="41"/>
      <c r="T19" s="5" t="str">
        <f t="shared" si="1"/>
        <v/>
      </c>
      <c r="U19" s="43"/>
      <c r="V19" s="2"/>
    </row>
    <row r="20" spans="1:22" ht="28" customHeight="1" x14ac:dyDescent="0.2">
      <c r="A20" s="3">
        <v>6</v>
      </c>
      <c r="B20" s="35"/>
      <c r="C20" s="36"/>
      <c r="D20" s="36"/>
      <c r="E20" s="36"/>
      <c r="F20" s="36"/>
      <c r="G20" s="37"/>
      <c r="H20" s="120"/>
      <c r="I20" s="121"/>
      <c r="J20" s="38"/>
      <c r="K20" s="36"/>
      <c r="L20" s="25" t="s">
        <v>5</v>
      </c>
      <c r="M20" s="40" t="s">
        <v>4</v>
      </c>
      <c r="N20" s="40" t="s">
        <v>4</v>
      </c>
      <c r="O20" s="4">
        <v>1</v>
      </c>
      <c r="P20" s="41"/>
      <c r="Q20" s="41"/>
      <c r="R20" s="7" t="str">
        <f t="shared" si="0"/>
        <v/>
      </c>
      <c r="S20" s="41"/>
      <c r="T20" s="5" t="str">
        <f t="shared" si="1"/>
        <v/>
      </c>
      <c r="U20" s="43"/>
      <c r="V20" s="2"/>
    </row>
    <row r="21" spans="1:22" ht="28" customHeight="1" x14ac:dyDescent="0.2">
      <c r="A21" s="3">
        <v>7</v>
      </c>
      <c r="B21" s="35"/>
      <c r="C21" s="36"/>
      <c r="D21" s="36"/>
      <c r="E21" s="36"/>
      <c r="F21" s="36"/>
      <c r="G21" s="37"/>
      <c r="H21" s="120"/>
      <c r="I21" s="121"/>
      <c r="J21" s="38"/>
      <c r="K21" s="36"/>
      <c r="L21" s="25" t="s">
        <v>5</v>
      </c>
      <c r="M21" s="40" t="s">
        <v>4</v>
      </c>
      <c r="N21" s="40" t="s">
        <v>4</v>
      </c>
      <c r="O21" s="4">
        <v>1</v>
      </c>
      <c r="P21" s="41"/>
      <c r="Q21" s="41"/>
      <c r="R21" s="7" t="str">
        <f t="shared" si="0"/>
        <v/>
      </c>
      <c r="S21" s="41"/>
      <c r="T21" s="5" t="str">
        <f t="shared" si="1"/>
        <v/>
      </c>
      <c r="U21" s="43"/>
      <c r="V21" s="2"/>
    </row>
    <row r="22" spans="1:22" ht="28" customHeight="1" x14ac:dyDescent="0.2">
      <c r="A22" s="3">
        <v>8</v>
      </c>
      <c r="B22" s="35"/>
      <c r="C22" s="36"/>
      <c r="D22" s="36"/>
      <c r="E22" s="36"/>
      <c r="F22" s="36"/>
      <c r="G22" s="37"/>
      <c r="H22" s="120"/>
      <c r="I22" s="121"/>
      <c r="J22" s="38"/>
      <c r="K22" s="36"/>
      <c r="L22" s="25" t="s">
        <v>5</v>
      </c>
      <c r="M22" s="40" t="s">
        <v>4</v>
      </c>
      <c r="N22" s="40" t="s">
        <v>4</v>
      </c>
      <c r="O22" s="4">
        <v>1</v>
      </c>
      <c r="P22" s="41"/>
      <c r="Q22" s="41"/>
      <c r="R22" s="7" t="str">
        <f t="shared" si="0"/>
        <v/>
      </c>
      <c r="S22" s="41"/>
      <c r="T22" s="5" t="str">
        <f t="shared" si="1"/>
        <v/>
      </c>
      <c r="U22" s="43"/>
      <c r="V22" s="2"/>
    </row>
    <row r="23" spans="1:22" ht="28" customHeight="1" x14ac:dyDescent="0.2">
      <c r="A23" s="3">
        <v>9</v>
      </c>
      <c r="B23" s="35"/>
      <c r="C23" s="36"/>
      <c r="D23" s="36"/>
      <c r="E23" s="36"/>
      <c r="F23" s="36"/>
      <c r="G23" s="37"/>
      <c r="H23" s="120"/>
      <c r="I23" s="121"/>
      <c r="J23" s="38"/>
      <c r="K23" s="36"/>
      <c r="L23" s="25" t="s">
        <v>5</v>
      </c>
      <c r="M23" s="40" t="s">
        <v>4</v>
      </c>
      <c r="N23" s="40" t="s">
        <v>4</v>
      </c>
      <c r="O23" s="4">
        <v>1</v>
      </c>
      <c r="P23" s="41"/>
      <c r="Q23" s="41"/>
      <c r="R23" s="7" t="str">
        <f t="shared" si="0"/>
        <v/>
      </c>
      <c r="S23" s="41"/>
      <c r="T23" s="5" t="str">
        <f t="shared" si="1"/>
        <v/>
      </c>
      <c r="U23" s="43"/>
      <c r="V23" s="2"/>
    </row>
    <row r="24" spans="1:22" ht="28" customHeight="1" x14ac:dyDescent="0.2">
      <c r="A24" s="3">
        <v>10</v>
      </c>
      <c r="B24" s="35"/>
      <c r="C24" s="36"/>
      <c r="D24" s="36"/>
      <c r="E24" s="36"/>
      <c r="F24" s="36"/>
      <c r="G24" s="37"/>
      <c r="H24" s="120"/>
      <c r="I24" s="121"/>
      <c r="J24" s="38"/>
      <c r="K24" s="36"/>
      <c r="L24" s="25" t="s">
        <v>5</v>
      </c>
      <c r="M24" s="40" t="s">
        <v>4</v>
      </c>
      <c r="N24" s="40" t="s">
        <v>4</v>
      </c>
      <c r="O24" s="4">
        <v>1</v>
      </c>
      <c r="P24" s="41"/>
      <c r="Q24" s="41"/>
      <c r="R24" s="7" t="str">
        <f t="shared" si="0"/>
        <v/>
      </c>
      <c r="S24" s="41"/>
      <c r="T24" s="5" t="str">
        <f t="shared" si="1"/>
        <v/>
      </c>
      <c r="U24" s="43"/>
      <c r="V24" s="2"/>
    </row>
    <row r="25" spans="1:22" ht="30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6"/>
      <c r="K25" s="6"/>
      <c r="L25" s="2"/>
      <c r="M25" s="2"/>
      <c r="N25" s="2"/>
      <c r="P25" s="10"/>
      <c r="Q25" s="10"/>
      <c r="S25" s="4" t="s">
        <v>6</v>
      </c>
      <c r="T25" s="5">
        <f>SUM(T15:T24)</f>
        <v>0</v>
      </c>
      <c r="U25" s="9"/>
    </row>
    <row r="26" spans="1:22" ht="13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7.25" customHeight="1" x14ac:dyDescent="0.2">
      <c r="A27" s="91"/>
      <c r="B27" s="92" t="s">
        <v>2</v>
      </c>
      <c r="C27" s="93"/>
      <c r="D27" s="93"/>
      <c r="E27" s="93"/>
      <c r="F27" s="93"/>
      <c r="G27" s="94"/>
      <c r="H27" s="101" t="s">
        <v>0</v>
      </c>
      <c r="I27" s="101"/>
      <c r="J27" s="123" t="s">
        <v>11</v>
      </c>
      <c r="K27" s="92" t="s">
        <v>1</v>
      </c>
      <c r="L27" s="93"/>
      <c r="M27" s="93"/>
      <c r="N27" s="93"/>
      <c r="O27" s="105"/>
      <c r="P27" s="92" t="s">
        <v>3</v>
      </c>
      <c r="Q27" s="93"/>
      <c r="R27" s="93"/>
      <c r="S27" s="93"/>
      <c r="T27" s="105"/>
      <c r="U27" s="102" t="s">
        <v>12</v>
      </c>
      <c r="V27" s="2"/>
    </row>
    <row r="28" spans="1:22" ht="7.5" customHeight="1" x14ac:dyDescent="0.2">
      <c r="A28" s="91"/>
      <c r="B28" s="95"/>
      <c r="C28" s="96"/>
      <c r="D28" s="96"/>
      <c r="E28" s="96"/>
      <c r="F28" s="96"/>
      <c r="G28" s="97"/>
      <c r="H28" s="101"/>
      <c r="I28" s="101"/>
      <c r="J28" s="124"/>
      <c r="K28" s="106"/>
      <c r="L28" s="107"/>
      <c r="M28" s="107"/>
      <c r="N28" s="107"/>
      <c r="O28" s="108"/>
      <c r="P28" s="106"/>
      <c r="Q28" s="107"/>
      <c r="R28" s="107"/>
      <c r="S28" s="107"/>
      <c r="T28" s="108"/>
      <c r="U28" s="103"/>
      <c r="V28" s="2"/>
    </row>
    <row r="29" spans="1:22" ht="13.5" customHeight="1" x14ac:dyDescent="0.2">
      <c r="A29" s="91"/>
      <c r="B29" s="95"/>
      <c r="C29" s="96"/>
      <c r="D29" s="96"/>
      <c r="E29" s="96"/>
      <c r="F29" s="96"/>
      <c r="G29" s="97"/>
      <c r="H29" s="101"/>
      <c r="I29" s="101"/>
      <c r="J29" s="124"/>
      <c r="K29" s="101" t="s">
        <v>7</v>
      </c>
      <c r="L29" s="101"/>
      <c r="M29" s="102" t="s">
        <v>9</v>
      </c>
      <c r="N29" s="101" t="s">
        <v>10</v>
      </c>
      <c r="O29" s="102" t="s">
        <v>14</v>
      </c>
      <c r="P29" s="102" t="s">
        <v>15</v>
      </c>
      <c r="Q29" s="102" t="s">
        <v>20</v>
      </c>
      <c r="R29" s="102" t="s">
        <v>16</v>
      </c>
      <c r="S29" s="111" t="s">
        <v>56</v>
      </c>
      <c r="T29" s="102" t="s">
        <v>8</v>
      </c>
      <c r="U29" s="103"/>
      <c r="V29" s="2"/>
    </row>
    <row r="30" spans="1:22" x14ac:dyDescent="0.2">
      <c r="A30" s="91"/>
      <c r="B30" s="95"/>
      <c r="C30" s="96"/>
      <c r="D30" s="96"/>
      <c r="E30" s="96"/>
      <c r="F30" s="96"/>
      <c r="G30" s="97"/>
      <c r="H30" s="101"/>
      <c r="I30" s="101"/>
      <c r="J30" s="124"/>
      <c r="K30" s="101"/>
      <c r="L30" s="101"/>
      <c r="M30" s="103"/>
      <c r="N30" s="101"/>
      <c r="O30" s="103"/>
      <c r="P30" s="103"/>
      <c r="Q30" s="103"/>
      <c r="R30" s="103"/>
      <c r="S30" s="112"/>
      <c r="T30" s="103"/>
      <c r="U30" s="103"/>
      <c r="V30" s="2"/>
    </row>
    <row r="31" spans="1:22" ht="75" customHeight="1" x14ac:dyDescent="0.2">
      <c r="A31" s="91"/>
      <c r="B31" s="98"/>
      <c r="C31" s="99"/>
      <c r="D31" s="99"/>
      <c r="E31" s="99"/>
      <c r="F31" s="99"/>
      <c r="G31" s="100"/>
      <c r="H31" s="101"/>
      <c r="I31" s="101"/>
      <c r="J31" s="125"/>
      <c r="K31" s="101"/>
      <c r="L31" s="101"/>
      <c r="M31" s="104"/>
      <c r="N31" s="101"/>
      <c r="O31" s="104"/>
      <c r="P31" s="104"/>
      <c r="Q31" s="104"/>
      <c r="R31" s="104"/>
      <c r="S31" s="113"/>
      <c r="T31" s="104"/>
      <c r="U31" s="104"/>
      <c r="V31" s="2"/>
    </row>
    <row r="32" spans="1:22" ht="28" customHeight="1" x14ac:dyDescent="0.2">
      <c r="A32" s="3">
        <v>1</v>
      </c>
      <c r="B32" s="35"/>
      <c r="C32" s="36"/>
      <c r="D32" s="36"/>
      <c r="E32" s="36"/>
      <c r="F32" s="36"/>
      <c r="G32" s="37"/>
      <c r="H32" s="120"/>
      <c r="I32" s="121"/>
      <c r="J32" s="38"/>
      <c r="K32" s="36"/>
      <c r="L32" s="25" t="s">
        <v>5</v>
      </c>
      <c r="M32" s="40" t="s">
        <v>4</v>
      </c>
      <c r="N32" s="40" t="s">
        <v>4</v>
      </c>
      <c r="O32" s="4">
        <v>1</v>
      </c>
      <c r="P32" s="41"/>
      <c r="Q32" s="42"/>
      <c r="R32" s="7" t="str">
        <f>IF(Q32="課税",P32*0.1,IF(Q32="非課税",P32*0.05,IF(Q32="生保",300,"")))</f>
        <v/>
      </c>
      <c r="S32" s="41"/>
      <c r="T32" s="5" t="str">
        <f>IF(R32="","",(P32-R32+S32)*O32)</f>
        <v/>
      </c>
      <c r="U32" s="43"/>
      <c r="V32" s="2"/>
    </row>
    <row r="33" spans="1:22" ht="27.75" customHeight="1" x14ac:dyDescent="0.2">
      <c r="A33" s="3">
        <v>2</v>
      </c>
      <c r="B33" s="35"/>
      <c r="C33" s="36"/>
      <c r="D33" s="36"/>
      <c r="E33" s="36"/>
      <c r="F33" s="36"/>
      <c r="G33" s="37"/>
      <c r="H33" s="120"/>
      <c r="I33" s="121"/>
      <c r="J33" s="38"/>
      <c r="K33" s="36"/>
      <c r="L33" s="25" t="s">
        <v>5</v>
      </c>
      <c r="M33" s="40" t="s">
        <v>4</v>
      </c>
      <c r="N33" s="40" t="s">
        <v>4</v>
      </c>
      <c r="O33" s="4">
        <v>1</v>
      </c>
      <c r="P33" s="41"/>
      <c r="Q33" s="42"/>
      <c r="R33" s="7" t="str">
        <f t="shared" ref="R33:R41" si="2">IF(Q33="課税",P33*0.1,IF(Q33="非課税",P33*0.05,IF(Q33="生保",300,"")))</f>
        <v/>
      </c>
      <c r="S33" s="41"/>
      <c r="T33" s="5" t="str">
        <f t="shared" ref="T33:T41" si="3">IF(R33="","",(P33-R33+S33)*O33)</f>
        <v/>
      </c>
      <c r="U33" s="43"/>
      <c r="V33" s="2"/>
    </row>
    <row r="34" spans="1:22" ht="28" customHeight="1" x14ac:dyDescent="0.2">
      <c r="A34" s="3">
        <v>3</v>
      </c>
      <c r="B34" s="35"/>
      <c r="C34" s="36"/>
      <c r="D34" s="36"/>
      <c r="E34" s="36"/>
      <c r="F34" s="36"/>
      <c r="G34" s="37"/>
      <c r="H34" s="120"/>
      <c r="I34" s="121"/>
      <c r="J34" s="38"/>
      <c r="K34" s="36"/>
      <c r="L34" s="25" t="s">
        <v>5</v>
      </c>
      <c r="M34" s="40" t="s">
        <v>4</v>
      </c>
      <c r="N34" s="40" t="s">
        <v>4</v>
      </c>
      <c r="O34" s="4">
        <v>1</v>
      </c>
      <c r="P34" s="41"/>
      <c r="Q34" s="42"/>
      <c r="R34" s="7" t="str">
        <f t="shared" si="2"/>
        <v/>
      </c>
      <c r="S34" s="41"/>
      <c r="T34" s="5" t="str">
        <f t="shared" si="3"/>
        <v/>
      </c>
      <c r="U34" s="43"/>
      <c r="V34" s="2"/>
    </row>
    <row r="35" spans="1:22" ht="28" customHeight="1" x14ac:dyDescent="0.2">
      <c r="A35" s="3">
        <v>4</v>
      </c>
      <c r="B35" s="35"/>
      <c r="C35" s="36"/>
      <c r="D35" s="36"/>
      <c r="E35" s="36"/>
      <c r="F35" s="36"/>
      <c r="G35" s="37"/>
      <c r="H35" s="120"/>
      <c r="I35" s="121"/>
      <c r="J35" s="38"/>
      <c r="K35" s="36"/>
      <c r="L35" s="25" t="s">
        <v>5</v>
      </c>
      <c r="M35" s="40" t="s">
        <v>4</v>
      </c>
      <c r="N35" s="40" t="s">
        <v>4</v>
      </c>
      <c r="O35" s="4">
        <v>1</v>
      </c>
      <c r="P35" s="41"/>
      <c r="Q35" s="41"/>
      <c r="R35" s="7" t="str">
        <f t="shared" si="2"/>
        <v/>
      </c>
      <c r="S35" s="41"/>
      <c r="T35" s="5" t="str">
        <f t="shared" si="3"/>
        <v/>
      </c>
      <c r="U35" s="43"/>
      <c r="V35" s="2"/>
    </row>
    <row r="36" spans="1:22" ht="28" customHeight="1" x14ac:dyDescent="0.2">
      <c r="A36" s="3">
        <v>5</v>
      </c>
      <c r="B36" s="35"/>
      <c r="C36" s="36"/>
      <c r="D36" s="36"/>
      <c r="E36" s="36"/>
      <c r="F36" s="36"/>
      <c r="G36" s="37"/>
      <c r="H36" s="120"/>
      <c r="I36" s="121"/>
      <c r="J36" s="38"/>
      <c r="K36" s="36"/>
      <c r="L36" s="25" t="s">
        <v>5</v>
      </c>
      <c r="M36" s="40" t="s">
        <v>4</v>
      </c>
      <c r="N36" s="40" t="s">
        <v>4</v>
      </c>
      <c r="O36" s="4">
        <v>1</v>
      </c>
      <c r="P36" s="41"/>
      <c r="Q36" s="41"/>
      <c r="R36" s="7" t="str">
        <f t="shared" si="2"/>
        <v/>
      </c>
      <c r="S36" s="41"/>
      <c r="T36" s="5" t="str">
        <f t="shared" si="3"/>
        <v/>
      </c>
      <c r="U36" s="43"/>
      <c r="V36" s="2"/>
    </row>
    <row r="37" spans="1:22" ht="28" customHeight="1" x14ac:dyDescent="0.2">
      <c r="A37" s="3">
        <v>6</v>
      </c>
      <c r="B37" s="35"/>
      <c r="C37" s="36"/>
      <c r="D37" s="36"/>
      <c r="E37" s="36"/>
      <c r="F37" s="36"/>
      <c r="G37" s="37"/>
      <c r="H37" s="120"/>
      <c r="I37" s="121"/>
      <c r="J37" s="38"/>
      <c r="K37" s="36"/>
      <c r="L37" s="25" t="s">
        <v>5</v>
      </c>
      <c r="M37" s="40" t="s">
        <v>4</v>
      </c>
      <c r="N37" s="40" t="s">
        <v>4</v>
      </c>
      <c r="O37" s="4">
        <v>1</v>
      </c>
      <c r="P37" s="41"/>
      <c r="Q37" s="41"/>
      <c r="R37" s="7" t="str">
        <f t="shared" si="2"/>
        <v/>
      </c>
      <c r="S37" s="41"/>
      <c r="T37" s="5" t="str">
        <f t="shared" si="3"/>
        <v/>
      </c>
      <c r="U37" s="43"/>
      <c r="V37" s="2"/>
    </row>
    <row r="38" spans="1:22" ht="28" customHeight="1" x14ac:dyDescent="0.2">
      <c r="A38" s="3">
        <v>7</v>
      </c>
      <c r="B38" s="35"/>
      <c r="C38" s="36"/>
      <c r="D38" s="36"/>
      <c r="E38" s="36"/>
      <c r="F38" s="36"/>
      <c r="G38" s="37"/>
      <c r="H38" s="120"/>
      <c r="I38" s="121"/>
      <c r="J38" s="38"/>
      <c r="K38" s="36"/>
      <c r="L38" s="25" t="s">
        <v>5</v>
      </c>
      <c r="M38" s="40" t="s">
        <v>4</v>
      </c>
      <c r="N38" s="40" t="s">
        <v>4</v>
      </c>
      <c r="O38" s="4">
        <v>1</v>
      </c>
      <c r="P38" s="41"/>
      <c r="Q38" s="41"/>
      <c r="R38" s="7" t="str">
        <f t="shared" si="2"/>
        <v/>
      </c>
      <c r="S38" s="41"/>
      <c r="T38" s="5" t="str">
        <f t="shared" si="3"/>
        <v/>
      </c>
      <c r="U38" s="43"/>
      <c r="V38" s="2"/>
    </row>
    <row r="39" spans="1:22" ht="28" customHeight="1" x14ac:dyDescent="0.2">
      <c r="A39" s="3">
        <v>8</v>
      </c>
      <c r="B39" s="35"/>
      <c r="C39" s="36"/>
      <c r="D39" s="36"/>
      <c r="E39" s="36"/>
      <c r="F39" s="36"/>
      <c r="G39" s="37"/>
      <c r="H39" s="120"/>
      <c r="I39" s="121"/>
      <c r="J39" s="38"/>
      <c r="K39" s="36"/>
      <c r="L39" s="25" t="s">
        <v>5</v>
      </c>
      <c r="M39" s="40" t="s">
        <v>4</v>
      </c>
      <c r="N39" s="40" t="s">
        <v>4</v>
      </c>
      <c r="O39" s="4">
        <v>1</v>
      </c>
      <c r="P39" s="41"/>
      <c r="Q39" s="41"/>
      <c r="R39" s="7" t="str">
        <f t="shared" si="2"/>
        <v/>
      </c>
      <c r="S39" s="41"/>
      <c r="T39" s="5" t="str">
        <f t="shared" si="3"/>
        <v/>
      </c>
      <c r="U39" s="43"/>
      <c r="V39" s="2"/>
    </row>
    <row r="40" spans="1:22" ht="28" customHeight="1" x14ac:dyDescent="0.2">
      <c r="A40" s="3">
        <v>9</v>
      </c>
      <c r="B40" s="35"/>
      <c r="C40" s="36"/>
      <c r="D40" s="36"/>
      <c r="E40" s="36"/>
      <c r="F40" s="36"/>
      <c r="G40" s="37"/>
      <c r="H40" s="120"/>
      <c r="I40" s="121"/>
      <c r="J40" s="38"/>
      <c r="K40" s="36"/>
      <c r="L40" s="25" t="s">
        <v>5</v>
      </c>
      <c r="M40" s="40" t="s">
        <v>4</v>
      </c>
      <c r="N40" s="40" t="s">
        <v>4</v>
      </c>
      <c r="O40" s="4">
        <v>1</v>
      </c>
      <c r="P40" s="41"/>
      <c r="Q40" s="41"/>
      <c r="R40" s="7" t="str">
        <f t="shared" si="2"/>
        <v/>
      </c>
      <c r="S40" s="41"/>
      <c r="T40" s="5" t="str">
        <f t="shared" si="3"/>
        <v/>
      </c>
      <c r="U40" s="43"/>
      <c r="V40" s="2"/>
    </row>
    <row r="41" spans="1:22" ht="28" customHeight="1" x14ac:dyDescent="0.2">
      <c r="A41" s="3">
        <v>10</v>
      </c>
      <c r="B41" s="35"/>
      <c r="C41" s="36"/>
      <c r="D41" s="36"/>
      <c r="E41" s="36"/>
      <c r="F41" s="36"/>
      <c r="G41" s="37"/>
      <c r="H41" s="120"/>
      <c r="I41" s="121"/>
      <c r="J41" s="38"/>
      <c r="K41" s="36"/>
      <c r="L41" s="25" t="s">
        <v>5</v>
      </c>
      <c r="M41" s="40" t="s">
        <v>4</v>
      </c>
      <c r="N41" s="40" t="s">
        <v>4</v>
      </c>
      <c r="O41" s="4">
        <v>1</v>
      </c>
      <c r="P41" s="41"/>
      <c r="Q41" s="41"/>
      <c r="R41" s="7" t="str">
        <f t="shared" si="2"/>
        <v/>
      </c>
      <c r="S41" s="41"/>
      <c r="T41" s="5" t="str">
        <f t="shared" si="3"/>
        <v/>
      </c>
      <c r="U41" s="43"/>
      <c r="V41" s="2"/>
    </row>
    <row r="42" spans="1:22" ht="30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6"/>
      <c r="K42" s="6"/>
      <c r="L42" s="2"/>
      <c r="M42" s="2"/>
      <c r="N42" s="2"/>
      <c r="P42" s="10"/>
      <c r="Q42" s="10"/>
      <c r="S42" s="4" t="s">
        <v>6</v>
      </c>
      <c r="T42" s="5">
        <f>SUM(T32:T41)</f>
        <v>0</v>
      </c>
      <c r="U42" s="9"/>
    </row>
    <row r="43" spans="1:22" ht="13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7.25" customHeight="1" x14ac:dyDescent="0.2">
      <c r="A44" s="91"/>
      <c r="B44" s="92" t="s">
        <v>2</v>
      </c>
      <c r="C44" s="93"/>
      <c r="D44" s="93"/>
      <c r="E44" s="93"/>
      <c r="F44" s="93"/>
      <c r="G44" s="94"/>
      <c r="H44" s="101" t="s">
        <v>0</v>
      </c>
      <c r="I44" s="101"/>
      <c r="J44" s="123" t="s">
        <v>11</v>
      </c>
      <c r="K44" s="92" t="s">
        <v>1</v>
      </c>
      <c r="L44" s="93"/>
      <c r="M44" s="93"/>
      <c r="N44" s="93"/>
      <c r="O44" s="105"/>
      <c r="P44" s="92" t="s">
        <v>3</v>
      </c>
      <c r="Q44" s="93"/>
      <c r="R44" s="93"/>
      <c r="S44" s="93"/>
      <c r="T44" s="105"/>
      <c r="U44" s="102" t="s">
        <v>12</v>
      </c>
      <c r="V44" s="2"/>
    </row>
    <row r="45" spans="1:22" ht="7.5" customHeight="1" x14ac:dyDescent="0.2">
      <c r="A45" s="91"/>
      <c r="B45" s="95"/>
      <c r="C45" s="96"/>
      <c r="D45" s="96"/>
      <c r="E45" s="96"/>
      <c r="F45" s="96"/>
      <c r="G45" s="97"/>
      <c r="H45" s="101"/>
      <c r="I45" s="101"/>
      <c r="J45" s="124"/>
      <c r="K45" s="106"/>
      <c r="L45" s="107"/>
      <c r="M45" s="107"/>
      <c r="N45" s="107"/>
      <c r="O45" s="108"/>
      <c r="P45" s="106"/>
      <c r="Q45" s="107"/>
      <c r="R45" s="107"/>
      <c r="S45" s="107"/>
      <c r="T45" s="108"/>
      <c r="U45" s="103"/>
      <c r="V45" s="2"/>
    </row>
    <row r="46" spans="1:22" ht="13.5" customHeight="1" x14ac:dyDescent="0.2">
      <c r="A46" s="91"/>
      <c r="B46" s="95"/>
      <c r="C46" s="96"/>
      <c r="D46" s="96"/>
      <c r="E46" s="96"/>
      <c r="F46" s="96"/>
      <c r="G46" s="97"/>
      <c r="H46" s="101"/>
      <c r="I46" s="101"/>
      <c r="J46" s="124"/>
      <c r="K46" s="101" t="s">
        <v>7</v>
      </c>
      <c r="L46" s="101"/>
      <c r="M46" s="102" t="s">
        <v>9</v>
      </c>
      <c r="N46" s="101" t="s">
        <v>10</v>
      </c>
      <c r="O46" s="102" t="s">
        <v>14</v>
      </c>
      <c r="P46" s="102" t="s">
        <v>15</v>
      </c>
      <c r="Q46" s="102" t="s">
        <v>20</v>
      </c>
      <c r="R46" s="102" t="s">
        <v>16</v>
      </c>
      <c r="S46" s="111" t="s">
        <v>56</v>
      </c>
      <c r="T46" s="102" t="s">
        <v>8</v>
      </c>
      <c r="U46" s="103"/>
      <c r="V46" s="2"/>
    </row>
    <row r="47" spans="1:22" x14ac:dyDescent="0.2">
      <c r="A47" s="91"/>
      <c r="B47" s="95"/>
      <c r="C47" s="96"/>
      <c r="D47" s="96"/>
      <c r="E47" s="96"/>
      <c r="F47" s="96"/>
      <c r="G47" s="97"/>
      <c r="H47" s="101"/>
      <c r="I47" s="101"/>
      <c r="J47" s="124"/>
      <c r="K47" s="101"/>
      <c r="L47" s="101"/>
      <c r="M47" s="103"/>
      <c r="N47" s="101"/>
      <c r="O47" s="103"/>
      <c r="P47" s="103"/>
      <c r="Q47" s="103"/>
      <c r="R47" s="103"/>
      <c r="S47" s="112"/>
      <c r="T47" s="103"/>
      <c r="U47" s="103"/>
      <c r="V47" s="2"/>
    </row>
    <row r="48" spans="1:22" ht="75" customHeight="1" x14ac:dyDescent="0.2">
      <c r="A48" s="91"/>
      <c r="B48" s="98"/>
      <c r="C48" s="99"/>
      <c r="D48" s="99"/>
      <c r="E48" s="99"/>
      <c r="F48" s="99"/>
      <c r="G48" s="100"/>
      <c r="H48" s="101"/>
      <c r="I48" s="101"/>
      <c r="J48" s="125"/>
      <c r="K48" s="101"/>
      <c r="L48" s="101"/>
      <c r="M48" s="104"/>
      <c r="N48" s="101"/>
      <c r="O48" s="104"/>
      <c r="P48" s="104"/>
      <c r="Q48" s="104"/>
      <c r="R48" s="104"/>
      <c r="S48" s="113"/>
      <c r="T48" s="104"/>
      <c r="U48" s="104"/>
      <c r="V48" s="2"/>
    </row>
    <row r="49" spans="1:22" ht="28" customHeight="1" x14ac:dyDescent="0.2">
      <c r="A49" s="3">
        <v>1</v>
      </c>
      <c r="B49" s="35"/>
      <c r="C49" s="36"/>
      <c r="D49" s="36"/>
      <c r="E49" s="36"/>
      <c r="F49" s="36"/>
      <c r="G49" s="37"/>
      <c r="H49" s="120"/>
      <c r="I49" s="121"/>
      <c r="J49" s="38"/>
      <c r="K49" s="36"/>
      <c r="L49" s="25" t="s">
        <v>5</v>
      </c>
      <c r="M49" s="40" t="s">
        <v>4</v>
      </c>
      <c r="N49" s="40" t="s">
        <v>4</v>
      </c>
      <c r="O49" s="4">
        <v>1</v>
      </c>
      <c r="P49" s="41"/>
      <c r="Q49" s="42"/>
      <c r="R49" s="7" t="str">
        <f>IF(Q49="課税",P49*0.1,IF(Q49="非課税",P49*0.05,IF(Q49="生保",300,"")))</f>
        <v/>
      </c>
      <c r="S49" s="41"/>
      <c r="T49" s="5" t="str">
        <f>IF(R49="","",(P49-R49+S49)*O49)</f>
        <v/>
      </c>
      <c r="U49" s="43"/>
      <c r="V49" s="2"/>
    </row>
    <row r="50" spans="1:22" ht="27.75" customHeight="1" x14ac:dyDescent="0.2">
      <c r="A50" s="3">
        <v>2</v>
      </c>
      <c r="B50" s="35"/>
      <c r="C50" s="36"/>
      <c r="D50" s="36"/>
      <c r="E50" s="36"/>
      <c r="F50" s="36"/>
      <c r="G50" s="37"/>
      <c r="H50" s="120"/>
      <c r="I50" s="121"/>
      <c r="J50" s="38"/>
      <c r="K50" s="36"/>
      <c r="L50" s="25" t="s">
        <v>5</v>
      </c>
      <c r="M50" s="40" t="s">
        <v>4</v>
      </c>
      <c r="N50" s="40" t="s">
        <v>4</v>
      </c>
      <c r="O50" s="4">
        <v>1</v>
      </c>
      <c r="P50" s="41"/>
      <c r="Q50" s="42"/>
      <c r="R50" s="7" t="str">
        <f t="shared" ref="R50:R58" si="4">IF(Q50="課税",P50*0.1,IF(Q50="非課税",P50*0.05,IF(Q50="生保",300,"")))</f>
        <v/>
      </c>
      <c r="S50" s="41"/>
      <c r="T50" s="5" t="str">
        <f t="shared" ref="T50:T58" si="5">IF(R50="","",(P50-R50+S50)*O50)</f>
        <v/>
      </c>
      <c r="U50" s="43"/>
      <c r="V50" s="2"/>
    </row>
    <row r="51" spans="1:22" ht="28" customHeight="1" x14ac:dyDescent="0.2">
      <c r="A51" s="3">
        <v>3</v>
      </c>
      <c r="B51" s="35"/>
      <c r="C51" s="36"/>
      <c r="D51" s="36"/>
      <c r="E51" s="36"/>
      <c r="F51" s="36"/>
      <c r="G51" s="37"/>
      <c r="H51" s="120"/>
      <c r="I51" s="121"/>
      <c r="J51" s="38"/>
      <c r="K51" s="36"/>
      <c r="L51" s="25" t="s">
        <v>5</v>
      </c>
      <c r="M51" s="40" t="s">
        <v>4</v>
      </c>
      <c r="N51" s="40" t="s">
        <v>4</v>
      </c>
      <c r="O51" s="4">
        <v>1</v>
      </c>
      <c r="P51" s="41"/>
      <c r="Q51" s="42"/>
      <c r="R51" s="7" t="str">
        <f t="shared" si="4"/>
        <v/>
      </c>
      <c r="S51" s="41"/>
      <c r="T51" s="5" t="str">
        <f t="shared" si="5"/>
        <v/>
      </c>
      <c r="U51" s="43"/>
      <c r="V51" s="2"/>
    </row>
    <row r="52" spans="1:22" ht="28" customHeight="1" x14ac:dyDescent="0.2">
      <c r="A52" s="3">
        <v>4</v>
      </c>
      <c r="B52" s="35"/>
      <c r="C52" s="36"/>
      <c r="D52" s="36"/>
      <c r="E52" s="36"/>
      <c r="F52" s="36"/>
      <c r="G52" s="37"/>
      <c r="H52" s="120"/>
      <c r="I52" s="121"/>
      <c r="J52" s="38"/>
      <c r="K52" s="36"/>
      <c r="L52" s="25" t="s">
        <v>5</v>
      </c>
      <c r="M52" s="40" t="s">
        <v>4</v>
      </c>
      <c r="N52" s="40" t="s">
        <v>4</v>
      </c>
      <c r="O52" s="4">
        <v>1</v>
      </c>
      <c r="P52" s="41"/>
      <c r="Q52" s="41"/>
      <c r="R52" s="7" t="str">
        <f t="shared" si="4"/>
        <v/>
      </c>
      <c r="S52" s="41"/>
      <c r="T52" s="5" t="str">
        <f t="shared" si="5"/>
        <v/>
      </c>
      <c r="U52" s="43"/>
      <c r="V52" s="2"/>
    </row>
    <row r="53" spans="1:22" ht="28" customHeight="1" x14ac:dyDescent="0.2">
      <c r="A53" s="3">
        <v>5</v>
      </c>
      <c r="B53" s="35"/>
      <c r="C53" s="36"/>
      <c r="D53" s="36"/>
      <c r="E53" s="36"/>
      <c r="F53" s="36"/>
      <c r="G53" s="37"/>
      <c r="H53" s="120"/>
      <c r="I53" s="121"/>
      <c r="J53" s="38"/>
      <c r="K53" s="36"/>
      <c r="L53" s="25" t="s">
        <v>5</v>
      </c>
      <c r="M53" s="40" t="s">
        <v>4</v>
      </c>
      <c r="N53" s="40" t="s">
        <v>4</v>
      </c>
      <c r="O53" s="4">
        <v>1</v>
      </c>
      <c r="P53" s="41"/>
      <c r="Q53" s="41"/>
      <c r="R53" s="7" t="str">
        <f t="shared" si="4"/>
        <v/>
      </c>
      <c r="S53" s="41"/>
      <c r="T53" s="5" t="str">
        <f t="shared" si="5"/>
        <v/>
      </c>
      <c r="U53" s="43"/>
      <c r="V53" s="2"/>
    </row>
    <row r="54" spans="1:22" ht="28" customHeight="1" x14ac:dyDescent="0.2">
      <c r="A54" s="3">
        <v>6</v>
      </c>
      <c r="B54" s="35"/>
      <c r="C54" s="36"/>
      <c r="D54" s="36"/>
      <c r="E54" s="36"/>
      <c r="F54" s="36"/>
      <c r="G54" s="37"/>
      <c r="H54" s="120"/>
      <c r="I54" s="121"/>
      <c r="J54" s="38"/>
      <c r="K54" s="36"/>
      <c r="L54" s="25" t="s">
        <v>5</v>
      </c>
      <c r="M54" s="40" t="s">
        <v>4</v>
      </c>
      <c r="N54" s="40" t="s">
        <v>4</v>
      </c>
      <c r="O54" s="4">
        <v>1</v>
      </c>
      <c r="P54" s="41"/>
      <c r="Q54" s="41"/>
      <c r="R54" s="7" t="str">
        <f t="shared" si="4"/>
        <v/>
      </c>
      <c r="S54" s="41"/>
      <c r="T54" s="5" t="str">
        <f t="shared" si="5"/>
        <v/>
      </c>
      <c r="U54" s="43"/>
      <c r="V54" s="2"/>
    </row>
    <row r="55" spans="1:22" ht="28" customHeight="1" x14ac:dyDescent="0.2">
      <c r="A55" s="3">
        <v>7</v>
      </c>
      <c r="B55" s="35"/>
      <c r="C55" s="36"/>
      <c r="D55" s="36"/>
      <c r="E55" s="36"/>
      <c r="F55" s="36"/>
      <c r="G55" s="37"/>
      <c r="H55" s="120"/>
      <c r="I55" s="121"/>
      <c r="J55" s="38"/>
      <c r="K55" s="36"/>
      <c r="L55" s="25" t="s">
        <v>5</v>
      </c>
      <c r="M55" s="40" t="s">
        <v>4</v>
      </c>
      <c r="N55" s="40" t="s">
        <v>4</v>
      </c>
      <c r="O55" s="4">
        <v>1</v>
      </c>
      <c r="P55" s="41"/>
      <c r="Q55" s="41"/>
      <c r="R55" s="7" t="str">
        <f t="shared" si="4"/>
        <v/>
      </c>
      <c r="S55" s="41"/>
      <c r="T55" s="5" t="str">
        <f t="shared" si="5"/>
        <v/>
      </c>
      <c r="U55" s="43"/>
      <c r="V55" s="2"/>
    </row>
    <row r="56" spans="1:22" ht="28" customHeight="1" x14ac:dyDescent="0.2">
      <c r="A56" s="3">
        <v>8</v>
      </c>
      <c r="B56" s="35"/>
      <c r="C56" s="36"/>
      <c r="D56" s="36"/>
      <c r="E56" s="36"/>
      <c r="F56" s="36"/>
      <c r="G56" s="37"/>
      <c r="H56" s="120"/>
      <c r="I56" s="121"/>
      <c r="J56" s="38"/>
      <c r="K56" s="36"/>
      <c r="L56" s="25" t="s">
        <v>5</v>
      </c>
      <c r="M56" s="40" t="s">
        <v>4</v>
      </c>
      <c r="N56" s="40" t="s">
        <v>4</v>
      </c>
      <c r="O56" s="4">
        <v>1</v>
      </c>
      <c r="P56" s="41"/>
      <c r="Q56" s="41"/>
      <c r="R56" s="7" t="str">
        <f t="shared" si="4"/>
        <v/>
      </c>
      <c r="S56" s="41"/>
      <c r="T56" s="5" t="str">
        <f t="shared" si="5"/>
        <v/>
      </c>
      <c r="U56" s="43"/>
      <c r="V56" s="2"/>
    </row>
    <row r="57" spans="1:22" ht="28" customHeight="1" x14ac:dyDescent="0.2">
      <c r="A57" s="3">
        <v>9</v>
      </c>
      <c r="B57" s="35"/>
      <c r="C57" s="36"/>
      <c r="D57" s="36"/>
      <c r="E57" s="36"/>
      <c r="F57" s="36"/>
      <c r="G57" s="37"/>
      <c r="H57" s="120"/>
      <c r="I57" s="121"/>
      <c r="J57" s="38"/>
      <c r="K57" s="36"/>
      <c r="L57" s="25" t="s">
        <v>5</v>
      </c>
      <c r="M57" s="40" t="s">
        <v>4</v>
      </c>
      <c r="N57" s="40" t="s">
        <v>4</v>
      </c>
      <c r="O57" s="4">
        <v>1</v>
      </c>
      <c r="P57" s="41"/>
      <c r="Q57" s="41"/>
      <c r="R57" s="7" t="str">
        <f t="shared" si="4"/>
        <v/>
      </c>
      <c r="S57" s="41"/>
      <c r="T57" s="5" t="str">
        <f t="shared" si="5"/>
        <v/>
      </c>
      <c r="U57" s="43"/>
      <c r="V57" s="2"/>
    </row>
    <row r="58" spans="1:22" ht="28" customHeight="1" x14ac:dyDescent="0.2">
      <c r="A58" s="3">
        <v>10</v>
      </c>
      <c r="B58" s="35"/>
      <c r="C58" s="36"/>
      <c r="D58" s="36"/>
      <c r="E58" s="36"/>
      <c r="F58" s="36"/>
      <c r="G58" s="37"/>
      <c r="H58" s="120"/>
      <c r="I58" s="121"/>
      <c r="J58" s="38"/>
      <c r="K58" s="36"/>
      <c r="L58" s="25" t="s">
        <v>5</v>
      </c>
      <c r="M58" s="40" t="s">
        <v>4</v>
      </c>
      <c r="N58" s="40" t="s">
        <v>4</v>
      </c>
      <c r="O58" s="4">
        <v>1</v>
      </c>
      <c r="P58" s="41"/>
      <c r="Q58" s="41"/>
      <c r="R58" s="7" t="str">
        <f t="shared" si="4"/>
        <v/>
      </c>
      <c r="S58" s="41"/>
      <c r="T58" s="5" t="str">
        <f t="shared" si="5"/>
        <v/>
      </c>
      <c r="U58" s="43"/>
      <c r="V58" s="2"/>
    </row>
    <row r="59" spans="1:22" ht="30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6"/>
      <c r="K59" s="6"/>
      <c r="L59" s="2"/>
      <c r="M59" s="2"/>
      <c r="N59" s="2"/>
      <c r="P59" s="10"/>
      <c r="Q59" s="10"/>
      <c r="S59" s="4" t="s">
        <v>6</v>
      </c>
      <c r="T59" s="5">
        <f>SUM(T49:T58)</f>
        <v>0</v>
      </c>
      <c r="U59" s="9"/>
    </row>
    <row r="60" spans="1:22" ht="13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7.25" customHeight="1" x14ac:dyDescent="0.2">
      <c r="A61" s="91"/>
      <c r="B61" s="92" t="s">
        <v>2</v>
      </c>
      <c r="C61" s="93"/>
      <c r="D61" s="93"/>
      <c r="E61" s="93"/>
      <c r="F61" s="93"/>
      <c r="G61" s="94"/>
      <c r="H61" s="101" t="s">
        <v>0</v>
      </c>
      <c r="I61" s="101"/>
      <c r="J61" s="123" t="s">
        <v>11</v>
      </c>
      <c r="K61" s="92" t="s">
        <v>1</v>
      </c>
      <c r="L61" s="93"/>
      <c r="M61" s="93"/>
      <c r="N61" s="93"/>
      <c r="O61" s="105"/>
      <c r="P61" s="92" t="s">
        <v>3</v>
      </c>
      <c r="Q61" s="93"/>
      <c r="R61" s="93"/>
      <c r="S61" s="93"/>
      <c r="T61" s="105"/>
      <c r="U61" s="102" t="s">
        <v>12</v>
      </c>
      <c r="V61" s="2"/>
    </row>
    <row r="62" spans="1:22" ht="7.5" customHeight="1" x14ac:dyDescent="0.2">
      <c r="A62" s="91"/>
      <c r="B62" s="95"/>
      <c r="C62" s="96"/>
      <c r="D62" s="96"/>
      <c r="E62" s="96"/>
      <c r="F62" s="96"/>
      <c r="G62" s="97"/>
      <c r="H62" s="101"/>
      <c r="I62" s="101"/>
      <c r="J62" s="124"/>
      <c r="K62" s="106"/>
      <c r="L62" s="107"/>
      <c r="M62" s="107"/>
      <c r="N62" s="107"/>
      <c r="O62" s="108"/>
      <c r="P62" s="106"/>
      <c r="Q62" s="107"/>
      <c r="R62" s="107"/>
      <c r="S62" s="107"/>
      <c r="T62" s="108"/>
      <c r="U62" s="103"/>
      <c r="V62" s="2"/>
    </row>
    <row r="63" spans="1:22" ht="13.5" customHeight="1" x14ac:dyDescent="0.2">
      <c r="A63" s="91"/>
      <c r="B63" s="95"/>
      <c r="C63" s="96"/>
      <c r="D63" s="96"/>
      <c r="E63" s="96"/>
      <c r="F63" s="96"/>
      <c r="G63" s="97"/>
      <c r="H63" s="101"/>
      <c r="I63" s="101"/>
      <c r="J63" s="124"/>
      <c r="K63" s="101" t="s">
        <v>7</v>
      </c>
      <c r="L63" s="101"/>
      <c r="M63" s="102" t="s">
        <v>9</v>
      </c>
      <c r="N63" s="101" t="s">
        <v>10</v>
      </c>
      <c r="O63" s="102" t="s">
        <v>14</v>
      </c>
      <c r="P63" s="102" t="s">
        <v>15</v>
      </c>
      <c r="Q63" s="102" t="s">
        <v>20</v>
      </c>
      <c r="R63" s="102" t="s">
        <v>16</v>
      </c>
      <c r="S63" s="111" t="s">
        <v>56</v>
      </c>
      <c r="T63" s="102" t="s">
        <v>8</v>
      </c>
      <c r="U63" s="103"/>
      <c r="V63" s="2"/>
    </row>
    <row r="64" spans="1:22" x14ac:dyDescent="0.2">
      <c r="A64" s="91"/>
      <c r="B64" s="95"/>
      <c r="C64" s="96"/>
      <c r="D64" s="96"/>
      <c r="E64" s="96"/>
      <c r="F64" s="96"/>
      <c r="G64" s="97"/>
      <c r="H64" s="101"/>
      <c r="I64" s="101"/>
      <c r="J64" s="124"/>
      <c r="K64" s="101"/>
      <c r="L64" s="101"/>
      <c r="M64" s="103"/>
      <c r="N64" s="101"/>
      <c r="O64" s="103"/>
      <c r="P64" s="103"/>
      <c r="Q64" s="103"/>
      <c r="R64" s="103"/>
      <c r="S64" s="112"/>
      <c r="T64" s="103"/>
      <c r="U64" s="103"/>
      <c r="V64" s="2"/>
    </row>
    <row r="65" spans="1:22" ht="75" customHeight="1" x14ac:dyDescent="0.2">
      <c r="A65" s="91"/>
      <c r="B65" s="98"/>
      <c r="C65" s="99"/>
      <c r="D65" s="99"/>
      <c r="E65" s="99"/>
      <c r="F65" s="99"/>
      <c r="G65" s="100"/>
      <c r="H65" s="101"/>
      <c r="I65" s="101"/>
      <c r="J65" s="125"/>
      <c r="K65" s="101"/>
      <c r="L65" s="101"/>
      <c r="M65" s="104"/>
      <c r="N65" s="101"/>
      <c r="O65" s="104"/>
      <c r="P65" s="104"/>
      <c r="Q65" s="104"/>
      <c r="R65" s="104"/>
      <c r="S65" s="113"/>
      <c r="T65" s="104"/>
      <c r="U65" s="104"/>
      <c r="V65" s="2"/>
    </row>
    <row r="66" spans="1:22" ht="28" customHeight="1" x14ac:dyDescent="0.2">
      <c r="A66" s="3">
        <v>1</v>
      </c>
      <c r="B66" s="35"/>
      <c r="C66" s="36"/>
      <c r="D66" s="36"/>
      <c r="E66" s="36"/>
      <c r="F66" s="36"/>
      <c r="G66" s="37"/>
      <c r="H66" s="120"/>
      <c r="I66" s="121"/>
      <c r="J66" s="38"/>
      <c r="K66" s="36"/>
      <c r="L66" s="25" t="s">
        <v>5</v>
      </c>
      <c r="M66" s="40" t="s">
        <v>4</v>
      </c>
      <c r="N66" s="40" t="s">
        <v>4</v>
      </c>
      <c r="O66" s="4">
        <v>1</v>
      </c>
      <c r="P66" s="41"/>
      <c r="Q66" s="42"/>
      <c r="R66" s="7" t="str">
        <f>IF(Q66="課税",P66*0.1,IF(Q66="非課税",P66*0.05,IF(Q66="生保",300,"")))</f>
        <v/>
      </c>
      <c r="S66" s="41"/>
      <c r="T66" s="5" t="str">
        <f>IF(R66="","",(P66-R66+S66)*O66)</f>
        <v/>
      </c>
      <c r="U66" s="43"/>
      <c r="V66" s="2"/>
    </row>
    <row r="67" spans="1:22" ht="27.75" customHeight="1" x14ac:dyDescent="0.2">
      <c r="A67" s="3">
        <v>2</v>
      </c>
      <c r="B67" s="35"/>
      <c r="C67" s="36"/>
      <c r="D67" s="36"/>
      <c r="E67" s="36"/>
      <c r="F67" s="36"/>
      <c r="G67" s="37"/>
      <c r="H67" s="120"/>
      <c r="I67" s="121"/>
      <c r="J67" s="38"/>
      <c r="K67" s="36"/>
      <c r="L67" s="25" t="s">
        <v>5</v>
      </c>
      <c r="M67" s="40" t="s">
        <v>4</v>
      </c>
      <c r="N67" s="40" t="s">
        <v>4</v>
      </c>
      <c r="O67" s="4">
        <v>1</v>
      </c>
      <c r="P67" s="41"/>
      <c r="Q67" s="42"/>
      <c r="R67" s="7" t="str">
        <f t="shared" ref="R67:R75" si="6">IF(Q67="課税",P67*0.1,IF(Q67="非課税",P67*0.05,IF(Q67="生保",300,"")))</f>
        <v/>
      </c>
      <c r="S67" s="41"/>
      <c r="T67" s="5" t="str">
        <f t="shared" ref="T67:T75" si="7">IF(R67="","",(P67-R67+S67)*O67)</f>
        <v/>
      </c>
      <c r="U67" s="43"/>
      <c r="V67" s="2"/>
    </row>
    <row r="68" spans="1:22" ht="28" customHeight="1" x14ac:dyDescent="0.2">
      <c r="A68" s="3">
        <v>3</v>
      </c>
      <c r="B68" s="35"/>
      <c r="C68" s="36"/>
      <c r="D68" s="36"/>
      <c r="E68" s="36"/>
      <c r="F68" s="36"/>
      <c r="G68" s="37"/>
      <c r="H68" s="120"/>
      <c r="I68" s="121"/>
      <c r="J68" s="38"/>
      <c r="K68" s="36"/>
      <c r="L68" s="25" t="s">
        <v>5</v>
      </c>
      <c r="M68" s="40" t="s">
        <v>4</v>
      </c>
      <c r="N68" s="40" t="s">
        <v>4</v>
      </c>
      <c r="O68" s="4">
        <v>1</v>
      </c>
      <c r="P68" s="41"/>
      <c r="Q68" s="42"/>
      <c r="R68" s="7" t="str">
        <f t="shared" si="6"/>
        <v/>
      </c>
      <c r="S68" s="41"/>
      <c r="T68" s="5" t="str">
        <f t="shared" si="7"/>
        <v/>
      </c>
      <c r="U68" s="43"/>
      <c r="V68" s="2"/>
    </row>
    <row r="69" spans="1:22" ht="28" customHeight="1" x14ac:dyDescent="0.2">
      <c r="A69" s="3">
        <v>4</v>
      </c>
      <c r="B69" s="35"/>
      <c r="C69" s="36"/>
      <c r="D69" s="36"/>
      <c r="E69" s="36"/>
      <c r="F69" s="36"/>
      <c r="G69" s="37"/>
      <c r="H69" s="120"/>
      <c r="I69" s="121"/>
      <c r="J69" s="38"/>
      <c r="K69" s="36"/>
      <c r="L69" s="25" t="s">
        <v>5</v>
      </c>
      <c r="M69" s="40" t="s">
        <v>4</v>
      </c>
      <c r="N69" s="40" t="s">
        <v>4</v>
      </c>
      <c r="O69" s="4">
        <v>1</v>
      </c>
      <c r="P69" s="41"/>
      <c r="Q69" s="41"/>
      <c r="R69" s="7" t="str">
        <f t="shared" si="6"/>
        <v/>
      </c>
      <c r="S69" s="41"/>
      <c r="T69" s="5" t="str">
        <f t="shared" si="7"/>
        <v/>
      </c>
      <c r="U69" s="43"/>
      <c r="V69" s="2"/>
    </row>
    <row r="70" spans="1:22" ht="28" customHeight="1" x14ac:dyDescent="0.2">
      <c r="A70" s="3">
        <v>5</v>
      </c>
      <c r="B70" s="35"/>
      <c r="C70" s="36"/>
      <c r="D70" s="36"/>
      <c r="E70" s="36"/>
      <c r="F70" s="36"/>
      <c r="G70" s="37"/>
      <c r="H70" s="120"/>
      <c r="I70" s="121"/>
      <c r="J70" s="38"/>
      <c r="K70" s="36"/>
      <c r="L70" s="25" t="s">
        <v>5</v>
      </c>
      <c r="M70" s="40" t="s">
        <v>4</v>
      </c>
      <c r="N70" s="40" t="s">
        <v>4</v>
      </c>
      <c r="O70" s="4">
        <v>1</v>
      </c>
      <c r="P70" s="41"/>
      <c r="Q70" s="41"/>
      <c r="R70" s="7" t="str">
        <f t="shared" si="6"/>
        <v/>
      </c>
      <c r="S70" s="41"/>
      <c r="T70" s="5" t="str">
        <f t="shared" si="7"/>
        <v/>
      </c>
      <c r="U70" s="43"/>
      <c r="V70" s="2"/>
    </row>
    <row r="71" spans="1:22" ht="28" customHeight="1" x14ac:dyDescent="0.2">
      <c r="A71" s="3">
        <v>6</v>
      </c>
      <c r="B71" s="35"/>
      <c r="C71" s="36"/>
      <c r="D71" s="36"/>
      <c r="E71" s="36"/>
      <c r="F71" s="36"/>
      <c r="G71" s="37"/>
      <c r="H71" s="120"/>
      <c r="I71" s="121"/>
      <c r="J71" s="38"/>
      <c r="K71" s="36"/>
      <c r="L71" s="25" t="s">
        <v>5</v>
      </c>
      <c r="M71" s="40" t="s">
        <v>4</v>
      </c>
      <c r="N71" s="40" t="s">
        <v>4</v>
      </c>
      <c r="O71" s="4">
        <v>1</v>
      </c>
      <c r="P71" s="41"/>
      <c r="Q71" s="41"/>
      <c r="R71" s="7" t="str">
        <f t="shared" si="6"/>
        <v/>
      </c>
      <c r="S71" s="41"/>
      <c r="T71" s="5" t="str">
        <f t="shared" si="7"/>
        <v/>
      </c>
      <c r="U71" s="43"/>
      <c r="V71" s="2"/>
    </row>
    <row r="72" spans="1:22" ht="28" customHeight="1" x14ac:dyDescent="0.2">
      <c r="A72" s="3">
        <v>7</v>
      </c>
      <c r="B72" s="35"/>
      <c r="C72" s="36"/>
      <c r="D72" s="36"/>
      <c r="E72" s="36"/>
      <c r="F72" s="36"/>
      <c r="G72" s="37"/>
      <c r="H72" s="120"/>
      <c r="I72" s="121"/>
      <c r="J72" s="38"/>
      <c r="K72" s="36"/>
      <c r="L72" s="25" t="s">
        <v>5</v>
      </c>
      <c r="M72" s="40" t="s">
        <v>4</v>
      </c>
      <c r="N72" s="40" t="s">
        <v>4</v>
      </c>
      <c r="O72" s="4">
        <v>1</v>
      </c>
      <c r="P72" s="41"/>
      <c r="Q72" s="41"/>
      <c r="R72" s="7" t="str">
        <f t="shared" si="6"/>
        <v/>
      </c>
      <c r="S72" s="41"/>
      <c r="T72" s="5" t="str">
        <f t="shared" si="7"/>
        <v/>
      </c>
      <c r="U72" s="43"/>
      <c r="V72" s="2"/>
    </row>
    <row r="73" spans="1:22" ht="28" customHeight="1" x14ac:dyDescent="0.2">
      <c r="A73" s="3">
        <v>8</v>
      </c>
      <c r="B73" s="35"/>
      <c r="C73" s="36"/>
      <c r="D73" s="36"/>
      <c r="E73" s="36"/>
      <c r="F73" s="36"/>
      <c r="G73" s="37"/>
      <c r="H73" s="120"/>
      <c r="I73" s="121"/>
      <c r="J73" s="38"/>
      <c r="K73" s="36"/>
      <c r="L73" s="25" t="s">
        <v>5</v>
      </c>
      <c r="M73" s="40" t="s">
        <v>4</v>
      </c>
      <c r="N73" s="40" t="s">
        <v>4</v>
      </c>
      <c r="O73" s="4">
        <v>1</v>
      </c>
      <c r="P73" s="41"/>
      <c r="Q73" s="41"/>
      <c r="R73" s="7" t="str">
        <f t="shared" si="6"/>
        <v/>
      </c>
      <c r="S73" s="41"/>
      <c r="T73" s="5" t="str">
        <f t="shared" si="7"/>
        <v/>
      </c>
      <c r="U73" s="43"/>
      <c r="V73" s="2"/>
    </row>
    <row r="74" spans="1:22" ht="28" customHeight="1" x14ac:dyDescent="0.2">
      <c r="A74" s="3">
        <v>9</v>
      </c>
      <c r="B74" s="35"/>
      <c r="C74" s="36"/>
      <c r="D74" s="36"/>
      <c r="E74" s="36"/>
      <c r="F74" s="36"/>
      <c r="G74" s="37"/>
      <c r="H74" s="120"/>
      <c r="I74" s="121"/>
      <c r="J74" s="38"/>
      <c r="K74" s="36"/>
      <c r="L74" s="25" t="s">
        <v>5</v>
      </c>
      <c r="M74" s="40" t="s">
        <v>4</v>
      </c>
      <c r="N74" s="40" t="s">
        <v>4</v>
      </c>
      <c r="O74" s="4">
        <v>1</v>
      </c>
      <c r="P74" s="41"/>
      <c r="Q74" s="41"/>
      <c r="R74" s="7" t="str">
        <f t="shared" si="6"/>
        <v/>
      </c>
      <c r="S74" s="41"/>
      <c r="T74" s="5" t="str">
        <f t="shared" si="7"/>
        <v/>
      </c>
      <c r="U74" s="43"/>
      <c r="V74" s="2"/>
    </row>
    <row r="75" spans="1:22" ht="28" customHeight="1" x14ac:dyDescent="0.2">
      <c r="A75" s="3">
        <v>10</v>
      </c>
      <c r="B75" s="35"/>
      <c r="C75" s="36"/>
      <c r="D75" s="36"/>
      <c r="E75" s="36"/>
      <c r="F75" s="36"/>
      <c r="G75" s="37"/>
      <c r="H75" s="120"/>
      <c r="I75" s="121"/>
      <c r="J75" s="38"/>
      <c r="K75" s="36"/>
      <c r="L75" s="25" t="s">
        <v>5</v>
      </c>
      <c r="M75" s="40" t="s">
        <v>4</v>
      </c>
      <c r="N75" s="40" t="s">
        <v>4</v>
      </c>
      <c r="O75" s="4">
        <v>1</v>
      </c>
      <c r="P75" s="41"/>
      <c r="Q75" s="41"/>
      <c r="R75" s="7" t="str">
        <f t="shared" si="6"/>
        <v/>
      </c>
      <c r="S75" s="41"/>
      <c r="T75" s="5" t="str">
        <f t="shared" si="7"/>
        <v/>
      </c>
      <c r="U75" s="43"/>
      <c r="V75" s="2"/>
    </row>
    <row r="76" spans="1:22" ht="30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6"/>
      <c r="K76" s="6"/>
      <c r="L76" s="2"/>
      <c r="M76" s="2"/>
      <c r="N76" s="2"/>
      <c r="P76" s="10"/>
      <c r="Q76" s="10"/>
      <c r="S76" s="4" t="s">
        <v>6</v>
      </c>
      <c r="T76" s="5">
        <f>SUM(T66:T75)</f>
        <v>0</v>
      </c>
      <c r="U76" s="9"/>
    </row>
    <row r="77" spans="1:22" ht="13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7.25" customHeight="1" x14ac:dyDescent="0.2">
      <c r="A78" s="91"/>
      <c r="B78" s="92" t="s">
        <v>2</v>
      </c>
      <c r="C78" s="93"/>
      <c r="D78" s="93"/>
      <c r="E78" s="93"/>
      <c r="F78" s="93"/>
      <c r="G78" s="94"/>
      <c r="H78" s="101" t="s">
        <v>0</v>
      </c>
      <c r="I78" s="101"/>
      <c r="J78" s="123" t="s">
        <v>11</v>
      </c>
      <c r="K78" s="92" t="s">
        <v>1</v>
      </c>
      <c r="L78" s="93"/>
      <c r="M78" s="93"/>
      <c r="N78" s="93"/>
      <c r="O78" s="105"/>
      <c r="P78" s="92" t="s">
        <v>3</v>
      </c>
      <c r="Q78" s="93"/>
      <c r="R78" s="93"/>
      <c r="S78" s="93"/>
      <c r="T78" s="105"/>
      <c r="U78" s="102" t="s">
        <v>12</v>
      </c>
      <c r="V78" s="2"/>
    </row>
    <row r="79" spans="1:22" ht="7.5" customHeight="1" x14ac:dyDescent="0.2">
      <c r="A79" s="91"/>
      <c r="B79" s="95"/>
      <c r="C79" s="96"/>
      <c r="D79" s="96"/>
      <c r="E79" s="96"/>
      <c r="F79" s="96"/>
      <c r="G79" s="97"/>
      <c r="H79" s="101"/>
      <c r="I79" s="101"/>
      <c r="J79" s="124"/>
      <c r="K79" s="106"/>
      <c r="L79" s="107"/>
      <c r="M79" s="107"/>
      <c r="N79" s="107"/>
      <c r="O79" s="108"/>
      <c r="P79" s="106"/>
      <c r="Q79" s="107"/>
      <c r="R79" s="107"/>
      <c r="S79" s="107"/>
      <c r="T79" s="108"/>
      <c r="U79" s="103"/>
      <c r="V79" s="2"/>
    </row>
    <row r="80" spans="1:22" ht="13.5" customHeight="1" x14ac:dyDescent="0.2">
      <c r="A80" s="91"/>
      <c r="B80" s="95"/>
      <c r="C80" s="96"/>
      <c r="D80" s="96"/>
      <c r="E80" s="96"/>
      <c r="F80" s="96"/>
      <c r="G80" s="97"/>
      <c r="H80" s="101"/>
      <c r="I80" s="101"/>
      <c r="J80" s="124"/>
      <c r="K80" s="101" t="s">
        <v>7</v>
      </c>
      <c r="L80" s="101"/>
      <c r="M80" s="102" t="s">
        <v>9</v>
      </c>
      <c r="N80" s="101" t="s">
        <v>10</v>
      </c>
      <c r="O80" s="102" t="s">
        <v>14</v>
      </c>
      <c r="P80" s="102" t="s">
        <v>15</v>
      </c>
      <c r="Q80" s="102" t="s">
        <v>20</v>
      </c>
      <c r="R80" s="102" t="s">
        <v>16</v>
      </c>
      <c r="S80" s="111" t="s">
        <v>56</v>
      </c>
      <c r="T80" s="102" t="s">
        <v>8</v>
      </c>
      <c r="U80" s="103"/>
      <c r="V80" s="2"/>
    </row>
    <row r="81" spans="1:22" x14ac:dyDescent="0.2">
      <c r="A81" s="91"/>
      <c r="B81" s="95"/>
      <c r="C81" s="96"/>
      <c r="D81" s="96"/>
      <c r="E81" s="96"/>
      <c r="F81" s="96"/>
      <c r="G81" s="97"/>
      <c r="H81" s="101"/>
      <c r="I81" s="101"/>
      <c r="J81" s="124"/>
      <c r="K81" s="101"/>
      <c r="L81" s="101"/>
      <c r="M81" s="103"/>
      <c r="N81" s="101"/>
      <c r="O81" s="103"/>
      <c r="P81" s="103"/>
      <c r="Q81" s="103"/>
      <c r="R81" s="103"/>
      <c r="S81" s="112"/>
      <c r="T81" s="103"/>
      <c r="U81" s="103"/>
      <c r="V81" s="2"/>
    </row>
    <row r="82" spans="1:22" ht="75" customHeight="1" x14ac:dyDescent="0.2">
      <c r="A82" s="91"/>
      <c r="B82" s="98"/>
      <c r="C82" s="99"/>
      <c r="D82" s="99"/>
      <c r="E82" s="99"/>
      <c r="F82" s="99"/>
      <c r="G82" s="100"/>
      <c r="H82" s="101"/>
      <c r="I82" s="101"/>
      <c r="J82" s="125"/>
      <c r="K82" s="101"/>
      <c r="L82" s="101"/>
      <c r="M82" s="104"/>
      <c r="N82" s="101"/>
      <c r="O82" s="104"/>
      <c r="P82" s="104"/>
      <c r="Q82" s="104"/>
      <c r="R82" s="104"/>
      <c r="S82" s="113"/>
      <c r="T82" s="104"/>
      <c r="U82" s="104"/>
      <c r="V82" s="2"/>
    </row>
    <row r="83" spans="1:22" ht="28" customHeight="1" x14ac:dyDescent="0.2">
      <c r="A83" s="3">
        <v>1</v>
      </c>
      <c r="B83" s="35"/>
      <c r="C83" s="36"/>
      <c r="D83" s="36"/>
      <c r="E83" s="36"/>
      <c r="F83" s="36"/>
      <c r="G83" s="37"/>
      <c r="H83" s="120"/>
      <c r="I83" s="121"/>
      <c r="J83" s="38"/>
      <c r="K83" s="36"/>
      <c r="L83" s="25" t="s">
        <v>5</v>
      </c>
      <c r="M83" s="40" t="s">
        <v>4</v>
      </c>
      <c r="N83" s="40" t="s">
        <v>4</v>
      </c>
      <c r="O83" s="4">
        <v>1</v>
      </c>
      <c r="P83" s="41"/>
      <c r="Q83" s="42"/>
      <c r="R83" s="7" t="str">
        <f>IF(Q83="課税",P83*0.1,IF(Q83="非課税",P83*0.05,IF(Q83="生保",300,"")))</f>
        <v/>
      </c>
      <c r="S83" s="41"/>
      <c r="T83" s="5" t="str">
        <f>IF(R83="","",(P83-R83+S83)*O83)</f>
        <v/>
      </c>
      <c r="U83" s="43"/>
      <c r="V83" s="2"/>
    </row>
    <row r="84" spans="1:22" ht="27.75" customHeight="1" x14ac:dyDescent="0.2">
      <c r="A84" s="3">
        <v>2</v>
      </c>
      <c r="B84" s="35"/>
      <c r="C84" s="36"/>
      <c r="D84" s="36"/>
      <c r="E84" s="36"/>
      <c r="F84" s="36"/>
      <c r="G84" s="37"/>
      <c r="H84" s="120"/>
      <c r="I84" s="121"/>
      <c r="J84" s="38"/>
      <c r="K84" s="36"/>
      <c r="L84" s="25" t="s">
        <v>5</v>
      </c>
      <c r="M84" s="40" t="s">
        <v>4</v>
      </c>
      <c r="N84" s="40" t="s">
        <v>4</v>
      </c>
      <c r="O84" s="4">
        <v>1</v>
      </c>
      <c r="P84" s="41"/>
      <c r="Q84" s="42"/>
      <c r="R84" s="7" t="str">
        <f t="shared" ref="R84:R92" si="8">IF(Q84="課税",P84*0.1,IF(Q84="非課税",P84*0.05,IF(Q84="生保",300,"")))</f>
        <v/>
      </c>
      <c r="S84" s="41"/>
      <c r="T84" s="5" t="str">
        <f t="shared" ref="T84:T92" si="9">IF(R84="","",(P84-R84+S84)*O84)</f>
        <v/>
      </c>
      <c r="U84" s="43"/>
      <c r="V84" s="2"/>
    </row>
    <row r="85" spans="1:22" ht="28" customHeight="1" x14ac:dyDescent="0.2">
      <c r="A85" s="3">
        <v>3</v>
      </c>
      <c r="B85" s="35"/>
      <c r="C85" s="36"/>
      <c r="D85" s="36"/>
      <c r="E85" s="36"/>
      <c r="F85" s="36"/>
      <c r="G85" s="37"/>
      <c r="H85" s="120"/>
      <c r="I85" s="121"/>
      <c r="J85" s="38"/>
      <c r="K85" s="36"/>
      <c r="L85" s="25" t="s">
        <v>5</v>
      </c>
      <c r="M85" s="40" t="s">
        <v>4</v>
      </c>
      <c r="N85" s="40" t="s">
        <v>4</v>
      </c>
      <c r="O85" s="4">
        <v>1</v>
      </c>
      <c r="P85" s="41"/>
      <c r="Q85" s="42"/>
      <c r="R85" s="7" t="str">
        <f t="shared" si="8"/>
        <v/>
      </c>
      <c r="S85" s="41"/>
      <c r="T85" s="5" t="str">
        <f t="shared" si="9"/>
        <v/>
      </c>
      <c r="U85" s="43"/>
      <c r="V85" s="2"/>
    </row>
    <row r="86" spans="1:22" ht="28" customHeight="1" x14ac:dyDescent="0.2">
      <c r="A86" s="3">
        <v>4</v>
      </c>
      <c r="B86" s="35"/>
      <c r="C86" s="36"/>
      <c r="D86" s="36"/>
      <c r="E86" s="36"/>
      <c r="F86" s="36"/>
      <c r="G86" s="37"/>
      <c r="H86" s="120"/>
      <c r="I86" s="121"/>
      <c r="J86" s="38"/>
      <c r="K86" s="36"/>
      <c r="L86" s="25" t="s">
        <v>5</v>
      </c>
      <c r="M86" s="40" t="s">
        <v>4</v>
      </c>
      <c r="N86" s="40" t="s">
        <v>4</v>
      </c>
      <c r="O86" s="4">
        <v>1</v>
      </c>
      <c r="P86" s="41"/>
      <c r="Q86" s="41"/>
      <c r="R86" s="7" t="str">
        <f t="shared" si="8"/>
        <v/>
      </c>
      <c r="S86" s="41"/>
      <c r="T86" s="5" t="str">
        <f t="shared" si="9"/>
        <v/>
      </c>
      <c r="U86" s="43"/>
      <c r="V86" s="2"/>
    </row>
    <row r="87" spans="1:22" ht="28" customHeight="1" x14ac:dyDescent="0.2">
      <c r="A87" s="3">
        <v>5</v>
      </c>
      <c r="B87" s="35"/>
      <c r="C87" s="36"/>
      <c r="D87" s="36"/>
      <c r="E87" s="36"/>
      <c r="F87" s="36"/>
      <c r="G87" s="37"/>
      <c r="H87" s="120"/>
      <c r="I87" s="121"/>
      <c r="J87" s="38"/>
      <c r="K87" s="36"/>
      <c r="L87" s="25" t="s">
        <v>5</v>
      </c>
      <c r="M87" s="40" t="s">
        <v>4</v>
      </c>
      <c r="N87" s="40" t="s">
        <v>4</v>
      </c>
      <c r="O87" s="4">
        <v>1</v>
      </c>
      <c r="P87" s="41"/>
      <c r="Q87" s="41"/>
      <c r="R87" s="7" t="str">
        <f t="shared" si="8"/>
        <v/>
      </c>
      <c r="S87" s="41"/>
      <c r="T87" s="5" t="str">
        <f t="shared" si="9"/>
        <v/>
      </c>
      <c r="U87" s="43"/>
      <c r="V87" s="2"/>
    </row>
    <row r="88" spans="1:22" ht="28" customHeight="1" x14ac:dyDescent="0.2">
      <c r="A88" s="3">
        <v>6</v>
      </c>
      <c r="B88" s="35"/>
      <c r="C88" s="36"/>
      <c r="D88" s="36"/>
      <c r="E88" s="36"/>
      <c r="F88" s="36"/>
      <c r="G88" s="37"/>
      <c r="H88" s="120"/>
      <c r="I88" s="121"/>
      <c r="J88" s="38"/>
      <c r="K88" s="36"/>
      <c r="L88" s="25" t="s">
        <v>5</v>
      </c>
      <c r="M88" s="40" t="s">
        <v>4</v>
      </c>
      <c r="N88" s="40" t="s">
        <v>4</v>
      </c>
      <c r="O88" s="4">
        <v>1</v>
      </c>
      <c r="P88" s="41"/>
      <c r="Q88" s="41"/>
      <c r="R88" s="7" t="str">
        <f t="shared" si="8"/>
        <v/>
      </c>
      <c r="S88" s="41"/>
      <c r="T88" s="5" t="str">
        <f t="shared" si="9"/>
        <v/>
      </c>
      <c r="U88" s="43"/>
      <c r="V88" s="2"/>
    </row>
    <row r="89" spans="1:22" ht="28" customHeight="1" x14ac:dyDescent="0.2">
      <c r="A89" s="3">
        <v>7</v>
      </c>
      <c r="B89" s="35"/>
      <c r="C89" s="36"/>
      <c r="D89" s="36"/>
      <c r="E89" s="36"/>
      <c r="F89" s="36"/>
      <c r="G89" s="37"/>
      <c r="H89" s="120"/>
      <c r="I89" s="121"/>
      <c r="J89" s="38"/>
      <c r="K89" s="36"/>
      <c r="L89" s="25" t="s">
        <v>5</v>
      </c>
      <c r="M89" s="40" t="s">
        <v>4</v>
      </c>
      <c r="N89" s="40" t="s">
        <v>4</v>
      </c>
      <c r="O89" s="4">
        <v>1</v>
      </c>
      <c r="P89" s="41"/>
      <c r="Q89" s="41"/>
      <c r="R89" s="7" t="str">
        <f t="shared" si="8"/>
        <v/>
      </c>
      <c r="S89" s="41"/>
      <c r="T89" s="5" t="str">
        <f t="shared" si="9"/>
        <v/>
      </c>
      <c r="U89" s="43"/>
      <c r="V89" s="2"/>
    </row>
    <row r="90" spans="1:22" ht="28" customHeight="1" x14ac:dyDescent="0.2">
      <c r="A90" s="3">
        <v>8</v>
      </c>
      <c r="B90" s="35"/>
      <c r="C90" s="36"/>
      <c r="D90" s="36"/>
      <c r="E90" s="36"/>
      <c r="F90" s="36"/>
      <c r="G90" s="37"/>
      <c r="H90" s="120"/>
      <c r="I90" s="121"/>
      <c r="J90" s="38"/>
      <c r="K90" s="36"/>
      <c r="L90" s="25" t="s">
        <v>5</v>
      </c>
      <c r="M90" s="40" t="s">
        <v>4</v>
      </c>
      <c r="N90" s="40" t="s">
        <v>4</v>
      </c>
      <c r="O90" s="4">
        <v>1</v>
      </c>
      <c r="P90" s="41"/>
      <c r="Q90" s="41"/>
      <c r="R90" s="7" t="str">
        <f t="shared" si="8"/>
        <v/>
      </c>
      <c r="S90" s="41"/>
      <c r="T90" s="5" t="str">
        <f t="shared" si="9"/>
        <v/>
      </c>
      <c r="U90" s="43"/>
      <c r="V90" s="2"/>
    </row>
    <row r="91" spans="1:22" ht="28" customHeight="1" x14ac:dyDescent="0.2">
      <c r="A91" s="3">
        <v>9</v>
      </c>
      <c r="B91" s="35"/>
      <c r="C91" s="36"/>
      <c r="D91" s="36"/>
      <c r="E91" s="36"/>
      <c r="F91" s="36"/>
      <c r="G91" s="37"/>
      <c r="H91" s="120"/>
      <c r="I91" s="121"/>
      <c r="J91" s="38"/>
      <c r="K91" s="36"/>
      <c r="L91" s="25" t="s">
        <v>5</v>
      </c>
      <c r="M91" s="40" t="s">
        <v>4</v>
      </c>
      <c r="N91" s="40" t="s">
        <v>4</v>
      </c>
      <c r="O91" s="4">
        <v>1</v>
      </c>
      <c r="P91" s="41"/>
      <c r="Q91" s="41"/>
      <c r="R91" s="7" t="str">
        <f t="shared" si="8"/>
        <v/>
      </c>
      <c r="S91" s="41"/>
      <c r="T91" s="5" t="str">
        <f t="shared" si="9"/>
        <v/>
      </c>
      <c r="U91" s="43"/>
      <c r="V91" s="2"/>
    </row>
    <row r="92" spans="1:22" ht="28" customHeight="1" x14ac:dyDescent="0.2">
      <c r="A92" s="3">
        <v>10</v>
      </c>
      <c r="B92" s="35"/>
      <c r="C92" s="36"/>
      <c r="D92" s="36"/>
      <c r="E92" s="36"/>
      <c r="F92" s="36"/>
      <c r="G92" s="37"/>
      <c r="H92" s="120"/>
      <c r="I92" s="121"/>
      <c r="J92" s="38"/>
      <c r="K92" s="36"/>
      <c r="L92" s="25" t="s">
        <v>5</v>
      </c>
      <c r="M92" s="40" t="s">
        <v>4</v>
      </c>
      <c r="N92" s="40" t="s">
        <v>4</v>
      </c>
      <c r="O92" s="4">
        <v>1</v>
      </c>
      <c r="P92" s="41"/>
      <c r="Q92" s="41"/>
      <c r="R92" s="7" t="str">
        <f t="shared" si="8"/>
        <v/>
      </c>
      <c r="S92" s="41"/>
      <c r="T92" s="5" t="str">
        <f t="shared" si="9"/>
        <v/>
      </c>
      <c r="U92" s="43"/>
      <c r="V92" s="2"/>
    </row>
    <row r="93" spans="1:22" ht="30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6"/>
      <c r="K93" s="6"/>
      <c r="L93" s="2"/>
      <c r="M93" s="2"/>
      <c r="N93" s="2"/>
      <c r="P93" s="10"/>
      <c r="Q93" s="10"/>
      <c r="S93" s="4" t="s">
        <v>6</v>
      </c>
      <c r="T93" s="5">
        <f>SUM(T83:T92)</f>
        <v>0</v>
      </c>
      <c r="U93" s="9"/>
    </row>
    <row r="94" spans="1:22" ht="13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7.25" customHeight="1" x14ac:dyDescent="0.2">
      <c r="A95" s="91"/>
      <c r="B95" s="92" t="s">
        <v>2</v>
      </c>
      <c r="C95" s="93"/>
      <c r="D95" s="93"/>
      <c r="E95" s="93"/>
      <c r="F95" s="93"/>
      <c r="G95" s="94"/>
      <c r="H95" s="101" t="s">
        <v>0</v>
      </c>
      <c r="I95" s="101"/>
      <c r="J95" s="123" t="s">
        <v>11</v>
      </c>
      <c r="K95" s="92" t="s">
        <v>1</v>
      </c>
      <c r="L95" s="93"/>
      <c r="M95" s="93"/>
      <c r="N95" s="93"/>
      <c r="O95" s="105"/>
      <c r="P95" s="92" t="s">
        <v>3</v>
      </c>
      <c r="Q95" s="93"/>
      <c r="R95" s="93"/>
      <c r="S95" s="93"/>
      <c r="T95" s="105"/>
      <c r="U95" s="102" t="s">
        <v>12</v>
      </c>
      <c r="V95" s="2"/>
    </row>
    <row r="96" spans="1:22" ht="7.5" customHeight="1" x14ac:dyDescent="0.2">
      <c r="A96" s="91"/>
      <c r="B96" s="95"/>
      <c r="C96" s="96"/>
      <c r="D96" s="96"/>
      <c r="E96" s="96"/>
      <c r="F96" s="96"/>
      <c r="G96" s="97"/>
      <c r="H96" s="101"/>
      <c r="I96" s="101"/>
      <c r="J96" s="124"/>
      <c r="K96" s="106"/>
      <c r="L96" s="107"/>
      <c r="M96" s="107"/>
      <c r="N96" s="107"/>
      <c r="O96" s="108"/>
      <c r="P96" s="106"/>
      <c r="Q96" s="107"/>
      <c r="R96" s="107"/>
      <c r="S96" s="107"/>
      <c r="T96" s="108"/>
      <c r="U96" s="103"/>
      <c r="V96" s="2"/>
    </row>
    <row r="97" spans="1:22" ht="13.5" customHeight="1" x14ac:dyDescent="0.2">
      <c r="A97" s="91"/>
      <c r="B97" s="95"/>
      <c r="C97" s="96"/>
      <c r="D97" s="96"/>
      <c r="E97" s="96"/>
      <c r="F97" s="96"/>
      <c r="G97" s="97"/>
      <c r="H97" s="101"/>
      <c r="I97" s="101"/>
      <c r="J97" s="124"/>
      <c r="K97" s="101" t="s">
        <v>7</v>
      </c>
      <c r="L97" s="101"/>
      <c r="M97" s="102" t="s">
        <v>9</v>
      </c>
      <c r="N97" s="101" t="s">
        <v>10</v>
      </c>
      <c r="O97" s="102" t="s">
        <v>14</v>
      </c>
      <c r="P97" s="102" t="s">
        <v>15</v>
      </c>
      <c r="Q97" s="102" t="s">
        <v>20</v>
      </c>
      <c r="R97" s="102" t="s">
        <v>16</v>
      </c>
      <c r="S97" s="111" t="s">
        <v>56</v>
      </c>
      <c r="T97" s="102" t="s">
        <v>8</v>
      </c>
      <c r="U97" s="103"/>
      <c r="V97" s="2"/>
    </row>
    <row r="98" spans="1:22" x14ac:dyDescent="0.2">
      <c r="A98" s="91"/>
      <c r="B98" s="95"/>
      <c r="C98" s="96"/>
      <c r="D98" s="96"/>
      <c r="E98" s="96"/>
      <c r="F98" s="96"/>
      <c r="G98" s="97"/>
      <c r="H98" s="101"/>
      <c r="I98" s="101"/>
      <c r="J98" s="124"/>
      <c r="K98" s="101"/>
      <c r="L98" s="101"/>
      <c r="M98" s="103"/>
      <c r="N98" s="101"/>
      <c r="O98" s="103"/>
      <c r="P98" s="103"/>
      <c r="Q98" s="103"/>
      <c r="R98" s="103"/>
      <c r="S98" s="112"/>
      <c r="T98" s="103"/>
      <c r="U98" s="103"/>
      <c r="V98" s="2"/>
    </row>
    <row r="99" spans="1:22" ht="75" customHeight="1" x14ac:dyDescent="0.2">
      <c r="A99" s="91"/>
      <c r="B99" s="98"/>
      <c r="C99" s="99"/>
      <c r="D99" s="99"/>
      <c r="E99" s="99"/>
      <c r="F99" s="99"/>
      <c r="G99" s="100"/>
      <c r="H99" s="101"/>
      <c r="I99" s="101"/>
      <c r="J99" s="125"/>
      <c r="K99" s="101"/>
      <c r="L99" s="101"/>
      <c r="M99" s="104"/>
      <c r="N99" s="101"/>
      <c r="O99" s="104"/>
      <c r="P99" s="104"/>
      <c r="Q99" s="104"/>
      <c r="R99" s="104"/>
      <c r="S99" s="113"/>
      <c r="T99" s="104"/>
      <c r="U99" s="104"/>
      <c r="V99" s="2"/>
    </row>
    <row r="100" spans="1:22" ht="28" customHeight="1" x14ac:dyDescent="0.2">
      <c r="A100" s="3">
        <v>1</v>
      </c>
      <c r="B100" s="35"/>
      <c r="C100" s="36"/>
      <c r="D100" s="36"/>
      <c r="E100" s="36"/>
      <c r="F100" s="36"/>
      <c r="G100" s="37"/>
      <c r="H100" s="120"/>
      <c r="I100" s="121"/>
      <c r="J100" s="38"/>
      <c r="K100" s="36"/>
      <c r="L100" s="25" t="s">
        <v>5</v>
      </c>
      <c r="M100" s="40" t="s">
        <v>4</v>
      </c>
      <c r="N100" s="40" t="s">
        <v>4</v>
      </c>
      <c r="O100" s="4">
        <v>1</v>
      </c>
      <c r="P100" s="41"/>
      <c r="Q100" s="42"/>
      <c r="R100" s="7" t="str">
        <f>IF(Q100="課税",P100*0.1,IF(Q100="非課税",P100*0.05,IF(Q100="生保",300,"")))</f>
        <v/>
      </c>
      <c r="S100" s="41"/>
      <c r="T100" s="5" t="str">
        <f>IF(R100="","",(P100-R100+S100)*O100)</f>
        <v/>
      </c>
      <c r="U100" s="43"/>
      <c r="V100" s="2"/>
    </row>
    <row r="101" spans="1:22" ht="27.75" customHeight="1" x14ac:dyDescent="0.2">
      <c r="A101" s="3">
        <v>2</v>
      </c>
      <c r="B101" s="35"/>
      <c r="C101" s="36"/>
      <c r="D101" s="36"/>
      <c r="E101" s="36"/>
      <c r="F101" s="36"/>
      <c r="G101" s="37"/>
      <c r="H101" s="120"/>
      <c r="I101" s="121"/>
      <c r="J101" s="38"/>
      <c r="K101" s="36"/>
      <c r="L101" s="25" t="s">
        <v>5</v>
      </c>
      <c r="M101" s="40" t="s">
        <v>4</v>
      </c>
      <c r="N101" s="40" t="s">
        <v>4</v>
      </c>
      <c r="O101" s="4">
        <v>1</v>
      </c>
      <c r="P101" s="41"/>
      <c r="Q101" s="42"/>
      <c r="R101" s="7" t="str">
        <f t="shared" ref="R101:R109" si="10">IF(Q101="課税",P101*0.1,IF(Q101="非課税",P101*0.05,IF(Q101="生保",300,"")))</f>
        <v/>
      </c>
      <c r="S101" s="41"/>
      <c r="T101" s="5" t="str">
        <f t="shared" ref="T101:T109" si="11">IF(R101="","",(P101-R101+S101)*O101)</f>
        <v/>
      </c>
      <c r="U101" s="43"/>
      <c r="V101" s="2"/>
    </row>
    <row r="102" spans="1:22" ht="28" customHeight="1" x14ac:dyDescent="0.2">
      <c r="A102" s="3">
        <v>3</v>
      </c>
      <c r="B102" s="35"/>
      <c r="C102" s="36"/>
      <c r="D102" s="36"/>
      <c r="E102" s="36"/>
      <c r="F102" s="36"/>
      <c r="G102" s="37"/>
      <c r="H102" s="120"/>
      <c r="I102" s="121"/>
      <c r="J102" s="38"/>
      <c r="K102" s="36"/>
      <c r="L102" s="25" t="s">
        <v>5</v>
      </c>
      <c r="M102" s="40" t="s">
        <v>4</v>
      </c>
      <c r="N102" s="40" t="s">
        <v>4</v>
      </c>
      <c r="O102" s="4">
        <v>1</v>
      </c>
      <c r="P102" s="41"/>
      <c r="Q102" s="42"/>
      <c r="R102" s="7" t="str">
        <f t="shared" si="10"/>
        <v/>
      </c>
      <c r="S102" s="41"/>
      <c r="T102" s="5" t="str">
        <f t="shared" si="11"/>
        <v/>
      </c>
      <c r="U102" s="43"/>
      <c r="V102" s="2"/>
    </row>
    <row r="103" spans="1:22" ht="28" customHeight="1" x14ac:dyDescent="0.2">
      <c r="A103" s="3">
        <v>4</v>
      </c>
      <c r="B103" s="35"/>
      <c r="C103" s="36"/>
      <c r="D103" s="36"/>
      <c r="E103" s="36"/>
      <c r="F103" s="36"/>
      <c r="G103" s="37"/>
      <c r="H103" s="120"/>
      <c r="I103" s="121"/>
      <c r="J103" s="38"/>
      <c r="K103" s="36"/>
      <c r="L103" s="25" t="s">
        <v>5</v>
      </c>
      <c r="M103" s="40" t="s">
        <v>4</v>
      </c>
      <c r="N103" s="40" t="s">
        <v>4</v>
      </c>
      <c r="O103" s="4">
        <v>1</v>
      </c>
      <c r="P103" s="41"/>
      <c r="Q103" s="41"/>
      <c r="R103" s="7" t="str">
        <f t="shared" si="10"/>
        <v/>
      </c>
      <c r="S103" s="41"/>
      <c r="T103" s="5" t="str">
        <f t="shared" si="11"/>
        <v/>
      </c>
      <c r="U103" s="43"/>
      <c r="V103" s="2"/>
    </row>
    <row r="104" spans="1:22" ht="28" customHeight="1" x14ac:dyDescent="0.2">
      <c r="A104" s="3">
        <v>5</v>
      </c>
      <c r="B104" s="35"/>
      <c r="C104" s="36"/>
      <c r="D104" s="36"/>
      <c r="E104" s="36"/>
      <c r="F104" s="36"/>
      <c r="G104" s="37"/>
      <c r="H104" s="120"/>
      <c r="I104" s="121"/>
      <c r="J104" s="38"/>
      <c r="K104" s="36"/>
      <c r="L104" s="25" t="s">
        <v>5</v>
      </c>
      <c r="M104" s="40" t="s">
        <v>4</v>
      </c>
      <c r="N104" s="40" t="s">
        <v>4</v>
      </c>
      <c r="O104" s="4">
        <v>1</v>
      </c>
      <c r="P104" s="41"/>
      <c r="Q104" s="41"/>
      <c r="R104" s="7" t="str">
        <f t="shared" si="10"/>
        <v/>
      </c>
      <c r="S104" s="41"/>
      <c r="T104" s="5" t="str">
        <f t="shared" si="11"/>
        <v/>
      </c>
      <c r="U104" s="43"/>
      <c r="V104" s="2"/>
    </row>
    <row r="105" spans="1:22" ht="28" customHeight="1" x14ac:dyDescent="0.2">
      <c r="A105" s="3">
        <v>6</v>
      </c>
      <c r="B105" s="35"/>
      <c r="C105" s="36"/>
      <c r="D105" s="36"/>
      <c r="E105" s="36"/>
      <c r="F105" s="36"/>
      <c r="G105" s="37"/>
      <c r="H105" s="120"/>
      <c r="I105" s="121"/>
      <c r="J105" s="38"/>
      <c r="K105" s="36"/>
      <c r="L105" s="25" t="s">
        <v>5</v>
      </c>
      <c r="M105" s="40" t="s">
        <v>4</v>
      </c>
      <c r="N105" s="40" t="s">
        <v>4</v>
      </c>
      <c r="O105" s="4">
        <v>1</v>
      </c>
      <c r="P105" s="41"/>
      <c r="Q105" s="41"/>
      <c r="R105" s="7" t="str">
        <f t="shared" si="10"/>
        <v/>
      </c>
      <c r="S105" s="41"/>
      <c r="T105" s="5" t="str">
        <f t="shared" si="11"/>
        <v/>
      </c>
      <c r="U105" s="43"/>
      <c r="V105" s="2"/>
    </row>
    <row r="106" spans="1:22" ht="28" customHeight="1" x14ac:dyDescent="0.2">
      <c r="A106" s="3">
        <v>7</v>
      </c>
      <c r="B106" s="35"/>
      <c r="C106" s="36"/>
      <c r="D106" s="36"/>
      <c r="E106" s="36"/>
      <c r="F106" s="36"/>
      <c r="G106" s="37"/>
      <c r="H106" s="120"/>
      <c r="I106" s="121"/>
      <c r="J106" s="38"/>
      <c r="K106" s="36"/>
      <c r="L106" s="25" t="s">
        <v>5</v>
      </c>
      <c r="M106" s="40" t="s">
        <v>4</v>
      </c>
      <c r="N106" s="40" t="s">
        <v>4</v>
      </c>
      <c r="O106" s="4">
        <v>1</v>
      </c>
      <c r="P106" s="41"/>
      <c r="Q106" s="41"/>
      <c r="R106" s="7" t="str">
        <f t="shared" si="10"/>
        <v/>
      </c>
      <c r="S106" s="41"/>
      <c r="T106" s="5" t="str">
        <f t="shared" si="11"/>
        <v/>
      </c>
      <c r="U106" s="43"/>
      <c r="V106" s="2"/>
    </row>
    <row r="107" spans="1:22" ht="28" customHeight="1" x14ac:dyDescent="0.2">
      <c r="A107" s="3">
        <v>8</v>
      </c>
      <c r="B107" s="35"/>
      <c r="C107" s="36"/>
      <c r="D107" s="36"/>
      <c r="E107" s="36"/>
      <c r="F107" s="36"/>
      <c r="G107" s="37"/>
      <c r="H107" s="120"/>
      <c r="I107" s="121"/>
      <c r="J107" s="38"/>
      <c r="K107" s="36"/>
      <c r="L107" s="25" t="s">
        <v>5</v>
      </c>
      <c r="M107" s="40" t="s">
        <v>4</v>
      </c>
      <c r="N107" s="40" t="s">
        <v>4</v>
      </c>
      <c r="O107" s="4">
        <v>1</v>
      </c>
      <c r="P107" s="41"/>
      <c r="Q107" s="41"/>
      <c r="R107" s="7" t="str">
        <f t="shared" si="10"/>
        <v/>
      </c>
      <c r="S107" s="41"/>
      <c r="T107" s="5" t="str">
        <f t="shared" si="11"/>
        <v/>
      </c>
      <c r="U107" s="43"/>
      <c r="V107" s="2"/>
    </row>
    <row r="108" spans="1:22" ht="28" customHeight="1" x14ac:dyDescent="0.2">
      <c r="A108" s="3">
        <v>9</v>
      </c>
      <c r="B108" s="35"/>
      <c r="C108" s="36"/>
      <c r="D108" s="36"/>
      <c r="E108" s="36"/>
      <c r="F108" s="36"/>
      <c r="G108" s="37"/>
      <c r="H108" s="120"/>
      <c r="I108" s="121"/>
      <c r="J108" s="38"/>
      <c r="K108" s="36"/>
      <c r="L108" s="25" t="s">
        <v>5</v>
      </c>
      <c r="M108" s="40" t="s">
        <v>4</v>
      </c>
      <c r="N108" s="40" t="s">
        <v>4</v>
      </c>
      <c r="O108" s="4">
        <v>1</v>
      </c>
      <c r="P108" s="41"/>
      <c r="Q108" s="41"/>
      <c r="R108" s="7" t="str">
        <f t="shared" si="10"/>
        <v/>
      </c>
      <c r="S108" s="41"/>
      <c r="T108" s="5" t="str">
        <f t="shared" si="11"/>
        <v/>
      </c>
      <c r="U108" s="43"/>
      <c r="V108" s="2"/>
    </row>
    <row r="109" spans="1:22" ht="28" customHeight="1" x14ac:dyDescent="0.2">
      <c r="A109" s="3">
        <v>10</v>
      </c>
      <c r="B109" s="35"/>
      <c r="C109" s="36"/>
      <c r="D109" s="36"/>
      <c r="E109" s="36"/>
      <c r="F109" s="36"/>
      <c r="G109" s="37"/>
      <c r="H109" s="120"/>
      <c r="I109" s="121"/>
      <c r="J109" s="38"/>
      <c r="K109" s="36"/>
      <c r="L109" s="25" t="s">
        <v>5</v>
      </c>
      <c r="M109" s="40" t="s">
        <v>4</v>
      </c>
      <c r="N109" s="40" t="s">
        <v>4</v>
      </c>
      <c r="O109" s="4">
        <v>1</v>
      </c>
      <c r="P109" s="41"/>
      <c r="Q109" s="41"/>
      <c r="R109" s="7" t="str">
        <f t="shared" si="10"/>
        <v/>
      </c>
      <c r="S109" s="41"/>
      <c r="T109" s="5" t="str">
        <f t="shared" si="11"/>
        <v/>
      </c>
      <c r="U109" s="43"/>
      <c r="V109" s="2"/>
    </row>
    <row r="110" spans="1:22" ht="30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6"/>
      <c r="K110" s="6"/>
      <c r="L110" s="2"/>
      <c r="M110" s="2"/>
      <c r="N110" s="2"/>
      <c r="P110" s="10"/>
      <c r="Q110" s="10"/>
      <c r="S110" s="4" t="s">
        <v>6</v>
      </c>
      <c r="T110" s="5">
        <f>SUM(T100:T109)</f>
        <v>0</v>
      </c>
      <c r="U110" s="9"/>
    </row>
    <row r="111" spans="1:22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7.25" customHeight="1" x14ac:dyDescent="0.2">
      <c r="A112" s="91"/>
      <c r="B112" s="92" t="s">
        <v>2</v>
      </c>
      <c r="C112" s="93"/>
      <c r="D112" s="93"/>
      <c r="E112" s="93"/>
      <c r="F112" s="93"/>
      <c r="G112" s="94"/>
      <c r="H112" s="101" t="s">
        <v>0</v>
      </c>
      <c r="I112" s="101"/>
      <c r="J112" s="123" t="s">
        <v>11</v>
      </c>
      <c r="K112" s="92" t="s">
        <v>1</v>
      </c>
      <c r="L112" s="93"/>
      <c r="M112" s="93"/>
      <c r="N112" s="93"/>
      <c r="O112" s="105"/>
      <c r="P112" s="92" t="s">
        <v>3</v>
      </c>
      <c r="Q112" s="93"/>
      <c r="R112" s="93"/>
      <c r="S112" s="93"/>
      <c r="T112" s="105"/>
      <c r="U112" s="102" t="s">
        <v>12</v>
      </c>
      <c r="V112" s="2"/>
    </row>
    <row r="113" spans="1:22" ht="7.5" customHeight="1" x14ac:dyDescent="0.2">
      <c r="A113" s="91"/>
      <c r="B113" s="95"/>
      <c r="C113" s="96"/>
      <c r="D113" s="96"/>
      <c r="E113" s="96"/>
      <c r="F113" s="96"/>
      <c r="G113" s="97"/>
      <c r="H113" s="101"/>
      <c r="I113" s="101"/>
      <c r="J113" s="124"/>
      <c r="K113" s="106"/>
      <c r="L113" s="107"/>
      <c r="M113" s="107"/>
      <c r="N113" s="107"/>
      <c r="O113" s="108"/>
      <c r="P113" s="106"/>
      <c r="Q113" s="107"/>
      <c r="R113" s="107"/>
      <c r="S113" s="107"/>
      <c r="T113" s="108"/>
      <c r="U113" s="103"/>
      <c r="V113" s="2"/>
    </row>
    <row r="114" spans="1:22" ht="13.5" customHeight="1" x14ac:dyDescent="0.2">
      <c r="A114" s="91"/>
      <c r="B114" s="95"/>
      <c r="C114" s="96"/>
      <c r="D114" s="96"/>
      <c r="E114" s="96"/>
      <c r="F114" s="96"/>
      <c r="G114" s="97"/>
      <c r="H114" s="101"/>
      <c r="I114" s="101"/>
      <c r="J114" s="124"/>
      <c r="K114" s="101" t="s">
        <v>7</v>
      </c>
      <c r="L114" s="101"/>
      <c r="M114" s="102" t="s">
        <v>9</v>
      </c>
      <c r="N114" s="101" t="s">
        <v>10</v>
      </c>
      <c r="O114" s="102" t="s">
        <v>14</v>
      </c>
      <c r="P114" s="102" t="s">
        <v>15</v>
      </c>
      <c r="Q114" s="102" t="s">
        <v>20</v>
      </c>
      <c r="R114" s="102" t="s">
        <v>16</v>
      </c>
      <c r="S114" s="111" t="s">
        <v>56</v>
      </c>
      <c r="T114" s="102" t="s">
        <v>8</v>
      </c>
      <c r="U114" s="103"/>
      <c r="V114" s="2"/>
    </row>
    <row r="115" spans="1:22" x14ac:dyDescent="0.2">
      <c r="A115" s="91"/>
      <c r="B115" s="95"/>
      <c r="C115" s="96"/>
      <c r="D115" s="96"/>
      <c r="E115" s="96"/>
      <c r="F115" s="96"/>
      <c r="G115" s="97"/>
      <c r="H115" s="101"/>
      <c r="I115" s="101"/>
      <c r="J115" s="124"/>
      <c r="K115" s="101"/>
      <c r="L115" s="101"/>
      <c r="M115" s="103"/>
      <c r="N115" s="101"/>
      <c r="O115" s="103"/>
      <c r="P115" s="103"/>
      <c r="Q115" s="103"/>
      <c r="R115" s="103"/>
      <c r="S115" s="112"/>
      <c r="T115" s="103"/>
      <c r="U115" s="103"/>
      <c r="V115" s="2"/>
    </row>
    <row r="116" spans="1:22" ht="75" customHeight="1" x14ac:dyDescent="0.2">
      <c r="A116" s="91"/>
      <c r="B116" s="98"/>
      <c r="C116" s="99"/>
      <c r="D116" s="99"/>
      <c r="E116" s="99"/>
      <c r="F116" s="99"/>
      <c r="G116" s="100"/>
      <c r="H116" s="101"/>
      <c r="I116" s="101"/>
      <c r="J116" s="125"/>
      <c r="K116" s="101"/>
      <c r="L116" s="101"/>
      <c r="M116" s="104"/>
      <c r="N116" s="101"/>
      <c r="O116" s="104"/>
      <c r="P116" s="104"/>
      <c r="Q116" s="104"/>
      <c r="R116" s="104"/>
      <c r="S116" s="113"/>
      <c r="T116" s="104"/>
      <c r="U116" s="104"/>
      <c r="V116" s="2"/>
    </row>
    <row r="117" spans="1:22" ht="28" customHeight="1" x14ac:dyDescent="0.2">
      <c r="A117" s="3">
        <v>1</v>
      </c>
      <c r="B117" s="35"/>
      <c r="C117" s="36"/>
      <c r="D117" s="36"/>
      <c r="E117" s="36"/>
      <c r="F117" s="36"/>
      <c r="G117" s="37"/>
      <c r="H117" s="120"/>
      <c r="I117" s="121"/>
      <c r="J117" s="38"/>
      <c r="K117" s="36"/>
      <c r="L117" s="25" t="s">
        <v>5</v>
      </c>
      <c r="M117" s="40" t="s">
        <v>4</v>
      </c>
      <c r="N117" s="40" t="s">
        <v>4</v>
      </c>
      <c r="O117" s="4">
        <v>1</v>
      </c>
      <c r="P117" s="41"/>
      <c r="Q117" s="42"/>
      <c r="R117" s="7" t="str">
        <f>IF(Q117="課税",P117*0.1,IF(Q117="非課税",P117*0.05,IF(Q117="生保",300,"")))</f>
        <v/>
      </c>
      <c r="S117" s="41"/>
      <c r="T117" s="5" t="str">
        <f>IF(R117="","",(P117-R117+S117)*O117)</f>
        <v/>
      </c>
      <c r="U117" s="43"/>
      <c r="V117" s="2"/>
    </row>
    <row r="118" spans="1:22" ht="27.75" customHeight="1" x14ac:dyDescent="0.2">
      <c r="A118" s="3">
        <v>2</v>
      </c>
      <c r="B118" s="35"/>
      <c r="C118" s="36"/>
      <c r="D118" s="36"/>
      <c r="E118" s="36"/>
      <c r="F118" s="36"/>
      <c r="G118" s="37"/>
      <c r="H118" s="120"/>
      <c r="I118" s="121"/>
      <c r="J118" s="38"/>
      <c r="K118" s="36"/>
      <c r="L118" s="25" t="s">
        <v>5</v>
      </c>
      <c r="M118" s="40" t="s">
        <v>4</v>
      </c>
      <c r="N118" s="40" t="s">
        <v>4</v>
      </c>
      <c r="O118" s="4">
        <v>1</v>
      </c>
      <c r="P118" s="41"/>
      <c r="Q118" s="42"/>
      <c r="R118" s="7" t="str">
        <f t="shared" ref="R118:R126" si="12">IF(Q118="課税",P118*0.1,IF(Q118="非課税",P118*0.05,IF(Q118="生保",300,"")))</f>
        <v/>
      </c>
      <c r="S118" s="41"/>
      <c r="T118" s="5" t="str">
        <f t="shared" ref="T118:T126" si="13">IF(R118="","",(P118-R118+S118)*O118)</f>
        <v/>
      </c>
      <c r="U118" s="43"/>
      <c r="V118" s="2"/>
    </row>
    <row r="119" spans="1:22" ht="28" customHeight="1" x14ac:dyDescent="0.2">
      <c r="A119" s="3">
        <v>3</v>
      </c>
      <c r="B119" s="35"/>
      <c r="C119" s="36"/>
      <c r="D119" s="36"/>
      <c r="E119" s="36"/>
      <c r="F119" s="36"/>
      <c r="G119" s="37"/>
      <c r="H119" s="120"/>
      <c r="I119" s="121"/>
      <c r="J119" s="38"/>
      <c r="K119" s="36"/>
      <c r="L119" s="25" t="s">
        <v>5</v>
      </c>
      <c r="M119" s="40" t="s">
        <v>4</v>
      </c>
      <c r="N119" s="40" t="s">
        <v>4</v>
      </c>
      <c r="O119" s="4">
        <v>1</v>
      </c>
      <c r="P119" s="41"/>
      <c r="Q119" s="42"/>
      <c r="R119" s="7" t="str">
        <f t="shared" si="12"/>
        <v/>
      </c>
      <c r="S119" s="41"/>
      <c r="T119" s="5" t="str">
        <f t="shared" si="13"/>
        <v/>
      </c>
      <c r="U119" s="43"/>
      <c r="V119" s="2"/>
    </row>
    <row r="120" spans="1:22" ht="28" customHeight="1" x14ac:dyDescent="0.2">
      <c r="A120" s="3">
        <v>4</v>
      </c>
      <c r="B120" s="35"/>
      <c r="C120" s="36"/>
      <c r="D120" s="36"/>
      <c r="E120" s="36"/>
      <c r="F120" s="36"/>
      <c r="G120" s="37"/>
      <c r="H120" s="120"/>
      <c r="I120" s="121"/>
      <c r="J120" s="38"/>
      <c r="K120" s="36"/>
      <c r="L120" s="25" t="s">
        <v>5</v>
      </c>
      <c r="M120" s="40" t="s">
        <v>4</v>
      </c>
      <c r="N120" s="40" t="s">
        <v>4</v>
      </c>
      <c r="O120" s="4">
        <v>1</v>
      </c>
      <c r="P120" s="41"/>
      <c r="Q120" s="41"/>
      <c r="R120" s="7" t="str">
        <f t="shared" si="12"/>
        <v/>
      </c>
      <c r="S120" s="41"/>
      <c r="T120" s="5" t="str">
        <f t="shared" si="13"/>
        <v/>
      </c>
      <c r="U120" s="43"/>
      <c r="V120" s="2"/>
    </row>
    <row r="121" spans="1:22" ht="28" customHeight="1" x14ac:dyDescent="0.2">
      <c r="A121" s="3">
        <v>5</v>
      </c>
      <c r="B121" s="35"/>
      <c r="C121" s="36"/>
      <c r="D121" s="36"/>
      <c r="E121" s="36"/>
      <c r="F121" s="36"/>
      <c r="G121" s="37"/>
      <c r="H121" s="120"/>
      <c r="I121" s="121"/>
      <c r="J121" s="38"/>
      <c r="K121" s="36"/>
      <c r="L121" s="25" t="s">
        <v>5</v>
      </c>
      <c r="M121" s="40" t="s">
        <v>4</v>
      </c>
      <c r="N121" s="40" t="s">
        <v>4</v>
      </c>
      <c r="O121" s="4">
        <v>1</v>
      </c>
      <c r="P121" s="41"/>
      <c r="Q121" s="41"/>
      <c r="R121" s="7" t="str">
        <f t="shared" si="12"/>
        <v/>
      </c>
      <c r="S121" s="41"/>
      <c r="T121" s="5" t="str">
        <f t="shared" si="13"/>
        <v/>
      </c>
      <c r="U121" s="43"/>
      <c r="V121" s="2"/>
    </row>
    <row r="122" spans="1:22" ht="28" customHeight="1" x14ac:dyDescent="0.2">
      <c r="A122" s="3">
        <v>6</v>
      </c>
      <c r="B122" s="35"/>
      <c r="C122" s="36"/>
      <c r="D122" s="36"/>
      <c r="E122" s="36"/>
      <c r="F122" s="36"/>
      <c r="G122" s="37"/>
      <c r="H122" s="120"/>
      <c r="I122" s="121"/>
      <c r="J122" s="38"/>
      <c r="K122" s="36"/>
      <c r="L122" s="25" t="s">
        <v>5</v>
      </c>
      <c r="M122" s="40" t="s">
        <v>4</v>
      </c>
      <c r="N122" s="40" t="s">
        <v>4</v>
      </c>
      <c r="O122" s="4">
        <v>1</v>
      </c>
      <c r="P122" s="41"/>
      <c r="Q122" s="41"/>
      <c r="R122" s="7" t="str">
        <f t="shared" si="12"/>
        <v/>
      </c>
      <c r="S122" s="41"/>
      <c r="T122" s="5" t="str">
        <f t="shared" si="13"/>
        <v/>
      </c>
      <c r="U122" s="43"/>
      <c r="V122" s="2"/>
    </row>
    <row r="123" spans="1:22" ht="28" customHeight="1" x14ac:dyDescent="0.2">
      <c r="A123" s="3">
        <v>7</v>
      </c>
      <c r="B123" s="35"/>
      <c r="C123" s="36"/>
      <c r="D123" s="36"/>
      <c r="E123" s="36"/>
      <c r="F123" s="36"/>
      <c r="G123" s="37"/>
      <c r="H123" s="120"/>
      <c r="I123" s="121"/>
      <c r="J123" s="38"/>
      <c r="K123" s="36"/>
      <c r="L123" s="25" t="s">
        <v>5</v>
      </c>
      <c r="M123" s="40" t="s">
        <v>4</v>
      </c>
      <c r="N123" s="40" t="s">
        <v>4</v>
      </c>
      <c r="O123" s="4">
        <v>1</v>
      </c>
      <c r="P123" s="41"/>
      <c r="Q123" s="41"/>
      <c r="R123" s="7" t="str">
        <f t="shared" si="12"/>
        <v/>
      </c>
      <c r="S123" s="41"/>
      <c r="T123" s="5" t="str">
        <f t="shared" si="13"/>
        <v/>
      </c>
      <c r="U123" s="43"/>
      <c r="V123" s="2"/>
    </row>
    <row r="124" spans="1:22" ht="28" customHeight="1" x14ac:dyDescent="0.2">
      <c r="A124" s="3">
        <v>8</v>
      </c>
      <c r="B124" s="35"/>
      <c r="C124" s="36"/>
      <c r="D124" s="36"/>
      <c r="E124" s="36"/>
      <c r="F124" s="36"/>
      <c r="G124" s="37"/>
      <c r="H124" s="120"/>
      <c r="I124" s="121"/>
      <c r="J124" s="38"/>
      <c r="K124" s="36"/>
      <c r="L124" s="25" t="s">
        <v>5</v>
      </c>
      <c r="M124" s="40" t="s">
        <v>4</v>
      </c>
      <c r="N124" s="40" t="s">
        <v>4</v>
      </c>
      <c r="O124" s="4">
        <v>1</v>
      </c>
      <c r="P124" s="41"/>
      <c r="Q124" s="41"/>
      <c r="R124" s="7" t="str">
        <f t="shared" si="12"/>
        <v/>
      </c>
      <c r="S124" s="41"/>
      <c r="T124" s="5" t="str">
        <f t="shared" si="13"/>
        <v/>
      </c>
      <c r="U124" s="43"/>
      <c r="V124" s="2"/>
    </row>
    <row r="125" spans="1:22" ht="28" customHeight="1" x14ac:dyDescent="0.2">
      <c r="A125" s="3">
        <v>9</v>
      </c>
      <c r="B125" s="35"/>
      <c r="C125" s="36"/>
      <c r="D125" s="36"/>
      <c r="E125" s="36"/>
      <c r="F125" s="36"/>
      <c r="G125" s="37"/>
      <c r="H125" s="120"/>
      <c r="I125" s="121"/>
      <c r="J125" s="38"/>
      <c r="K125" s="36"/>
      <c r="L125" s="25" t="s">
        <v>5</v>
      </c>
      <c r="M125" s="40" t="s">
        <v>4</v>
      </c>
      <c r="N125" s="40" t="s">
        <v>4</v>
      </c>
      <c r="O125" s="4">
        <v>1</v>
      </c>
      <c r="P125" s="41"/>
      <c r="Q125" s="41"/>
      <c r="R125" s="7" t="str">
        <f t="shared" si="12"/>
        <v/>
      </c>
      <c r="S125" s="41"/>
      <c r="T125" s="5" t="str">
        <f t="shared" si="13"/>
        <v/>
      </c>
      <c r="U125" s="43"/>
      <c r="V125" s="2"/>
    </row>
    <row r="126" spans="1:22" ht="28" customHeight="1" x14ac:dyDescent="0.2">
      <c r="A126" s="3">
        <v>10</v>
      </c>
      <c r="B126" s="35"/>
      <c r="C126" s="36"/>
      <c r="D126" s="36"/>
      <c r="E126" s="36"/>
      <c r="F126" s="36"/>
      <c r="G126" s="37"/>
      <c r="H126" s="120"/>
      <c r="I126" s="121"/>
      <c r="J126" s="38"/>
      <c r="K126" s="36"/>
      <c r="L126" s="25" t="s">
        <v>5</v>
      </c>
      <c r="M126" s="40" t="s">
        <v>4</v>
      </c>
      <c r="N126" s="40" t="s">
        <v>4</v>
      </c>
      <c r="O126" s="4">
        <v>1</v>
      </c>
      <c r="P126" s="41"/>
      <c r="Q126" s="41"/>
      <c r="R126" s="7" t="str">
        <f t="shared" si="12"/>
        <v/>
      </c>
      <c r="S126" s="41"/>
      <c r="T126" s="5" t="str">
        <f t="shared" si="13"/>
        <v/>
      </c>
      <c r="U126" s="43"/>
      <c r="V126" s="2"/>
    </row>
    <row r="127" spans="1:22" ht="30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6"/>
      <c r="K127" s="6"/>
      <c r="L127" s="2"/>
      <c r="M127" s="2"/>
      <c r="N127" s="2"/>
      <c r="P127" s="10"/>
      <c r="Q127" s="10"/>
      <c r="S127" s="4" t="s">
        <v>6</v>
      </c>
      <c r="T127" s="5">
        <f>SUM(T117:T126)</f>
        <v>0</v>
      </c>
      <c r="U127" s="9"/>
    </row>
    <row r="128" spans="1:22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7.25" customHeight="1" x14ac:dyDescent="0.2">
      <c r="A129" s="91"/>
      <c r="B129" s="92" t="s">
        <v>2</v>
      </c>
      <c r="C129" s="93"/>
      <c r="D129" s="93"/>
      <c r="E129" s="93"/>
      <c r="F129" s="93"/>
      <c r="G129" s="94"/>
      <c r="H129" s="101" t="s">
        <v>0</v>
      </c>
      <c r="I129" s="101"/>
      <c r="J129" s="123" t="s">
        <v>11</v>
      </c>
      <c r="K129" s="92" t="s">
        <v>1</v>
      </c>
      <c r="L129" s="93"/>
      <c r="M129" s="93"/>
      <c r="N129" s="93"/>
      <c r="O129" s="105"/>
      <c r="P129" s="92" t="s">
        <v>3</v>
      </c>
      <c r="Q129" s="93"/>
      <c r="R129" s="93"/>
      <c r="S129" s="93"/>
      <c r="T129" s="105"/>
      <c r="U129" s="102" t="s">
        <v>12</v>
      </c>
      <c r="V129" s="2"/>
    </row>
    <row r="130" spans="1:22" ht="7.5" customHeight="1" x14ac:dyDescent="0.2">
      <c r="A130" s="91"/>
      <c r="B130" s="95"/>
      <c r="C130" s="96"/>
      <c r="D130" s="96"/>
      <c r="E130" s="96"/>
      <c r="F130" s="96"/>
      <c r="G130" s="97"/>
      <c r="H130" s="101"/>
      <c r="I130" s="101"/>
      <c r="J130" s="124"/>
      <c r="K130" s="106"/>
      <c r="L130" s="107"/>
      <c r="M130" s="107"/>
      <c r="N130" s="107"/>
      <c r="O130" s="108"/>
      <c r="P130" s="106"/>
      <c r="Q130" s="107"/>
      <c r="R130" s="107"/>
      <c r="S130" s="107"/>
      <c r="T130" s="108"/>
      <c r="U130" s="103"/>
      <c r="V130" s="2"/>
    </row>
    <row r="131" spans="1:22" ht="13.5" customHeight="1" x14ac:dyDescent="0.2">
      <c r="A131" s="91"/>
      <c r="B131" s="95"/>
      <c r="C131" s="96"/>
      <c r="D131" s="96"/>
      <c r="E131" s="96"/>
      <c r="F131" s="96"/>
      <c r="G131" s="97"/>
      <c r="H131" s="101"/>
      <c r="I131" s="101"/>
      <c r="J131" s="124"/>
      <c r="K131" s="101" t="s">
        <v>7</v>
      </c>
      <c r="L131" s="101"/>
      <c r="M131" s="102" t="s">
        <v>9</v>
      </c>
      <c r="N131" s="101" t="s">
        <v>10</v>
      </c>
      <c r="O131" s="102" t="s">
        <v>14</v>
      </c>
      <c r="P131" s="102" t="s">
        <v>15</v>
      </c>
      <c r="Q131" s="102" t="s">
        <v>20</v>
      </c>
      <c r="R131" s="102" t="s">
        <v>16</v>
      </c>
      <c r="S131" s="111" t="s">
        <v>56</v>
      </c>
      <c r="T131" s="102" t="s">
        <v>8</v>
      </c>
      <c r="U131" s="103"/>
      <c r="V131" s="2"/>
    </row>
    <row r="132" spans="1:22" x14ac:dyDescent="0.2">
      <c r="A132" s="91"/>
      <c r="B132" s="95"/>
      <c r="C132" s="96"/>
      <c r="D132" s="96"/>
      <c r="E132" s="96"/>
      <c r="F132" s="96"/>
      <c r="G132" s="97"/>
      <c r="H132" s="101"/>
      <c r="I132" s="101"/>
      <c r="J132" s="124"/>
      <c r="K132" s="101"/>
      <c r="L132" s="101"/>
      <c r="M132" s="103"/>
      <c r="N132" s="101"/>
      <c r="O132" s="103"/>
      <c r="P132" s="103"/>
      <c r="Q132" s="103"/>
      <c r="R132" s="103"/>
      <c r="S132" s="112"/>
      <c r="T132" s="103"/>
      <c r="U132" s="103"/>
      <c r="V132" s="2"/>
    </row>
    <row r="133" spans="1:22" ht="75" customHeight="1" x14ac:dyDescent="0.2">
      <c r="A133" s="91"/>
      <c r="B133" s="98"/>
      <c r="C133" s="99"/>
      <c r="D133" s="99"/>
      <c r="E133" s="99"/>
      <c r="F133" s="99"/>
      <c r="G133" s="100"/>
      <c r="H133" s="101"/>
      <c r="I133" s="101"/>
      <c r="J133" s="125"/>
      <c r="K133" s="101"/>
      <c r="L133" s="101"/>
      <c r="M133" s="104"/>
      <c r="N133" s="101"/>
      <c r="O133" s="104"/>
      <c r="P133" s="104"/>
      <c r="Q133" s="104"/>
      <c r="R133" s="104"/>
      <c r="S133" s="113"/>
      <c r="T133" s="104"/>
      <c r="U133" s="104"/>
      <c r="V133" s="2"/>
    </row>
    <row r="134" spans="1:22" ht="28" customHeight="1" x14ac:dyDescent="0.2">
      <c r="A134" s="3">
        <v>1</v>
      </c>
      <c r="B134" s="35"/>
      <c r="C134" s="36"/>
      <c r="D134" s="36"/>
      <c r="E134" s="36"/>
      <c r="F134" s="36"/>
      <c r="G134" s="37"/>
      <c r="H134" s="120"/>
      <c r="I134" s="121"/>
      <c r="J134" s="38"/>
      <c r="K134" s="36"/>
      <c r="L134" s="25" t="s">
        <v>5</v>
      </c>
      <c r="M134" s="40" t="s">
        <v>4</v>
      </c>
      <c r="N134" s="40" t="s">
        <v>4</v>
      </c>
      <c r="O134" s="4">
        <v>1</v>
      </c>
      <c r="P134" s="41"/>
      <c r="Q134" s="42"/>
      <c r="R134" s="7" t="str">
        <f>IF(Q134="課税",P134*0.1,IF(Q134="非課税",P134*0.05,IF(Q134="生保",300,"")))</f>
        <v/>
      </c>
      <c r="S134" s="41"/>
      <c r="T134" s="5" t="str">
        <f>IF(R134="","",(P134-R134+S134)*O134)</f>
        <v/>
      </c>
      <c r="U134" s="43"/>
      <c r="V134" s="2"/>
    </row>
    <row r="135" spans="1:22" ht="27.75" customHeight="1" x14ac:dyDescent="0.2">
      <c r="A135" s="3">
        <v>2</v>
      </c>
      <c r="B135" s="35"/>
      <c r="C135" s="36"/>
      <c r="D135" s="36"/>
      <c r="E135" s="36"/>
      <c r="F135" s="36"/>
      <c r="G135" s="37"/>
      <c r="H135" s="120"/>
      <c r="I135" s="121"/>
      <c r="J135" s="38"/>
      <c r="K135" s="36"/>
      <c r="L135" s="25" t="s">
        <v>5</v>
      </c>
      <c r="M135" s="40" t="s">
        <v>4</v>
      </c>
      <c r="N135" s="40" t="s">
        <v>4</v>
      </c>
      <c r="O135" s="4">
        <v>1</v>
      </c>
      <c r="P135" s="41"/>
      <c r="Q135" s="42"/>
      <c r="R135" s="7" t="str">
        <f t="shared" ref="R135:R143" si="14">IF(Q135="課税",P135*0.1,IF(Q135="非課税",P135*0.05,IF(Q135="生保",300,"")))</f>
        <v/>
      </c>
      <c r="S135" s="41"/>
      <c r="T135" s="5" t="str">
        <f t="shared" ref="T135:T143" si="15">IF(R135="","",(P135-R135+S135)*O135)</f>
        <v/>
      </c>
      <c r="U135" s="43"/>
      <c r="V135" s="2"/>
    </row>
    <row r="136" spans="1:22" ht="28" customHeight="1" x14ac:dyDescent="0.2">
      <c r="A136" s="3">
        <v>3</v>
      </c>
      <c r="B136" s="35"/>
      <c r="C136" s="36"/>
      <c r="D136" s="36"/>
      <c r="E136" s="36"/>
      <c r="F136" s="36"/>
      <c r="G136" s="37"/>
      <c r="H136" s="120"/>
      <c r="I136" s="121"/>
      <c r="J136" s="38"/>
      <c r="K136" s="36"/>
      <c r="L136" s="25" t="s">
        <v>5</v>
      </c>
      <c r="M136" s="40" t="s">
        <v>4</v>
      </c>
      <c r="N136" s="40" t="s">
        <v>4</v>
      </c>
      <c r="O136" s="4">
        <v>1</v>
      </c>
      <c r="P136" s="41"/>
      <c r="Q136" s="42"/>
      <c r="R136" s="7" t="str">
        <f t="shared" si="14"/>
        <v/>
      </c>
      <c r="S136" s="41"/>
      <c r="T136" s="5" t="str">
        <f t="shared" si="15"/>
        <v/>
      </c>
      <c r="U136" s="43"/>
      <c r="V136" s="2"/>
    </row>
    <row r="137" spans="1:22" ht="28" customHeight="1" x14ac:dyDescent="0.2">
      <c r="A137" s="3">
        <v>4</v>
      </c>
      <c r="B137" s="35"/>
      <c r="C137" s="36"/>
      <c r="D137" s="36"/>
      <c r="E137" s="36"/>
      <c r="F137" s="36"/>
      <c r="G137" s="37"/>
      <c r="H137" s="120"/>
      <c r="I137" s="121"/>
      <c r="J137" s="38"/>
      <c r="K137" s="36"/>
      <c r="L137" s="25" t="s">
        <v>5</v>
      </c>
      <c r="M137" s="40" t="s">
        <v>4</v>
      </c>
      <c r="N137" s="40" t="s">
        <v>4</v>
      </c>
      <c r="O137" s="4">
        <v>1</v>
      </c>
      <c r="P137" s="41"/>
      <c r="Q137" s="41"/>
      <c r="R137" s="7" t="str">
        <f t="shared" si="14"/>
        <v/>
      </c>
      <c r="S137" s="41"/>
      <c r="T137" s="5" t="str">
        <f t="shared" si="15"/>
        <v/>
      </c>
      <c r="U137" s="43"/>
      <c r="V137" s="2"/>
    </row>
    <row r="138" spans="1:22" ht="28" customHeight="1" x14ac:dyDescent="0.2">
      <c r="A138" s="3">
        <v>5</v>
      </c>
      <c r="B138" s="35"/>
      <c r="C138" s="36"/>
      <c r="D138" s="36"/>
      <c r="E138" s="36"/>
      <c r="F138" s="36"/>
      <c r="G138" s="37"/>
      <c r="H138" s="120"/>
      <c r="I138" s="121"/>
      <c r="J138" s="38"/>
      <c r="K138" s="36"/>
      <c r="L138" s="25" t="s">
        <v>5</v>
      </c>
      <c r="M138" s="40" t="s">
        <v>4</v>
      </c>
      <c r="N138" s="40" t="s">
        <v>4</v>
      </c>
      <c r="O138" s="4">
        <v>1</v>
      </c>
      <c r="P138" s="41"/>
      <c r="Q138" s="41"/>
      <c r="R138" s="7" t="str">
        <f t="shared" si="14"/>
        <v/>
      </c>
      <c r="S138" s="41"/>
      <c r="T138" s="5" t="str">
        <f t="shared" si="15"/>
        <v/>
      </c>
      <c r="U138" s="43"/>
      <c r="V138" s="2"/>
    </row>
    <row r="139" spans="1:22" ht="28" customHeight="1" x14ac:dyDescent="0.2">
      <c r="A139" s="3">
        <v>6</v>
      </c>
      <c r="B139" s="35"/>
      <c r="C139" s="36"/>
      <c r="D139" s="36"/>
      <c r="E139" s="36"/>
      <c r="F139" s="36"/>
      <c r="G139" s="37"/>
      <c r="H139" s="120"/>
      <c r="I139" s="121"/>
      <c r="J139" s="38"/>
      <c r="K139" s="36"/>
      <c r="L139" s="25" t="s">
        <v>5</v>
      </c>
      <c r="M139" s="40" t="s">
        <v>4</v>
      </c>
      <c r="N139" s="40" t="s">
        <v>4</v>
      </c>
      <c r="O139" s="4">
        <v>1</v>
      </c>
      <c r="P139" s="41"/>
      <c r="Q139" s="41"/>
      <c r="R139" s="7" t="str">
        <f t="shared" si="14"/>
        <v/>
      </c>
      <c r="S139" s="41"/>
      <c r="T139" s="5" t="str">
        <f t="shared" si="15"/>
        <v/>
      </c>
      <c r="U139" s="43"/>
      <c r="V139" s="2"/>
    </row>
    <row r="140" spans="1:22" ht="28" customHeight="1" x14ac:dyDescent="0.2">
      <c r="A140" s="3">
        <v>7</v>
      </c>
      <c r="B140" s="35"/>
      <c r="C140" s="36"/>
      <c r="D140" s="36"/>
      <c r="E140" s="36"/>
      <c r="F140" s="36"/>
      <c r="G140" s="37"/>
      <c r="H140" s="120"/>
      <c r="I140" s="121"/>
      <c r="J140" s="38"/>
      <c r="K140" s="36"/>
      <c r="L140" s="25" t="s">
        <v>5</v>
      </c>
      <c r="M140" s="40" t="s">
        <v>4</v>
      </c>
      <c r="N140" s="40" t="s">
        <v>4</v>
      </c>
      <c r="O140" s="4">
        <v>1</v>
      </c>
      <c r="P140" s="41"/>
      <c r="Q140" s="41"/>
      <c r="R140" s="7" t="str">
        <f t="shared" si="14"/>
        <v/>
      </c>
      <c r="S140" s="41"/>
      <c r="T140" s="5" t="str">
        <f t="shared" si="15"/>
        <v/>
      </c>
      <c r="U140" s="43"/>
      <c r="V140" s="2"/>
    </row>
    <row r="141" spans="1:22" ht="28" customHeight="1" x14ac:dyDescent="0.2">
      <c r="A141" s="3">
        <v>8</v>
      </c>
      <c r="B141" s="35"/>
      <c r="C141" s="36"/>
      <c r="D141" s="36"/>
      <c r="E141" s="36"/>
      <c r="F141" s="36"/>
      <c r="G141" s="37"/>
      <c r="H141" s="120"/>
      <c r="I141" s="121"/>
      <c r="J141" s="38"/>
      <c r="K141" s="36"/>
      <c r="L141" s="25" t="s">
        <v>5</v>
      </c>
      <c r="M141" s="40" t="s">
        <v>4</v>
      </c>
      <c r="N141" s="40" t="s">
        <v>4</v>
      </c>
      <c r="O141" s="4">
        <v>1</v>
      </c>
      <c r="P141" s="41"/>
      <c r="Q141" s="41"/>
      <c r="R141" s="7" t="str">
        <f t="shared" si="14"/>
        <v/>
      </c>
      <c r="S141" s="41"/>
      <c r="T141" s="5" t="str">
        <f t="shared" si="15"/>
        <v/>
      </c>
      <c r="U141" s="43"/>
      <c r="V141" s="2"/>
    </row>
    <row r="142" spans="1:22" ht="28" customHeight="1" x14ac:dyDescent="0.2">
      <c r="A142" s="3">
        <v>9</v>
      </c>
      <c r="B142" s="35"/>
      <c r="C142" s="36"/>
      <c r="D142" s="36"/>
      <c r="E142" s="36"/>
      <c r="F142" s="36"/>
      <c r="G142" s="37"/>
      <c r="H142" s="120"/>
      <c r="I142" s="121"/>
      <c r="J142" s="38"/>
      <c r="K142" s="36"/>
      <c r="L142" s="25" t="s">
        <v>5</v>
      </c>
      <c r="M142" s="40" t="s">
        <v>4</v>
      </c>
      <c r="N142" s="40" t="s">
        <v>4</v>
      </c>
      <c r="O142" s="4">
        <v>1</v>
      </c>
      <c r="P142" s="41"/>
      <c r="Q142" s="41"/>
      <c r="R142" s="7" t="str">
        <f t="shared" si="14"/>
        <v/>
      </c>
      <c r="S142" s="41"/>
      <c r="T142" s="5" t="str">
        <f t="shared" si="15"/>
        <v/>
      </c>
      <c r="U142" s="43"/>
      <c r="V142" s="2"/>
    </row>
    <row r="143" spans="1:22" ht="28" customHeight="1" x14ac:dyDescent="0.2">
      <c r="A143" s="3">
        <v>10</v>
      </c>
      <c r="B143" s="35"/>
      <c r="C143" s="36"/>
      <c r="D143" s="36"/>
      <c r="E143" s="36"/>
      <c r="F143" s="36"/>
      <c r="G143" s="37"/>
      <c r="H143" s="120"/>
      <c r="I143" s="121"/>
      <c r="J143" s="38"/>
      <c r="K143" s="36"/>
      <c r="L143" s="25" t="s">
        <v>5</v>
      </c>
      <c r="M143" s="40" t="s">
        <v>4</v>
      </c>
      <c r="N143" s="40" t="s">
        <v>4</v>
      </c>
      <c r="O143" s="4">
        <v>1</v>
      </c>
      <c r="P143" s="41"/>
      <c r="Q143" s="41"/>
      <c r="R143" s="7" t="str">
        <f t="shared" si="14"/>
        <v/>
      </c>
      <c r="S143" s="41"/>
      <c r="T143" s="5" t="str">
        <f t="shared" si="15"/>
        <v/>
      </c>
      <c r="U143" s="43"/>
      <c r="V143" s="2"/>
    </row>
    <row r="144" spans="1:22" ht="30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6"/>
      <c r="K144" s="6"/>
      <c r="L144" s="2"/>
      <c r="M144" s="2"/>
      <c r="N144" s="2"/>
      <c r="P144" s="10"/>
      <c r="Q144" s="10"/>
      <c r="S144" s="4" t="s">
        <v>6</v>
      </c>
      <c r="T144" s="5">
        <f>SUM(T134:T143)</f>
        <v>0</v>
      </c>
      <c r="U144" s="9"/>
    </row>
    <row r="145" spans="1:22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7.25" customHeight="1" x14ac:dyDescent="0.2">
      <c r="A146" s="91"/>
      <c r="B146" s="92" t="s">
        <v>2</v>
      </c>
      <c r="C146" s="93"/>
      <c r="D146" s="93"/>
      <c r="E146" s="93"/>
      <c r="F146" s="93"/>
      <c r="G146" s="94"/>
      <c r="H146" s="101" t="s">
        <v>0</v>
      </c>
      <c r="I146" s="101"/>
      <c r="J146" s="123" t="s">
        <v>11</v>
      </c>
      <c r="K146" s="92" t="s">
        <v>1</v>
      </c>
      <c r="L146" s="93"/>
      <c r="M146" s="93"/>
      <c r="N146" s="93"/>
      <c r="O146" s="105"/>
      <c r="P146" s="92" t="s">
        <v>3</v>
      </c>
      <c r="Q146" s="93"/>
      <c r="R146" s="93"/>
      <c r="S146" s="93"/>
      <c r="T146" s="105"/>
      <c r="U146" s="102" t="s">
        <v>12</v>
      </c>
      <c r="V146" s="2"/>
    </row>
    <row r="147" spans="1:22" ht="7.5" customHeight="1" x14ac:dyDescent="0.2">
      <c r="A147" s="91"/>
      <c r="B147" s="95"/>
      <c r="C147" s="96"/>
      <c r="D147" s="96"/>
      <c r="E147" s="96"/>
      <c r="F147" s="96"/>
      <c r="G147" s="97"/>
      <c r="H147" s="101"/>
      <c r="I147" s="101"/>
      <c r="J147" s="124"/>
      <c r="K147" s="106"/>
      <c r="L147" s="107"/>
      <c r="M147" s="107"/>
      <c r="N147" s="107"/>
      <c r="O147" s="108"/>
      <c r="P147" s="106"/>
      <c r="Q147" s="107"/>
      <c r="R147" s="107"/>
      <c r="S147" s="107"/>
      <c r="T147" s="108"/>
      <c r="U147" s="103"/>
      <c r="V147" s="2"/>
    </row>
    <row r="148" spans="1:22" ht="13.5" customHeight="1" x14ac:dyDescent="0.2">
      <c r="A148" s="91"/>
      <c r="B148" s="95"/>
      <c r="C148" s="96"/>
      <c r="D148" s="96"/>
      <c r="E148" s="96"/>
      <c r="F148" s="96"/>
      <c r="G148" s="97"/>
      <c r="H148" s="101"/>
      <c r="I148" s="101"/>
      <c r="J148" s="124"/>
      <c r="K148" s="101" t="s">
        <v>7</v>
      </c>
      <c r="L148" s="101"/>
      <c r="M148" s="102" t="s">
        <v>9</v>
      </c>
      <c r="N148" s="101" t="s">
        <v>10</v>
      </c>
      <c r="O148" s="102" t="s">
        <v>14</v>
      </c>
      <c r="P148" s="102" t="s">
        <v>15</v>
      </c>
      <c r="Q148" s="102" t="s">
        <v>20</v>
      </c>
      <c r="R148" s="102" t="s">
        <v>16</v>
      </c>
      <c r="S148" s="111" t="s">
        <v>56</v>
      </c>
      <c r="T148" s="102" t="s">
        <v>8</v>
      </c>
      <c r="U148" s="103"/>
      <c r="V148" s="2"/>
    </row>
    <row r="149" spans="1:22" x14ac:dyDescent="0.2">
      <c r="A149" s="91"/>
      <c r="B149" s="95"/>
      <c r="C149" s="96"/>
      <c r="D149" s="96"/>
      <c r="E149" s="96"/>
      <c r="F149" s="96"/>
      <c r="G149" s="97"/>
      <c r="H149" s="101"/>
      <c r="I149" s="101"/>
      <c r="J149" s="124"/>
      <c r="K149" s="101"/>
      <c r="L149" s="101"/>
      <c r="M149" s="103"/>
      <c r="N149" s="101"/>
      <c r="O149" s="103"/>
      <c r="P149" s="103"/>
      <c r="Q149" s="103"/>
      <c r="R149" s="103"/>
      <c r="S149" s="112"/>
      <c r="T149" s="103"/>
      <c r="U149" s="103"/>
      <c r="V149" s="2"/>
    </row>
    <row r="150" spans="1:22" ht="75" customHeight="1" x14ac:dyDescent="0.2">
      <c r="A150" s="91"/>
      <c r="B150" s="98"/>
      <c r="C150" s="99"/>
      <c r="D150" s="99"/>
      <c r="E150" s="99"/>
      <c r="F150" s="99"/>
      <c r="G150" s="100"/>
      <c r="H150" s="101"/>
      <c r="I150" s="101"/>
      <c r="J150" s="125"/>
      <c r="K150" s="101"/>
      <c r="L150" s="101"/>
      <c r="M150" s="104"/>
      <c r="N150" s="101"/>
      <c r="O150" s="104"/>
      <c r="P150" s="104"/>
      <c r="Q150" s="104"/>
      <c r="R150" s="104"/>
      <c r="S150" s="113"/>
      <c r="T150" s="104"/>
      <c r="U150" s="104"/>
      <c r="V150" s="2"/>
    </row>
    <row r="151" spans="1:22" ht="28" customHeight="1" x14ac:dyDescent="0.2">
      <c r="A151" s="3">
        <v>1</v>
      </c>
      <c r="B151" s="35"/>
      <c r="C151" s="36"/>
      <c r="D151" s="36"/>
      <c r="E151" s="36"/>
      <c r="F151" s="36"/>
      <c r="G151" s="37"/>
      <c r="H151" s="120"/>
      <c r="I151" s="121"/>
      <c r="J151" s="38"/>
      <c r="K151" s="36"/>
      <c r="L151" s="25" t="s">
        <v>5</v>
      </c>
      <c r="M151" s="40" t="s">
        <v>4</v>
      </c>
      <c r="N151" s="40" t="s">
        <v>4</v>
      </c>
      <c r="O151" s="4">
        <v>1</v>
      </c>
      <c r="P151" s="41"/>
      <c r="Q151" s="42"/>
      <c r="R151" s="7" t="str">
        <f>IF(Q151="課税",P151*0.1,IF(Q151="非課税",P151*0.05,IF(Q151="生保",300,"")))</f>
        <v/>
      </c>
      <c r="S151" s="41"/>
      <c r="T151" s="5" t="str">
        <f>IF(R151="","",(P151-R151+S151)*O151)</f>
        <v/>
      </c>
      <c r="U151" s="43"/>
      <c r="V151" s="2"/>
    </row>
    <row r="152" spans="1:22" ht="27.75" customHeight="1" x14ac:dyDescent="0.2">
      <c r="A152" s="3">
        <v>2</v>
      </c>
      <c r="B152" s="35"/>
      <c r="C152" s="36"/>
      <c r="D152" s="36"/>
      <c r="E152" s="36"/>
      <c r="F152" s="36"/>
      <c r="G152" s="37"/>
      <c r="H152" s="120"/>
      <c r="I152" s="121"/>
      <c r="J152" s="38"/>
      <c r="K152" s="36"/>
      <c r="L152" s="25" t="s">
        <v>5</v>
      </c>
      <c r="M152" s="40" t="s">
        <v>4</v>
      </c>
      <c r="N152" s="40" t="s">
        <v>4</v>
      </c>
      <c r="O152" s="4">
        <v>1</v>
      </c>
      <c r="P152" s="41"/>
      <c r="Q152" s="42"/>
      <c r="R152" s="7" t="str">
        <f t="shared" ref="R152:R160" si="16">IF(Q152="課税",P152*0.1,IF(Q152="非課税",P152*0.05,IF(Q152="生保",300,"")))</f>
        <v/>
      </c>
      <c r="S152" s="41"/>
      <c r="T152" s="5" t="str">
        <f t="shared" ref="T152:T160" si="17">IF(R152="","",(P152-R152+S152)*O152)</f>
        <v/>
      </c>
      <c r="U152" s="43"/>
      <c r="V152" s="2"/>
    </row>
    <row r="153" spans="1:22" ht="28" customHeight="1" x14ac:dyDescent="0.2">
      <c r="A153" s="3">
        <v>3</v>
      </c>
      <c r="B153" s="35"/>
      <c r="C153" s="36"/>
      <c r="D153" s="36"/>
      <c r="E153" s="36"/>
      <c r="F153" s="36"/>
      <c r="G153" s="37"/>
      <c r="H153" s="120"/>
      <c r="I153" s="121"/>
      <c r="J153" s="38"/>
      <c r="K153" s="36"/>
      <c r="L153" s="25" t="s">
        <v>5</v>
      </c>
      <c r="M153" s="40" t="s">
        <v>4</v>
      </c>
      <c r="N153" s="40" t="s">
        <v>4</v>
      </c>
      <c r="O153" s="4">
        <v>1</v>
      </c>
      <c r="P153" s="41"/>
      <c r="Q153" s="42"/>
      <c r="R153" s="7" t="str">
        <f t="shared" si="16"/>
        <v/>
      </c>
      <c r="S153" s="41"/>
      <c r="T153" s="5" t="str">
        <f t="shared" si="17"/>
        <v/>
      </c>
      <c r="U153" s="43"/>
      <c r="V153" s="2"/>
    </row>
    <row r="154" spans="1:22" ht="28" customHeight="1" x14ac:dyDescent="0.2">
      <c r="A154" s="3">
        <v>4</v>
      </c>
      <c r="B154" s="35"/>
      <c r="C154" s="36"/>
      <c r="D154" s="36"/>
      <c r="E154" s="36"/>
      <c r="F154" s="36"/>
      <c r="G154" s="37"/>
      <c r="H154" s="120"/>
      <c r="I154" s="121"/>
      <c r="J154" s="38"/>
      <c r="K154" s="36"/>
      <c r="L154" s="25" t="s">
        <v>5</v>
      </c>
      <c r="M154" s="40" t="s">
        <v>4</v>
      </c>
      <c r="N154" s="40" t="s">
        <v>4</v>
      </c>
      <c r="O154" s="4">
        <v>1</v>
      </c>
      <c r="P154" s="41"/>
      <c r="Q154" s="41"/>
      <c r="R154" s="7" t="str">
        <f t="shared" si="16"/>
        <v/>
      </c>
      <c r="S154" s="41"/>
      <c r="T154" s="5" t="str">
        <f t="shared" si="17"/>
        <v/>
      </c>
      <c r="U154" s="43"/>
      <c r="V154" s="2"/>
    </row>
    <row r="155" spans="1:22" ht="28" customHeight="1" x14ac:dyDescent="0.2">
      <c r="A155" s="3">
        <v>5</v>
      </c>
      <c r="B155" s="35"/>
      <c r="C155" s="36"/>
      <c r="D155" s="36"/>
      <c r="E155" s="36"/>
      <c r="F155" s="36"/>
      <c r="G155" s="37"/>
      <c r="H155" s="120"/>
      <c r="I155" s="121"/>
      <c r="J155" s="38"/>
      <c r="K155" s="36"/>
      <c r="L155" s="25" t="s">
        <v>5</v>
      </c>
      <c r="M155" s="40" t="s">
        <v>4</v>
      </c>
      <c r="N155" s="40" t="s">
        <v>4</v>
      </c>
      <c r="O155" s="4">
        <v>1</v>
      </c>
      <c r="P155" s="41"/>
      <c r="Q155" s="41"/>
      <c r="R155" s="7" t="str">
        <f t="shared" si="16"/>
        <v/>
      </c>
      <c r="S155" s="41"/>
      <c r="T155" s="5" t="str">
        <f t="shared" si="17"/>
        <v/>
      </c>
      <c r="U155" s="43"/>
      <c r="V155" s="2"/>
    </row>
    <row r="156" spans="1:22" ht="28" customHeight="1" x14ac:dyDescent="0.2">
      <c r="A156" s="3">
        <v>6</v>
      </c>
      <c r="B156" s="35"/>
      <c r="C156" s="36"/>
      <c r="D156" s="36"/>
      <c r="E156" s="36"/>
      <c r="F156" s="36"/>
      <c r="G156" s="37"/>
      <c r="H156" s="120"/>
      <c r="I156" s="121"/>
      <c r="J156" s="38"/>
      <c r="K156" s="36"/>
      <c r="L156" s="25" t="s">
        <v>5</v>
      </c>
      <c r="M156" s="40" t="s">
        <v>4</v>
      </c>
      <c r="N156" s="40" t="s">
        <v>4</v>
      </c>
      <c r="O156" s="4">
        <v>1</v>
      </c>
      <c r="P156" s="41"/>
      <c r="Q156" s="41"/>
      <c r="R156" s="7" t="str">
        <f t="shared" si="16"/>
        <v/>
      </c>
      <c r="S156" s="41"/>
      <c r="T156" s="5" t="str">
        <f t="shared" si="17"/>
        <v/>
      </c>
      <c r="U156" s="43"/>
      <c r="V156" s="2"/>
    </row>
    <row r="157" spans="1:22" ht="28" customHeight="1" x14ac:dyDescent="0.2">
      <c r="A157" s="3">
        <v>7</v>
      </c>
      <c r="B157" s="35"/>
      <c r="C157" s="36"/>
      <c r="D157" s="36"/>
      <c r="E157" s="36"/>
      <c r="F157" s="36"/>
      <c r="G157" s="37"/>
      <c r="H157" s="120"/>
      <c r="I157" s="121"/>
      <c r="J157" s="38"/>
      <c r="K157" s="36"/>
      <c r="L157" s="25" t="s">
        <v>5</v>
      </c>
      <c r="M157" s="40" t="s">
        <v>4</v>
      </c>
      <c r="N157" s="40" t="s">
        <v>4</v>
      </c>
      <c r="O157" s="4">
        <v>1</v>
      </c>
      <c r="P157" s="41"/>
      <c r="Q157" s="41"/>
      <c r="R157" s="7" t="str">
        <f t="shared" si="16"/>
        <v/>
      </c>
      <c r="S157" s="41"/>
      <c r="T157" s="5" t="str">
        <f t="shared" si="17"/>
        <v/>
      </c>
      <c r="U157" s="43"/>
      <c r="V157" s="2"/>
    </row>
    <row r="158" spans="1:22" ht="28" customHeight="1" x14ac:dyDescent="0.2">
      <c r="A158" s="3">
        <v>8</v>
      </c>
      <c r="B158" s="35"/>
      <c r="C158" s="36"/>
      <c r="D158" s="36"/>
      <c r="E158" s="36"/>
      <c r="F158" s="36"/>
      <c r="G158" s="37"/>
      <c r="H158" s="120"/>
      <c r="I158" s="121"/>
      <c r="J158" s="38"/>
      <c r="K158" s="36"/>
      <c r="L158" s="25" t="s">
        <v>5</v>
      </c>
      <c r="M158" s="40" t="s">
        <v>4</v>
      </c>
      <c r="N158" s="40" t="s">
        <v>4</v>
      </c>
      <c r="O158" s="4">
        <v>1</v>
      </c>
      <c r="P158" s="41"/>
      <c r="Q158" s="41"/>
      <c r="R158" s="7" t="str">
        <f t="shared" si="16"/>
        <v/>
      </c>
      <c r="S158" s="41"/>
      <c r="T158" s="5" t="str">
        <f t="shared" si="17"/>
        <v/>
      </c>
      <c r="U158" s="43"/>
      <c r="V158" s="2"/>
    </row>
    <row r="159" spans="1:22" ht="28" customHeight="1" x14ac:dyDescent="0.2">
      <c r="A159" s="3">
        <v>9</v>
      </c>
      <c r="B159" s="35"/>
      <c r="C159" s="36"/>
      <c r="D159" s="36"/>
      <c r="E159" s="36"/>
      <c r="F159" s="36"/>
      <c r="G159" s="37"/>
      <c r="H159" s="120"/>
      <c r="I159" s="121"/>
      <c r="J159" s="38"/>
      <c r="K159" s="36"/>
      <c r="L159" s="25" t="s">
        <v>5</v>
      </c>
      <c r="M159" s="40" t="s">
        <v>4</v>
      </c>
      <c r="N159" s="40" t="s">
        <v>4</v>
      </c>
      <c r="O159" s="4">
        <v>1</v>
      </c>
      <c r="P159" s="41"/>
      <c r="Q159" s="41"/>
      <c r="R159" s="7" t="str">
        <f t="shared" si="16"/>
        <v/>
      </c>
      <c r="S159" s="41"/>
      <c r="T159" s="5" t="str">
        <f t="shared" si="17"/>
        <v/>
      </c>
      <c r="U159" s="43"/>
      <c r="V159" s="2"/>
    </row>
    <row r="160" spans="1:22" ht="28" customHeight="1" x14ac:dyDescent="0.2">
      <c r="A160" s="3">
        <v>10</v>
      </c>
      <c r="B160" s="35"/>
      <c r="C160" s="36"/>
      <c r="D160" s="36"/>
      <c r="E160" s="36"/>
      <c r="F160" s="36"/>
      <c r="G160" s="37"/>
      <c r="H160" s="120"/>
      <c r="I160" s="121"/>
      <c r="J160" s="38"/>
      <c r="K160" s="36"/>
      <c r="L160" s="25" t="s">
        <v>5</v>
      </c>
      <c r="M160" s="40" t="s">
        <v>4</v>
      </c>
      <c r="N160" s="40" t="s">
        <v>4</v>
      </c>
      <c r="O160" s="4">
        <v>1</v>
      </c>
      <c r="P160" s="41"/>
      <c r="Q160" s="41"/>
      <c r="R160" s="7" t="str">
        <f t="shared" si="16"/>
        <v/>
      </c>
      <c r="S160" s="41"/>
      <c r="T160" s="5" t="str">
        <f t="shared" si="17"/>
        <v/>
      </c>
      <c r="U160" s="43"/>
      <c r="V160" s="2"/>
    </row>
    <row r="161" spans="1:22" ht="30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6"/>
      <c r="K161" s="6"/>
      <c r="L161" s="2"/>
      <c r="M161" s="2"/>
      <c r="N161" s="2"/>
      <c r="P161" s="10"/>
      <c r="Q161" s="10"/>
      <c r="S161" s="4" t="s">
        <v>6</v>
      </c>
      <c r="T161" s="5">
        <f>SUM(T151:T160)</f>
        <v>0</v>
      </c>
      <c r="U161" s="9"/>
    </row>
    <row r="162" spans="1:22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7.25" customHeight="1" x14ac:dyDescent="0.2">
      <c r="A163" s="91"/>
      <c r="B163" s="92" t="s">
        <v>2</v>
      </c>
      <c r="C163" s="93"/>
      <c r="D163" s="93"/>
      <c r="E163" s="93"/>
      <c r="F163" s="93"/>
      <c r="G163" s="94"/>
      <c r="H163" s="101" t="s">
        <v>0</v>
      </c>
      <c r="I163" s="101"/>
      <c r="J163" s="123" t="s">
        <v>11</v>
      </c>
      <c r="K163" s="92" t="s">
        <v>1</v>
      </c>
      <c r="L163" s="93"/>
      <c r="M163" s="93"/>
      <c r="N163" s="93"/>
      <c r="O163" s="105"/>
      <c r="P163" s="92" t="s">
        <v>3</v>
      </c>
      <c r="Q163" s="93"/>
      <c r="R163" s="93"/>
      <c r="S163" s="93"/>
      <c r="T163" s="105"/>
      <c r="U163" s="102" t="s">
        <v>12</v>
      </c>
      <c r="V163" s="2"/>
    </row>
    <row r="164" spans="1:22" ht="7.5" customHeight="1" x14ac:dyDescent="0.2">
      <c r="A164" s="91"/>
      <c r="B164" s="95"/>
      <c r="C164" s="96"/>
      <c r="D164" s="96"/>
      <c r="E164" s="96"/>
      <c r="F164" s="96"/>
      <c r="G164" s="97"/>
      <c r="H164" s="101"/>
      <c r="I164" s="101"/>
      <c r="J164" s="124"/>
      <c r="K164" s="106"/>
      <c r="L164" s="107"/>
      <c r="M164" s="107"/>
      <c r="N164" s="107"/>
      <c r="O164" s="108"/>
      <c r="P164" s="106"/>
      <c r="Q164" s="107"/>
      <c r="R164" s="107"/>
      <c r="S164" s="107"/>
      <c r="T164" s="108"/>
      <c r="U164" s="103"/>
      <c r="V164" s="2"/>
    </row>
    <row r="165" spans="1:22" ht="13.5" customHeight="1" x14ac:dyDescent="0.2">
      <c r="A165" s="91"/>
      <c r="B165" s="95"/>
      <c r="C165" s="96"/>
      <c r="D165" s="96"/>
      <c r="E165" s="96"/>
      <c r="F165" s="96"/>
      <c r="G165" s="97"/>
      <c r="H165" s="101"/>
      <c r="I165" s="101"/>
      <c r="J165" s="124"/>
      <c r="K165" s="101" t="s">
        <v>7</v>
      </c>
      <c r="L165" s="101"/>
      <c r="M165" s="102" t="s">
        <v>9</v>
      </c>
      <c r="N165" s="101" t="s">
        <v>10</v>
      </c>
      <c r="O165" s="102" t="s">
        <v>14</v>
      </c>
      <c r="P165" s="102" t="s">
        <v>15</v>
      </c>
      <c r="Q165" s="102" t="s">
        <v>20</v>
      </c>
      <c r="R165" s="102" t="s">
        <v>16</v>
      </c>
      <c r="S165" s="111" t="s">
        <v>56</v>
      </c>
      <c r="T165" s="102" t="s">
        <v>8</v>
      </c>
      <c r="U165" s="103"/>
      <c r="V165" s="2"/>
    </row>
    <row r="166" spans="1:22" x14ac:dyDescent="0.2">
      <c r="A166" s="91"/>
      <c r="B166" s="95"/>
      <c r="C166" s="96"/>
      <c r="D166" s="96"/>
      <c r="E166" s="96"/>
      <c r="F166" s="96"/>
      <c r="G166" s="97"/>
      <c r="H166" s="101"/>
      <c r="I166" s="101"/>
      <c r="J166" s="124"/>
      <c r="K166" s="101"/>
      <c r="L166" s="101"/>
      <c r="M166" s="103"/>
      <c r="N166" s="101"/>
      <c r="O166" s="103"/>
      <c r="P166" s="103"/>
      <c r="Q166" s="103"/>
      <c r="R166" s="103"/>
      <c r="S166" s="112"/>
      <c r="T166" s="103"/>
      <c r="U166" s="103"/>
      <c r="V166" s="2"/>
    </row>
    <row r="167" spans="1:22" ht="75" customHeight="1" x14ac:dyDescent="0.2">
      <c r="A167" s="91"/>
      <c r="B167" s="98"/>
      <c r="C167" s="99"/>
      <c r="D167" s="99"/>
      <c r="E167" s="99"/>
      <c r="F167" s="99"/>
      <c r="G167" s="100"/>
      <c r="H167" s="101"/>
      <c r="I167" s="101"/>
      <c r="J167" s="125"/>
      <c r="K167" s="101"/>
      <c r="L167" s="101"/>
      <c r="M167" s="104"/>
      <c r="N167" s="101"/>
      <c r="O167" s="104"/>
      <c r="P167" s="104"/>
      <c r="Q167" s="104"/>
      <c r="R167" s="104"/>
      <c r="S167" s="113"/>
      <c r="T167" s="104"/>
      <c r="U167" s="104"/>
      <c r="V167" s="2"/>
    </row>
    <row r="168" spans="1:22" ht="28" customHeight="1" x14ac:dyDescent="0.2">
      <c r="A168" s="3">
        <v>1</v>
      </c>
      <c r="B168" s="35"/>
      <c r="C168" s="36"/>
      <c r="D168" s="36"/>
      <c r="E168" s="36"/>
      <c r="F168" s="36"/>
      <c r="G168" s="37"/>
      <c r="H168" s="120"/>
      <c r="I168" s="121"/>
      <c r="J168" s="38"/>
      <c r="K168" s="36"/>
      <c r="L168" s="25" t="s">
        <v>5</v>
      </c>
      <c r="M168" s="40" t="s">
        <v>4</v>
      </c>
      <c r="N168" s="40" t="s">
        <v>4</v>
      </c>
      <c r="O168" s="4">
        <v>1</v>
      </c>
      <c r="P168" s="41"/>
      <c r="Q168" s="42"/>
      <c r="R168" s="7" t="str">
        <f>IF(Q168="課税",P168*0.1,IF(Q168="非課税",P168*0.05,IF(Q168="生保",300,"")))</f>
        <v/>
      </c>
      <c r="S168" s="41"/>
      <c r="T168" s="5" t="str">
        <f>IF(R168="","",(P168-R168+S168)*O168)</f>
        <v/>
      </c>
      <c r="U168" s="43"/>
      <c r="V168" s="2"/>
    </row>
    <row r="169" spans="1:22" ht="27.75" customHeight="1" x14ac:dyDescent="0.2">
      <c r="A169" s="3">
        <v>2</v>
      </c>
      <c r="B169" s="35"/>
      <c r="C169" s="36"/>
      <c r="D169" s="36"/>
      <c r="E169" s="36"/>
      <c r="F169" s="36"/>
      <c r="G169" s="37"/>
      <c r="H169" s="120"/>
      <c r="I169" s="121"/>
      <c r="J169" s="38"/>
      <c r="K169" s="36"/>
      <c r="L169" s="25" t="s">
        <v>5</v>
      </c>
      <c r="M169" s="40" t="s">
        <v>4</v>
      </c>
      <c r="N169" s="40" t="s">
        <v>4</v>
      </c>
      <c r="O169" s="4">
        <v>1</v>
      </c>
      <c r="P169" s="41"/>
      <c r="Q169" s="42"/>
      <c r="R169" s="7" t="str">
        <f t="shared" ref="R169:R177" si="18">IF(Q169="課税",P169*0.1,IF(Q169="非課税",P169*0.05,IF(Q169="生保",300,"")))</f>
        <v/>
      </c>
      <c r="S169" s="41"/>
      <c r="T169" s="5" t="str">
        <f t="shared" ref="T169:T177" si="19">IF(R169="","",(P169-R169+S169)*O169)</f>
        <v/>
      </c>
      <c r="U169" s="43"/>
      <c r="V169" s="2"/>
    </row>
    <row r="170" spans="1:22" ht="28" customHeight="1" x14ac:dyDescent="0.2">
      <c r="A170" s="3">
        <v>3</v>
      </c>
      <c r="B170" s="35"/>
      <c r="C170" s="36"/>
      <c r="D170" s="36"/>
      <c r="E170" s="36"/>
      <c r="F170" s="36"/>
      <c r="G170" s="37"/>
      <c r="H170" s="120"/>
      <c r="I170" s="121"/>
      <c r="J170" s="38"/>
      <c r="K170" s="36"/>
      <c r="L170" s="25" t="s">
        <v>5</v>
      </c>
      <c r="M170" s="40" t="s">
        <v>4</v>
      </c>
      <c r="N170" s="40" t="s">
        <v>4</v>
      </c>
      <c r="O170" s="4">
        <v>1</v>
      </c>
      <c r="P170" s="41"/>
      <c r="Q170" s="42"/>
      <c r="R170" s="7" t="str">
        <f t="shared" si="18"/>
        <v/>
      </c>
      <c r="S170" s="41"/>
      <c r="T170" s="5" t="str">
        <f t="shared" si="19"/>
        <v/>
      </c>
      <c r="U170" s="43"/>
      <c r="V170" s="2"/>
    </row>
    <row r="171" spans="1:22" ht="28" customHeight="1" x14ac:dyDescent="0.2">
      <c r="A171" s="3">
        <v>4</v>
      </c>
      <c r="B171" s="35"/>
      <c r="C171" s="36"/>
      <c r="D171" s="36"/>
      <c r="E171" s="36"/>
      <c r="F171" s="36"/>
      <c r="G171" s="37"/>
      <c r="H171" s="120"/>
      <c r="I171" s="121"/>
      <c r="J171" s="38"/>
      <c r="K171" s="36"/>
      <c r="L171" s="25" t="s">
        <v>5</v>
      </c>
      <c r="M171" s="40" t="s">
        <v>4</v>
      </c>
      <c r="N171" s="40" t="s">
        <v>4</v>
      </c>
      <c r="O171" s="4">
        <v>1</v>
      </c>
      <c r="P171" s="41"/>
      <c r="Q171" s="41"/>
      <c r="R171" s="7" t="str">
        <f t="shared" si="18"/>
        <v/>
      </c>
      <c r="S171" s="41"/>
      <c r="T171" s="5" t="str">
        <f t="shared" si="19"/>
        <v/>
      </c>
      <c r="U171" s="43"/>
      <c r="V171" s="2"/>
    </row>
    <row r="172" spans="1:22" ht="28" customHeight="1" x14ac:dyDescent="0.2">
      <c r="A172" s="3">
        <v>5</v>
      </c>
      <c r="B172" s="35"/>
      <c r="C172" s="36"/>
      <c r="D172" s="36"/>
      <c r="E172" s="36"/>
      <c r="F172" s="36"/>
      <c r="G172" s="37"/>
      <c r="H172" s="120"/>
      <c r="I172" s="121"/>
      <c r="J172" s="38"/>
      <c r="K172" s="36"/>
      <c r="L172" s="25" t="s">
        <v>5</v>
      </c>
      <c r="M172" s="40" t="s">
        <v>4</v>
      </c>
      <c r="N172" s="40" t="s">
        <v>4</v>
      </c>
      <c r="O172" s="4">
        <v>1</v>
      </c>
      <c r="P172" s="41"/>
      <c r="Q172" s="41"/>
      <c r="R172" s="7" t="str">
        <f t="shared" si="18"/>
        <v/>
      </c>
      <c r="S172" s="41"/>
      <c r="T172" s="5" t="str">
        <f t="shared" si="19"/>
        <v/>
      </c>
      <c r="U172" s="43"/>
      <c r="V172" s="2"/>
    </row>
    <row r="173" spans="1:22" ht="28" customHeight="1" x14ac:dyDescent="0.2">
      <c r="A173" s="3">
        <v>6</v>
      </c>
      <c r="B173" s="35"/>
      <c r="C173" s="36"/>
      <c r="D173" s="36"/>
      <c r="E173" s="36"/>
      <c r="F173" s="36"/>
      <c r="G173" s="37"/>
      <c r="H173" s="120"/>
      <c r="I173" s="121"/>
      <c r="J173" s="38"/>
      <c r="K173" s="36"/>
      <c r="L173" s="25" t="s">
        <v>5</v>
      </c>
      <c r="M173" s="40" t="s">
        <v>4</v>
      </c>
      <c r="N173" s="40" t="s">
        <v>4</v>
      </c>
      <c r="O173" s="4">
        <v>1</v>
      </c>
      <c r="P173" s="41"/>
      <c r="Q173" s="41"/>
      <c r="R173" s="7" t="str">
        <f t="shared" si="18"/>
        <v/>
      </c>
      <c r="S173" s="41"/>
      <c r="T173" s="5" t="str">
        <f t="shared" si="19"/>
        <v/>
      </c>
      <c r="U173" s="43"/>
      <c r="V173" s="2"/>
    </row>
    <row r="174" spans="1:22" ht="28" customHeight="1" x14ac:dyDescent="0.2">
      <c r="A174" s="3">
        <v>7</v>
      </c>
      <c r="B174" s="35"/>
      <c r="C174" s="36"/>
      <c r="D174" s="36"/>
      <c r="E174" s="36"/>
      <c r="F174" s="36"/>
      <c r="G174" s="37"/>
      <c r="H174" s="120"/>
      <c r="I174" s="121"/>
      <c r="J174" s="38"/>
      <c r="K174" s="36"/>
      <c r="L174" s="25" t="s">
        <v>5</v>
      </c>
      <c r="M174" s="40" t="s">
        <v>4</v>
      </c>
      <c r="N174" s="40" t="s">
        <v>4</v>
      </c>
      <c r="O174" s="4">
        <v>1</v>
      </c>
      <c r="P174" s="41"/>
      <c r="Q174" s="41"/>
      <c r="R174" s="7" t="str">
        <f t="shared" si="18"/>
        <v/>
      </c>
      <c r="S174" s="41"/>
      <c r="T174" s="5" t="str">
        <f t="shared" si="19"/>
        <v/>
      </c>
      <c r="U174" s="43"/>
      <c r="V174" s="2"/>
    </row>
    <row r="175" spans="1:22" ht="28" customHeight="1" x14ac:dyDescent="0.2">
      <c r="A175" s="3">
        <v>8</v>
      </c>
      <c r="B175" s="35"/>
      <c r="C175" s="36"/>
      <c r="D175" s="36"/>
      <c r="E175" s="36"/>
      <c r="F175" s="36"/>
      <c r="G175" s="37"/>
      <c r="H175" s="120"/>
      <c r="I175" s="121"/>
      <c r="J175" s="38"/>
      <c r="K175" s="36"/>
      <c r="L175" s="25" t="s">
        <v>5</v>
      </c>
      <c r="M175" s="40" t="s">
        <v>4</v>
      </c>
      <c r="N175" s="40" t="s">
        <v>4</v>
      </c>
      <c r="O175" s="4">
        <v>1</v>
      </c>
      <c r="P175" s="41"/>
      <c r="Q175" s="41"/>
      <c r="R175" s="7" t="str">
        <f t="shared" si="18"/>
        <v/>
      </c>
      <c r="S175" s="41"/>
      <c r="T175" s="5" t="str">
        <f t="shared" si="19"/>
        <v/>
      </c>
      <c r="U175" s="43"/>
      <c r="V175" s="2"/>
    </row>
    <row r="176" spans="1:22" ht="28" customHeight="1" x14ac:dyDescent="0.2">
      <c r="A176" s="3">
        <v>9</v>
      </c>
      <c r="B176" s="35"/>
      <c r="C176" s="36"/>
      <c r="D176" s="36"/>
      <c r="E176" s="36"/>
      <c r="F176" s="36"/>
      <c r="G176" s="37"/>
      <c r="H176" s="120"/>
      <c r="I176" s="121"/>
      <c r="J176" s="38"/>
      <c r="K176" s="36"/>
      <c r="L176" s="25" t="s">
        <v>5</v>
      </c>
      <c r="M176" s="40" t="s">
        <v>4</v>
      </c>
      <c r="N176" s="40" t="s">
        <v>4</v>
      </c>
      <c r="O176" s="4">
        <v>1</v>
      </c>
      <c r="P176" s="41"/>
      <c r="Q176" s="41"/>
      <c r="R176" s="7" t="str">
        <f t="shared" si="18"/>
        <v/>
      </c>
      <c r="S176" s="41"/>
      <c r="T176" s="5" t="str">
        <f t="shared" si="19"/>
        <v/>
      </c>
      <c r="U176" s="43"/>
      <c r="V176" s="2"/>
    </row>
    <row r="177" spans="1:22" ht="28" customHeight="1" x14ac:dyDescent="0.2">
      <c r="A177" s="3">
        <v>10</v>
      </c>
      <c r="B177" s="35"/>
      <c r="C177" s="36"/>
      <c r="D177" s="36"/>
      <c r="E177" s="36"/>
      <c r="F177" s="36"/>
      <c r="G177" s="37"/>
      <c r="H177" s="120"/>
      <c r="I177" s="121"/>
      <c r="J177" s="38"/>
      <c r="K177" s="36"/>
      <c r="L177" s="25" t="s">
        <v>5</v>
      </c>
      <c r="M177" s="40" t="s">
        <v>4</v>
      </c>
      <c r="N177" s="40" t="s">
        <v>4</v>
      </c>
      <c r="O177" s="4">
        <v>1</v>
      </c>
      <c r="P177" s="41"/>
      <c r="Q177" s="41"/>
      <c r="R177" s="7" t="str">
        <f t="shared" si="18"/>
        <v/>
      </c>
      <c r="S177" s="41"/>
      <c r="T177" s="5" t="str">
        <f t="shared" si="19"/>
        <v/>
      </c>
      <c r="U177" s="43"/>
      <c r="V177" s="2"/>
    </row>
    <row r="178" spans="1:22" ht="30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6"/>
      <c r="K178" s="6"/>
      <c r="L178" s="2"/>
      <c r="M178" s="2"/>
      <c r="N178" s="2"/>
      <c r="P178" s="10"/>
      <c r="Q178" s="10"/>
      <c r="S178" s="4" t="s">
        <v>6</v>
      </c>
      <c r="T178" s="5">
        <f>SUM(T168:T177)</f>
        <v>0</v>
      </c>
      <c r="U178" s="9"/>
    </row>
    <row r="179" spans="1:22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7.25" customHeight="1" x14ac:dyDescent="0.2">
      <c r="A180" s="91"/>
      <c r="B180" s="92" t="s">
        <v>2</v>
      </c>
      <c r="C180" s="93"/>
      <c r="D180" s="93"/>
      <c r="E180" s="93"/>
      <c r="F180" s="93"/>
      <c r="G180" s="94"/>
      <c r="H180" s="101" t="s">
        <v>0</v>
      </c>
      <c r="I180" s="101"/>
      <c r="J180" s="123" t="s">
        <v>11</v>
      </c>
      <c r="K180" s="92" t="s">
        <v>1</v>
      </c>
      <c r="L180" s="93"/>
      <c r="M180" s="93"/>
      <c r="N180" s="93"/>
      <c r="O180" s="105"/>
      <c r="P180" s="92" t="s">
        <v>3</v>
      </c>
      <c r="Q180" s="93"/>
      <c r="R180" s="93"/>
      <c r="S180" s="93"/>
      <c r="T180" s="105"/>
      <c r="U180" s="102" t="s">
        <v>12</v>
      </c>
      <c r="V180" s="2"/>
    </row>
    <row r="181" spans="1:22" ht="7.5" customHeight="1" x14ac:dyDescent="0.2">
      <c r="A181" s="91"/>
      <c r="B181" s="95"/>
      <c r="C181" s="96"/>
      <c r="D181" s="96"/>
      <c r="E181" s="96"/>
      <c r="F181" s="96"/>
      <c r="G181" s="97"/>
      <c r="H181" s="101"/>
      <c r="I181" s="101"/>
      <c r="J181" s="124"/>
      <c r="K181" s="106"/>
      <c r="L181" s="107"/>
      <c r="M181" s="107"/>
      <c r="N181" s="107"/>
      <c r="O181" s="108"/>
      <c r="P181" s="106"/>
      <c r="Q181" s="107"/>
      <c r="R181" s="107"/>
      <c r="S181" s="107"/>
      <c r="T181" s="108"/>
      <c r="U181" s="103"/>
      <c r="V181" s="2"/>
    </row>
    <row r="182" spans="1:22" ht="13.5" customHeight="1" x14ac:dyDescent="0.2">
      <c r="A182" s="91"/>
      <c r="B182" s="95"/>
      <c r="C182" s="96"/>
      <c r="D182" s="96"/>
      <c r="E182" s="96"/>
      <c r="F182" s="96"/>
      <c r="G182" s="97"/>
      <c r="H182" s="101"/>
      <c r="I182" s="101"/>
      <c r="J182" s="124"/>
      <c r="K182" s="101" t="s">
        <v>7</v>
      </c>
      <c r="L182" s="101"/>
      <c r="M182" s="102" t="s">
        <v>9</v>
      </c>
      <c r="N182" s="101" t="s">
        <v>10</v>
      </c>
      <c r="O182" s="102" t="s">
        <v>14</v>
      </c>
      <c r="P182" s="102" t="s">
        <v>15</v>
      </c>
      <c r="Q182" s="102" t="s">
        <v>20</v>
      </c>
      <c r="R182" s="102" t="s">
        <v>16</v>
      </c>
      <c r="S182" s="111" t="s">
        <v>56</v>
      </c>
      <c r="T182" s="102" t="s">
        <v>8</v>
      </c>
      <c r="U182" s="103"/>
      <c r="V182" s="2"/>
    </row>
    <row r="183" spans="1:22" x14ac:dyDescent="0.2">
      <c r="A183" s="91"/>
      <c r="B183" s="95"/>
      <c r="C183" s="96"/>
      <c r="D183" s="96"/>
      <c r="E183" s="96"/>
      <c r="F183" s="96"/>
      <c r="G183" s="97"/>
      <c r="H183" s="101"/>
      <c r="I183" s="101"/>
      <c r="J183" s="124"/>
      <c r="K183" s="101"/>
      <c r="L183" s="101"/>
      <c r="M183" s="103"/>
      <c r="N183" s="101"/>
      <c r="O183" s="103"/>
      <c r="P183" s="103"/>
      <c r="Q183" s="103"/>
      <c r="R183" s="103"/>
      <c r="S183" s="112"/>
      <c r="T183" s="103"/>
      <c r="U183" s="103"/>
      <c r="V183" s="2"/>
    </row>
    <row r="184" spans="1:22" ht="75" customHeight="1" x14ac:dyDescent="0.2">
      <c r="A184" s="91"/>
      <c r="B184" s="98"/>
      <c r="C184" s="99"/>
      <c r="D184" s="99"/>
      <c r="E184" s="99"/>
      <c r="F184" s="99"/>
      <c r="G184" s="100"/>
      <c r="H184" s="101"/>
      <c r="I184" s="101"/>
      <c r="J184" s="125"/>
      <c r="K184" s="101"/>
      <c r="L184" s="101"/>
      <c r="M184" s="104"/>
      <c r="N184" s="101"/>
      <c r="O184" s="104"/>
      <c r="P184" s="104"/>
      <c r="Q184" s="104"/>
      <c r="R184" s="104"/>
      <c r="S184" s="113"/>
      <c r="T184" s="104"/>
      <c r="U184" s="104"/>
      <c r="V184" s="2"/>
    </row>
    <row r="185" spans="1:22" ht="28" customHeight="1" x14ac:dyDescent="0.2">
      <c r="A185" s="3">
        <v>1</v>
      </c>
      <c r="B185" s="35"/>
      <c r="C185" s="36"/>
      <c r="D185" s="36"/>
      <c r="E185" s="36"/>
      <c r="F185" s="36"/>
      <c r="G185" s="37"/>
      <c r="H185" s="120"/>
      <c r="I185" s="121"/>
      <c r="J185" s="38"/>
      <c r="K185" s="36"/>
      <c r="L185" s="25" t="s">
        <v>5</v>
      </c>
      <c r="M185" s="40" t="s">
        <v>4</v>
      </c>
      <c r="N185" s="40" t="s">
        <v>4</v>
      </c>
      <c r="O185" s="4">
        <v>1</v>
      </c>
      <c r="P185" s="41"/>
      <c r="Q185" s="42"/>
      <c r="R185" s="7" t="str">
        <f>IF(Q185="課税",P185*0.1,IF(Q185="非課税",P185*0.05,IF(Q185="生保",300,"")))</f>
        <v/>
      </c>
      <c r="S185" s="41"/>
      <c r="T185" s="5" t="str">
        <f>IF(R185="","",(P185-R185+S185)*O185)</f>
        <v/>
      </c>
      <c r="U185" s="43"/>
      <c r="V185" s="2"/>
    </row>
    <row r="186" spans="1:22" ht="27.75" customHeight="1" x14ac:dyDescent="0.2">
      <c r="A186" s="3">
        <v>2</v>
      </c>
      <c r="B186" s="35"/>
      <c r="C186" s="36"/>
      <c r="D186" s="36"/>
      <c r="E186" s="36"/>
      <c r="F186" s="36"/>
      <c r="G186" s="37"/>
      <c r="H186" s="120"/>
      <c r="I186" s="121"/>
      <c r="J186" s="38"/>
      <c r="K186" s="36"/>
      <c r="L186" s="25" t="s">
        <v>5</v>
      </c>
      <c r="M186" s="40" t="s">
        <v>4</v>
      </c>
      <c r="N186" s="40" t="s">
        <v>4</v>
      </c>
      <c r="O186" s="4">
        <v>1</v>
      </c>
      <c r="P186" s="41"/>
      <c r="Q186" s="42"/>
      <c r="R186" s="7" t="str">
        <f t="shared" ref="R186:R194" si="20">IF(Q186="課税",P186*0.1,IF(Q186="非課税",P186*0.05,IF(Q186="生保",300,"")))</f>
        <v/>
      </c>
      <c r="S186" s="41"/>
      <c r="T186" s="5" t="str">
        <f t="shared" ref="T186:T194" si="21">IF(R186="","",(P186-R186+S186)*O186)</f>
        <v/>
      </c>
      <c r="U186" s="43"/>
      <c r="V186" s="2"/>
    </row>
    <row r="187" spans="1:22" ht="28" customHeight="1" x14ac:dyDescent="0.2">
      <c r="A187" s="3">
        <v>3</v>
      </c>
      <c r="B187" s="35"/>
      <c r="C187" s="36"/>
      <c r="D187" s="36"/>
      <c r="E187" s="36"/>
      <c r="F187" s="36"/>
      <c r="G187" s="37"/>
      <c r="H187" s="120"/>
      <c r="I187" s="121"/>
      <c r="J187" s="38"/>
      <c r="K187" s="36"/>
      <c r="L187" s="25" t="s">
        <v>5</v>
      </c>
      <c r="M187" s="40" t="s">
        <v>4</v>
      </c>
      <c r="N187" s="40" t="s">
        <v>4</v>
      </c>
      <c r="O187" s="4">
        <v>1</v>
      </c>
      <c r="P187" s="41"/>
      <c r="Q187" s="42"/>
      <c r="R187" s="7" t="str">
        <f t="shared" si="20"/>
        <v/>
      </c>
      <c r="S187" s="41"/>
      <c r="T187" s="5" t="str">
        <f t="shared" si="21"/>
        <v/>
      </c>
      <c r="U187" s="43"/>
      <c r="V187" s="2"/>
    </row>
    <row r="188" spans="1:22" ht="28" customHeight="1" x14ac:dyDescent="0.2">
      <c r="A188" s="3">
        <v>4</v>
      </c>
      <c r="B188" s="35"/>
      <c r="C188" s="36"/>
      <c r="D188" s="36"/>
      <c r="E188" s="36"/>
      <c r="F188" s="36"/>
      <c r="G188" s="37"/>
      <c r="H188" s="120"/>
      <c r="I188" s="121"/>
      <c r="J188" s="38"/>
      <c r="K188" s="36"/>
      <c r="L188" s="25" t="s">
        <v>5</v>
      </c>
      <c r="M188" s="40" t="s">
        <v>4</v>
      </c>
      <c r="N188" s="40" t="s">
        <v>4</v>
      </c>
      <c r="O188" s="4">
        <v>1</v>
      </c>
      <c r="P188" s="41"/>
      <c r="Q188" s="41"/>
      <c r="R188" s="7" t="str">
        <f t="shared" si="20"/>
        <v/>
      </c>
      <c r="S188" s="41"/>
      <c r="T188" s="5" t="str">
        <f t="shared" si="21"/>
        <v/>
      </c>
      <c r="U188" s="43"/>
      <c r="V188" s="2"/>
    </row>
    <row r="189" spans="1:22" ht="28" customHeight="1" x14ac:dyDescent="0.2">
      <c r="A189" s="3">
        <v>5</v>
      </c>
      <c r="B189" s="35"/>
      <c r="C189" s="36"/>
      <c r="D189" s="36"/>
      <c r="E189" s="36"/>
      <c r="F189" s="36"/>
      <c r="G189" s="37"/>
      <c r="H189" s="120"/>
      <c r="I189" s="121"/>
      <c r="J189" s="38"/>
      <c r="K189" s="36"/>
      <c r="L189" s="25" t="s">
        <v>5</v>
      </c>
      <c r="M189" s="40" t="s">
        <v>4</v>
      </c>
      <c r="N189" s="40" t="s">
        <v>4</v>
      </c>
      <c r="O189" s="4">
        <v>1</v>
      </c>
      <c r="P189" s="41"/>
      <c r="Q189" s="41"/>
      <c r="R189" s="7" t="str">
        <f t="shared" si="20"/>
        <v/>
      </c>
      <c r="S189" s="41"/>
      <c r="T189" s="5" t="str">
        <f t="shared" si="21"/>
        <v/>
      </c>
      <c r="U189" s="43"/>
      <c r="V189" s="2"/>
    </row>
    <row r="190" spans="1:22" ht="28" customHeight="1" x14ac:dyDescent="0.2">
      <c r="A190" s="3">
        <v>6</v>
      </c>
      <c r="B190" s="35"/>
      <c r="C190" s="36"/>
      <c r="D190" s="36"/>
      <c r="E190" s="36"/>
      <c r="F190" s="36"/>
      <c r="G190" s="37"/>
      <c r="H190" s="120"/>
      <c r="I190" s="121"/>
      <c r="J190" s="38"/>
      <c r="K190" s="36"/>
      <c r="L190" s="25" t="s">
        <v>5</v>
      </c>
      <c r="M190" s="40" t="s">
        <v>4</v>
      </c>
      <c r="N190" s="40" t="s">
        <v>4</v>
      </c>
      <c r="O190" s="4">
        <v>1</v>
      </c>
      <c r="P190" s="41"/>
      <c r="Q190" s="41"/>
      <c r="R190" s="7" t="str">
        <f t="shared" si="20"/>
        <v/>
      </c>
      <c r="S190" s="41"/>
      <c r="T190" s="5" t="str">
        <f t="shared" si="21"/>
        <v/>
      </c>
      <c r="U190" s="43"/>
      <c r="V190" s="2"/>
    </row>
    <row r="191" spans="1:22" ht="28" customHeight="1" x14ac:dyDescent="0.2">
      <c r="A191" s="3">
        <v>7</v>
      </c>
      <c r="B191" s="35"/>
      <c r="C191" s="36"/>
      <c r="D191" s="36"/>
      <c r="E191" s="36"/>
      <c r="F191" s="36"/>
      <c r="G191" s="37"/>
      <c r="H191" s="120"/>
      <c r="I191" s="121"/>
      <c r="J191" s="38"/>
      <c r="K191" s="36"/>
      <c r="L191" s="25" t="s">
        <v>5</v>
      </c>
      <c r="M191" s="40" t="s">
        <v>4</v>
      </c>
      <c r="N191" s="40" t="s">
        <v>4</v>
      </c>
      <c r="O191" s="4">
        <v>1</v>
      </c>
      <c r="P191" s="41"/>
      <c r="Q191" s="41"/>
      <c r="R191" s="7" t="str">
        <f t="shared" si="20"/>
        <v/>
      </c>
      <c r="S191" s="41"/>
      <c r="T191" s="5" t="str">
        <f t="shared" si="21"/>
        <v/>
      </c>
      <c r="U191" s="43"/>
      <c r="V191" s="2"/>
    </row>
    <row r="192" spans="1:22" ht="28" customHeight="1" x14ac:dyDescent="0.2">
      <c r="A192" s="3">
        <v>8</v>
      </c>
      <c r="B192" s="35"/>
      <c r="C192" s="36"/>
      <c r="D192" s="36"/>
      <c r="E192" s="36"/>
      <c r="F192" s="36"/>
      <c r="G192" s="37"/>
      <c r="H192" s="120"/>
      <c r="I192" s="121"/>
      <c r="J192" s="38"/>
      <c r="K192" s="36"/>
      <c r="L192" s="25" t="s">
        <v>5</v>
      </c>
      <c r="M192" s="40" t="s">
        <v>4</v>
      </c>
      <c r="N192" s="40" t="s">
        <v>4</v>
      </c>
      <c r="O192" s="4">
        <v>1</v>
      </c>
      <c r="P192" s="41"/>
      <c r="Q192" s="41"/>
      <c r="R192" s="7" t="str">
        <f t="shared" si="20"/>
        <v/>
      </c>
      <c r="S192" s="41"/>
      <c r="T192" s="5" t="str">
        <f t="shared" si="21"/>
        <v/>
      </c>
      <c r="U192" s="43"/>
      <c r="V192" s="2"/>
    </row>
    <row r="193" spans="1:22" ht="28" customHeight="1" x14ac:dyDescent="0.2">
      <c r="A193" s="3">
        <v>9</v>
      </c>
      <c r="B193" s="35"/>
      <c r="C193" s="36"/>
      <c r="D193" s="36"/>
      <c r="E193" s="36"/>
      <c r="F193" s="36"/>
      <c r="G193" s="37"/>
      <c r="H193" s="120"/>
      <c r="I193" s="121"/>
      <c r="J193" s="38"/>
      <c r="K193" s="36"/>
      <c r="L193" s="25" t="s">
        <v>5</v>
      </c>
      <c r="M193" s="40" t="s">
        <v>4</v>
      </c>
      <c r="N193" s="40" t="s">
        <v>4</v>
      </c>
      <c r="O193" s="4">
        <v>1</v>
      </c>
      <c r="P193" s="41"/>
      <c r="Q193" s="41"/>
      <c r="R193" s="7" t="str">
        <f t="shared" si="20"/>
        <v/>
      </c>
      <c r="S193" s="41"/>
      <c r="T193" s="5" t="str">
        <f t="shared" si="21"/>
        <v/>
      </c>
      <c r="U193" s="43"/>
      <c r="V193" s="2"/>
    </row>
    <row r="194" spans="1:22" ht="28" customHeight="1" x14ac:dyDescent="0.2">
      <c r="A194" s="3">
        <v>10</v>
      </c>
      <c r="B194" s="35"/>
      <c r="C194" s="36"/>
      <c r="D194" s="36"/>
      <c r="E194" s="36"/>
      <c r="F194" s="36"/>
      <c r="G194" s="37"/>
      <c r="H194" s="120"/>
      <c r="I194" s="121"/>
      <c r="J194" s="38"/>
      <c r="K194" s="36"/>
      <c r="L194" s="25" t="s">
        <v>5</v>
      </c>
      <c r="M194" s="40" t="s">
        <v>4</v>
      </c>
      <c r="N194" s="40" t="s">
        <v>4</v>
      </c>
      <c r="O194" s="4">
        <v>1</v>
      </c>
      <c r="P194" s="41"/>
      <c r="Q194" s="41"/>
      <c r="R194" s="7" t="str">
        <f t="shared" si="20"/>
        <v/>
      </c>
      <c r="S194" s="41"/>
      <c r="T194" s="5" t="str">
        <f t="shared" si="21"/>
        <v/>
      </c>
      <c r="U194" s="43"/>
      <c r="V194" s="2"/>
    </row>
    <row r="195" spans="1:22" ht="30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6"/>
      <c r="K195" s="6"/>
      <c r="L195" s="2"/>
      <c r="M195" s="2"/>
      <c r="N195" s="2"/>
      <c r="P195" s="10"/>
      <c r="Q195" s="10"/>
      <c r="S195" s="4" t="s">
        <v>6</v>
      </c>
      <c r="T195" s="5">
        <f>SUM(T185:T194)</f>
        <v>0</v>
      </c>
      <c r="U195" s="9"/>
    </row>
    <row r="196" spans="1:22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7.25" customHeight="1" x14ac:dyDescent="0.2">
      <c r="A197" s="91"/>
      <c r="B197" s="92" t="s">
        <v>2</v>
      </c>
      <c r="C197" s="93"/>
      <c r="D197" s="93"/>
      <c r="E197" s="93"/>
      <c r="F197" s="93"/>
      <c r="G197" s="94"/>
      <c r="H197" s="101" t="s">
        <v>0</v>
      </c>
      <c r="I197" s="101"/>
      <c r="J197" s="123" t="s">
        <v>11</v>
      </c>
      <c r="K197" s="92" t="s">
        <v>1</v>
      </c>
      <c r="L197" s="93"/>
      <c r="M197" s="93"/>
      <c r="N197" s="93"/>
      <c r="O197" s="105"/>
      <c r="P197" s="92" t="s">
        <v>3</v>
      </c>
      <c r="Q197" s="93"/>
      <c r="R197" s="93"/>
      <c r="S197" s="93"/>
      <c r="T197" s="105"/>
      <c r="U197" s="102" t="s">
        <v>12</v>
      </c>
      <c r="V197" s="2"/>
    </row>
    <row r="198" spans="1:22" ht="7.5" customHeight="1" x14ac:dyDescent="0.2">
      <c r="A198" s="91"/>
      <c r="B198" s="95"/>
      <c r="C198" s="96"/>
      <c r="D198" s="96"/>
      <c r="E198" s="96"/>
      <c r="F198" s="96"/>
      <c r="G198" s="97"/>
      <c r="H198" s="101"/>
      <c r="I198" s="101"/>
      <c r="J198" s="124"/>
      <c r="K198" s="106"/>
      <c r="L198" s="107"/>
      <c r="M198" s="107"/>
      <c r="N198" s="107"/>
      <c r="O198" s="108"/>
      <c r="P198" s="106"/>
      <c r="Q198" s="107"/>
      <c r="R198" s="107"/>
      <c r="S198" s="107"/>
      <c r="T198" s="108"/>
      <c r="U198" s="103"/>
      <c r="V198" s="2"/>
    </row>
    <row r="199" spans="1:22" ht="13.5" customHeight="1" x14ac:dyDescent="0.2">
      <c r="A199" s="91"/>
      <c r="B199" s="95"/>
      <c r="C199" s="96"/>
      <c r="D199" s="96"/>
      <c r="E199" s="96"/>
      <c r="F199" s="96"/>
      <c r="G199" s="97"/>
      <c r="H199" s="101"/>
      <c r="I199" s="101"/>
      <c r="J199" s="124"/>
      <c r="K199" s="101" t="s">
        <v>7</v>
      </c>
      <c r="L199" s="101"/>
      <c r="M199" s="102" t="s">
        <v>9</v>
      </c>
      <c r="N199" s="101" t="s">
        <v>10</v>
      </c>
      <c r="O199" s="102" t="s">
        <v>14</v>
      </c>
      <c r="P199" s="102" t="s">
        <v>15</v>
      </c>
      <c r="Q199" s="102" t="s">
        <v>20</v>
      </c>
      <c r="R199" s="102" t="s">
        <v>16</v>
      </c>
      <c r="S199" s="111" t="s">
        <v>56</v>
      </c>
      <c r="T199" s="102" t="s">
        <v>8</v>
      </c>
      <c r="U199" s="103"/>
      <c r="V199" s="2"/>
    </row>
    <row r="200" spans="1:22" x14ac:dyDescent="0.2">
      <c r="A200" s="91"/>
      <c r="B200" s="95"/>
      <c r="C200" s="96"/>
      <c r="D200" s="96"/>
      <c r="E200" s="96"/>
      <c r="F200" s="96"/>
      <c r="G200" s="97"/>
      <c r="H200" s="101"/>
      <c r="I200" s="101"/>
      <c r="J200" s="124"/>
      <c r="K200" s="101"/>
      <c r="L200" s="101"/>
      <c r="M200" s="103"/>
      <c r="N200" s="101"/>
      <c r="O200" s="103"/>
      <c r="P200" s="103"/>
      <c r="Q200" s="103"/>
      <c r="R200" s="103"/>
      <c r="S200" s="112"/>
      <c r="T200" s="103"/>
      <c r="U200" s="103"/>
      <c r="V200" s="2"/>
    </row>
    <row r="201" spans="1:22" ht="75" customHeight="1" x14ac:dyDescent="0.2">
      <c r="A201" s="91"/>
      <c r="B201" s="98"/>
      <c r="C201" s="99"/>
      <c r="D201" s="99"/>
      <c r="E201" s="99"/>
      <c r="F201" s="99"/>
      <c r="G201" s="100"/>
      <c r="H201" s="101"/>
      <c r="I201" s="101"/>
      <c r="J201" s="125"/>
      <c r="K201" s="101"/>
      <c r="L201" s="101"/>
      <c r="M201" s="104"/>
      <c r="N201" s="101"/>
      <c r="O201" s="104"/>
      <c r="P201" s="104"/>
      <c r="Q201" s="104"/>
      <c r="R201" s="104"/>
      <c r="S201" s="113"/>
      <c r="T201" s="104"/>
      <c r="U201" s="104"/>
      <c r="V201" s="2"/>
    </row>
    <row r="202" spans="1:22" ht="28" customHeight="1" x14ac:dyDescent="0.2">
      <c r="A202" s="3">
        <v>1</v>
      </c>
      <c r="B202" s="35"/>
      <c r="C202" s="36"/>
      <c r="D202" s="36"/>
      <c r="E202" s="36"/>
      <c r="F202" s="36"/>
      <c r="G202" s="37"/>
      <c r="H202" s="120"/>
      <c r="I202" s="121"/>
      <c r="J202" s="38"/>
      <c r="K202" s="36"/>
      <c r="L202" s="25" t="s">
        <v>5</v>
      </c>
      <c r="M202" s="40" t="s">
        <v>4</v>
      </c>
      <c r="N202" s="40" t="s">
        <v>4</v>
      </c>
      <c r="O202" s="4">
        <v>1</v>
      </c>
      <c r="P202" s="41"/>
      <c r="Q202" s="42"/>
      <c r="R202" s="7" t="str">
        <f>IF(Q202="課税",P202*0.1,IF(Q202="非課税",P202*0.05,IF(Q202="生保",300,"")))</f>
        <v/>
      </c>
      <c r="S202" s="41"/>
      <c r="T202" s="5" t="str">
        <f>IF(R202="","",(P202-R202+S202)*O202)</f>
        <v/>
      </c>
      <c r="U202" s="43"/>
      <c r="V202" s="2"/>
    </row>
    <row r="203" spans="1:22" ht="27.75" customHeight="1" x14ac:dyDescent="0.2">
      <c r="A203" s="3">
        <v>2</v>
      </c>
      <c r="B203" s="35"/>
      <c r="C203" s="36"/>
      <c r="D203" s="36"/>
      <c r="E203" s="36"/>
      <c r="F203" s="36"/>
      <c r="G203" s="37"/>
      <c r="H203" s="120"/>
      <c r="I203" s="121"/>
      <c r="J203" s="38"/>
      <c r="K203" s="36"/>
      <c r="L203" s="25" t="s">
        <v>5</v>
      </c>
      <c r="M203" s="40" t="s">
        <v>4</v>
      </c>
      <c r="N203" s="40" t="s">
        <v>4</v>
      </c>
      <c r="O203" s="4">
        <v>1</v>
      </c>
      <c r="P203" s="41"/>
      <c r="Q203" s="42"/>
      <c r="R203" s="7" t="str">
        <f t="shared" ref="R203:R211" si="22">IF(Q203="課税",P203*0.1,IF(Q203="非課税",P203*0.05,IF(Q203="生保",300,"")))</f>
        <v/>
      </c>
      <c r="S203" s="41"/>
      <c r="T203" s="5" t="str">
        <f t="shared" ref="T203:T211" si="23">IF(R203="","",(P203-R203+S203)*O203)</f>
        <v/>
      </c>
      <c r="U203" s="43"/>
      <c r="V203" s="2"/>
    </row>
    <row r="204" spans="1:22" ht="28" customHeight="1" x14ac:dyDescent="0.2">
      <c r="A204" s="3">
        <v>3</v>
      </c>
      <c r="B204" s="35"/>
      <c r="C204" s="36"/>
      <c r="D204" s="36"/>
      <c r="E204" s="36"/>
      <c r="F204" s="36"/>
      <c r="G204" s="37"/>
      <c r="H204" s="120"/>
      <c r="I204" s="121"/>
      <c r="J204" s="38"/>
      <c r="K204" s="36"/>
      <c r="L204" s="25" t="s">
        <v>5</v>
      </c>
      <c r="M204" s="40" t="s">
        <v>4</v>
      </c>
      <c r="N204" s="40" t="s">
        <v>4</v>
      </c>
      <c r="O204" s="4">
        <v>1</v>
      </c>
      <c r="P204" s="41"/>
      <c r="Q204" s="42"/>
      <c r="R204" s="7" t="str">
        <f t="shared" si="22"/>
        <v/>
      </c>
      <c r="S204" s="41"/>
      <c r="T204" s="5" t="str">
        <f t="shared" si="23"/>
        <v/>
      </c>
      <c r="U204" s="43"/>
      <c r="V204" s="2"/>
    </row>
    <row r="205" spans="1:22" ht="28" customHeight="1" x14ac:dyDescent="0.2">
      <c r="A205" s="3">
        <v>4</v>
      </c>
      <c r="B205" s="35"/>
      <c r="C205" s="36"/>
      <c r="D205" s="36"/>
      <c r="E205" s="36"/>
      <c r="F205" s="36"/>
      <c r="G205" s="37"/>
      <c r="H205" s="120"/>
      <c r="I205" s="121"/>
      <c r="J205" s="38"/>
      <c r="K205" s="36"/>
      <c r="L205" s="25" t="s">
        <v>5</v>
      </c>
      <c r="M205" s="40" t="s">
        <v>4</v>
      </c>
      <c r="N205" s="40" t="s">
        <v>4</v>
      </c>
      <c r="O205" s="4">
        <v>1</v>
      </c>
      <c r="P205" s="41"/>
      <c r="Q205" s="41"/>
      <c r="R205" s="7" t="str">
        <f t="shared" si="22"/>
        <v/>
      </c>
      <c r="S205" s="41"/>
      <c r="T205" s="5" t="str">
        <f t="shared" si="23"/>
        <v/>
      </c>
      <c r="U205" s="43"/>
      <c r="V205" s="2"/>
    </row>
    <row r="206" spans="1:22" ht="28" customHeight="1" x14ac:dyDescent="0.2">
      <c r="A206" s="3">
        <v>5</v>
      </c>
      <c r="B206" s="35"/>
      <c r="C206" s="36"/>
      <c r="D206" s="36"/>
      <c r="E206" s="36"/>
      <c r="F206" s="36"/>
      <c r="G206" s="37"/>
      <c r="H206" s="120"/>
      <c r="I206" s="121"/>
      <c r="J206" s="38"/>
      <c r="K206" s="36"/>
      <c r="L206" s="25" t="s">
        <v>5</v>
      </c>
      <c r="M206" s="40" t="s">
        <v>4</v>
      </c>
      <c r="N206" s="40" t="s">
        <v>4</v>
      </c>
      <c r="O206" s="4">
        <v>1</v>
      </c>
      <c r="P206" s="41"/>
      <c r="Q206" s="41"/>
      <c r="R206" s="7" t="str">
        <f t="shared" si="22"/>
        <v/>
      </c>
      <c r="S206" s="41"/>
      <c r="T206" s="5" t="str">
        <f t="shared" si="23"/>
        <v/>
      </c>
      <c r="U206" s="43"/>
      <c r="V206" s="2"/>
    </row>
    <row r="207" spans="1:22" ht="28" customHeight="1" x14ac:dyDescent="0.2">
      <c r="A207" s="3">
        <v>6</v>
      </c>
      <c r="B207" s="35"/>
      <c r="C207" s="36"/>
      <c r="D207" s="36"/>
      <c r="E207" s="36"/>
      <c r="F207" s="36"/>
      <c r="G207" s="37"/>
      <c r="H207" s="120"/>
      <c r="I207" s="121"/>
      <c r="J207" s="38"/>
      <c r="K207" s="36"/>
      <c r="L207" s="25" t="s">
        <v>5</v>
      </c>
      <c r="M207" s="40" t="s">
        <v>4</v>
      </c>
      <c r="N207" s="40" t="s">
        <v>4</v>
      </c>
      <c r="O207" s="4">
        <v>1</v>
      </c>
      <c r="P207" s="41"/>
      <c r="Q207" s="41"/>
      <c r="R207" s="7" t="str">
        <f t="shared" si="22"/>
        <v/>
      </c>
      <c r="S207" s="41"/>
      <c r="T207" s="5" t="str">
        <f t="shared" si="23"/>
        <v/>
      </c>
      <c r="U207" s="43"/>
      <c r="V207" s="2"/>
    </row>
    <row r="208" spans="1:22" ht="28" customHeight="1" x14ac:dyDescent="0.2">
      <c r="A208" s="3">
        <v>7</v>
      </c>
      <c r="B208" s="35"/>
      <c r="C208" s="36"/>
      <c r="D208" s="36"/>
      <c r="E208" s="36"/>
      <c r="F208" s="36"/>
      <c r="G208" s="37"/>
      <c r="H208" s="120"/>
      <c r="I208" s="121"/>
      <c r="J208" s="38"/>
      <c r="K208" s="36"/>
      <c r="L208" s="25" t="s">
        <v>5</v>
      </c>
      <c r="M208" s="40" t="s">
        <v>4</v>
      </c>
      <c r="N208" s="40" t="s">
        <v>4</v>
      </c>
      <c r="O208" s="4">
        <v>1</v>
      </c>
      <c r="P208" s="41"/>
      <c r="Q208" s="41"/>
      <c r="R208" s="7" t="str">
        <f t="shared" si="22"/>
        <v/>
      </c>
      <c r="S208" s="41"/>
      <c r="T208" s="5" t="str">
        <f t="shared" si="23"/>
        <v/>
      </c>
      <c r="U208" s="43"/>
      <c r="V208" s="2"/>
    </row>
    <row r="209" spans="1:22" ht="28" customHeight="1" x14ac:dyDescent="0.2">
      <c r="A209" s="3">
        <v>8</v>
      </c>
      <c r="B209" s="35"/>
      <c r="C209" s="36"/>
      <c r="D209" s="36"/>
      <c r="E209" s="36"/>
      <c r="F209" s="36"/>
      <c r="G209" s="37"/>
      <c r="H209" s="120"/>
      <c r="I209" s="121"/>
      <c r="J209" s="38"/>
      <c r="K209" s="36"/>
      <c r="L209" s="25" t="s">
        <v>5</v>
      </c>
      <c r="M209" s="40" t="s">
        <v>4</v>
      </c>
      <c r="N209" s="40" t="s">
        <v>4</v>
      </c>
      <c r="O209" s="4">
        <v>1</v>
      </c>
      <c r="P209" s="41"/>
      <c r="Q209" s="41"/>
      <c r="R209" s="7" t="str">
        <f t="shared" si="22"/>
        <v/>
      </c>
      <c r="S209" s="41"/>
      <c r="T209" s="5" t="str">
        <f t="shared" si="23"/>
        <v/>
      </c>
      <c r="U209" s="43"/>
      <c r="V209" s="2"/>
    </row>
    <row r="210" spans="1:22" ht="28" customHeight="1" x14ac:dyDescent="0.2">
      <c r="A210" s="3">
        <v>9</v>
      </c>
      <c r="B210" s="35"/>
      <c r="C210" s="36"/>
      <c r="D210" s="36"/>
      <c r="E210" s="36"/>
      <c r="F210" s="36"/>
      <c r="G210" s="37"/>
      <c r="H210" s="120"/>
      <c r="I210" s="121"/>
      <c r="J210" s="38"/>
      <c r="K210" s="36"/>
      <c r="L210" s="25" t="s">
        <v>5</v>
      </c>
      <c r="M210" s="40" t="s">
        <v>4</v>
      </c>
      <c r="N210" s="40" t="s">
        <v>4</v>
      </c>
      <c r="O210" s="4">
        <v>1</v>
      </c>
      <c r="P210" s="41"/>
      <c r="Q210" s="41"/>
      <c r="R210" s="7" t="str">
        <f t="shared" si="22"/>
        <v/>
      </c>
      <c r="S210" s="41"/>
      <c r="T210" s="5" t="str">
        <f t="shared" si="23"/>
        <v/>
      </c>
      <c r="U210" s="43"/>
      <c r="V210" s="2"/>
    </row>
    <row r="211" spans="1:22" ht="28" customHeight="1" x14ac:dyDescent="0.2">
      <c r="A211" s="3">
        <v>10</v>
      </c>
      <c r="B211" s="35"/>
      <c r="C211" s="36"/>
      <c r="D211" s="36"/>
      <c r="E211" s="36"/>
      <c r="F211" s="36"/>
      <c r="G211" s="37"/>
      <c r="H211" s="120"/>
      <c r="I211" s="121"/>
      <c r="J211" s="38"/>
      <c r="K211" s="36"/>
      <c r="L211" s="25" t="s">
        <v>5</v>
      </c>
      <c r="M211" s="40" t="s">
        <v>4</v>
      </c>
      <c r="N211" s="40" t="s">
        <v>4</v>
      </c>
      <c r="O211" s="4">
        <v>1</v>
      </c>
      <c r="P211" s="41"/>
      <c r="Q211" s="41"/>
      <c r="R211" s="7" t="str">
        <f t="shared" si="22"/>
        <v/>
      </c>
      <c r="S211" s="41"/>
      <c r="T211" s="5" t="str">
        <f t="shared" si="23"/>
        <v/>
      </c>
      <c r="U211" s="43"/>
      <c r="V211" s="2"/>
    </row>
    <row r="212" spans="1:22" ht="30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6"/>
      <c r="K212" s="6"/>
      <c r="L212" s="2"/>
      <c r="M212" s="2"/>
      <c r="N212" s="2"/>
      <c r="P212" s="10"/>
      <c r="Q212" s="10"/>
      <c r="S212" s="4" t="s">
        <v>6</v>
      </c>
      <c r="T212" s="5">
        <f>SUM(T202:T211)</f>
        <v>0</v>
      </c>
      <c r="U212" s="9"/>
    </row>
    <row r="213" spans="1:22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7.25" customHeight="1" x14ac:dyDescent="0.2">
      <c r="A214" s="91"/>
      <c r="B214" s="92" t="s">
        <v>2</v>
      </c>
      <c r="C214" s="93"/>
      <c r="D214" s="93"/>
      <c r="E214" s="93"/>
      <c r="F214" s="93"/>
      <c r="G214" s="94"/>
      <c r="H214" s="101" t="s">
        <v>0</v>
      </c>
      <c r="I214" s="101"/>
      <c r="J214" s="123" t="s">
        <v>11</v>
      </c>
      <c r="K214" s="92" t="s">
        <v>1</v>
      </c>
      <c r="L214" s="93"/>
      <c r="M214" s="93"/>
      <c r="N214" s="93"/>
      <c r="O214" s="105"/>
      <c r="P214" s="92" t="s">
        <v>3</v>
      </c>
      <c r="Q214" s="93"/>
      <c r="R214" s="93"/>
      <c r="S214" s="93"/>
      <c r="T214" s="105"/>
      <c r="U214" s="102" t="s">
        <v>12</v>
      </c>
      <c r="V214" s="2"/>
    </row>
    <row r="215" spans="1:22" ht="7.5" customHeight="1" x14ac:dyDescent="0.2">
      <c r="A215" s="91"/>
      <c r="B215" s="95"/>
      <c r="C215" s="96"/>
      <c r="D215" s="96"/>
      <c r="E215" s="96"/>
      <c r="F215" s="96"/>
      <c r="G215" s="97"/>
      <c r="H215" s="101"/>
      <c r="I215" s="101"/>
      <c r="J215" s="124"/>
      <c r="K215" s="106"/>
      <c r="L215" s="107"/>
      <c r="M215" s="107"/>
      <c r="N215" s="107"/>
      <c r="O215" s="108"/>
      <c r="P215" s="106"/>
      <c r="Q215" s="107"/>
      <c r="R215" s="107"/>
      <c r="S215" s="107"/>
      <c r="T215" s="108"/>
      <c r="U215" s="103"/>
      <c r="V215" s="2"/>
    </row>
    <row r="216" spans="1:22" ht="13.5" customHeight="1" x14ac:dyDescent="0.2">
      <c r="A216" s="91"/>
      <c r="B216" s="95"/>
      <c r="C216" s="96"/>
      <c r="D216" s="96"/>
      <c r="E216" s="96"/>
      <c r="F216" s="96"/>
      <c r="G216" s="97"/>
      <c r="H216" s="101"/>
      <c r="I216" s="101"/>
      <c r="J216" s="124"/>
      <c r="K216" s="101" t="s">
        <v>7</v>
      </c>
      <c r="L216" s="101"/>
      <c r="M216" s="102" t="s">
        <v>9</v>
      </c>
      <c r="N216" s="101" t="s">
        <v>10</v>
      </c>
      <c r="O216" s="102" t="s">
        <v>14</v>
      </c>
      <c r="P216" s="102" t="s">
        <v>15</v>
      </c>
      <c r="Q216" s="102" t="s">
        <v>20</v>
      </c>
      <c r="R216" s="102" t="s">
        <v>16</v>
      </c>
      <c r="S216" s="111" t="s">
        <v>56</v>
      </c>
      <c r="T216" s="102" t="s">
        <v>8</v>
      </c>
      <c r="U216" s="103"/>
      <c r="V216" s="2"/>
    </row>
    <row r="217" spans="1:22" x14ac:dyDescent="0.2">
      <c r="A217" s="91"/>
      <c r="B217" s="95"/>
      <c r="C217" s="96"/>
      <c r="D217" s="96"/>
      <c r="E217" s="96"/>
      <c r="F217" s="96"/>
      <c r="G217" s="97"/>
      <c r="H217" s="101"/>
      <c r="I217" s="101"/>
      <c r="J217" s="124"/>
      <c r="K217" s="101"/>
      <c r="L217" s="101"/>
      <c r="M217" s="103"/>
      <c r="N217" s="101"/>
      <c r="O217" s="103"/>
      <c r="P217" s="103"/>
      <c r="Q217" s="103"/>
      <c r="R217" s="103"/>
      <c r="S217" s="112"/>
      <c r="T217" s="103"/>
      <c r="U217" s="103"/>
      <c r="V217" s="2"/>
    </row>
    <row r="218" spans="1:22" ht="75" customHeight="1" x14ac:dyDescent="0.2">
      <c r="A218" s="91"/>
      <c r="B218" s="98"/>
      <c r="C218" s="99"/>
      <c r="D218" s="99"/>
      <c r="E218" s="99"/>
      <c r="F218" s="99"/>
      <c r="G218" s="100"/>
      <c r="H218" s="101"/>
      <c r="I218" s="101"/>
      <c r="J218" s="125"/>
      <c r="K218" s="101"/>
      <c r="L218" s="101"/>
      <c r="M218" s="104"/>
      <c r="N218" s="101"/>
      <c r="O218" s="104"/>
      <c r="P218" s="104"/>
      <c r="Q218" s="104"/>
      <c r="R218" s="104"/>
      <c r="S218" s="113"/>
      <c r="T218" s="104"/>
      <c r="U218" s="104"/>
      <c r="V218" s="2"/>
    </row>
    <row r="219" spans="1:22" ht="28" customHeight="1" x14ac:dyDescent="0.2">
      <c r="A219" s="3">
        <v>1</v>
      </c>
      <c r="B219" s="35"/>
      <c r="C219" s="36"/>
      <c r="D219" s="36"/>
      <c r="E219" s="36"/>
      <c r="F219" s="36"/>
      <c r="G219" s="37"/>
      <c r="H219" s="120"/>
      <c r="I219" s="121"/>
      <c r="J219" s="38"/>
      <c r="K219" s="36"/>
      <c r="L219" s="25" t="s">
        <v>5</v>
      </c>
      <c r="M219" s="40" t="s">
        <v>4</v>
      </c>
      <c r="N219" s="40" t="s">
        <v>4</v>
      </c>
      <c r="O219" s="4">
        <v>1</v>
      </c>
      <c r="P219" s="41"/>
      <c r="Q219" s="42"/>
      <c r="R219" s="7" t="str">
        <f>IF(Q219="課税",P219*0.1,IF(Q219="非課税",P219*0.05,IF(Q219="生保",300,"")))</f>
        <v/>
      </c>
      <c r="S219" s="41"/>
      <c r="T219" s="5" t="str">
        <f>IF(R219="","",(P219-R219+S219)*O219)</f>
        <v/>
      </c>
      <c r="U219" s="43"/>
      <c r="V219" s="2"/>
    </row>
    <row r="220" spans="1:22" ht="27.75" customHeight="1" x14ac:dyDescent="0.2">
      <c r="A220" s="3">
        <v>2</v>
      </c>
      <c r="B220" s="35"/>
      <c r="C220" s="36"/>
      <c r="D220" s="36"/>
      <c r="E220" s="36"/>
      <c r="F220" s="36"/>
      <c r="G220" s="37"/>
      <c r="H220" s="120"/>
      <c r="I220" s="121"/>
      <c r="J220" s="38"/>
      <c r="K220" s="36"/>
      <c r="L220" s="25" t="s">
        <v>5</v>
      </c>
      <c r="M220" s="40" t="s">
        <v>4</v>
      </c>
      <c r="N220" s="40" t="s">
        <v>4</v>
      </c>
      <c r="O220" s="4">
        <v>1</v>
      </c>
      <c r="P220" s="41"/>
      <c r="Q220" s="42"/>
      <c r="R220" s="7" t="str">
        <f t="shared" ref="R220:R228" si="24">IF(Q220="課税",P220*0.1,IF(Q220="非課税",P220*0.05,IF(Q220="生保",300,"")))</f>
        <v/>
      </c>
      <c r="S220" s="41"/>
      <c r="T220" s="5" t="str">
        <f t="shared" ref="T220:T228" si="25">IF(R220="","",(P220-R220+S220)*O220)</f>
        <v/>
      </c>
      <c r="U220" s="43"/>
      <c r="V220" s="2"/>
    </row>
    <row r="221" spans="1:22" ht="28" customHeight="1" x14ac:dyDescent="0.2">
      <c r="A221" s="3">
        <v>3</v>
      </c>
      <c r="B221" s="35"/>
      <c r="C221" s="36"/>
      <c r="D221" s="36"/>
      <c r="E221" s="36"/>
      <c r="F221" s="36"/>
      <c r="G221" s="37"/>
      <c r="H221" s="120"/>
      <c r="I221" s="121"/>
      <c r="J221" s="38"/>
      <c r="K221" s="36"/>
      <c r="L221" s="25" t="s">
        <v>5</v>
      </c>
      <c r="M221" s="40" t="s">
        <v>4</v>
      </c>
      <c r="N221" s="40" t="s">
        <v>4</v>
      </c>
      <c r="O221" s="4">
        <v>1</v>
      </c>
      <c r="P221" s="41"/>
      <c r="Q221" s="42"/>
      <c r="R221" s="7" t="str">
        <f t="shared" si="24"/>
        <v/>
      </c>
      <c r="S221" s="41"/>
      <c r="T221" s="5" t="str">
        <f t="shared" si="25"/>
        <v/>
      </c>
      <c r="U221" s="43"/>
      <c r="V221" s="2"/>
    </row>
    <row r="222" spans="1:22" ht="28" customHeight="1" x14ac:dyDescent="0.2">
      <c r="A222" s="3">
        <v>4</v>
      </c>
      <c r="B222" s="35"/>
      <c r="C222" s="36"/>
      <c r="D222" s="36"/>
      <c r="E222" s="36"/>
      <c r="F222" s="36"/>
      <c r="G222" s="37"/>
      <c r="H222" s="120"/>
      <c r="I222" s="121"/>
      <c r="J222" s="38"/>
      <c r="K222" s="36"/>
      <c r="L222" s="25" t="s">
        <v>5</v>
      </c>
      <c r="M222" s="40" t="s">
        <v>4</v>
      </c>
      <c r="N222" s="40" t="s">
        <v>4</v>
      </c>
      <c r="O222" s="4">
        <v>1</v>
      </c>
      <c r="P222" s="41"/>
      <c r="Q222" s="41"/>
      <c r="R222" s="7" t="str">
        <f t="shared" si="24"/>
        <v/>
      </c>
      <c r="S222" s="41"/>
      <c r="T222" s="5" t="str">
        <f t="shared" si="25"/>
        <v/>
      </c>
      <c r="U222" s="43"/>
      <c r="V222" s="2"/>
    </row>
    <row r="223" spans="1:22" ht="28" customHeight="1" x14ac:dyDescent="0.2">
      <c r="A223" s="3">
        <v>5</v>
      </c>
      <c r="B223" s="35"/>
      <c r="C223" s="36"/>
      <c r="D223" s="36"/>
      <c r="E223" s="36"/>
      <c r="F223" s="36"/>
      <c r="G223" s="37"/>
      <c r="H223" s="120"/>
      <c r="I223" s="121"/>
      <c r="J223" s="38"/>
      <c r="K223" s="36"/>
      <c r="L223" s="25" t="s">
        <v>5</v>
      </c>
      <c r="M223" s="40" t="s">
        <v>4</v>
      </c>
      <c r="N223" s="40" t="s">
        <v>4</v>
      </c>
      <c r="O223" s="4">
        <v>1</v>
      </c>
      <c r="P223" s="41"/>
      <c r="Q223" s="41"/>
      <c r="R223" s="7" t="str">
        <f t="shared" si="24"/>
        <v/>
      </c>
      <c r="S223" s="41"/>
      <c r="T223" s="5" t="str">
        <f t="shared" si="25"/>
        <v/>
      </c>
      <c r="U223" s="43"/>
      <c r="V223" s="2"/>
    </row>
    <row r="224" spans="1:22" ht="28" customHeight="1" x14ac:dyDescent="0.2">
      <c r="A224" s="3">
        <v>6</v>
      </c>
      <c r="B224" s="35"/>
      <c r="C224" s="36"/>
      <c r="D224" s="36"/>
      <c r="E224" s="36"/>
      <c r="F224" s="36"/>
      <c r="G224" s="37"/>
      <c r="H224" s="120"/>
      <c r="I224" s="121"/>
      <c r="J224" s="38"/>
      <c r="K224" s="36"/>
      <c r="L224" s="25" t="s">
        <v>5</v>
      </c>
      <c r="M224" s="40" t="s">
        <v>4</v>
      </c>
      <c r="N224" s="40" t="s">
        <v>4</v>
      </c>
      <c r="O224" s="4">
        <v>1</v>
      </c>
      <c r="P224" s="41"/>
      <c r="Q224" s="41"/>
      <c r="R224" s="7" t="str">
        <f t="shared" si="24"/>
        <v/>
      </c>
      <c r="S224" s="41"/>
      <c r="T224" s="5" t="str">
        <f t="shared" si="25"/>
        <v/>
      </c>
      <c r="U224" s="43"/>
      <c r="V224" s="2"/>
    </row>
    <row r="225" spans="1:22" ht="28" customHeight="1" x14ac:dyDescent="0.2">
      <c r="A225" s="3">
        <v>7</v>
      </c>
      <c r="B225" s="35"/>
      <c r="C225" s="36"/>
      <c r="D225" s="36"/>
      <c r="E225" s="36"/>
      <c r="F225" s="36"/>
      <c r="G225" s="37"/>
      <c r="H225" s="120"/>
      <c r="I225" s="121"/>
      <c r="J225" s="38"/>
      <c r="K225" s="36"/>
      <c r="L225" s="25" t="s">
        <v>5</v>
      </c>
      <c r="M225" s="40" t="s">
        <v>4</v>
      </c>
      <c r="N225" s="40" t="s">
        <v>4</v>
      </c>
      <c r="O225" s="4">
        <v>1</v>
      </c>
      <c r="P225" s="41"/>
      <c r="Q225" s="41"/>
      <c r="R225" s="7" t="str">
        <f t="shared" si="24"/>
        <v/>
      </c>
      <c r="S225" s="41"/>
      <c r="T225" s="5" t="str">
        <f t="shared" si="25"/>
        <v/>
      </c>
      <c r="U225" s="43"/>
      <c r="V225" s="2"/>
    </row>
    <row r="226" spans="1:22" ht="28" customHeight="1" x14ac:dyDescent="0.2">
      <c r="A226" s="3">
        <v>8</v>
      </c>
      <c r="B226" s="35"/>
      <c r="C226" s="36"/>
      <c r="D226" s="36"/>
      <c r="E226" s="36"/>
      <c r="F226" s="36"/>
      <c r="G226" s="37"/>
      <c r="H226" s="120"/>
      <c r="I226" s="121"/>
      <c r="J226" s="38"/>
      <c r="K226" s="36"/>
      <c r="L226" s="25" t="s">
        <v>5</v>
      </c>
      <c r="M226" s="40" t="s">
        <v>4</v>
      </c>
      <c r="N226" s="40" t="s">
        <v>4</v>
      </c>
      <c r="O226" s="4">
        <v>1</v>
      </c>
      <c r="P226" s="41"/>
      <c r="Q226" s="41"/>
      <c r="R226" s="7" t="str">
        <f t="shared" si="24"/>
        <v/>
      </c>
      <c r="S226" s="41"/>
      <c r="T226" s="5" t="str">
        <f t="shared" si="25"/>
        <v/>
      </c>
      <c r="U226" s="43"/>
      <c r="V226" s="2"/>
    </row>
    <row r="227" spans="1:22" ht="28" customHeight="1" x14ac:dyDescent="0.2">
      <c r="A227" s="3">
        <v>9</v>
      </c>
      <c r="B227" s="35"/>
      <c r="C227" s="36"/>
      <c r="D227" s="36"/>
      <c r="E227" s="36"/>
      <c r="F227" s="36"/>
      <c r="G227" s="37"/>
      <c r="H227" s="120"/>
      <c r="I227" s="121"/>
      <c r="J227" s="38"/>
      <c r="K227" s="36"/>
      <c r="L227" s="25" t="s">
        <v>5</v>
      </c>
      <c r="M227" s="40" t="s">
        <v>4</v>
      </c>
      <c r="N227" s="40" t="s">
        <v>4</v>
      </c>
      <c r="O227" s="4">
        <v>1</v>
      </c>
      <c r="P227" s="41"/>
      <c r="Q227" s="41"/>
      <c r="R227" s="7" t="str">
        <f t="shared" si="24"/>
        <v/>
      </c>
      <c r="S227" s="41"/>
      <c r="T227" s="5" t="str">
        <f t="shared" si="25"/>
        <v/>
      </c>
      <c r="U227" s="43"/>
      <c r="V227" s="2"/>
    </row>
    <row r="228" spans="1:22" ht="28" customHeight="1" x14ac:dyDescent="0.2">
      <c r="A228" s="3">
        <v>10</v>
      </c>
      <c r="B228" s="35"/>
      <c r="C228" s="36"/>
      <c r="D228" s="36"/>
      <c r="E228" s="36"/>
      <c r="F228" s="36"/>
      <c r="G228" s="37"/>
      <c r="H228" s="120"/>
      <c r="I228" s="121"/>
      <c r="J228" s="38"/>
      <c r="K228" s="36"/>
      <c r="L228" s="25" t="s">
        <v>5</v>
      </c>
      <c r="M228" s="40" t="s">
        <v>4</v>
      </c>
      <c r="N228" s="40" t="s">
        <v>4</v>
      </c>
      <c r="O228" s="4">
        <v>1</v>
      </c>
      <c r="P228" s="41"/>
      <c r="Q228" s="41"/>
      <c r="R228" s="7" t="str">
        <f t="shared" si="24"/>
        <v/>
      </c>
      <c r="S228" s="41"/>
      <c r="T228" s="5" t="str">
        <f t="shared" si="25"/>
        <v/>
      </c>
      <c r="U228" s="43"/>
      <c r="V228" s="2"/>
    </row>
    <row r="229" spans="1:22" ht="30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6"/>
      <c r="K229" s="6"/>
      <c r="L229" s="2"/>
      <c r="M229" s="2"/>
      <c r="N229" s="2"/>
      <c r="P229" s="10"/>
      <c r="Q229" s="10"/>
      <c r="S229" s="4" t="s">
        <v>6</v>
      </c>
      <c r="T229" s="5">
        <f>SUM(T219:T228)</f>
        <v>0</v>
      </c>
      <c r="U229" s="9"/>
    </row>
    <row r="230" spans="1:22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7.25" customHeight="1" x14ac:dyDescent="0.2">
      <c r="A231" s="91"/>
      <c r="B231" s="92" t="s">
        <v>2</v>
      </c>
      <c r="C231" s="93"/>
      <c r="D231" s="93"/>
      <c r="E231" s="93"/>
      <c r="F231" s="93"/>
      <c r="G231" s="94"/>
      <c r="H231" s="101" t="s">
        <v>0</v>
      </c>
      <c r="I231" s="101"/>
      <c r="J231" s="123" t="s">
        <v>11</v>
      </c>
      <c r="K231" s="92" t="s">
        <v>1</v>
      </c>
      <c r="L231" s="93"/>
      <c r="M231" s="93"/>
      <c r="N231" s="93"/>
      <c r="O231" s="105"/>
      <c r="P231" s="92" t="s">
        <v>3</v>
      </c>
      <c r="Q231" s="93"/>
      <c r="R231" s="93"/>
      <c r="S231" s="93"/>
      <c r="T231" s="105"/>
      <c r="U231" s="102" t="s">
        <v>12</v>
      </c>
      <c r="V231" s="2"/>
    </row>
    <row r="232" spans="1:22" ht="7.5" customHeight="1" x14ac:dyDescent="0.2">
      <c r="A232" s="91"/>
      <c r="B232" s="95"/>
      <c r="C232" s="96"/>
      <c r="D232" s="96"/>
      <c r="E232" s="96"/>
      <c r="F232" s="96"/>
      <c r="G232" s="97"/>
      <c r="H232" s="101"/>
      <c r="I232" s="101"/>
      <c r="J232" s="124"/>
      <c r="K232" s="106"/>
      <c r="L232" s="107"/>
      <c r="M232" s="107"/>
      <c r="N232" s="107"/>
      <c r="O232" s="108"/>
      <c r="P232" s="106"/>
      <c r="Q232" s="107"/>
      <c r="R232" s="107"/>
      <c r="S232" s="107"/>
      <c r="T232" s="108"/>
      <c r="U232" s="103"/>
      <c r="V232" s="2"/>
    </row>
    <row r="233" spans="1:22" ht="13.5" customHeight="1" x14ac:dyDescent="0.2">
      <c r="A233" s="91"/>
      <c r="B233" s="95"/>
      <c r="C233" s="96"/>
      <c r="D233" s="96"/>
      <c r="E233" s="96"/>
      <c r="F233" s="96"/>
      <c r="G233" s="97"/>
      <c r="H233" s="101"/>
      <c r="I233" s="101"/>
      <c r="J233" s="124"/>
      <c r="K233" s="101" t="s">
        <v>7</v>
      </c>
      <c r="L233" s="101"/>
      <c r="M233" s="102" t="s">
        <v>9</v>
      </c>
      <c r="N233" s="101" t="s">
        <v>10</v>
      </c>
      <c r="O233" s="102" t="s">
        <v>14</v>
      </c>
      <c r="P233" s="102" t="s">
        <v>15</v>
      </c>
      <c r="Q233" s="102" t="s">
        <v>20</v>
      </c>
      <c r="R233" s="102" t="s">
        <v>16</v>
      </c>
      <c r="S233" s="111" t="s">
        <v>56</v>
      </c>
      <c r="T233" s="102" t="s">
        <v>8</v>
      </c>
      <c r="U233" s="103"/>
      <c r="V233" s="2"/>
    </row>
    <row r="234" spans="1:22" x14ac:dyDescent="0.2">
      <c r="A234" s="91"/>
      <c r="B234" s="95"/>
      <c r="C234" s="96"/>
      <c r="D234" s="96"/>
      <c r="E234" s="96"/>
      <c r="F234" s="96"/>
      <c r="G234" s="97"/>
      <c r="H234" s="101"/>
      <c r="I234" s="101"/>
      <c r="J234" s="124"/>
      <c r="K234" s="101"/>
      <c r="L234" s="101"/>
      <c r="M234" s="103"/>
      <c r="N234" s="101"/>
      <c r="O234" s="103"/>
      <c r="P234" s="103"/>
      <c r="Q234" s="103"/>
      <c r="R234" s="103"/>
      <c r="S234" s="112"/>
      <c r="T234" s="103"/>
      <c r="U234" s="103"/>
      <c r="V234" s="2"/>
    </row>
    <row r="235" spans="1:22" ht="75" customHeight="1" x14ac:dyDescent="0.2">
      <c r="A235" s="91"/>
      <c r="B235" s="98"/>
      <c r="C235" s="99"/>
      <c r="D235" s="99"/>
      <c r="E235" s="99"/>
      <c r="F235" s="99"/>
      <c r="G235" s="100"/>
      <c r="H235" s="101"/>
      <c r="I235" s="101"/>
      <c r="J235" s="125"/>
      <c r="K235" s="101"/>
      <c r="L235" s="101"/>
      <c r="M235" s="104"/>
      <c r="N235" s="101"/>
      <c r="O235" s="104"/>
      <c r="P235" s="104"/>
      <c r="Q235" s="104"/>
      <c r="R235" s="104"/>
      <c r="S235" s="113"/>
      <c r="T235" s="104"/>
      <c r="U235" s="104"/>
      <c r="V235" s="2"/>
    </row>
    <row r="236" spans="1:22" ht="28" customHeight="1" x14ac:dyDescent="0.2">
      <c r="A236" s="3">
        <v>1</v>
      </c>
      <c r="B236" s="35"/>
      <c r="C236" s="36"/>
      <c r="D236" s="36"/>
      <c r="E236" s="36"/>
      <c r="F236" s="36"/>
      <c r="G236" s="37"/>
      <c r="H236" s="120"/>
      <c r="I236" s="121"/>
      <c r="J236" s="38"/>
      <c r="K236" s="36"/>
      <c r="L236" s="25" t="s">
        <v>5</v>
      </c>
      <c r="M236" s="40" t="s">
        <v>4</v>
      </c>
      <c r="N236" s="40" t="s">
        <v>4</v>
      </c>
      <c r="O236" s="4">
        <v>1</v>
      </c>
      <c r="P236" s="41"/>
      <c r="Q236" s="42"/>
      <c r="R236" s="7" t="str">
        <f>IF(Q236="課税",P236*0.1,IF(Q236="非課税",P236*0.05,IF(Q236="生保",300,"")))</f>
        <v/>
      </c>
      <c r="S236" s="41"/>
      <c r="T236" s="5" t="str">
        <f>IF(R236="","",(P236-R236+S236)*O236)</f>
        <v/>
      </c>
      <c r="U236" s="43"/>
      <c r="V236" s="2"/>
    </row>
    <row r="237" spans="1:22" ht="27.75" customHeight="1" x14ac:dyDescent="0.2">
      <c r="A237" s="3">
        <v>2</v>
      </c>
      <c r="B237" s="35"/>
      <c r="C237" s="36"/>
      <c r="D237" s="36"/>
      <c r="E237" s="36"/>
      <c r="F237" s="36"/>
      <c r="G237" s="37"/>
      <c r="H237" s="120"/>
      <c r="I237" s="121"/>
      <c r="J237" s="38"/>
      <c r="K237" s="36"/>
      <c r="L237" s="25" t="s">
        <v>5</v>
      </c>
      <c r="M237" s="40" t="s">
        <v>4</v>
      </c>
      <c r="N237" s="40" t="s">
        <v>4</v>
      </c>
      <c r="O237" s="4">
        <v>1</v>
      </c>
      <c r="P237" s="41"/>
      <c r="Q237" s="42"/>
      <c r="R237" s="7" t="str">
        <f t="shared" ref="R237:R245" si="26">IF(Q237="課税",P237*0.1,IF(Q237="非課税",P237*0.05,IF(Q237="生保",300,"")))</f>
        <v/>
      </c>
      <c r="S237" s="41"/>
      <c r="T237" s="5" t="str">
        <f t="shared" ref="T237:T245" si="27">IF(R237="","",(P237-R237+S237)*O237)</f>
        <v/>
      </c>
      <c r="U237" s="43"/>
      <c r="V237" s="2"/>
    </row>
    <row r="238" spans="1:22" ht="28" customHeight="1" x14ac:dyDescent="0.2">
      <c r="A238" s="3">
        <v>3</v>
      </c>
      <c r="B238" s="35"/>
      <c r="C238" s="36"/>
      <c r="D238" s="36"/>
      <c r="E238" s="36"/>
      <c r="F238" s="36"/>
      <c r="G238" s="37"/>
      <c r="H238" s="120"/>
      <c r="I238" s="121"/>
      <c r="J238" s="38"/>
      <c r="K238" s="36"/>
      <c r="L238" s="25" t="s">
        <v>5</v>
      </c>
      <c r="M238" s="40" t="s">
        <v>4</v>
      </c>
      <c r="N238" s="40" t="s">
        <v>4</v>
      </c>
      <c r="O238" s="4">
        <v>1</v>
      </c>
      <c r="P238" s="41"/>
      <c r="Q238" s="42"/>
      <c r="R238" s="7" t="str">
        <f t="shared" si="26"/>
        <v/>
      </c>
      <c r="S238" s="41"/>
      <c r="T238" s="5" t="str">
        <f t="shared" si="27"/>
        <v/>
      </c>
      <c r="U238" s="43"/>
      <c r="V238" s="2"/>
    </row>
    <row r="239" spans="1:22" ht="28" customHeight="1" x14ac:dyDescent="0.2">
      <c r="A239" s="3">
        <v>4</v>
      </c>
      <c r="B239" s="35"/>
      <c r="C239" s="36"/>
      <c r="D239" s="36"/>
      <c r="E239" s="36"/>
      <c r="F239" s="36"/>
      <c r="G239" s="37"/>
      <c r="H239" s="120"/>
      <c r="I239" s="121"/>
      <c r="J239" s="38"/>
      <c r="K239" s="36"/>
      <c r="L239" s="25" t="s">
        <v>5</v>
      </c>
      <c r="M239" s="40" t="s">
        <v>4</v>
      </c>
      <c r="N239" s="40" t="s">
        <v>4</v>
      </c>
      <c r="O239" s="4">
        <v>1</v>
      </c>
      <c r="P239" s="41"/>
      <c r="Q239" s="41"/>
      <c r="R239" s="7" t="str">
        <f t="shared" si="26"/>
        <v/>
      </c>
      <c r="S239" s="41"/>
      <c r="T239" s="5" t="str">
        <f t="shared" si="27"/>
        <v/>
      </c>
      <c r="U239" s="43"/>
      <c r="V239" s="2"/>
    </row>
    <row r="240" spans="1:22" ht="28" customHeight="1" x14ac:dyDescent="0.2">
      <c r="A240" s="3">
        <v>5</v>
      </c>
      <c r="B240" s="35"/>
      <c r="C240" s="36"/>
      <c r="D240" s="36"/>
      <c r="E240" s="36"/>
      <c r="F240" s="36"/>
      <c r="G240" s="37"/>
      <c r="H240" s="120"/>
      <c r="I240" s="121"/>
      <c r="J240" s="38"/>
      <c r="K240" s="36"/>
      <c r="L240" s="25" t="s">
        <v>5</v>
      </c>
      <c r="M240" s="40" t="s">
        <v>4</v>
      </c>
      <c r="N240" s="40" t="s">
        <v>4</v>
      </c>
      <c r="O240" s="4">
        <v>1</v>
      </c>
      <c r="P240" s="41"/>
      <c r="Q240" s="41"/>
      <c r="R240" s="7" t="str">
        <f t="shared" si="26"/>
        <v/>
      </c>
      <c r="S240" s="41"/>
      <c r="T240" s="5" t="str">
        <f t="shared" si="27"/>
        <v/>
      </c>
      <c r="U240" s="43"/>
      <c r="V240" s="2"/>
    </row>
    <row r="241" spans="1:22" ht="28" customHeight="1" x14ac:dyDescent="0.2">
      <c r="A241" s="3">
        <v>6</v>
      </c>
      <c r="B241" s="35"/>
      <c r="C241" s="36"/>
      <c r="D241" s="36"/>
      <c r="E241" s="36"/>
      <c r="F241" s="36"/>
      <c r="G241" s="37"/>
      <c r="H241" s="120"/>
      <c r="I241" s="121"/>
      <c r="J241" s="38"/>
      <c r="K241" s="36"/>
      <c r="L241" s="25" t="s">
        <v>5</v>
      </c>
      <c r="M241" s="40" t="s">
        <v>4</v>
      </c>
      <c r="N241" s="40" t="s">
        <v>4</v>
      </c>
      <c r="O241" s="4">
        <v>1</v>
      </c>
      <c r="P241" s="41"/>
      <c r="Q241" s="41"/>
      <c r="R241" s="7" t="str">
        <f t="shared" si="26"/>
        <v/>
      </c>
      <c r="S241" s="41"/>
      <c r="T241" s="5" t="str">
        <f t="shared" si="27"/>
        <v/>
      </c>
      <c r="U241" s="43"/>
      <c r="V241" s="2"/>
    </row>
    <row r="242" spans="1:22" ht="28" customHeight="1" x14ac:dyDescent="0.2">
      <c r="A242" s="3">
        <v>7</v>
      </c>
      <c r="B242" s="35"/>
      <c r="C242" s="36"/>
      <c r="D242" s="36"/>
      <c r="E242" s="36"/>
      <c r="F242" s="36"/>
      <c r="G242" s="37"/>
      <c r="H242" s="120"/>
      <c r="I242" s="121"/>
      <c r="J242" s="38"/>
      <c r="K242" s="36"/>
      <c r="L242" s="25" t="s">
        <v>5</v>
      </c>
      <c r="M242" s="40" t="s">
        <v>4</v>
      </c>
      <c r="N242" s="40" t="s">
        <v>4</v>
      </c>
      <c r="O242" s="4">
        <v>1</v>
      </c>
      <c r="P242" s="41"/>
      <c r="Q242" s="41"/>
      <c r="R242" s="7" t="str">
        <f t="shared" si="26"/>
        <v/>
      </c>
      <c r="S242" s="41"/>
      <c r="T242" s="5" t="str">
        <f t="shared" si="27"/>
        <v/>
      </c>
      <c r="U242" s="43"/>
      <c r="V242" s="2"/>
    </row>
    <row r="243" spans="1:22" ht="28" customHeight="1" x14ac:dyDescent="0.2">
      <c r="A243" s="3">
        <v>8</v>
      </c>
      <c r="B243" s="35"/>
      <c r="C243" s="36"/>
      <c r="D243" s="36"/>
      <c r="E243" s="36"/>
      <c r="F243" s="36"/>
      <c r="G243" s="37"/>
      <c r="H243" s="120"/>
      <c r="I243" s="121"/>
      <c r="J243" s="38"/>
      <c r="K243" s="36"/>
      <c r="L243" s="25" t="s">
        <v>5</v>
      </c>
      <c r="M243" s="40" t="s">
        <v>4</v>
      </c>
      <c r="N243" s="40" t="s">
        <v>4</v>
      </c>
      <c r="O243" s="4">
        <v>1</v>
      </c>
      <c r="P243" s="41"/>
      <c r="Q243" s="41"/>
      <c r="R243" s="7" t="str">
        <f t="shared" si="26"/>
        <v/>
      </c>
      <c r="S243" s="41"/>
      <c r="T243" s="5" t="str">
        <f t="shared" si="27"/>
        <v/>
      </c>
      <c r="U243" s="43"/>
      <c r="V243" s="2"/>
    </row>
    <row r="244" spans="1:22" ht="28" customHeight="1" x14ac:dyDescent="0.2">
      <c r="A244" s="3">
        <v>9</v>
      </c>
      <c r="B244" s="35"/>
      <c r="C244" s="36"/>
      <c r="D244" s="36"/>
      <c r="E244" s="36"/>
      <c r="F244" s="36"/>
      <c r="G244" s="37"/>
      <c r="H244" s="120"/>
      <c r="I244" s="121"/>
      <c r="J244" s="38"/>
      <c r="K244" s="36"/>
      <c r="L244" s="25" t="s">
        <v>5</v>
      </c>
      <c r="M244" s="40" t="s">
        <v>4</v>
      </c>
      <c r="N244" s="40" t="s">
        <v>4</v>
      </c>
      <c r="O244" s="4">
        <v>1</v>
      </c>
      <c r="P244" s="41"/>
      <c r="Q244" s="41"/>
      <c r="R244" s="7" t="str">
        <f t="shared" si="26"/>
        <v/>
      </c>
      <c r="S244" s="41"/>
      <c r="T244" s="5" t="str">
        <f t="shared" si="27"/>
        <v/>
      </c>
      <c r="U244" s="43"/>
      <c r="V244" s="2"/>
    </row>
    <row r="245" spans="1:22" ht="28" customHeight="1" x14ac:dyDescent="0.2">
      <c r="A245" s="3">
        <v>10</v>
      </c>
      <c r="B245" s="35"/>
      <c r="C245" s="36"/>
      <c r="D245" s="36"/>
      <c r="E245" s="36"/>
      <c r="F245" s="36"/>
      <c r="G245" s="37"/>
      <c r="H245" s="120"/>
      <c r="I245" s="121"/>
      <c r="J245" s="38"/>
      <c r="K245" s="36"/>
      <c r="L245" s="25" t="s">
        <v>5</v>
      </c>
      <c r="M245" s="40" t="s">
        <v>4</v>
      </c>
      <c r="N245" s="40" t="s">
        <v>4</v>
      </c>
      <c r="O245" s="4">
        <v>1</v>
      </c>
      <c r="P245" s="41"/>
      <c r="Q245" s="41"/>
      <c r="R245" s="7" t="str">
        <f t="shared" si="26"/>
        <v/>
      </c>
      <c r="S245" s="41"/>
      <c r="T245" s="5" t="str">
        <f t="shared" si="27"/>
        <v/>
      </c>
      <c r="U245" s="43"/>
      <c r="V245" s="2"/>
    </row>
    <row r="246" spans="1:22" ht="30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6"/>
      <c r="K246" s="6"/>
      <c r="L246" s="2"/>
      <c r="M246" s="2"/>
      <c r="N246" s="2"/>
      <c r="P246" s="10"/>
      <c r="Q246" s="10"/>
      <c r="S246" s="4" t="s">
        <v>6</v>
      </c>
      <c r="T246" s="5">
        <f>SUM(T236:T245)</f>
        <v>0</v>
      </c>
      <c r="U246" s="9"/>
    </row>
    <row r="247" spans="1:22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7.25" customHeight="1" x14ac:dyDescent="0.2">
      <c r="A248" s="91"/>
      <c r="B248" s="92" t="s">
        <v>2</v>
      </c>
      <c r="C248" s="93"/>
      <c r="D248" s="93"/>
      <c r="E248" s="93"/>
      <c r="F248" s="93"/>
      <c r="G248" s="94"/>
      <c r="H248" s="101" t="s">
        <v>0</v>
      </c>
      <c r="I248" s="101"/>
      <c r="J248" s="123" t="s">
        <v>11</v>
      </c>
      <c r="K248" s="92" t="s">
        <v>1</v>
      </c>
      <c r="L248" s="93"/>
      <c r="M248" s="93"/>
      <c r="N248" s="93"/>
      <c r="O248" s="105"/>
      <c r="P248" s="92" t="s">
        <v>3</v>
      </c>
      <c r="Q248" s="93"/>
      <c r="R248" s="93"/>
      <c r="S248" s="93"/>
      <c r="T248" s="105"/>
      <c r="U248" s="102" t="s">
        <v>12</v>
      </c>
      <c r="V248" s="2"/>
    </row>
    <row r="249" spans="1:22" ht="7.5" customHeight="1" x14ac:dyDescent="0.2">
      <c r="A249" s="91"/>
      <c r="B249" s="95"/>
      <c r="C249" s="96"/>
      <c r="D249" s="96"/>
      <c r="E249" s="96"/>
      <c r="F249" s="96"/>
      <c r="G249" s="97"/>
      <c r="H249" s="101"/>
      <c r="I249" s="101"/>
      <c r="J249" s="124"/>
      <c r="K249" s="106"/>
      <c r="L249" s="107"/>
      <c r="M249" s="107"/>
      <c r="N249" s="107"/>
      <c r="O249" s="108"/>
      <c r="P249" s="106"/>
      <c r="Q249" s="107"/>
      <c r="R249" s="107"/>
      <c r="S249" s="107"/>
      <c r="T249" s="108"/>
      <c r="U249" s="103"/>
      <c r="V249" s="2"/>
    </row>
    <row r="250" spans="1:22" ht="13.5" customHeight="1" x14ac:dyDescent="0.2">
      <c r="A250" s="91"/>
      <c r="B250" s="95"/>
      <c r="C250" s="96"/>
      <c r="D250" s="96"/>
      <c r="E250" s="96"/>
      <c r="F250" s="96"/>
      <c r="G250" s="97"/>
      <c r="H250" s="101"/>
      <c r="I250" s="101"/>
      <c r="J250" s="124"/>
      <c r="K250" s="101" t="s">
        <v>7</v>
      </c>
      <c r="L250" s="101"/>
      <c r="M250" s="102" t="s">
        <v>9</v>
      </c>
      <c r="N250" s="101" t="s">
        <v>10</v>
      </c>
      <c r="O250" s="102" t="s">
        <v>14</v>
      </c>
      <c r="P250" s="102" t="s">
        <v>15</v>
      </c>
      <c r="Q250" s="102" t="s">
        <v>20</v>
      </c>
      <c r="R250" s="102" t="s">
        <v>16</v>
      </c>
      <c r="S250" s="111" t="s">
        <v>56</v>
      </c>
      <c r="T250" s="102" t="s">
        <v>8</v>
      </c>
      <c r="U250" s="103"/>
      <c r="V250" s="2"/>
    </row>
    <row r="251" spans="1:22" x14ac:dyDescent="0.2">
      <c r="A251" s="91"/>
      <c r="B251" s="95"/>
      <c r="C251" s="96"/>
      <c r="D251" s="96"/>
      <c r="E251" s="96"/>
      <c r="F251" s="96"/>
      <c r="G251" s="97"/>
      <c r="H251" s="101"/>
      <c r="I251" s="101"/>
      <c r="J251" s="124"/>
      <c r="K251" s="101"/>
      <c r="L251" s="101"/>
      <c r="M251" s="103"/>
      <c r="N251" s="101"/>
      <c r="O251" s="103"/>
      <c r="P251" s="103"/>
      <c r="Q251" s="103"/>
      <c r="R251" s="103"/>
      <c r="S251" s="112"/>
      <c r="T251" s="103"/>
      <c r="U251" s="103"/>
      <c r="V251" s="2"/>
    </row>
    <row r="252" spans="1:22" ht="75" customHeight="1" x14ac:dyDescent="0.2">
      <c r="A252" s="91"/>
      <c r="B252" s="98"/>
      <c r="C252" s="99"/>
      <c r="D252" s="99"/>
      <c r="E252" s="99"/>
      <c r="F252" s="99"/>
      <c r="G252" s="100"/>
      <c r="H252" s="101"/>
      <c r="I252" s="101"/>
      <c r="J252" s="125"/>
      <c r="K252" s="101"/>
      <c r="L252" s="101"/>
      <c r="M252" s="104"/>
      <c r="N252" s="101"/>
      <c r="O252" s="104"/>
      <c r="P252" s="104"/>
      <c r="Q252" s="104"/>
      <c r="R252" s="104"/>
      <c r="S252" s="113"/>
      <c r="T252" s="104"/>
      <c r="U252" s="104"/>
      <c r="V252" s="2"/>
    </row>
    <row r="253" spans="1:22" ht="28" customHeight="1" x14ac:dyDescent="0.2">
      <c r="A253" s="3">
        <v>1</v>
      </c>
      <c r="B253" s="35"/>
      <c r="C253" s="36"/>
      <c r="D253" s="36"/>
      <c r="E253" s="36"/>
      <c r="F253" s="36"/>
      <c r="G253" s="37"/>
      <c r="H253" s="120"/>
      <c r="I253" s="121"/>
      <c r="J253" s="38"/>
      <c r="K253" s="36"/>
      <c r="L253" s="25" t="s">
        <v>5</v>
      </c>
      <c r="M253" s="40" t="s">
        <v>4</v>
      </c>
      <c r="N253" s="40" t="s">
        <v>4</v>
      </c>
      <c r="O253" s="4">
        <v>1</v>
      </c>
      <c r="P253" s="41"/>
      <c r="Q253" s="42"/>
      <c r="R253" s="7" t="str">
        <f>IF(Q253="課税",P253*0.1,IF(Q253="非課税",P253*0.05,IF(Q253="生保",300,"")))</f>
        <v/>
      </c>
      <c r="S253" s="41"/>
      <c r="T253" s="5" t="str">
        <f>IF(R253="","",(P253-R253+S253)*O253)</f>
        <v/>
      </c>
      <c r="U253" s="43"/>
      <c r="V253" s="2"/>
    </row>
    <row r="254" spans="1:22" ht="27.75" customHeight="1" x14ac:dyDescent="0.2">
      <c r="A254" s="3">
        <v>2</v>
      </c>
      <c r="B254" s="35"/>
      <c r="C254" s="36"/>
      <c r="D254" s="36"/>
      <c r="E254" s="36"/>
      <c r="F254" s="36"/>
      <c r="G254" s="37"/>
      <c r="H254" s="120"/>
      <c r="I254" s="121"/>
      <c r="J254" s="38"/>
      <c r="K254" s="36"/>
      <c r="L254" s="25" t="s">
        <v>5</v>
      </c>
      <c r="M254" s="40" t="s">
        <v>4</v>
      </c>
      <c r="N254" s="40" t="s">
        <v>4</v>
      </c>
      <c r="O254" s="4">
        <v>1</v>
      </c>
      <c r="P254" s="41"/>
      <c r="Q254" s="42"/>
      <c r="R254" s="7" t="str">
        <f t="shared" ref="R254:R262" si="28">IF(Q254="課税",P254*0.1,IF(Q254="非課税",P254*0.05,IF(Q254="生保",300,"")))</f>
        <v/>
      </c>
      <c r="S254" s="41"/>
      <c r="T254" s="5" t="str">
        <f t="shared" ref="T254:T262" si="29">IF(R254="","",(P254-R254+S254)*O254)</f>
        <v/>
      </c>
      <c r="U254" s="43"/>
      <c r="V254" s="2"/>
    </row>
    <row r="255" spans="1:22" ht="28" customHeight="1" x14ac:dyDescent="0.2">
      <c r="A255" s="3">
        <v>3</v>
      </c>
      <c r="B255" s="35"/>
      <c r="C255" s="36"/>
      <c r="D255" s="36"/>
      <c r="E255" s="36"/>
      <c r="F255" s="36"/>
      <c r="G255" s="37"/>
      <c r="H255" s="120"/>
      <c r="I255" s="121"/>
      <c r="J255" s="38"/>
      <c r="K255" s="36"/>
      <c r="L255" s="25" t="s">
        <v>5</v>
      </c>
      <c r="M255" s="40" t="s">
        <v>4</v>
      </c>
      <c r="N255" s="40" t="s">
        <v>4</v>
      </c>
      <c r="O255" s="4">
        <v>1</v>
      </c>
      <c r="P255" s="41"/>
      <c r="Q255" s="42"/>
      <c r="R255" s="7" t="str">
        <f t="shared" si="28"/>
        <v/>
      </c>
      <c r="S255" s="41"/>
      <c r="T255" s="5" t="str">
        <f t="shared" si="29"/>
        <v/>
      </c>
      <c r="U255" s="43"/>
      <c r="V255" s="2"/>
    </row>
    <row r="256" spans="1:22" ht="28" customHeight="1" x14ac:dyDescent="0.2">
      <c r="A256" s="3">
        <v>4</v>
      </c>
      <c r="B256" s="35"/>
      <c r="C256" s="36"/>
      <c r="D256" s="36"/>
      <c r="E256" s="36"/>
      <c r="F256" s="36"/>
      <c r="G256" s="37"/>
      <c r="H256" s="120"/>
      <c r="I256" s="121"/>
      <c r="J256" s="38"/>
      <c r="K256" s="36"/>
      <c r="L256" s="25" t="s">
        <v>5</v>
      </c>
      <c r="M256" s="40" t="s">
        <v>4</v>
      </c>
      <c r="N256" s="40" t="s">
        <v>4</v>
      </c>
      <c r="O256" s="4">
        <v>1</v>
      </c>
      <c r="P256" s="41"/>
      <c r="Q256" s="41"/>
      <c r="R256" s="7" t="str">
        <f t="shared" si="28"/>
        <v/>
      </c>
      <c r="S256" s="41"/>
      <c r="T256" s="5" t="str">
        <f t="shared" si="29"/>
        <v/>
      </c>
      <c r="U256" s="43"/>
      <c r="V256" s="2"/>
    </row>
    <row r="257" spans="1:22" ht="28" customHeight="1" x14ac:dyDescent="0.2">
      <c r="A257" s="3">
        <v>5</v>
      </c>
      <c r="B257" s="35"/>
      <c r="C257" s="36"/>
      <c r="D257" s="36"/>
      <c r="E257" s="36"/>
      <c r="F257" s="36"/>
      <c r="G257" s="37"/>
      <c r="H257" s="120"/>
      <c r="I257" s="121"/>
      <c r="J257" s="38"/>
      <c r="K257" s="36"/>
      <c r="L257" s="25" t="s">
        <v>5</v>
      </c>
      <c r="M257" s="40" t="s">
        <v>4</v>
      </c>
      <c r="N257" s="40" t="s">
        <v>4</v>
      </c>
      <c r="O257" s="4">
        <v>1</v>
      </c>
      <c r="P257" s="41"/>
      <c r="Q257" s="41"/>
      <c r="R257" s="7" t="str">
        <f t="shared" si="28"/>
        <v/>
      </c>
      <c r="S257" s="41"/>
      <c r="T257" s="5" t="str">
        <f t="shared" si="29"/>
        <v/>
      </c>
      <c r="U257" s="43"/>
      <c r="V257" s="2"/>
    </row>
    <row r="258" spans="1:22" ht="28" customHeight="1" x14ac:dyDescent="0.2">
      <c r="A258" s="3">
        <v>6</v>
      </c>
      <c r="B258" s="35"/>
      <c r="C258" s="36"/>
      <c r="D258" s="36"/>
      <c r="E258" s="36"/>
      <c r="F258" s="36"/>
      <c r="G258" s="37"/>
      <c r="H258" s="120"/>
      <c r="I258" s="121"/>
      <c r="J258" s="38"/>
      <c r="K258" s="36"/>
      <c r="L258" s="25" t="s">
        <v>5</v>
      </c>
      <c r="M258" s="40" t="s">
        <v>4</v>
      </c>
      <c r="N258" s="40" t="s">
        <v>4</v>
      </c>
      <c r="O258" s="4">
        <v>1</v>
      </c>
      <c r="P258" s="41"/>
      <c r="Q258" s="41"/>
      <c r="R258" s="7" t="str">
        <f t="shared" si="28"/>
        <v/>
      </c>
      <c r="S258" s="41"/>
      <c r="T258" s="5" t="str">
        <f t="shared" si="29"/>
        <v/>
      </c>
      <c r="U258" s="43"/>
      <c r="V258" s="2"/>
    </row>
    <row r="259" spans="1:22" ht="28" customHeight="1" x14ac:dyDescent="0.2">
      <c r="A259" s="3">
        <v>7</v>
      </c>
      <c r="B259" s="35"/>
      <c r="C259" s="36"/>
      <c r="D259" s="36"/>
      <c r="E259" s="36"/>
      <c r="F259" s="36"/>
      <c r="G259" s="37"/>
      <c r="H259" s="120"/>
      <c r="I259" s="121"/>
      <c r="J259" s="38"/>
      <c r="K259" s="36"/>
      <c r="L259" s="25" t="s">
        <v>5</v>
      </c>
      <c r="M259" s="40" t="s">
        <v>4</v>
      </c>
      <c r="N259" s="40" t="s">
        <v>4</v>
      </c>
      <c r="O259" s="4">
        <v>1</v>
      </c>
      <c r="P259" s="41"/>
      <c r="Q259" s="41"/>
      <c r="R259" s="7" t="str">
        <f t="shared" si="28"/>
        <v/>
      </c>
      <c r="S259" s="41"/>
      <c r="T259" s="5" t="str">
        <f t="shared" si="29"/>
        <v/>
      </c>
      <c r="U259" s="43"/>
      <c r="V259" s="2"/>
    </row>
    <row r="260" spans="1:22" ht="28" customHeight="1" x14ac:dyDescent="0.2">
      <c r="A260" s="3">
        <v>8</v>
      </c>
      <c r="B260" s="35"/>
      <c r="C260" s="36"/>
      <c r="D260" s="36"/>
      <c r="E260" s="36"/>
      <c r="F260" s="36"/>
      <c r="G260" s="37"/>
      <c r="H260" s="120"/>
      <c r="I260" s="121"/>
      <c r="J260" s="38"/>
      <c r="K260" s="36"/>
      <c r="L260" s="25" t="s">
        <v>5</v>
      </c>
      <c r="M260" s="40" t="s">
        <v>4</v>
      </c>
      <c r="N260" s="40" t="s">
        <v>4</v>
      </c>
      <c r="O260" s="4">
        <v>1</v>
      </c>
      <c r="P260" s="41"/>
      <c r="Q260" s="41"/>
      <c r="R260" s="7" t="str">
        <f t="shared" si="28"/>
        <v/>
      </c>
      <c r="S260" s="41"/>
      <c r="T260" s="5" t="str">
        <f t="shared" si="29"/>
        <v/>
      </c>
      <c r="U260" s="43"/>
      <c r="V260" s="2"/>
    </row>
    <row r="261" spans="1:22" ht="28" customHeight="1" x14ac:dyDescent="0.2">
      <c r="A261" s="3">
        <v>9</v>
      </c>
      <c r="B261" s="35"/>
      <c r="C261" s="36"/>
      <c r="D261" s="36"/>
      <c r="E261" s="36"/>
      <c r="F261" s="36"/>
      <c r="G261" s="37"/>
      <c r="H261" s="120"/>
      <c r="I261" s="121"/>
      <c r="J261" s="38"/>
      <c r="K261" s="36"/>
      <c r="L261" s="25" t="s">
        <v>5</v>
      </c>
      <c r="M261" s="40" t="s">
        <v>4</v>
      </c>
      <c r="N261" s="40" t="s">
        <v>4</v>
      </c>
      <c r="O261" s="4">
        <v>1</v>
      </c>
      <c r="P261" s="41"/>
      <c r="Q261" s="41"/>
      <c r="R261" s="7" t="str">
        <f t="shared" si="28"/>
        <v/>
      </c>
      <c r="S261" s="41"/>
      <c r="T261" s="5" t="str">
        <f t="shared" si="29"/>
        <v/>
      </c>
      <c r="U261" s="43"/>
      <c r="V261" s="2"/>
    </row>
    <row r="262" spans="1:22" ht="28" customHeight="1" x14ac:dyDescent="0.2">
      <c r="A262" s="3">
        <v>10</v>
      </c>
      <c r="B262" s="35"/>
      <c r="C262" s="36"/>
      <c r="D262" s="36"/>
      <c r="E262" s="36"/>
      <c r="F262" s="36"/>
      <c r="G262" s="37"/>
      <c r="H262" s="120"/>
      <c r="I262" s="121"/>
      <c r="J262" s="38"/>
      <c r="K262" s="36"/>
      <c r="L262" s="25" t="s">
        <v>5</v>
      </c>
      <c r="M262" s="40" t="s">
        <v>4</v>
      </c>
      <c r="N262" s="40" t="s">
        <v>4</v>
      </c>
      <c r="O262" s="4">
        <v>1</v>
      </c>
      <c r="P262" s="41"/>
      <c r="Q262" s="41"/>
      <c r="R262" s="7" t="str">
        <f t="shared" si="28"/>
        <v/>
      </c>
      <c r="S262" s="41"/>
      <c r="T262" s="5" t="str">
        <f t="shared" si="29"/>
        <v/>
      </c>
      <c r="U262" s="43"/>
      <c r="V262" s="2"/>
    </row>
    <row r="263" spans="1:22" ht="30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6"/>
      <c r="K263" s="6"/>
      <c r="L263" s="2"/>
      <c r="M263" s="2"/>
      <c r="N263" s="2"/>
      <c r="P263" s="10"/>
      <c r="Q263" s="10"/>
      <c r="S263" s="4" t="s">
        <v>6</v>
      </c>
      <c r="T263" s="5">
        <f>SUM(T253:T262)</f>
        <v>0</v>
      </c>
      <c r="U263" s="9"/>
    </row>
    <row r="264" spans="1:22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7.25" customHeight="1" x14ac:dyDescent="0.2">
      <c r="A265" s="91"/>
      <c r="B265" s="92" t="s">
        <v>2</v>
      </c>
      <c r="C265" s="93"/>
      <c r="D265" s="93"/>
      <c r="E265" s="93"/>
      <c r="F265" s="93"/>
      <c r="G265" s="94"/>
      <c r="H265" s="101" t="s">
        <v>0</v>
      </c>
      <c r="I265" s="101"/>
      <c r="J265" s="123" t="s">
        <v>11</v>
      </c>
      <c r="K265" s="92" t="s">
        <v>1</v>
      </c>
      <c r="L265" s="93"/>
      <c r="M265" s="93"/>
      <c r="N265" s="93"/>
      <c r="O265" s="105"/>
      <c r="P265" s="92" t="s">
        <v>3</v>
      </c>
      <c r="Q265" s="93"/>
      <c r="R265" s="93"/>
      <c r="S265" s="93"/>
      <c r="T265" s="105"/>
      <c r="U265" s="102" t="s">
        <v>12</v>
      </c>
      <c r="V265" s="2"/>
    </row>
    <row r="266" spans="1:22" ht="7.5" customHeight="1" x14ac:dyDescent="0.2">
      <c r="A266" s="91"/>
      <c r="B266" s="95"/>
      <c r="C266" s="96"/>
      <c r="D266" s="96"/>
      <c r="E266" s="96"/>
      <c r="F266" s="96"/>
      <c r="G266" s="97"/>
      <c r="H266" s="101"/>
      <c r="I266" s="101"/>
      <c r="J266" s="124"/>
      <c r="K266" s="106"/>
      <c r="L266" s="107"/>
      <c r="M266" s="107"/>
      <c r="N266" s="107"/>
      <c r="O266" s="108"/>
      <c r="P266" s="106"/>
      <c r="Q266" s="107"/>
      <c r="R266" s="107"/>
      <c r="S266" s="107"/>
      <c r="T266" s="108"/>
      <c r="U266" s="103"/>
      <c r="V266" s="2"/>
    </row>
    <row r="267" spans="1:22" ht="13.5" customHeight="1" x14ac:dyDescent="0.2">
      <c r="A267" s="91"/>
      <c r="B267" s="95"/>
      <c r="C267" s="96"/>
      <c r="D267" s="96"/>
      <c r="E267" s="96"/>
      <c r="F267" s="96"/>
      <c r="G267" s="97"/>
      <c r="H267" s="101"/>
      <c r="I267" s="101"/>
      <c r="J267" s="124"/>
      <c r="K267" s="101" t="s">
        <v>7</v>
      </c>
      <c r="L267" s="101"/>
      <c r="M267" s="102" t="s">
        <v>9</v>
      </c>
      <c r="N267" s="101" t="s">
        <v>10</v>
      </c>
      <c r="O267" s="102" t="s">
        <v>14</v>
      </c>
      <c r="P267" s="102" t="s">
        <v>15</v>
      </c>
      <c r="Q267" s="102" t="s">
        <v>20</v>
      </c>
      <c r="R267" s="102" t="s">
        <v>16</v>
      </c>
      <c r="S267" s="111" t="s">
        <v>56</v>
      </c>
      <c r="T267" s="102" t="s">
        <v>8</v>
      </c>
      <c r="U267" s="103"/>
      <c r="V267" s="2"/>
    </row>
    <row r="268" spans="1:22" x14ac:dyDescent="0.2">
      <c r="A268" s="91"/>
      <c r="B268" s="95"/>
      <c r="C268" s="96"/>
      <c r="D268" s="96"/>
      <c r="E268" s="96"/>
      <c r="F268" s="96"/>
      <c r="G268" s="97"/>
      <c r="H268" s="101"/>
      <c r="I268" s="101"/>
      <c r="J268" s="124"/>
      <c r="K268" s="101"/>
      <c r="L268" s="101"/>
      <c r="M268" s="103"/>
      <c r="N268" s="101"/>
      <c r="O268" s="103"/>
      <c r="P268" s="103"/>
      <c r="Q268" s="103"/>
      <c r="R268" s="103"/>
      <c r="S268" s="112"/>
      <c r="T268" s="103"/>
      <c r="U268" s="103"/>
      <c r="V268" s="2"/>
    </row>
    <row r="269" spans="1:22" ht="75" customHeight="1" x14ac:dyDescent="0.2">
      <c r="A269" s="91"/>
      <c r="B269" s="98"/>
      <c r="C269" s="99"/>
      <c r="D269" s="99"/>
      <c r="E269" s="99"/>
      <c r="F269" s="99"/>
      <c r="G269" s="100"/>
      <c r="H269" s="101"/>
      <c r="I269" s="101"/>
      <c r="J269" s="125"/>
      <c r="K269" s="101"/>
      <c r="L269" s="101"/>
      <c r="M269" s="104"/>
      <c r="N269" s="101"/>
      <c r="O269" s="104"/>
      <c r="P269" s="104"/>
      <c r="Q269" s="104"/>
      <c r="R269" s="104"/>
      <c r="S269" s="113"/>
      <c r="T269" s="104"/>
      <c r="U269" s="104"/>
      <c r="V269" s="2"/>
    </row>
    <row r="270" spans="1:22" ht="28" customHeight="1" x14ac:dyDescent="0.2">
      <c r="A270" s="3">
        <v>1</v>
      </c>
      <c r="B270" s="35"/>
      <c r="C270" s="36"/>
      <c r="D270" s="36"/>
      <c r="E270" s="36"/>
      <c r="F270" s="36"/>
      <c r="G270" s="37"/>
      <c r="H270" s="120"/>
      <c r="I270" s="121"/>
      <c r="J270" s="38"/>
      <c r="K270" s="36"/>
      <c r="L270" s="25" t="s">
        <v>5</v>
      </c>
      <c r="M270" s="40" t="s">
        <v>4</v>
      </c>
      <c r="N270" s="40" t="s">
        <v>4</v>
      </c>
      <c r="O270" s="4">
        <v>1</v>
      </c>
      <c r="P270" s="41"/>
      <c r="Q270" s="42"/>
      <c r="R270" s="7" t="str">
        <f>IF(Q270="課税",P270*0.1,IF(Q270="非課税",P270*0.05,IF(Q270="生保",300,"")))</f>
        <v/>
      </c>
      <c r="S270" s="41"/>
      <c r="T270" s="5" t="str">
        <f>IF(R270="","",(P270-R270+S270)*O270)</f>
        <v/>
      </c>
      <c r="U270" s="43"/>
      <c r="V270" s="2"/>
    </row>
    <row r="271" spans="1:22" ht="27.75" customHeight="1" x14ac:dyDescent="0.2">
      <c r="A271" s="3">
        <v>2</v>
      </c>
      <c r="B271" s="35"/>
      <c r="C271" s="36"/>
      <c r="D271" s="36"/>
      <c r="E271" s="36"/>
      <c r="F271" s="36"/>
      <c r="G271" s="37"/>
      <c r="H271" s="120"/>
      <c r="I271" s="121"/>
      <c r="J271" s="38"/>
      <c r="K271" s="36"/>
      <c r="L271" s="25" t="s">
        <v>5</v>
      </c>
      <c r="M271" s="40" t="s">
        <v>4</v>
      </c>
      <c r="N271" s="40" t="s">
        <v>4</v>
      </c>
      <c r="O271" s="4">
        <v>1</v>
      </c>
      <c r="P271" s="41"/>
      <c r="Q271" s="42"/>
      <c r="R271" s="7" t="str">
        <f t="shared" ref="R271:R279" si="30">IF(Q271="課税",P271*0.1,IF(Q271="非課税",P271*0.05,IF(Q271="生保",300,"")))</f>
        <v/>
      </c>
      <c r="S271" s="41"/>
      <c r="T271" s="5" t="str">
        <f t="shared" ref="T271:T279" si="31">IF(R271="","",(P271-R271+S271)*O271)</f>
        <v/>
      </c>
      <c r="U271" s="43"/>
      <c r="V271" s="2"/>
    </row>
    <row r="272" spans="1:22" ht="28" customHeight="1" x14ac:dyDescent="0.2">
      <c r="A272" s="3">
        <v>3</v>
      </c>
      <c r="B272" s="35"/>
      <c r="C272" s="36"/>
      <c r="D272" s="36"/>
      <c r="E272" s="36"/>
      <c r="F272" s="36"/>
      <c r="G272" s="37"/>
      <c r="H272" s="120"/>
      <c r="I272" s="121"/>
      <c r="J272" s="38"/>
      <c r="K272" s="36"/>
      <c r="L272" s="25" t="s">
        <v>5</v>
      </c>
      <c r="M272" s="40" t="s">
        <v>4</v>
      </c>
      <c r="N272" s="40" t="s">
        <v>4</v>
      </c>
      <c r="O272" s="4">
        <v>1</v>
      </c>
      <c r="P272" s="41"/>
      <c r="Q272" s="42"/>
      <c r="R272" s="7" t="str">
        <f t="shared" si="30"/>
        <v/>
      </c>
      <c r="S272" s="41"/>
      <c r="T272" s="5" t="str">
        <f t="shared" si="31"/>
        <v/>
      </c>
      <c r="U272" s="43"/>
      <c r="V272" s="2"/>
    </row>
    <row r="273" spans="1:22" ht="28" customHeight="1" x14ac:dyDescent="0.2">
      <c r="A273" s="3">
        <v>4</v>
      </c>
      <c r="B273" s="35"/>
      <c r="C273" s="36"/>
      <c r="D273" s="36"/>
      <c r="E273" s="36"/>
      <c r="F273" s="36"/>
      <c r="G273" s="37"/>
      <c r="H273" s="120"/>
      <c r="I273" s="121"/>
      <c r="J273" s="38"/>
      <c r="K273" s="36"/>
      <c r="L273" s="25" t="s">
        <v>5</v>
      </c>
      <c r="M273" s="40" t="s">
        <v>4</v>
      </c>
      <c r="N273" s="40" t="s">
        <v>4</v>
      </c>
      <c r="O273" s="4">
        <v>1</v>
      </c>
      <c r="P273" s="41"/>
      <c r="Q273" s="41"/>
      <c r="R273" s="7" t="str">
        <f t="shared" si="30"/>
        <v/>
      </c>
      <c r="S273" s="41"/>
      <c r="T273" s="5" t="str">
        <f t="shared" si="31"/>
        <v/>
      </c>
      <c r="U273" s="43"/>
      <c r="V273" s="2"/>
    </row>
    <row r="274" spans="1:22" ht="28" customHeight="1" x14ac:dyDescent="0.2">
      <c r="A274" s="3">
        <v>5</v>
      </c>
      <c r="B274" s="35"/>
      <c r="C274" s="36"/>
      <c r="D274" s="36"/>
      <c r="E274" s="36"/>
      <c r="F274" s="36"/>
      <c r="G274" s="37"/>
      <c r="H274" s="120"/>
      <c r="I274" s="121"/>
      <c r="J274" s="38"/>
      <c r="K274" s="36"/>
      <c r="L274" s="25" t="s">
        <v>5</v>
      </c>
      <c r="M274" s="40" t="s">
        <v>4</v>
      </c>
      <c r="N274" s="40" t="s">
        <v>4</v>
      </c>
      <c r="O274" s="4">
        <v>1</v>
      </c>
      <c r="P274" s="41"/>
      <c r="Q274" s="41"/>
      <c r="R274" s="7" t="str">
        <f t="shared" si="30"/>
        <v/>
      </c>
      <c r="S274" s="41"/>
      <c r="T274" s="5" t="str">
        <f t="shared" si="31"/>
        <v/>
      </c>
      <c r="U274" s="43"/>
      <c r="V274" s="2"/>
    </row>
    <row r="275" spans="1:22" ht="28" customHeight="1" x14ac:dyDescent="0.2">
      <c r="A275" s="3">
        <v>6</v>
      </c>
      <c r="B275" s="35"/>
      <c r="C275" s="36"/>
      <c r="D275" s="36"/>
      <c r="E275" s="36"/>
      <c r="F275" s="36"/>
      <c r="G275" s="37"/>
      <c r="H275" s="120"/>
      <c r="I275" s="121"/>
      <c r="J275" s="38"/>
      <c r="K275" s="36"/>
      <c r="L275" s="25" t="s">
        <v>5</v>
      </c>
      <c r="M275" s="40" t="s">
        <v>4</v>
      </c>
      <c r="N275" s="40" t="s">
        <v>4</v>
      </c>
      <c r="O275" s="4">
        <v>1</v>
      </c>
      <c r="P275" s="41"/>
      <c r="Q275" s="41"/>
      <c r="R275" s="7" t="str">
        <f t="shared" si="30"/>
        <v/>
      </c>
      <c r="S275" s="41"/>
      <c r="T275" s="5" t="str">
        <f t="shared" si="31"/>
        <v/>
      </c>
      <c r="U275" s="43"/>
      <c r="V275" s="2"/>
    </row>
    <row r="276" spans="1:22" ht="28" customHeight="1" x14ac:dyDescent="0.2">
      <c r="A276" s="3">
        <v>7</v>
      </c>
      <c r="B276" s="35"/>
      <c r="C276" s="36"/>
      <c r="D276" s="36"/>
      <c r="E276" s="36"/>
      <c r="F276" s="36"/>
      <c r="G276" s="37"/>
      <c r="H276" s="120"/>
      <c r="I276" s="121"/>
      <c r="J276" s="38"/>
      <c r="K276" s="36"/>
      <c r="L276" s="25" t="s">
        <v>5</v>
      </c>
      <c r="M276" s="40" t="s">
        <v>4</v>
      </c>
      <c r="N276" s="40" t="s">
        <v>4</v>
      </c>
      <c r="O276" s="4">
        <v>1</v>
      </c>
      <c r="P276" s="41"/>
      <c r="Q276" s="41"/>
      <c r="R276" s="7" t="str">
        <f t="shared" si="30"/>
        <v/>
      </c>
      <c r="S276" s="41"/>
      <c r="T276" s="5" t="str">
        <f t="shared" si="31"/>
        <v/>
      </c>
      <c r="U276" s="43"/>
      <c r="V276" s="2"/>
    </row>
    <row r="277" spans="1:22" ht="28" customHeight="1" x14ac:dyDescent="0.2">
      <c r="A277" s="3">
        <v>8</v>
      </c>
      <c r="B277" s="35"/>
      <c r="C277" s="36"/>
      <c r="D277" s="36"/>
      <c r="E277" s="36"/>
      <c r="F277" s="36"/>
      <c r="G277" s="37"/>
      <c r="H277" s="120"/>
      <c r="I277" s="121"/>
      <c r="J277" s="38"/>
      <c r="K277" s="36"/>
      <c r="L277" s="25" t="s">
        <v>5</v>
      </c>
      <c r="M277" s="40" t="s">
        <v>4</v>
      </c>
      <c r="N277" s="40" t="s">
        <v>4</v>
      </c>
      <c r="O277" s="4">
        <v>1</v>
      </c>
      <c r="P277" s="41"/>
      <c r="Q277" s="41"/>
      <c r="R277" s="7" t="str">
        <f t="shared" si="30"/>
        <v/>
      </c>
      <c r="S277" s="41"/>
      <c r="T277" s="5" t="str">
        <f t="shared" si="31"/>
        <v/>
      </c>
      <c r="U277" s="43"/>
      <c r="V277" s="2"/>
    </row>
    <row r="278" spans="1:22" ht="28" customHeight="1" x14ac:dyDescent="0.2">
      <c r="A278" s="3">
        <v>9</v>
      </c>
      <c r="B278" s="35"/>
      <c r="C278" s="36"/>
      <c r="D278" s="36"/>
      <c r="E278" s="36"/>
      <c r="F278" s="36"/>
      <c r="G278" s="37"/>
      <c r="H278" s="120"/>
      <c r="I278" s="121"/>
      <c r="J278" s="38"/>
      <c r="K278" s="36"/>
      <c r="L278" s="25" t="s">
        <v>5</v>
      </c>
      <c r="M278" s="40" t="s">
        <v>4</v>
      </c>
      <c r="N278" s="40" t="s">
        <v>4</v>
      </c>
      <c r="O278" s="4">
        <v>1</v>
      </c>
      <c r="P278" s="41"/>
      <c r="Q278" s="41"/>
      <c r="R278" s="7" t="str">
        <f t="shared" si="30"/>
        <v/>
      </c>
      <c r="S278" s="41"/>
      <c r="T278" s="5" t="str">
        <f t="shared" si="31"/>
        <v/>
      </c>
      <c r="U278" s="43"/>
      <c r="V278" s="2"/>
    </row>
    <row r="279" spans="1:22" ht="28" customHeight="1" x14ac:dyDescent="0.2">
      <c r="A279" s="3">
        <v>10</v>
      </c>
      <c r="B279" s="35"/>
      <c r="C279" s="36"/>
      <c r="D279" s="36"/>
      <c r="E279" s="36"/>
      <c r="F279" s="36"/>
      <c r="G279" s="37"/>
      <c r="H279" s="120"/>
      <c r="I279" s="121"/>
      <c r="J279" s="38"/>
      <c r="K279" s="36"/>
      <c r="L279" s="25" t="s">
        <v>5</v>
      </c>
      <c r="M279" s="40" t="s">
        <v>4</v>
      </c>
      <c r="N279" s="40" t="s">
        <v>4</v>
      </c>
      <c r="O279" s="4">
        <v>1</v>
      </c>
      <c r="P279" s="41"/>
      <c r="Q279" s="41"/>
      <c r="R279" s="7" t="str">
        <f t="shared" si="30"/>
        <v/>
      </c>
      <c r="S279" s="41"/>
      <c r="T279" s="5" t="str">
        <f t="shared" si="31"/>
        <v/>
      </c>
      <c r="U279" s="43"/>
      <c r="V279" s="2"/>
    </row>
    <row r="280" spans="1:22" ht="30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6"/>
      <c r="K280" s="6"/>
      <c r="L280" s="2"/>
      <c r="M280" s="2"/>
      <c r="N280" s="2"/>
      <c r="P280" s="10"/>
      <c r="Q280" s="10"/>
      <c r="S280" s="4" t="s">
        <v>6</v>
      </c>
      <c r="T280" s="5">
        <f>SUM(T270:T279)</f>
        <v>0</v>
      </c>
      <c r="U280" s="9"/>
    </row>
    <row r="281" spans="1:22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7.25" customHeight="1" x14ac:dyDescent="0.2">
      <c r="A282" s="91"/>
      <c r="B282" s="92" t="s">
        <v>2</v>
      </c>
      <c r="C282" s="93"/>
      <c r="D282" s="93"/>
      <c r="E282" s="93"/>
      <c r="F282" s="93"/>
      <c r="G282" s="94"/>
      <c r="H282" s="101" t="s">
        <v>0</v>
      </c>
      <c r="I282" s="101"/>
      <c r="J282" s="123" t="s">
        <v>11</v>
      </c>
      <c r="K282" s="92" t="s">
        <v>1</v>
      </c>
      <c r="L282" s="93"/>
      <c r="M282" s="93"/>
      <c r="N282" s="93"/>
      <c r="O282" s="105"/>
      <c r="P282" s="92" t="s">
        <v>3</v>
      </c>
      <c r="Q282" s="93"/>
      <c r="R282" s="93"/>
      <c r="S282" s="93"/>
      <c r="T282" s="105"/>
      <c r="U282" s="102" t="s">
        <v>12</v>
      </c>
      <c r="V282" s="2"/>
    </row>
    <row r="283" spans="1:22" ht="7.5" customHeight="1" x14ac:dyDescent="0.2">
      <c r="A283" s="91"/>
      <c r="B283" s="95"/>
      <c r="C283" s="96"/>
      <c r="D283" s="96"/>
      <c r="E283" s="96"/>
      <c r="F283" s="96"/>
      <c r="G283" s="97"/>
      <c r="H283" s="101"/>
      <c r="I283" s="101"/>
      <c r="J283" s="124"/>
      <c r="K283" s="106"/>
      <c r="L283" s="107"/>
      <c r="M283" s="107"/>
      <c r="N283" s="107"/>
      <c r="O283" s="108"/>
      <c r="P283" s="106"/>
      <c r="Q283" s="107"/>
      <c r="R283" s="107"/>
      <c r="S283" s="107"/>
      <c r="T283" s="108"/>
      <c r="U283" s="103"/>
      <c r="V283" s="2"/>
    </row>
    <row r="284" spans="1:22" ht="13.5" customHeight="1" x14ac:dyDescent="0.2">
      <c r="A284" s="91"/>
      <c r="B284" s="95"/>
      <c r="C284" s="96"/>
      <c r="D284" s="96"/>
      <c r="E284" s="96"/>
      <c r="F284" s="96"/>
      <c r="G284" s="97"/>
      <c r="H284" s="101"/>
      <c r="I284" s="101"/>
      <c r="J284" s="124"/>
      <c r="K284" s="101" t="s">
        <v>7</v>
      </c>
      <c r="L284" s="101"/>
      <c r="M284" s="102" t="s">
        <v>9</v>
      </c>
      <c r="N284" s="101" t="s">
        <v>10</v>
      </c>
      <c r="O284" s="102" t="s">
        <v>14</v>
      </c>
      <c r="P284" s="102" t="s">
        <v>15</v>
      </c>
      <c r="Q284" s="102" t="s">
        <v>20</v>
      </c>
      <c r="R284" s="102" t="s">
        <v>16</v>
      </c>
      <c r="S284" s="111" t="s">
        <v>56</v>
      </c>
      <c r="T284" s="102" t="s">
        <v>8</v>
      </c>
      <c r="U284" s="103"/>
      <c r="V284" s="2"/>
    </row>
    <row r="285" spans="1:22" x14ac:dyDescent="0.2">
      <c r="A285" s="91"/>
      <c r="B285" s="95"/>
      <c r="C285" s="96"/>
      <c r="D285" s="96"/>
      <c r="E285" s="96"/>
      <c r="F285" s="96"/>
      <c r="G285" s="97"/>
      <c r="H285" s="101"/>
      <c r="I285" s="101"/>
      <c r="J285" s="124"/>
      <c r="K285" s="101"/>
      <c r="L285" s="101"/>
      <c r="M285" s="103"/>
      <c r="N285" s="101"/>
      <c r="O285" s="103"/>
      <c r="P285" s="103"/>
      <c r="Q285" s="103"/>
      <c r="R285" s="103"/>
      <c r="S285" s="112"/>
      <c r="T285" s="103"/>
      <c r="U285" s="103"/>
      <c r="V285" s="2"/>
    </row>
    <row r="286" spans="1:22" ht="75" customHeight="1" x14ac:dyDescent="0.2">
      <c r="A286" s="91"/>
      <c r="B286" s="98"/>
      <c r="C286" s="99"/>
      <c r="D286" s="99"/>
      <c r="E286" s="99"/>
      <c r="F286" s="99"/>
      <c r="G286" s="100"/>
      <c r="H286" s="101"/>
      <c r="I286" s="101"/>
      <c r="J286" s="125"/>
      <c r="K286" s="101"/>
      <c r="L286" s="101"/>
      <c r="M286" s="104"/>
      <c r="N286" s="101"/>
      <c r="O286" s="104"/>
      <c r="P286" s="104"/>
      <c r="Q286" s="104"/>
      <c r="R286" s="104"/>
      <c r="S286" s="113"/>
      <c r="T286" s="104"/>
      <c r="U286" s="104"/>
      <c r="V286" s="2"/>
    </row>
    <row r="287" spans="1:22" ht="28" customHeight="1" x14ac:dyDescent="0.2">
      <c r="A287" s="3">
        <v>1</v>
      </c>
      <c r="B287" s="35"/>
      <c r="C287" s="36"/>
      <c r="D287" s="36"/>
      <c r="E287" s="36"/>
      <c r="F287" s="36"/>
      <c r="G287" s="37"/>
      <c r="H287" s="120"/>
      <c r="I287" s="121"/>
      <c r="J287" s="38"/>
      <c r="K287" s="36"/>
      <c r="L287" s="25" t="s">
        <v>5</v>
      </c>
      <c r="M287" s="40" t="s">
        <v>4</v>
      </c>
      <c r="N287" s="40" t="s">
        <v>4</v>
      </c>
      <c r="O287" s="4">
        <v>1</v>
      </c>
      <c r="P287" s="41"/>
      <c r="Q287" s="42"/>
      <c r="R287" s="7" t="str">
        <f>IF(Q287="課税",P287*0.1,IF(Q287="非課税",P287*0.05,IF(Q287="生保",300,"")))</f>
        <v/>
      </c>
      <c r="S287" s="41"/>
      <c r="T287" s="5" t="str">
        <f>IF(R287="","",(P287-R287+S287)*O287)</f>
        <v/>
      </c>
      <c r="U287" s="43"/>
      <c r="V287" s="2"/>
    </row>
    <row r="288" spans="1:22" ht="27.75" customHeight="1" x14ac:dyDescent="0.2">
      <c r="A288" s="3">
        <v>2</v>
      </c>
      <c r="B288" s="35"/>
      <c r="C288" s="36"/>
      <c r="D288" s="36"/>
      <c r="E288" s="36"/>
      <c r="F288" s="36"/>
      <c r="G288" s="37"/>
      <c r="H288" s="120"/>
      <c r="I288" s="121"/>
      <c r="J288" s="38"/>
      <c r="K288" s="36"/>
      <c r="L288" s="25" t="s">
        <v>5</v>
      </c>
      <c r="M288" s="40" t="s">
        <v>4</v>
      </c>
      <c r="N288" s="40" t="s">
        <v>4</v>
      </c>
      <c r="O288" s="4">
        <v>1</v>
      </c>
      <c r="P288" s="41"/>
      <c r="Q288" s="42"/>
      <c r="R288" s="7" t="str">
        <f t="shared" ref="R288:R296" si="32">IF(Q288="課税",P288*0.1,IF(Q288="非課税",P288*0.05,IF(Q288="生保",300,"")))</f>
        <v/>
      </c>
      <c r="S288" s="41"/>
      <c r="T288" s="5" t="str">
        <f t="shared" ref="T288:T296" si="33">IF(R288="","",(P288-R288+S288)*O288)</f>
        <v/>
      </c>
      <c r="U288" s="43"/>
      <c r="V288" s="2"/>
    </row>
    <row r="289" spans="1:22" ht="28" customHeight="1" x14ac:dyDescent="0.2">
      <c r="A289" s="3">
        <v>3</v>
      </c>
      <c r="B289" s="35"/>
      <c r="C289" s="36"/>
      <c r="D289" s="36"/>
      <c r="E289" s="36"/>
      <c r="F289" s="36"/>
      <c r="G289" s="37"/>
      <c r="H289" s="120"/>
      <c r="I289" s="121"/>
      <c r="J289" s="38"/>
      <c r="K289" s="36"/>
      <c r="L289" s="25" t="s">
        <v>5</v>
      </c>
      <c r="M289" s="40" t="s">
        <v>4</v>
      </c>
      <c r="N289" s="40" t="s">
        <v>4</v>
      </c>
      <c r="O289" s="4">
        <v>1</v>
      </c>
      <c r="P289" s="41"/>
      <c r="Q289" s="42"/>
      <c r="R289" s="7" t="str">
        <f t="shared" si="32"/>
        <v/>
      </c>
      <c r="S289" s="41"/>
      <c r="T289" s="5" t="str">
        <f t="shared" si="33"/>
        <v/>
      </c>
      <c r="U289" s="43"/>
      <c r="V289" s="2"/>
    </row>
    <row r="290" spans="1:22" ht="28" customHeight="1" x14ac:dyDescent="0.2">
      <c r="A290" s="3">
        <v>4</v>
      </c>
      <c r="B290" s="35"/>
      <c r="C290" s="36"/>
      <c r="D290" s="36"/>
      <c r="E290" s="36"/>
      <c r="F290" s="36"/>
      <c r="G290" s="37"/>
      <c r="H290" s="120"/>
      <c r="I290" s="121"/>
      <c r="J290" s="38"/>
      <c r="K290" s="36"/>
      <c r="L290" s="25" t="s">
        <v>5</v>
      </c>
      <c r="M290" s="40" t="s">
        <v>4</v>
      </c>
      <c r="N290" s="40" t="s">
        <v>4</v>
      </c>
      <c r="O290" s="4">
        <v>1</v>
      </c>
      <c r="P290" s="41"/>
      <c r="Q290" s="41"/>
      <c r="R290" s="7" t="str">
        <f t="shared" si="32"/>
        <v/>
      </c>
      <c r="S290" s="41"/>
      <c r="T290" s="5" t="str">
        <f t="shared" si="33"/>
        <v/>
      </c>
      <c r="U290" s="43"/>
      <c r="V290" s="2"/>
    </row>
    <row r="291" spans="1:22" ht="28" customHeight="1" x14ac:dyDescent="0.2">
      <c r="A291" s="3">
        <v>5</v>
      </c>
      <c r="B291" s="35"/>
      <c r="C291" s="36"/>
      <c r="D291" s="36"/>
      <c r="E291" s="36"/>
      <c r="F291" s="36"/>
      <c r="G291" s="37"/>
      <c r="H291" s="120"/>
      <c r="I291" s="121"/>
      <c r="J291" s="38"/>
      <c r="K291" s="36"/>
      <c r="L291" s="25" t="s">
        <v>5</v>
      </c>
      <c r="M291" s="40" t="s">
        <v>4</v>
      </c>
      <c r="N291" s="40" t="s">
        <v>4</v>
      </c>
      <c r="O291" s="4">
        <v>1</v>
      </c>
      <c r="P291" s="41"/>
      <c r="Q291" s="41"/>
      <c r="R291" s="7" t="str">
        <f t="shared" si="32"/>
        <v/>
      </c>
      <c r="S291" s="41"/>
      <c r="T291" s="5" t="str">
        <f t="shared" si="33"/>
        <v/>
      </c>
      <c r="U291" s="43"/>
      <c r="V291" s="2"/>
    </row>
    <row r="292" spans="1:22" ht="28" customHeight="1" x14ac:dyDescent="0.2">
      <c r="A292" s="3">
        <v>6</v>
      </c>
      <c r="B292" s="35"/>
      <c r="C292" s="36"/>
      <c r="D292" s="36"/>
      <c r="E292" s="36"/>
      <c r="F292" s="36"/>
      <c r="G292" s="37"/>
      <c r="H292" s="120"/>
      <c r="I292" s="121"/>
      <c r="J292" s="38"/>
      <c r="K292" s="36"/>
      <c r="L292" s="25" t="s">
        <v>5</v>
      </c>
      <c r="M292" s="40" t="s">
        <v>4</v>
      </c>
      <c r="N292" s="40" t="s">
        <v>4</v>
      </c>
      <c r="O292" s="4">
        <v>1</v>
      </c>
      <c r="P292" s="41"/>
      <c r="Q292" s="41"/>
      <c r="R292" s="7" t="str">
        <f t="shared" si="32"/>
        <v/>
      </c>
      <c r="S292" s="41"/>
      <c r="T292" s="5" t="str">
        <f t="shared" si="33"/>
        <v/>
      </c>
      <c r="U292" s="43"/>
      <c r="V292" s="2"/>
    </row>
    <row r="293" spans="1:22" ht="28" customHeight="1" x14ac:dyDescent="0.2">
      <c r="A293" s="3">
        <v>7</v>
      </c>
      <c r="B293" s="35"/>
      <c r="C293" s="36"/>
      <c r="D293" s="36"/>
      <c r="E293" s="36"/>
      <c r="F293" s="36"/>
      <c r="G293" s="37"/>
      <c r="H293" s="120"/>
      <c r="I293" s="121"/>
      <c r="J293" s="38"/>
      <c r="K293" s="36"/>
      <c r="L293" s="25" t="s">
        <v>5</v>
      </c>
      <c r="M293" s="40" t="s">
        <v>4</v>
      </c>
      <c r="N293" s="40" t="s">
        <v>4</v>
      </c>
      <c r="O293" s="4">
        <v>1</v>
      </c>
      <c r="P293" s="41"/>
      <c r="Q293" s="41"/>
      <c r="R293" s="7" t="str">
        <f t="shared" si="32"/>
        <v/>
      </c>
      <c r="S293" s="41"/>
      <c r="T293" s="5" t="str">
        <f t="shared" si="33"/>
        <v/>
      </c>
      <c r="U293" s="43"/>
      <c r="V293" s="2"/>
    </row>
    <row r="294" spans="1:22" ht="28" customHeight="1" x14ac:dyDescent="0.2">
      <c r="A294" s="3">
        <v>8</v>
      </c>
      <c r="B294" s="35"/>
      <c r="C294" s="36"/>
      <c r="D294" s="36"/>
      <c r="E294" s="36"/>
      <c r="F294" s="36"/>
      <c r="G294" s="37"/>
      <c r="H294" s="120"/>
      <c r="I294" s="121"/>
      <c r="J294" s="38"/>
      <c r="K294" s="36"/>
      <c r="L294" s="25" t="s">
        <v>5</v>
      </c>
      <c r="M294" s="40" t="s">
        <v>4</v>
      </c>
      <c r="N294" s="40" t="s">
        <v>4</v>
      </c>
      <c r="O294" s="4">
        <v>1</v>
      </c>
      <c r="P294" s="41"/>
      <c r="Q294" s="41"/>
      <c r="R294" s="7" t="str">
        <f t="shared" si="32"/>
        <v/>
      </c>
      <c r="S294" s="41"/>
      <c r="T294" s="5" t="str">
        <f t="shared" si="33"/>
        <v/>
      </c>
      <c r="U294" s="43"/>
      <c r="V294" s="2"/>
    </row>
    <row r="295" spans="1:22" ht="28" customHeight="1" x14ac:dyDescent="0.2">
      <c r="A295" s="3">
        <v>9</v>
      </c>
      <c r="B295" s="35"/>
      <c r="C295" s="36"/>
      <c r="D295" s="36"/>
      <c r="E295" s="36"/>
      <c r="F295" s="36"/>
      <c r="G295" s="37"/>
      <c r="H295" s="120"/>
      <c r="I295" s="121"/>
      <c r="J295" s="38"/>
      <c r="K295" s="36"/>
      <c r="L295" s="25" t="s">
        <v>5</v>
      </c>
      <c r="M295" s="40" t="s">
        <v>4</v>
      </c>
      <c r="N295" s="40" t="s">
        <v>4</v>
      </c>
      <c r="O295" s="4">
        <v>1</v>
      </c>
      <c r="P295" s="41"/>
      <c r="Q295" s="41"/>
      <c r="R295" s="7" t="str">
        <f t="shared" si="32"/>
        <v/>
      </c>
      <c r="S295" s="41"/>
      <c r="T295" s="5" t="str">
        <f t="shared" si="33"/>
        <v/>
      </c>
      <c r="U295" s="43"/>
      <c r="V295" s="2"/>
    </row>
    <row r="296" spans="1:22" ht="28" customHeight="1" x14ac:dyDescent="0.2">
      <c r="A296" s="3">
        <v>10</v>
      </c>
      <c r="B296" s="35"/>
      <c r="C296" s="36"/>
      <c r="D296" s="36"/>
      <c r="E296" s="36"/>
      <c r="F296" s="36"/>
      <c r="G296" s="37"/>
      <c r="H296" s="120"/>
      <c r="I296" s="121"/>
      <c r="J296" s="38"/>
      <c r="K296" s="36"/>
      <c r="L296" s="25" t="s">
        <v>5</v>
      </c>
      <c r="M296" s="40" t="s">
        <v>4</v>
      </c>
      <c r="N296" s="40" t="s">
        <v>4</v>
      </c>
      <c r="O296" s="4">
        <v>1</v>
      </c>
      <c r="P296" s="41"/>
      <c r="Q296" s="41"/>
      <c r="R296" s="7" t="str">
        <f t="shared" si="32"/>
        <v/>
      </c>
      <c r="S296" s="41"/>
      <c r="T296" s="5" t="str">
        <f t="shared" si="33"/>
        <v/>
      </c>
      <c r="U296" s="43"/>
      <c r="V296" s="2"/>
    </row>
    <row r="297" spans="1:22" ht="30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6"/>
      <c r="K297" s="6"/>
      <c r="L297" s="2"/>
      <c r="M297" s="2"/>
      <c r="N297" s="2"/>
      <c r="P297" s="10"/>
      <c r="Q297" s="10"/>
      <c r="S297" s="4" t="s">
        <v>6</v>
      </c>
      <c r="T297" s="5">
        <f>SUM(T287:T296)</f>
        <v>0</v>
      </c>
      <c r="U297" s="9"/>
    </row>
    <row r="298" spans="1:22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7.25" customHeight="1" x14ac:dyDescent="0.2">
      <c r="A299" s="91"/>
      <c r="B299" s="92" t="s">
        <v>2</v>
      </c>
      <c r="C299" s="93"/>
      <c r="D299" s="93"/>
      <c r="E299" s="93"/>
      <c r="F299" s="93"/>
      <c r="G299" s="94"/>
      <c r="H299" s="101" t="s">
        <v>0</v>
      </c>
      <c r="I299" s="101"/>
      <c r="J299" s="123" t="s">
        <v>11</v>
      </c>
      <c r="K299" s="92" t="s">
        <v>1</v>
      </c>
      <c r="L299" s="93"/>
      <c r="M299" s="93"/>
      <c r="N299" s="93"/>
      <c r="O299" s="105"/>
      <c r="P299" s="92" t="s">
        <v>3</v>
      </c>
      <c r="Q299" s="93"/>
      <c r="R299" s="93"/>
      <c r="S299" s="93"/>
      <c r="T299" s="105"/>
      <c r="U299" s="102" t="s">
        <v>12</v>
      </c>
      <c r="V299" s="2"/>
    </row>
    <row r="300" spans="1:22" ht="7.5" customHeight="1" x14ac:dyDescent="0.2">
      <c r="A300" s="91"/>
      <c r="B300" s="95"/>
      <c r="C300" s="96"/>
      <c r="D300" s="96"/>
      <c r="E300" s="96"/>
      <c r="F300" s="96"/>
      <c r="G300" s="97"/>
      <c r="H300" s="101"/>
      <c r="I300" s="101"/>
      <c r="J300" s="124"/>
      <c r="K300" s="106"/>
      <c r="L300" s="107"/>
      <c r="M300" s="107"/>
      <c r="N300" s="107"/>
      <c r="O300" s="108"/>
      <c r="P300" s="106"/>
      <c r="Q300" s="107"/>
      <c r="R300" s="107"/>
      <c r="S300" s="107"/>
      <c r="T300" s="108"/>
      <c r="U300" s="103"/>
      <c r="V300" s="2"/>
    </row>
    <row r="301" spans="1:22" ht="13.5" customHeight="1" x14ac:dyDescent="0.2">
      <c r="A301" s="91"/>
      <c r="B301" s="95"/>
      <c r="C301" s="96"/>
      <c r="D301" s="96"/>
      <c r="E301" s="96"/>
      <c r="F301" s="96"/>
      <c r="G301" s="97"/>
      <c r="H301" s="101"/>
      <c r="I301" s="101"/>
      <c r="J301" s="124"/>
      <c r="K301" s="101" t="s">
        <v>7</v>
      </c>
      <c r="L301" s="101"/>
      <c r="M301" s="102" t="s">
        <v>9</v>
      </c>
      <c r="N301" s="101" t="s">
        <v>10</v>
      </c>
      <c r="O301" s="102" t="s">
        <v>14</v>
      </c>
      <c r="P301" s="102" t="s">
        <v>15</v>
      </c>
      <c r="Q301" s="102" t="s">
        <v>20</v>
      </c>
      <c r="R301" s="102" t="s">
        <v>16</v>
      </c>
      <c r="S301" s="111" t="s">
        <v>56</v>
      </c>
      <c r="T301" s="102" t="s">
        <v>8</v>
      </c>
      <c r="U301" s="103"/>
      <c r="V301" s="2"/>
    </row>
    <row r="302" spans="1:22" x14ac:dyDescent="0.2">
      <c r="A302" s="91"/>
      <c r="B302" s="95"/>
      <c r="C302" s="96"/>
      <c r="D302" s="96"/>
      <c r="E302" s="96"/>
      <c r="F302" s="96"/>
      <c r="G302" s="97"/>
      <c r="H302" s="101"/>
      <c r="I302" s="101"/>
      <c r="J302" s="124"/>
      <c r="K302" s="101"/>
      <c r="L302" s="101"/>
      <c r="M302" s="103"/>
      <c r="N302" s="101"/>
      <c r="O302" s="103"/>
      <c r="P302" s="103"/>
      <c r="Q302" s="103"/>
      <c r="R302" s="103"/>
      <c r="S302" s="112"/>
      <c r="T302" s="103"/>
      <c r="U302" s="103"/>
      <c r="V302" s="2"/>
    </row>
    <row r="303" spans="1:22" ht="75" customHeight="1" x14ac:dyDescent="0.2">
      <c r="A303" s="91"/>
      <c r="B303" s="98"/>
      <c r="C303" s="99"/>
      <c r="D303" s="99"/>
      <c r="E303" s="99"/>
      <c r="F303" s="99"/>
      <c r="G303" s="100"/>
      <c r="H303" s="101"/>
      <c r="I303" s="101"/>
      <c r="J303" s="125"/>
      <c r="K303" s="101"/>
      <c r="L303" s="101"/>
      <c r="M303" s="104"/>
      <c r="N303" s="101"/>
      <c r="O303" s="104"/>
      <c r="P303" s="104"/>
      <c r="Q303" s="104"/>
      <c r="R303" s="104"/>
      <c r="S303" s="113"/>
      <c r="T303" s="104"/>
      <c r="U303" s="104"/>
      <c r="V303" s="2"/>
    </row>
    <row r="304" spans="1:22" ht="28" customHeight="1" x14ac:dyDescent="0.2">
      <c r="A304" s="3">
        <v>1</v>
      </c>
      <c r="B304" s="35"/>
      <c r="C304" s="36"/>
      <c r="D304" s="36"/>
      <c r="E304" s="36"/>
      <c r="F304" s="36"/>
      <c r="G304" s="37"/>
      <c r="H304" s="120"/>
      <c r="I304" s="121"/>
      <c r="J304" s="38"/>
      <c r="K304" s="36"/>
      <c r="L304" s="25" t="s">
        <v>5</v>
      </c>
      <c r="M304" s="40" t="s">
        <v>4</v>
      </c>
      <c r="N304" s="40" t="s">
        <v>4</v>
      </c>
      <c r="O304" s="4">
        <v>1</v>
      </c>
      <c r="P304" s="41"/>
      <c r="Q304" s="42"/>
      <c r="R304" s="7" t="str">
        <f>IF(Q304="課税",P304*0.1,IF(Q304="非課税",P304*0.05,IF(Q304="生保",300,"")))</f>
        <v/>
      </c>
      <c r="S304" s="41"/>
      <c r="T304" s="5" t="str">
        <f>IF(R304="","",(P304-R304+S304)*O304)</f>
        <v/>
      </c>
      <c r="U304" s="43"/>
      <c r="V304" s="2"/>
    </row>
    <row r="305" spans="1:22" ht="27.75" customHeight="1" x14ac:dyDescent="0.2">
      <c r="A305" s="3">
        <v>2</v>
      </c>
      <c r="B305" s="35"/>
      <c r="C305" s="36"/>
      <c r="D305" s="36"/>
      <c r="E305" s="36"/>
      <c r="F305" s="36"/>
      <c r="G305" s="37"/>
      <c r="H305" s="120"/>
      <c r="I305" s="121"/>
      <c r="J305" s="38"/>
      <c r="K305" s="36"/>
      <c r="L305" s="25" t="s">
        <v>5</v>
      </c>
      <c r="M305" s="40" t="s">
        <v>4</v>
      </c>
      <c r="N305" s="40" t="s">
        <v>4</v>
      </c>
      <c r="O305" s="4">
        <v>1</v>
      </c>
      <c r="P305" s="41"/>
      <c r="Q305" s="42"/>
      <c r="R305" s="7" t="str">
        <f t="shared" ref="R305:R313" si="34">IF(Q305="課税",P305*0.1,IF(Q305="非課税",P305*0.05,IF(Q305="生保",300,"")))</f>
        <v/>
      </c>
      <c r="S305" s="41"/>
      <c r="T305" s="5" t="str">
        <f t="shared" ref="T305:T313" si="35">IF(R305="","",(P305-R305+S305)*O305)</f>
        <v/>
      </c>
      <c r="U305" s="43"/>
      <c r="V305" s="2"/>
    </row>
    <row r="306" spans="1:22" ht="28" customHeight="1" x14ac:dyDescent="0.2">
      <c r="A306" s="3">
        <v>3</v>
      </c>
      <c r="B306" s="35"/>
      <c r="C306" s="36"/>
      <c r="D306" s="36"/>
      <c r="E306" s="36"/>
      <c r="F306" s="36"/>
      <c r="G306" s="37"/>
      <c r="H306" s="120"/>
      <c r="I306" s="121"/>
      <c r="J306" s="38"/>
      <c r="K306" s="36"/>
      <c r="L306" s="25" t="s">
        <v>5</v>
      </c>
      <c r="M306" s="40" t="s">
        <v>4</v>
      </c>
      <c r="N306" s="40" t="s">
        <v>4</v>
      </c>
      <c r="O306" s="4">
        <v>1</v>
      </c>
      <c r="P306" s="41"/>
      <c r="Q306" s="42"/>
      <c r="R306" s="7" t="str">
        <f t="shared" si="34"/>
        <v/>
      </c>
      <c r="S306" s="41"/>
      <c r="T306" s="5" t="str">
        <f t="shared" si="35"/>
        <v/>
      </c>
      <c r="U306" s="43"/>
      <c r="V306" s="2"/>
    </row>
    <row r="307" spans="1:22" ht="28" customHeight="1" x14ac:dyDescent="0.2">
      <c r="A307" s="3">
        <v>4</v>
      </c>
      <c r="B307" s="35"/>
      <c r="C307" s="36"/>
      <c r="D307" s="36"/>
      <c r="E307" s="36"/>
      <c r="F307" s="36"/>
      <c r="G307" s="37"/>
      <c r="H307" s="120"/>
      <c r="I307" s="121"/>
      <c r="J307" s="38"/>
      <c r="K307" s="36"/>
      <c r="L307" s="25" t="s">
        <v>5</v>
      </c>
      <c r="M307" s="40" t="s">
        <v>4</v>
      </c>
      <c r="N307" s="40" t="s">
        <v>4</v>
      </c>
      <c r="O307" s="4">
        <v>1</v>
      </c>
      <c r="P307" s="41"/>
      <c r="Q307" s="41"/>
      <c r="R307" s="7" t="str">
        <f t="shared" si="34"/>
        <v/>
      </c>
      <c r="S307" s="41"/>
      <c r="T307" s="5" t="str">
        <f t="shared" si="35"/>
        <v/>
      </c>
      <c r="U307" s="43"/>
      <c r="V307" s="2"/>
    </row>
    <row r="308" spans="1:22" ht="28" customHeight="1" x14ac:dyDescent="0.2">
      <c r="A308" s="3">
        <v>5</v>
      </c>
      <c r="B308" s="35"/>
      <c r="C308" s="36"/>
      <c r="D308" s="36"/>
      <c r="E308" s="36"/>
      <c r="F308" s="36"/>
      <c r="G308" s="37"/>
      <c r="H308" s="120"/>
      <c r="I308" s="121"/>
      <c r="J308" s="38"/>
      <c r="K308" s="36"/>
      <c r="L308" s="25" t="s">
        <v>5</v>
      </c>
      <c r="M308" s="40" t="s">
        <v>4</v>
      </c>
      <c r="N308" s="40" t="s">
        <v>4</v>
      </c>
      <c r="O308" s="4">
        <v>1</v>
      </c>
      <c r="P308" s="41"/>
      <c r="Q308" s="41"/>
      <c r="R308" s="7" t="str">
        <f t="shared" si="34"/>
        <v/>
      </c>
      <c r="S308" s="41"/>
      <c r="T308" s="5" t="str">
        <f t="shared" si="35"/>
        <v/>
      </c>
      <c r="U308" s="43"/>
      <c r="V308" s="2"/>
    </row>
    <row r="309" spans="1:22" ht="28" customHeight="1" x14ac:dyDescent="0.2">
      <c r="A309" s="3">
        <v>6</v>
      </c>
      <c r="B309" s="35"/>
      <c r="C309" s="36"/>
      <c r="D309" s="36"/>
      <c r="E309" s="36"/>
      <c r="F309" s="36"/>
      <c r="G309" s="37"/>
      <c r="H309" s="120"/>
      <c r="I309" s="121"/>
      <c r="J309" s="38"/>
      <c r="K309" s="36"/>
      <c r="L309" s="25" t="s">
        <v>5</v>
      </c>
      <c r="M309" s="40" t="s">
        <v>4</v>
      </c>
      <c r="N309" s="40" t="s">
        <v>4</v>
      </c>
      <c r="O309" s="4">
        <v>1</v>
      </c>
      <c r="P309" s="41"/>
      <c r="Q309" s="41"/>
      <c r="R309" s="7" t="str">
        <f t="shared" si="34"/>
        <v/>
      </c>
      <c r="S309" s="41"/>
      <c r="T309" s="5" t="str">
        <f t="shared" si="35"/>
        <v/>
      </c>
      <c r="U309" s="43"/>
      <c r="V309" s="2"/>
    </row>
    <row r="310" spans="1:22" ht="28" customHeight="1" x14ac:dyDescent="0.2">
      <c r="A310" s="3">
        <v>7</v>
      </c>
      <c r="B310" s="35"/>
      <c r="C310" s="36"/>
      <c r="D310" s="36"/>
      <c r="E310" s="36"/>
      <c r="F310" s="36"/>
      <c r="G310" s="37"/>
      <c r="H310" s="120"/>
      <c r="I310" s="121"/>
      <c r="J310" s="38"/>
      <c r="K310" s="36"/>
      <c r="L310" s="25" t="s">
        <v>5</v>
      </c>
      <c r="M310" s="40" t="s">
        <v>4</v>
      </c>
      <c r="N310" s="40" t="s">
        <v>4</v>
      </c>
      <c r="O310" s="4">
        <v>1</v>
      </c>
      <c r="P310" s="41"/>
      <c r="Q310" s="41"/>
      <c r="R310" s="7" t="str">
        <f t="shared" si="34"/>
        <v/>
      </c>
      <c r="S310" s="41"/>
      <c r="T310" s="5" t="str">
        <f t="shared" si="35"/>
        <v/>
      </c>
      <c r="U310" s="43"/>
      <c r="V310" s="2"/>
    </row>
    <row r="311" spans="1:22" ht="28" customHeight="1" x14ac:dyDescent="0.2">
      <c r="A311" s="3">
        <v>8</v>
      </c>
      <c r="B311" s="35"/>
      <c r="C311" s="36"/>
      <c r="D311" s="36"/>
      <c r="E311" s="36"/>
      <c r="F311" s="36"/>
      <c r="G311" s="37"/>
      <c r="H311" s="120"/>
      <c r="I311" s="121"/>
      <c r="J311" s="38"/>
      <c r="K311" s="36"/>
      <c r="L311" s="25" t="s">
        <v>5</v>
      </c>
      <c r="M311" s="40" t="s">
        <v>4</v>
      </c>
      <c r="N311" s="40" t="s">
        <v>4</v>
      </c>
      <c r="O311" s="4">
        <v>1</v>
      </c>
      <c r="P311" s="41"/>
      <c r="Q311" s="41"/>
      <c r="R311" s="7" t="str">
        <f t="shared" si="34"/>
        <v/>
      </c>
      <c r="S311" s="41"/>
      <c r="T311" s="5" t="str">
        <f t="shared" si="35"/>
        <v/>
      </c>
      <c r="U311" s="43"/>
      <c r="V311" s="2"/>
    </row>
    <row r="312" spans="1:22" ht="28" customHeight="1" x14ac:dyDescent="0.2">
      <c r="A312" s="3">
        <v>9</v>
      </c>
      <c r="B312" s="35"/>
      <c r="C312" s="36"/>
      <c r="D312" s="36"/>
      <c r="E312" s="36"/>
      <c r="F312" s="36"/>
      <c r="G312" s="37"/>
      <c r="H312" s="120"/>
      <c r="I312" s="121"/>
      <c r="J312" s="38"/>
      <c r="K312" s="36"/>
      <c r="L312" s="25" t="s">
        <v>5</v>
      </c>
      <c r="M312" s="40" t="s">
        <v>4</v>
      </c>
      <c r="N312" s="40" t="s">
        <v>4</v>
      </c>
      <c r="O312" s="4">
        <v>1</v>
      </c>
      <c r="P312" s="41"/>
      <c r="Q312" s="41"/>
      <c r="R312" s="7" t="str">
        <f t="shared" si="34"/>
        <v/>
      </c>
      <c r="S312" s="41"/>
      <c r="T312" s="5" t="str">
        <f t="shared" si="35"/>
        <v/>
      </c>
      <c r="U312" s="43"/>
      <c r="V312" s="2"/>
    </row>
    <row r="313" spans="1:22" ht="28" customHeight="1" x14ac:dyDescent="0.2">
      <c r="A313" s="3">
        <v>10</v>
      </c>
      <c r="B313" s="35"/>
      <c r="C313" s="36"/>
      <c r="D313" s="36"/>
      <c r="E313" s="36"/>
      <c r="F313" s="36"/>
      <c r="G313" s="37"/>
      <c r="H313" s="120"/>
      <c r="I313" s="121"/>
      <c r="J313" s="38"/>
      <c r="K313" s="36"/>
      <c r="L313" s="25" t="s">
        <v>5</v>
      </c>
      <c r="M313" s="40" t="s">
        <v>4</v>
      </c>
      <c r="N313" s="40" t="s">
        <v>4</v>
      </c>
      <c r="O313" s="4">
        <v>1</v>
      </c>
      <c r="P313" s="41"/>
      <c r="Q313" s="41"/>
      <c r="R313" s="7" t="str">
        <f t="shared" si="34"/>
        <v/>
      </c>
      <c r="S313" s="41"/>
      <c r="T313" s="5" t="str">
        <f t="shared" si="35"/>
        <v/>
      </c>
      <c r="U313" s="43"/>
      <c r="V313" s="2"/>
    </row>
    <row r="314" spans="1:22" ht="30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6"/>
      <c r="K314" s="6"/>
      <c r="L314" s="2"/>
      <c r="M314" s="2"/>
      <c r="N314" s="2"/>
      <c r="P314" s="10"/>
      <c r="Q314" s="10"/>
      <c r="S314" s="4" t="s">
        <v>6</v>
      </c>
      <c r="T314" s="5">
        <f>SUM(T304:T313)</f>
        <v>0</v>
      </c>
      <c r="U314" s="9"/>
    </row>
    <row r="315" spans="1:22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7.25" customHeight="1" x14ac:dyDescent="0.2">
      <c r="A316" s="91"/>
      <c r="B316" s="92" t="s">
        <v>2</v>
      </c>
      <c r="C316" s="93"/>
      <c r="D316" s="93"/>
      <c r="E316" s="93"/>
      <c r="F316" s="93"/>
      <c r="G316" s="94"/>
      <c r="H316" s="101" t="s">
        <v>0</v>
      </c>
      <c r="I316" s="101"/>
      <c r="J316" s="123" t="s">
        <v>11</v>
      </c>
      <c r="K316" s="92" t="s">
        <v>1</v>
      </c>
      <c r="L316" s="93"/>
      <c r="M316" s="93"/>
      <c r="N316" s="93"/>
      <c r="O316" s="105"/>
      <c r="P316" s="92" t="s">
        <v>3</v>
      </c>
      <c r="Q316" s="93"/>
      <c r="R316" s="93"/>
      <c r="S316" s="93"/>
      <c r="T316" s="105"/>
      <c r="U316" s="102" t="s">
        <v>12</v>
      </c>
      <c r="V316" s="2"/>
    </row>
    <row r="317" spans="1:22" ht="7.5" customHeight="1" x14ac:dyDescent="0.2">
      <c r="A317" s="91"/>
      <c r="B317" s="95"/>
      <c r="C317" s="96"/>
      <c r="D317" s="96"/>
      <c r="E317" s="96"/>
      <c r="F317" s="96"/>
      <c r="G317" s="97"/>
      <c r="H317" s="101"/>
      <c r="I317" s="101"/>
      <c r="J317" s="124"/>
      <c r="K317" s="106"/>
      <c r="L317" s="107"/>
      <c r="M317" s="107"/>
      <c r="N317" s="107"/>
      <c r="O317" s="108"/>
      <c r="P317" s="106"/>
      <c r="Q317" s="107"/>
      <c r="R317" s="107"/>
      <c r="S317" s="107"/>
      <c r="T317" s="108"/>
      <c r="U317" s="103"/>
      <c r="V317" s="2"/>
    </row>
    <row r="318" spans="1:22" ht="13.5" customHeight="1" x14ac:dyDescent="0.2">
      <c r="A318" s="91"/>
      <c r="B318" s="95"/>
      <c r="C318" s="96"/>
      <c r="D318" s="96"/>
      <c r="E318" s="96"/>
      <c r="F318" s="96"/>
      <c r="G318" s="97"/>
      <c r="H318" s="101"/>
      <c r="I318" s="101"/>
      <c r="J318" s="124"/>
      <c r="K318" s="101" t="s">
        <v>7</v>
      </c>
      <c r="L318" s="101"/>
      <c r="M318" s="102" t="s">
        <v>9</v>
      </c>
      <c r="N318" s="101" t="s">
        <v>10</v>
      </c>
      <c r="O318" s="102" t="s">
        <v>14</v>
      </c>
      <c r="P318" s="102" t="s">
        <v>15</v>
      </c>
      <c r="Q318" s="102" t="s">
        <v>20</v>
      </c>
      <c r="R318" s="102" t="s">
        <v>16</v>
      </c>
      <c r="S318" s="111" t="s">
        <v>56</v>
      </c>
      <c r="T318" s="102" t="s">
        <v>8</v>
      </c>
      <c r="U318" s="103"/>
      <c r="V318" s="2"/>
    </row>
    <row r="319" spans="1:22" x14ac:dyDescent="0.2">
      <c r="A319" s="91"/>
      <c r="B319" s="95"/>
      <c r="C319" s="96"/>
      <c r="D319" s="96"/>
      <c r="E319" s="96"/>
      <c r="F319" s="96"/>
      <c r="G319" s="97"/>
      <c r="H319" s="101"/>
      <c r="I319" s="101"/>
      <c r="J319" s="124"/>
      <c r="K319" s="101"/>
      <c r="L319" s="101"/>
      <c r="M319" s="103"/>
      <c r="N319" s="101"/>
      <c r="O319" s="103"/>
      <c r="P319" s="103"/>
      <c r="Q319" s="103"/>
      <c r="R319" s="103"/>
      <c r="S319" s="112"/>
      <c r="T319" s="103"/>
      <c r="U319" s="103"/>
      <c r="V319" s="2"/>
    </row>
    <row r="320" spans="1:22" ht="75" customHeight="1" x14ac:dyDescent="0.2">
      <c r="A320" s="91"/>
      <c r="B320" s="98"/>
      <c r="C320" s="99"/>
      <c r="D320" s="99"/>
      <c r="E320" s="99"/>
      <c r="F320" s="99"/>
      <c r="G320" s="100"/>
      <c r="H320" s="101"/>
      <c r="I320" s="101"/>
      <c r="J320" s="125"/>
      <c r="K320" s="101"/>
      <c r="L320" s="101"/>
      <c r="M320" s="104"/>
      <c r="N320" s="101"/>
      <c r="O320" s="104"/>
      <c r="P320" s="104"/>
      <c r="Q320" s="104"/>
      <c r="R320" s="104"/>
      <c r="S320" s="113"/>
      <c r="T320" s="104"/>
      <c r="U320" s="104"/>
      <c r="V320" s="2"/>
    </row>
    <row r="321" spans="1:22" ht="28" customHeight="1" x14ac:dyDescent="0.2">
      <c r="A321" s="3">
        <v>1</v>
      </c>
      <c r="B321" s="35"/>
      <c r="C321" s="36"/>
      <c r="D321" s="36"/>
      <c r="E321" s="36"/>
      <c r="F321" s="36"/>
      <c r="G321" s="37"/>
      <c r="H321" s="120"/>
      <c r="I321" s="121"/>
      <c r="J321" s="38"/>
      <c r="K321" s="36"/>
      <c r="L321" s="25" t="s">
        <v>5</v>
      </c>
      <c r="M321" s="40" t="s">
        <v>4</v>
      </c>
      <c r="N321" s="40" t="s">
        <v>4</v>
      </c>
      <c r="O321" s="4">
        <v>1</v>
      </c>
      <c r="P321" s="41"/>
      <c r="Q321" s="42"/>
      <c r="R321" s="7" t="str">
        <f>IF(Q321="課税",P321*0.1,IF(Q321="非課税",P321*0.05,IF(Q321="生保",300,"")))</f>
        <v/>
      </c>
      <c r="S321" s="41"/>
      <c r="T321" s="5" t="str">
        <f>IF(R321="","",(P321-R321+S321)*O321)</f>
        <v/>
      </c>
      <c r="U321" s="43"/>
      <c r="V321" s="2"/>
    </row>
    <row r="322" spans="1:22" ht="27.75" customHeight="1" x14ac:dyDescent="0.2">
      <c r="A322" s="3">
        <v>2</v>
      </c>
      <c r="B322" s="35"/>
      <c r="C322" s="36"/>
      <c r="D322" s="36"/>
      <c r="E322" s="36"/>
      <c r="F322" s="36"/>
      <c r="G322" s="37"/>
      <c r="H322" s="120"/>
      <c r="I322" s="121"/>
      <c r="J322" s="38"/>
      <c r="K322" s="36"/>
      <c r="L322" s="25" t="s">
        <v>5</v>
      </c>
      <c r="M322" s="40" t="s">
        <v>4</v>
      </c>
      <c r="N322" s="40" t="s">
        <v>4</v>
      </c>
      <c r="O322" s="4">
        <v>1</v>
      </c>
      <c r="P322" s="41"/>
      <c r="Q322" s="42"/>
      <c r="R322" s="7" t="str">
        <f t="shared" ref="R322:R330" si="36">IF(Q322="課税",P322*0.1,IF(Q322="非課税",P322*0.05,IF(Q322="生保",300,"")))</f>
        <v/>
      </c>
      <c r="S322" s="41"/>
      <c r="T322" s="5" t="str">
        <f t="shared" ref="T322:T330" si="37">IF(R322="","",(P322-R322+S322)*O322)</f>
        <v/>
      </c>
      <c r="U322" s="43"/>
      <c r="V322" s="2"/>
    </row>
    <row r="323" spans="1:22" ht="28" customHeight="1" x14ac:dyDescent="0.2">
      <c r="A323" s="3">
        <v>3</v>
      </c>
      <c r="B323" s="35"/>
      <c r="C323" s="36"/>
      <c r="D323" s="36"/>
      <c r="E323" s="36"/>
      <c r="F323" s="36"/>
      <c r="G323" s="37"/>
      <c r="H323" s="120"/>
      <c r="I323" s="121"/>
      <c r="J323" s="38"/>
      <c r="K323" s="36"/>
      <c r="L323" s="25" t="s">
        <v>5</v>
      </c>
      <c r="M323" s="40" t="s">
        <v>4</v>
      </c>
      <c r="N323" s="40" t="s">
        <v>4</v>
      </c>
      <c r="O323" s="4">
        <v>1</v>
      </c>
      <c r="P323" s="41"/>
      <c r="Q323" s="42"/>
      <c r="R323" s="7" t="str">
        <f t="shared" si="36"/>
        <v/>
      </c>
      <c r="S323" s="41"/>
      <c r="T323" s="5" t="str">
        <f t="shared" si="37"/>
        <v/>
      </c>
      <c r="U323" s="43"/>
      <c r="V323" s="2"/>
    </row>
    <row r="324" spans="1:22" ht="28" customHeight="1" x14ac:dyDescent="0.2">
      <c r="A324" s="3">
        <v>4</v>
      </c>
      <c r="B324" s="35"/>
      <c r="C324" s="36"/>
      <c r="D324" s="36"/>
      <c r="E324" s="36"/>
      <c r="F324" s="36"/>
      <c r="G324" s="37"/>
      <c r="H324" s="120"/>
      <c r="I324" s="121"/>
      <c r="J324" s="38"/>
      <c r="K324" s="36"/>
      <c r="L324" s="25" t="s">
        <v>5</v>
      </c>
      <c r="M324" s="40" t="s">
        <v>4</v>
      </c>
      <c r="N324" s="40" t="s">
        <v>4</v>
      </c>
      <c r="O324" s="4">
        <v>1</v>
      </c>
      <c r="P324" s="41"/>
      <c r="Q324" s="41"/>
      <c r="R324" s="7" t="str">
        <f t="shared" si="36"/>
        <v/>
      </c>
      <c r="S324" s="41"/>
      <c r="T324" s="5" t="str">
        <f t="shared" si="37"/>
        <v/>
      </c>
      <c r="U324" s="43"/>
      <c r="V324" s="2"/>
    </row>
    <row r="325" spans="1:22" ht="28" customHeight="1" x14ac:dyDescent="0.2">
      <c r="A325" s="3">
        <v>5</v>
      </c>
      <c r="B325" s="35"/>
      <c r="C325" s="36"/>
      <c r="D325" s="36"/>
      <c r="E325" s="36"/>
      <c r="F325" s="36"/>
      <c r="G325" s="37"/>
      <c r="H325" s="120"/>
      <c r="I325" s="121"/>
      <c r="J325" s="38"/>
      <c r="K325" s="36"/>
      <c r="L325" s="25" t="s">
        <v>5</v>
      </c>
      <c r="M325" s="40" t="s">
        <v>4</v>
      </c>
      <c r="N325" s="40" t="s">
        <v>4</v>
      </c>
      <c r="O325" s="4">
        <v>1</v>
      </c>
      <c r="P325" s="41"/>
      <c r="Q325" s="41"/>
      <c r="R325" s="7" t="str">
        <f t="shared" si="36"/>
        <v/>
      </c>
      <c r="S325" s="41"/>
      <c r="T325" s="5" t="str">
        <f t="shared" si="37"/>
        <v/>
      </c>
      <c r="U325" s="43"/>
      <c r="V325" s="2"/>
    </row>
    <row r="326" spans="1:22" ht="28" customHeight="1" x14ac:dyDescent="0.2">
      <c r="A326" s="3">
        <v>6</v>
      </c>
      <c r="B326" s="35"/>
      <c r="C326" s="36"/>
      <c r="D326" s="36"/>
      <c r="E326" s="36"/>
      <c r="F326" s="36"/>
      <c r="G326" s="37"/>
      <c r="H326" s="120"/>
      <c r="I326" s="121"/>
      <c r="J326" s="38"/>
      <c r="K326" s="36"/>
      <c r="L326" s="25" t="s">
        <v>5</v>
      </c>
      <c r="M326" s="40" t="s">
        <v>4</v>
      </c>
      <c r="N326" s="40" t="s">
        <v>4</v>
      </c>
      <c r="O326" s="4">
        <v>1</v>
      </c>
      <c r="P326" s="41"/>
      <c r="Q326" s="41"/>
      <c r="R326" s="7" t="str">
        <f t="shared" si="36"/>
        <v/>
      </c>
      <c r="S326" s="41"/>
      <c r="T326" s="5" t="str">
        <f t="shared" si="37"/>
        <v/>
      </c>
      <c r="U326" s="43"/>
      <c r="V326" s="2"/>
    </row>
    <row r="327" spans="1:22" ht="28" customHeight="1" x14ac:dyDescent="0.2">
      <c r="A327" s="3">
        <v>7</v>
      </c>
      <c r="B327" s="35"/>
      <c r="C327" s="36"/>
      <c r="D327" s="36"/>
      <c r="E327" s="36"/>
      <c r="F327" s="36"/>
      <c r="G327" s="37"/>
      <c r="H327" s="120"/>
      <c r="I327" s="121"/>
      <c r="J327" s="38"/>
      <c r="K327" s="36"/>
      <c r="L327" s="25" t="s">
        <v>5</v>
      </c>
      <c r="M327" s="40" t="s">
        <v>4</v>
      </c>
      <c r="N327" s="40" t="s">
        <v>4</v>
      </c>
      <c r="O327" s="4">
        <v>1</v>
      </c>
      <c r="P327" s="41"/>
      <c r="Q327" s="41"/>
      <c r="R327" s="7" t="str">
        <f t="shared" si="36"/>
        <v/>
      </c>
      <c r="S327" s="41"/>
      <c r="T327" s="5" t="str">
        <f t="shared" si="37"/>
        <v/>
      </c>
      <c r="U327" s="43"/>
      <c r="V327" s="2"/>
    </row>
    <row r="328" spans="1:22" ht="28" customHeight="1" x14ac:dyDescent="0.2">
      <c r="A328" s="3">
        <v>8</v>
      </c>
      <c r="B328" s="35"/>
      <c r="C328" s="36"/>
      <c r="D328" s="36"/>
      <c r="E328" s="36"/>
      <c r="F328" s="36"/>
      <c r="G328" s="37"/>
      <c r="H328" s="120"/>
      <c r="I328" s="121"/>
      <c r="J328" s="38"/>
      <c r="K328" s="36"/>
      <c r="L328" s="25" t="s">
        <v>5</v>
      </c>
      <c r="M328" s="40" t="s">
        <v>4</v>
      </c>
      <c r="N328" s="40" t="s">
        <v>4</v>
      </c>
      <c r="O328" s="4">
        <v>1</v>
      </c>
      <c r="P328" s="41"/>
      <c r="Q328" s="41"/>
      <c r="R328" s="7" t="str">
        <f t="shared" si="36"/>
        <v/>
      </c>
      <c r="S328" s="41"/>
      <c r="T328" s="5" t="str">
        <f t="shared" si="37"/>
        <v/>
      </c>
      <c r="U328" s="43"/>
      <c r="V328" s="2"/>
    </row>
    <row r="329" spans="1:22" ht="28" customHeight="1" x14ac:dyDescent="0.2">
      <c r="A329" s="3">
        <v>9</v>
      </c>
      <c r="B329" s="35"/>
      <c r="C329" s="36"/>
      <c r="D329" s="36"/>
      <c r="E329" s="36"/>
      <c r="F329" s="36"/>
      <c r="G329" s="37"/>
      <c r="H329" s="120"/>
      <c r="I329" s="121"/>
      <c r="J329" s="38"/>
      <c r="K329" s="36"/>
      <c r="L329" s="25" t="s">
        <v>5</v>
      </c>
      <c r="M329" s="40" t="s">
        <v>4</v>
      </c>
      <c r="N329" s="40" t="s">
        <v>4</v>
      </c>
      <c r="O329" s="4">
        <v>1</v>
      </c>
      <c r="P329" s="41"/>
      <c r="Q329" s="41"/>
      <c r="R329" s="7" t="str">
        <f t="shared" si="36"/>
        <v/>
      </c>
      <c r="S329" s="41"/>
      <c r="T329" s="5" t="str">
        <f t="shared" si="37"/>
        <v/>
      </c>
      <c r="U329" s="43"/>
      <c r="V329" s="2"/>
    </row>
    <row r="330" spans="1:22" ht="28" customHeight="1" x14ac:dyDescent="0.2">
      <c r="A330" s="3">
        <v>10</v>
      </c>
      <c r="B330" s="35"/>
      <c r="C330" s="36"/>
      <c r="D330" s="36"/>
      <c r="E330" s="36"/>
      <c r="F330" s="36"/>
      <c r="G330" s="37"/>
      <c r="H330" s="120"/>
      <c r="I330" s="121"/>
      <c r="J330" s="38"/>
      <c r="K330" s="36"/>
      <c r="L330" s="25" t="s">
        <v>5</v>
      </c>
      <c r="M330" s="40" t="s">
        <v>4</v>
      </c>
      <c r="N330" s="40" t="s">
        <v>4</v>
      </c>
      <c r="O330" s="4">
        <v>1</v>
      </c>
      <c r="P330" s="41"/>
      <c r="Q330" s="41"/>
      <c r="R330" s="7" t="str">
        <f t="shared" si="36"/>
        <v/>
      </c>
      <c r="S330" s="41"/>
      <c r="T330" s="5" t="str">
        <f t="shared" si="37"/>
        <v/>
      </c>
      <c r="U330" s="43"/>
      <c r="V330" s="2"/>
    </row>
    <row r="331" spans="1:22" ht="30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6"/>
      <c r="K331" s="6"/>
      <c r="L331" s="2"/>
      <c r="M331" s="2"/>
      <c r="N331" s="2"/>
      <c r="P331" s="10"/>
      <c r="Q331" s="10"/>
      <c r="S331" s="4" t="s">
        <v>6</v>
      </c>
      <c r="T331" s="5">
        <f>SUM(T321:T330)</f>
        <v>0</v>
      </c>
      <c r="U331" s="9"/>
    </row>
    <row r="332" spans="1:22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7.25" customHeight="1" x14ac:dyDescent="0.2">
      <c r="A333" s="91"/>
      <c r="B333" s="92" t="s">
        <v>2</v>
      </c>
      <c r="C333" s="93"/>
      <c r="D333" s="93"/>
      <c r="E333" s="93"/>
      <c r="F333" s="93"/>
      <c r="G333" s="94"/>
      <c r="H333" s="101" t="s">
        <v>0</v>
      </c>
      <c r="I333" s="101"/>
      <c r="J333" s="123" t="s">
        <v>11</v>
      </c>
      <c r="K333" s="92" t="s">
        <v>1</v>
      </c>
      <c r="L333" s="93"/>
      <c r="M333" s="93"/>
      <c r="N333" s="93"/>
      <c r="O333" s="105"/>
      <c r="P333" s="92" t="s">
        <v>3</v>
      </c>
      <c r="Q333" s="93"/>
      <c r="R333" s="93"/>
      <c r="S333" s="93"/>
      <c r="T333" s="105"/>
      <c r="U333" s="102" t="s">
        <v>12</v>
      </c>
      <c r="V333" s="2"/>
    </row>
    <row r="334" spans="1:22" ht="7.5" customHeight="1" x14ac:dyDescent="0.2">
      <c r="A334" s="91"/>
      <c r="B334" s="95"/>
      <c r="C334" s="96"/>
      <c r="D334" s="96"/>
      <c r="E334" s="96"/>
      <c r="F334" s="96"/>
      <c r="G334" s="97"/>
      <c r="H334" s="101"/>
      <c r="I334" s="101"/>
      <c r="J334" s="124"/>
      <c r="K334" s="106"/>
      <c r="L334" s="107"/>
      <c r="M334" s="107"/>
      <c r="N334" s="107"/>
      <c r="O334" s="108"/>
      <c r="P334" s="106"/>
      <c r="Q334" s="107"/>
      <c r="R334" s="107"/>
      <c r="S334" s="107"/>
      <c r="T334" s="108"/>
      <c r="U334" s="103"/>
      <c r="V334" s="2"/>
    </row>
    <row r="335" spans="1:22" ht="13.5" customHeight="1" x14ac:dyDescent="0.2">
      <c r="A335" s="91"/>
      <c r="B335" s="95"/>
      <c r="C335" s="96"/>
      <c r="D335" s="96"/>
      <c r="E335" s="96"/>
      <c r="F335" s="96"/>
      <c r="G335" s="97"/>
      <c r="H335" s="101"/>
      <c r="I335" s="101"/>
      <c r="J335" s="124"/>
      <c r="K335" s="101" t="s">
        <v>7</v>
      </c>
      <c r="L335" s="101"/>
      <c r="M335" s="102" t="s">
        <v>9</v>
      </c>
      <c r="N335" s="101" t="s">
        <v>10</v>
      </c>
      <c r="O335" s="102" t="s">
        <v>14</v>
      </c>
      <c r="P335" s="102" t="s">
        <v>15</v>
      </c>
      <c r="Q335" s="102" t="s">
        <v>20</v>
      </c>
      <c r="R335" s="102" t="s">
        <v>16</v>
      </c>
      <c r="S335" s="111" t="s">
        <v>56</v>
      </c>
      <c r="T335" s="102" t="s">
        <v>8</v>
      </c>
      <c r="U335" s="103"/>
      <c r="V335" s="2"/>
    </row>
    <row r="336" spans="1:22" x14ac:dyDescent="0.2">
      <c r="A336" s="91"/>
      <c r="B336" s="95"/>
      <c r="C336" s="96"/>
      <c r="D336" s="96"/>
      <c r="E336" s="96"/>
      <c r="F336" s="96"/>
      <c r="G336" s="97"/>
      <c r="H336" s="101"/>
      <c r="I336" s="101"/>
      <c r="J336" s="124"/>
      <c r="K336" s="101"/>
      <c r="L336" s="101"/>
      <c r="M336" s="103"/>
      <c r="N336" s="101"/>
      <c r="O336" s="103"/>
      <c r="P336" s="103"/>
      <c r="Q336" s="103"/>
      <c r="R336" s="103"/>
      <c r="S336" s="112"/>
      <c r="T336" s="103"/>
      <c r="U336" s="103"/>
      <c r="V336" s="2"/>
    </row>
    <row r="337" spans="1:22" ht="75" customHeight="1" x14ac:dyDescent="0.2">
      <c r="A337" s="91"/>
      <c r="B337" s="98"/>
      <c r="C337" s="99"/>
      <c r="D337" s="99"/>
      <c r="E337" s="99"/>
      <c r="F337" s="99"/>
      <c r="G337" s="100"/>
      <c r="H337" s="101"/>
      <c r="I337" s="101"/>
      <c r="J337" s="125"/>
      <c r="K337" s="101"/>
      <c r="L337" s="101"/>
      <c r="M337" s="104"/>
      <c r="N337" s="101"/>
      <c r="O337" s="104"/>
      <c r="P337" s="104"/>
      <c r="Q337" s="104"/>
      <c r="R337" s="104"/>
      <c r="S337" s="113"/>
      <c r="T337" s="104"/>
      <c r="U337" s="104"/>
      <c r="V337" s="2"/>
    </row>
    <row r="338" spans="1:22" ht="28" customHeight="1" x14ac:dyDescent="0.2">
      <c r="A338" s="3">
        <v>1</v>
      </c>
      <c r="B338" s="35"/>
      <c r="C338" s="36"/>
      <c r="D338" s="36"/>
      <c r="E338" s="36"/>
      <c r="F338" s="36"/>
      <c r="G338" s="37"/>
      <c r="H338" s="120"/>
      <c r="I338" s="121"/>
      <c r="J338" s="38"/>
      <c r="K338" s="36"/>
      <c r="L338" s="25" t="s">
        <v>5</v>
      </c>
      <c r="M338" s="40" t="s">
        <v>4</v>
      </c>
      <c r="N338" s="40" t="s">
        <v>4</v>
      </c>
      <c r="O338" s="4">
        <v>1</v>
      </c>
      <c r="P338" s="41"/>
      <c r="Q338" s="42"/>
      <c r="R338" s="7" t="str">
        <f>IF(Q338="課税",P338*0.1,IF(Q338="非課税",P338*0.05,IF(Q338="生保",300,"")))</f>
        <v/>
      </c>
      <c r="S338" s="41"/>
      <c r="T338" s="5" t="str">
        <f>IF(R338="","",(P338-R338+S338)*O338)</f>
        <v/>
      </c>
      <c r="U338" s="43"/>
      <c r="V338" s="2"/>
    </row>
    <row r="339" spans="1:22" ht="27.75" customHeight="1" x14ac:dyDescent="0.2">
      <c r="A339" s="3">
        <v>2</v>
      </c>
      <c r="B339" s="35"/>
      <c r="C339" s="36"/>
      <c r="D339" s="36"/>
      <c r="E339" s="36"/>
      <c r="F339" s="36"/>
      <c r="G339" s="37"/>
      <c r="H339" s="120"/>
      <c r="I339" s="121"/>
      <c r="J339" s="38"/>
      <c r="K339" s="36"/>
      <c r="L339" s="25" t="s">
        <v>5</v>
      </c>
      <c r="M339" s="40" t="s">
        <v>4</v>
      </c>
      <c r="N339" s="40" t="s">
        <v>4</v>
      </c>
      <c r="O339" s="4">
        <v>1</v>
      </c>
      <c r="P339" s="41"/>
      <c r="Q339" s="42"/>
      <c r="R339" s="7" t="str">
        <f t="shared" ref="R339:R347" si="38">IF(Q339="課税",P339*0.1,IF(Q339="非課税",P339*0.05,IF(Q339="生保",300,"")))</f>
        <v/>
      </c>
      <c r="S339" s="41"/>
      <c r="T339" s="5" t="str">
        <f t="shared" ref="T339:T347" si="39">IF(R339="","",(P339-R339+S339)*O339)</f>
        <v/>
      </c>
      <c r="U339" s="43"/>
      <c r="V339" s="2"/>
    </row>
    <row r="340" spans="1:22" ht="28" customHeight="1" x14ac:dyDescent="0.2">
      <c r="A340" s="3">
        <v>3</v>
      </c>
      <c r="B340" s="35"/>
      <c r="C340" s="36"/>
      <c r="D340" s="36"/>
      <c r="E340" s="36"/>
      <c r="F340" s="36"/>
      <c r="G340" s="37"/>
      <c r="H340" s="120"/>
      <c r="I340" s="121"/>
      <c r="J340" s="38"/>
      <c r="K340" s="36"/>
      <c r="L340" s="25" t="s">
        <v>5</v>
      </c>
      <c r="M340" s="40" t="s">
        <v>4</v>
      </c>
      <c r="N340" s="40" t="s">
        <v>4</v>
      </c>
      <c r="O340" s="4">
        <v>1</v>
      </c>
      <c r="P340" s="41"/>
      <c r="Q340" s="42"/>
      <c r="R340" s="7" t="str">
        <f t="shared" si="38"/>
        <v/>
      </c>
      <c r="S340" s="41"/>
      <c r="T340" s="5" t="str">
        <f t="shared" si="39"/>
        <v/>
      </c>
      <c r="U340" s="43"/>
      <c r="V340" s="2"/>
    </row>
    <row r="341" spans="1:22" ht="28" customHeight="1" x14ac:dyDescent="0.2">
      <c r="A341" s="3">
        <v>4</v>
      </c>
      <c r="B341" s="35"/>
      <c r="C341" s="36"/>
      <c r="D341" s="36"/>
      <c r="E341" s="36"/>
      <c r="F341" s="36"/>
      <c r="G341" s="37"/>
      <c r="H341" s="120"/>
      <c r="I341" s="121"/>
      <c r="J341" s="38"/>
      <c r="K341" s="36"/>
      <c r="L341" s="25" t="s">
        <v>5</v>
      </c>
      <c r="M341" s="40" t="s">
        <v>4</v>
      </c>
      <c r="N341" s="40" t="s">
        <v>4</v>
      </c>
      <c r="O341" s="4">
        <v>1</v>
      </c>
      <c r="P341" s="41"/>
      <c r="Q341" s="41"/>
      <c r="R341" s="7" t="str">
        <f t="shared" si="38"/>
        <v/>
      </c>
      <c r="S341" s="41"/>
      <c r="T341" s="5" t="str">
        <f t="shared" si="39"/>
        <v/>
      </c>
      <c r="U341" s="43"/>
      <c r="V341" s="2"/>
    </row>
    <row r="342" spans="1:22" ht="28" customHeight="1" x14ac:dyDescent="0.2">
      <c r="A342" s="3">
        <v>5</v>
      </c>
      <c r="B342" s="35"/>
      <c r="C342" s="36"/>
      <c r="D342" s="36"/>
      <c r="E342" s="36"/>
      <c r="F342" s="36"/>
      <c r="G342" s="37"/>
      <c r="H342" s="120"/>
      <c r="I342" s="121"/>
      <c r="J342" s="38"/>
      <c r="K342" s="36"/>
      <c r="L342" s="25" t="s">
        <v>5</v>
      </c>
      <c r="M342" s="40" t="s">
        <v>4</v>
      </c>
      <c r="N342" s="40" t="s">
        <v>4</v>
      </c>
      <c r="O342" s="4">
        <v>1</v>
      </c>
      <c r="P342" s="41"/>
      <c r="Q342" s="41"/>
      <c r="R342" s="7" t="str">
        <f t="shared" si="38"/>
        <v/>
      </c>
      <c r="S342" s="41"/>
      <c r="T342" s="5" t="str">
        <f t="shared" si="39"/>
        <v/>
      </c>
      <c r="U342" s="43"/>
      <c r="V342" s="2"/>
    </row>
    <row r="343" spans="1:22" ht="28" customHeight="1" x14ac:dyDescent="0.2">
      <c r="A343" s="3">
        <v>6</v>
      </c>
      <c r="B343" s="35"/>
      <c r="C343" s="36"/>
      <c r="D343" s="36"/>
      <c r="E343" s="36"/>
      <c r="F343" s="36"/>
      <c r="G343" s="37"/>
      <c r="H343" s="120"/>
      <c r="I343" s="121"/>
      <c r="J343" s="38"/>
      <c r="K343" s="36"/>
      <c r="L343" s="25" t="s">
        <v>5</v>
      </c>
      <c r="M343" s="40" t="s">
        <v>4</v>
      </c>
      <c r="N343" s="40" t="s">
        <v>4</v>
      </c>
      <c r="O343" s="4">
        <v>1</v>
      </c>
      <c r="P343" s="41"/>
      <c r="Q343" s="41"/>
      <c r="R343" s="7" t="str">
        <f t="shared" si="38"/>
        <v/>
      </c>
      <c r="S343" s="41"/>
      <c r="T343" s="5" t="str">
        <f t="shared" si="39"/>
        <v/>
      </c>
      <c r="U343" s="43"/>
      <c r="V343" s="2"/>
    </row>
    <row r="344" spans="1:22" ht="28" customHeight="1" x14ac:dyDescent="0.2">
      <c r="A344" s="3">
        <v>7</v>
      </c>
      <c r="B344" s="35"/>
      <c r="C344" s="36"/>
      <c r="D344" s="36"/>
      <c r="E344" s="36"/>
      <c r="F344" s="36"/>
      <c r="G344" s="37"/>
      <c r="H344" s="120"/>
      <c r="I344" s="121"/>
      <c r="J344" s="38"/>
      <c r="K344" s="36"/>
      <c r="L344" s="25" t="s">
        <v>5</v>
      </c>
      <c r="M344" s="40" t="s">
        <v>4</v>
      </c>
      <c r="N344" s="40" t="s">
        <v>4</v>
      </c>
      <c r="O344" s="4">
        <v>1</v>
      </c>
      <c r="P344" s="41"/>
      <c r="Q344" s="41"/>
      <c r="R344" s="7" t="str">
        <f t="shared" si="38"/>
        <v/>
      </c>
      <c r="S344" s="41"/>
      <c r="T344" s="5" t="str">
        <f t="shared" si="39"/>
        <v/>
      </c>
      <c r="U344" s="43"/>
      <c r="V344" s="2"/>
    </row>
    <row r="345" spans="1:22" ht="28" customHeight="1" x14ac:dyDescent="0.2">
      <c r="A345" s="3">
        <v>8</v>
      </c>
      <c r="B345" s="35"/>
      <c r="C345" s="36"/>
      <c r="D345" s="36"/>
      <c r="E345" s="36"/>
      <c r="F345" s="36"/>
      <c r="G345" s="37"/>
      <c r="H345" s="120"/>
      <c r="I345" s="121"/>
      <c r="J345" s="38"/>
      <c r="K345" s="36"/>
      <c r="L345" s="25" t="s">
        <v>5</v>
      </c>
      <c r="M345" s="40" t="s">
        <v>4</v>
      </c>
      <c r="N345" s="40" t="s">
        <v>4</v>
      </c>
      <c r="O345" s="4">
        <v>1</v>
      </c>
      <c r="P345" s="41"/>
      <c r="Q345" s="41"/>
      <c r="R345" s="7" t="str">
        <f t="shared" si="38"/>
        <v/>
      </c>
      <c r="S345" s="41"/>
      <c r="T345" s="5" t="str">
        <f t="shared" si="39"/>
        <v/>
      </c>
      <c r="U345" s="43"/>
      <c r="V345" s="2"/>
    </row>
    <row r="346" spans="1:22" ht="28" customHeight="1" x14ac:dyDescent="0.2">
      <c r="A346" s="3">
        <v>9</v>
      </c>
      <c r="B346" s="35"/>
      <c r="C346" s="36"/>
      <c r="D346" s="36"/>
      <c r="E346" s="36"/>
      <c r="F346" s="36"/>
      <c r="G346" s="37"/>
      <c r="H346" s="120"/>
      <c r="I346" s="121"/>
      <c r="J346" s="38"/>
      <c r="K346" s="36"/>
      <c r="L346" s="25" t="s">
        <v>5</v>
      </c>
      <c r="M346" s="40" t="s">
        <v>4</v>
      </c>
      <c r="N346" s="40" t="s">
        <v>4</v>
      </c>
      <c r="O346" s="4">
        <v>1</v>
      </c>
      <c r="P346" s="41"/>
      <c r="Q346" s="41"/>
      <c r="R346" s="7" t="str">
        <f t="shared" si="38"/>
        <v/>
      </c>
      <c r="S346" s="41"/>
      <c r="T346" s="5" t="str">
        <f t="shared" si="39"/>
        <v/>
      </c>
      <c r="U346" s="43"/>
      <c r="V346" s="2"/>
    </row>
    <row r="347" spans="1:22" ht="28" customHeight="1" x14ac:dyDescent="0.2">
      <c r="A347" s="3">
        <v>10</v>
      </c>
      <c r="B347" s="35"/>
      <c r="C347" s="36"/>
      <c r="D347" s="36"/>
      <c r="E347" s="36"/>
      <c r="F347" s="36"/>
      <c r="G347" s="37"/>
      <c r="H347" s="120"/>
      <c r="I347" s="121"/>
      <c r="J347" s="38"/>
      <c r="K347" s="36"/>
      <c r="L347" s="25" t="s">
        <v>5</v>
      </c>
      <c r="M347" s="40" t="s">
        <v>4</v>
      </c>
      <c r="N347" s="40" t="s">
        <v>4</v>
      </c>
      <c r="O347" s="4">
        <v>1</v>
      </c>
      <c r="P347" s="41"/>
      <c r="Q347" s="41"/>
      <c r="R347" s="7" t="str">
        <f t="shared" si="38"/>
        <v/>
      </c>
      <c r="S347" s="41"/>
      <c r="T347" s="5" t="str">
        <f t="shared" si="39"/>
        <v/>
      </c>
      <c r="U347" s="43"/>
      <c r="V347" s="2"/>
    </row>
    <row r="348" spans="1:22" ht="30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6"/>
      <c r="K348" s="6"/>
      <c r="L348" s="2"/>
      <c r="M348" s="2"/>
      <c r="N348" s="2"/>
      <c r="P348" s="10"/>
      <c r="Q348" s="10"/>
      <c r="S348" s="4" t="s">
        <v>6</v>
      </c>
      <c r="T348" s="5">
        <f>SUM(T338:T347)</f>
        <v>0</v>
      </c>
      <c r="U348" s="9"/>
    </row>
    <row r="349" spans="1:22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</sheetData>
  <sheetProtection algorithmName="SHA-512" hashValue="xd8XNU3HGNXdevML7Sijts32I5EBCPlWebtkr8IBD7ni+4zxH52kuaXE/Qw3e6curMXqxXh5reuRKRDrZzszUA==" saltValue="JJvp8WC7l0HvQRT7Vxf3dg==" spinCount="100000" sheet="1" scenarios="1" formatColumns="0" formatRows="0" selectLockedCells="1"/>
  <mergeCells count="522">
    <mergeCell ref="H343:I343"/>
    <mergeCell ref="H344:I344"/>
    <mergeCell ref="H345:I345"/>
    <mergeCell ref="H346:I346"/>
    <mergeCell ref="H347:I347"/>
    <mergeCell ref="H338:I338"/>
    <mergeCell ref="H339:I339"/>
    <mergeCell ref="H340:I340"/>
    <mergeCell ref="H341:I341"/>
    <mergeCell ref="H342:I342"/>
    <mergeCell ref="P333:T334"/>
    <mergeCell ref="U333:U337"/>
    <mergeCell ref="K335:L337"/>
    <mergeCell ref="M335:M337"/>
    <mergeCell ref="N335:N337"/>
    <mergeCell ref="O335:O337"/>
    <mergeCell ref="P335:P337"/>
    <mergeCell ref="Q335:Q337"/>
    <mergeCell ref="R335:R337"/>
    <mergeCell ref="S335:S337"/>
    <mergeCell ref="T335:T337"/>
    <mergeCell ref="A333:A337"/>
    <mergeCell ref="B333:G337"/>
    <mergeCell ref="H333:I337"/>
    <mergeCell ref="J333:J337"/>
    <mergeCell ref="K333:O334"/>
    <mergeCell ref="H326:I326"/>
    <mergeCell ref="H327:I327"/>
    <mergeCell ref="H328:I328"/>
    <mergeCell ref="H329:I329"/>
    <mergeCell ref="H330:I330"/>
    <mergeCell ref="H321:I321"/>
    <mergeCell ref="H322:I322"/>
    <mergeCell ref="H323:I323"/>
    <mergeCell ref="H324:I324"/>
    <mergeCell ref="H325:I325"/>
    <mergeCell ref="P316:T317"/>
    <mergeCell ref="U316:U320"/>
    <mergeCell ref="K318:L320"/>
    <mergeCell ref="M318:M320"/>
    <mergeCell ref="N318:N320"/>
    <mergeCell ref="O318:O320"/>
    <mergeCell ref="P318:P320"/>
    <mergeCell ref="Q318:Q320"/>
    <mergeCell ref="R318:R320"/>
    <mergeCell ref="S318:S320"/>
    <mergeCell ref="T318:T320"/>
    <mergeCell ref="A316:A320"/>
    <mergeCell ref="B316:G320"/>
    <mergeCell ref="H316:I320"/>
    <mergeCell ref="J316:J320"/>
    <mergeCell ref="K316:O317"/>
    <mergeCell ref="H309:I309"/>
    <mergeCell ref="H310:I310"/>
    <mergeCell ref="H311:I311"/>
    <mergeCell ref="H312:I312"/>
    <mergeCell ref="H313:I313"/>
    <mergeCell ref="H304:I304"/>
    <mergeCell ref="H305:I305"/>
    <mergeCell ref="H306:I306"/>
    <mergeCell ref="H307:I307"/>
    <mergeCell ref="H308:I308"/>
    <mergeCell ref="P299:T300"/>
    <mergeCell ref="U299:U303"/>
    <mergeCell ref="K301:L303"/>
    <mergeCell ref="M301:M303"/>
    <mergeCell ref="N301:N303"/>
    <mergeCell ref="O301:O303"/>
    <mergeCell ref="P301:P303"/>
    <mergeCell ref="Q301:Q303"/>
    <mergeCell ref="R301:R303"/>
    <mergeCell ref="S301:S303"/>
    <mergeCell ref="T301:T303"/>
    <mergeCell ref="A299:A303"/>
    <mergeCell ref="B299:G303"/>
    <mergeCell ref="H299:I303"/>
    <mergeCell ref="J299:J303"/>
    <mergeCell ref="K299:O300"/>
    <mergeCell ref="H292:I292"/>
    <mergeCell ref="H293:I293"/>
    <mergeCell ref="H294:I294"/>
    <mergeCell ref="H295:I295"/>
    <mergeCell ref="H296:I296"/>
    <mergeCell ref="H287:I287"/>
    <mergeCell ref="H288:I288"/>
    <mergeCell ref="H289:I289"/>
    <mergeCell ref="H290:I290"/>
    <mergeCell ref="H291:I291"/>
    <mergeCell ref="P282:T283"/>
    <mergeCell ref="U282:U286"/>
    <mergeCell ref="K284:L286"/>
    <mergeCell ref="M284:M286"/>
    <mergeCell ref="N284:N286"/>
    <mergeCell ref="O284:O286"/>
    <mergeCell ref="P284:P286"/>
    <mergeCell ref="Q284:Q286"/>
    <mergeCell ref="R284:R286"/>
    <mergeCell ref="S284:S286"/>
    <mergeCell ref="T284:T286"/>
    <mergeCell ref="A282:A286"/>
    <mergeCell ref="B282:G286"/>
    <mergeCell ref="H282:I286"/>
    <mergeCell ref="J282:J286"/>
    <mergeCell ref="K282:O283"/>
    <mergeCell ref="H275:I275"/>
    <mergeCell ref="H276:I276"/>
    <mergeCell ref="H277:I277"/>
    <mergeCell ref="H278:I278"/>
    <mergeCell ref="H279:I279"/>
    <mergeCell ref="H270:I270"/>
    <mergeCell ref="H271:I271"/>
    <mergeCell ref="H272:I272"/>
    <mergeCell ref="H273:I273"/>
    <mergeCell ref="H274:I274"/>
    <mergeCell ref="P265:T266"/>
    <mergeCell ref="U265:U269"/>
    <mergeCell ref="K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A265:A269"/>
    <mergeCell ref="B265:G269"/>
    <mergeCell ref="H265:I269"/>
    <mergeCell ref="J265:J269"/>
    <mergeCell ref="K265:O266"/>
    <mergeCell ref="H258:I258"/>
    <mergeCell ref="H259:I259"/>
    <mergeCell ref="H260:I260"/>
    <mergeCell ref="H261:I261"/>
    <mergeCell ref="H262:I262"/>
    <mergeCell ref="H253:I253"/>
    <mergeCell ref="H254:I254"/>
    <mergeCell ref="H255:I255"/>
    <mergeCell ref="H256:I256"/>
    <mergeCell ref="H257:I257"/>
    <mergeCell ref="P248:T249"/>
    <mergeCell ref="U248:U252"/>
    <mergeCell ref="K250:L252"/>
    <mergeCell ref="M250:M252"/>
    <mergeCell ref="N250:N252"/>
    <mergeCell ref="O250:O252"/>
    <mergeCell ref="P250:P252"/>
    <mergeCell ref="Q250:Q252"/>
    <mergeCell ref="R250:R252"/>
    <mergeCell ref="S250:S252"/>
    <mergeCell ref="T250:T252"/>
    <mergeCell ref="A248:A252"/>
    <mergeCell ref="B248:G252"/>
    <mergeCell ref="H248:I252"/>
    <mergeCell ref="J248:J252"/>
    <mergeCell ref="K248:O249"/>
    <mergeCell ref="H241:I241"/>
    <mergeCell ref="H242:I242"/>
    <mergeCell ref="H243:I243"/>
    <mergeCell ref="H244:I244"/>
    <mergeCell ref="H245:I245"/>
    <mergeCell ref="H236:I236"/>
    <mergeCell ref="H237:I237"/>
    <mergeCell ref="H238:I238"/>
    <mergeCell ref="H239:I239"/>
    <mergeCell ref="H240:I240"/>
    <mergeCell ref="P231:T232"/>
    <mergeCell ref="U231:U235"/>
    <mergeCell ref="K233:L235"/>
    <mergeCell ref="M233:M235"/>
    <mergeCell ref="N233:N235"/>
    <mergeCell ref="O233:O235"/>
    <mergeCell ref="P233:P235"/>
    <mergeCell ref="Q233:Q235"/>
    <mergeCell ref="R233:R235"/>
    <mergeCell ref="S233:S235"/>
    <mergeCell ref="T233:T235"/>
    <mergeCell ref="A231:A235"/>
    <mergeCell ref="B231:G235"/>
    <mergeCell ref="H231:I235"/>
    <mergeCell ref="J231:J235"/>
    <mergeCell ref="K231:O232"/>
    <mergeCell ref="H224:I224"/>
    <mergeCell ref="H225:I225"/>
    <mergeCell ref="H226:I226"/>
    <mergeCell ref="H227:I227"/>
    <mergeCell ref="H228:I228"/>
    <mergeCell ref="H219:I219"/>
    <mergeCell ref="H220:I220"/>
    <mergeCell ref="H221:I221"/>
    <mergeCell ref="H222:I222"/>
    <mergeCell ref="H223:I223"/>
    <mergeCell ref="P214:T215"/>
    <mergeCell ref="U214:U218"/>
    <mergeCell ref="K216:L218"/>
    <mergeCell ref="M216:M218"/>
    <mergeCell ref="N216:N218"/>
    <mergeCell ref="O216:O218"/>
    <mergeCell ref="P216:P218"/>
    <mergeCell ref="Q216:Q218"/>
    <mergeCell ref="R216:R218"/>
    <mergeCell ref="S216:S218"/>
    <mergeCell ref="T216:T218"/>
    <mergeCell ref="A214:A218"/>
    <mergeCell ref="B214:G218"/>
    <mergeCell ref="H214:I218"/>
    <mergeCell ref="J214:J218"/>
    <mergeCell ref="K214:O215"/>
    <mergeCell ref="H207:I207"/>
    <mergeCell ref="H208:I208"/>
    <mergeCell ref="H209:I209"/>
    <mergeCell ref="H210:I210"/>
    <mergeCell ref="H211:I211"/>
    <mergeCell ref="H202:I202"/>
    <mergeCell ref="H203:I203"/>
    <mergeCell ref="H204:I204"/>
    <mergeCell ref="H205:I205"/>
    <mergeCell ref="H206:I206"/>
    <mergeCell ref="P197:T198"/>
    <mergeCell ref="U197:U201"/>
    <mergeCell ref="K199:L201"/>
    <mergeCell ref="M199:M201"/>
    <mergeCell ref="N199:N201"/>
    <mergeCell ref="O199:O201"/>
    <mergeCell ref="P199:P201"/>
    <mergeCell ref="Q199:Q201"/>
    <mergeCell ref="R199:R201"/>
    <mergeCell ref="S199:S201"/>
    <mergeCell ref="T199:T201"/>
    <mergeCell ref="A197:A201"/>
    <mergeCell ref="B197:G201"/>
    <mergeCell ref="H197:I201"/>
    <mergeCell ref="J197:J201"/>
    <mergeCell ref="K197:O198"/>
    <mergeCell ref="H190:I190"/>
    <mergeCell ref="H191:I191"/>
    <mergeCell ref="H192:I192"/>
    <mergeCell ref="H193:I193"/>
    <mergeCell ref="H194:I194"/>
    <mergeCell ref="H185:I185"/>
    <mergeCell ref="H186:I186"/>
    <mergeCell ref="H187:I187"/>
    <mergeCell ref="H188:I188"/>
    <mergeCell ref="H189:I189"/>
    <mergeCell ref="P180:T181"/>
    <mergeCell ref="U180:U184"/>
    <mergeCell ref="K182:L184"/>
    <mergeCell ref="M182:M184"/>
    <mergeCell ref="N182:N184"/>
    <mergeCell ref="O182:O184"/>
    <mergeCell ref="P182:P184"/>
    <mergeCell ref="Q182:Q184"/>
    <mergeCell ref="R182:R184"/>
    <mergeCell ref="S182:S184"/>
    <mergeCell ref="T182:T184"/>
    <mergeCell ref="A180:A184"/>
    <mergeCell ref="B180:G184"/>
    <mergeCell ref="H180:I184"/>
    <mergeCell ref="J180:J184"/>
    <mergeCell ref="K180:O181"/>
    <mergeCell ref="H173:I173"/>
    <mergeCell ref="H174:I174"/>
    <mergeCell ref="H175:I175"/>
    <mergeCell ref="H176:I176"/>
    <mergeCell ref="H177:I177"/>
    <mergeCell ref="H168:I168"/>
    <mergeCell ref="H169:I169"/>
    <mergeCell ref="H170:I170"/>
    <mergeCell ref="H171:I171"/>
    <mergeCell ref="H172:I172"/>
    <mergeCell ref="P163:T164"/>
    <mergeCell ref="U163:U167"/>
    <mergeCell ref="K165:L167"/>
    <mergeCell ref="M165:M167"/>
    <mergeCell ref="N165:N167"/>
    <mergeCell ref="O165:O167"/>
    <mergeCell ref="P165:P167"/>
    <mergeCell ref="Q165:Q167"/>
    <mergeCell ref="R165:R167"/>
    <mergeCell ref="S165:S167"/>
    <mergeCell ref="T165:T167"/>
    <mergeCell ref="A163:A167"/>
    <mergeCell ref="B163:G167"/>
    <mergeCell ref="H163:I167"/>
    <mergeCell ref="J163:J167"/>
    <mergeCell ref="K163:O164"/>
    <mergeCell ref="H156:I156"/>
    <mergeCell ref="H157:I157"/>
    <mergeCell ref="H158:I158"/>
    <mergeCell ref="H159:I159"/>
    <mergeCell ref="H160:I160"/>
    <mergeCell ref="H151:I151"/>
    <mergeCell ref="H152:I152"/>
    <mergeCell ref="H153:I153"/>
    <mergeCell ref="H154:I154"/>
    <mergeCell ref="H155:I155"/>
    <mergeCell ref="P146:T147"/>
    <mergeCell ref="U146:U150"/>
    <mergeCell ref="K148:L150"/>
    <mergeCell ref="M148:M150"/>
    <mergeCell ref="N148:N150"/>
    <mergeCell ref="O148:O150"/>
    <mergeCell ref="P148:P150"/>
    <mergeCell ref="Q148:Q150"/>
    <mergeCell ref="R148:R150"/>
    <mergeCell ref="S148:S150"/>
    <mergeCell ref="T148:T150"/>
    <mergeCell ref="A146:A150"/>
    <mergeCell ref="B146:G150"/>
    <mergeCell ref="H146:I150"/>
    <mergeCell ref="J146:J150"/>
    <mergeCell ref="K146:O147"/>
    <mergeCell ref="H139:I139"/>
    <mergeCell ref="H140:I140"/>
    <mergeCell ref="H141:I141"/>
    <mergeCell ref="H142:I142"/>
    <mergeCell ref="H143:I143"/>
    <mergeCell ref="H134:I134"/>
    <mergeCell ref="H135:I135"/>
    <mergeCell ref="H136:I136"/>
    <mergeCell ref="H137:I137"/>
    <mergeCell ref="H138:I138"/>
    <mergeCell ref="P129:T130"/>
    <mergeCell ref="U129:U133"/>
    <mergeCell ref="K131:L133"/>
    <mergeCell ref="M131:M133"/>
    <mergeCell ref="N131:N133"/>
    <mergeCell ref="O131:O133"/>
    <mergeCell ref="P131:P133"/>
    <mergeCell ref="Q131:Q133"/>
    <mergeCell ref="R131:R133"/>
    <mergeCell ref="S131:S133"/>
    <mergeCell ref="T131:T133"/>
    <mergeCell ref="A129:A133"/>
    <mergeCell ref="B129:G133"/>
    <mergeCell ref="H129:I133"/>
    <mergeCell ref="J129:J133"/>
    <mergeCell ref="K129:O130"/>
    <mergeCell ref="H122:I122"/>
    <mergeCell ref="H123:I123"/>
    <mergeCell ref="H124:I124"/>
    <mergeCell ref="H125:I125"/>
    <mergeCell ref="H126:I126"/>
    <mergeCell ref="H117:I117"/>
    <mergeCell ref="H118:I118"/>
    <mergeCell ref="H119:I119"/>
    <mergeCell ref="H120:I120"/>
    <mergeCell ref="H121:I121"/>
    <mergeCell ref="P112:T113"/>
    <mergeCell ref="U112:U116"/>
    <mergeCell ref="K114:L116"/>
    <mergeCell ref="M114:M116"/>
    <mergeCell ref="N114:N116"/>
    <mergeCell ref="O114:O116"/>
    <mergeCell ref="P114:P116"/>
    <mergeCell ref="Q114:Q116"/>
    <mergeCell ref="R114:R116"/>
    <mergeCell ref="S114:S116"/>
    <mergeCell ref="T114:T116"/>
    <mergeCell ref="A112:A116"/>
    <mergeCell ref="B112:G116"/>
    <mergeCell ref="H112:I116"/>
    <mergeCell ref="J112:J116"/>
    <mergeCell ref="K112:O113"/>
    <mergeCell ref="H105:I105"/>
    <mergeCell ref="H106:I106"/>
    <mergeCell ref="H107:I107"/>
    <mergeCell ref="H108:I108"/>
    <mergeCell ref="H109:I109"/>
    <mergeCell ref="H100:I100"/>
    <mergeCell ref="H101:I101"/>
    <mergeCell ref="H102:I102"/>
    <mergeCell ref="H103:I103"/>
    <mergeCell ref="H104:I104"/>
    <mergeCell ref="P95:T96"/>
    <mergeCell ref="U95:U99"/>
    <mergeCell ref="K97:L99"/>
    <mergeCell ref="M97:M99"/>
    <mergeCell ref="N97:N99"/>
    <mergeCell ref="O97:O99"/>
    <mergeCell ref="P97:P99"/>
    <mergeCell ref="Q97:Q99"/>
    <mergeCell ref="R97:R99"/>
    <mergeCell ref="S97:S99"/>
    <mergeCell ref="T97:T99"/>
    <mergeCell ref="A95:A99"/>
    <mergeCell ref="B95:G99"/>
    <mergeCell ref="H95:I99"/>
    <mergeCell ref="J95:J99"/>
    <mergeCell ref="K95:O96"/>
    <mergeCell ref="H88:I88"/>
    <mergeCell ref="H89:I89"/>
    <mergeCell ref="H90:I90"/>
    <mergeCell ref="H91:I91"/>
    <mergeCell ref="H92:I92"/>
    <mergeCell ref="H83:I83"/>
    <mergeCell ref="H84:I84"/>
    <mergeCell ref="H85:I85"/>
    <mergeCell ref="H86:I86"/>
    <mergeCell ref="H87:I87"/>
    <mergeCell ref="P78:T79"/>
    <mergeCell ref="U78:U82"/>
    <mergeCell ref="K80:L82"/>
    <mergeCell ref="M80:M82"/>
    <mergeCell ref="N80:N82"/>
    <mergeCell ref="O80:O82"/>
    <mergeCell ref="P80:P82"/>
    <mergeCell ref="Q80:Q82"/>
    <mergeCell ref="R80:R82"/>
    <mergeCell ref="S80:S82"/>
    <mergeCell ref="T80:T82"/>
    <mergeCell ref="A78:A82"/>
    <mergeCell ref="B78:G82"/>
    <mergeCell ref="H78:I82"/>
    <mergeCell ref="J78:J82"/>
    <mergeCell ref="K78:O79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P61:T62"/>
    <mergeCell ref="U61:U65"/>
    <mergeCell ref="K63:L65"/>
    <mergeCell ref="M63:M65"/>
    <mergeCell ref="N63:N65"/>
    <mergeCell ref="O63:O65"/>
    <mergeCell ref="P63:P65"/>
    <mergeCell ref="Q63:Q65"/>
    <mergeCell ref="R63:R65"/>
    <mergeCell ref="S63:S65"/>
    <mergeCell ref="T63:T65"/>
    <mergeCell ref="A61:A65"/>
    <mergeCell ref="B61:G65"/>
    <mergeCell ref="H61:I65"/>
    <mergeCell ref="J61:J65"/>
    <mergeCell ref="K61:O62"/>
    <mergeCell ref="H54:I54"/>
    <mergeCell ref="H55:I55"/>
    <mergeCell ref="H56:I56"/>
    <mergeCell ref="H57:I57"/>
    <mergeCell ref="H58:I58"/>
    <mergeCell ref="H49:I49"/>
    <mergeCell ref="H50:I50"/>
    <mergeCell ref="H51:I51"/>
    <mergeCell ref="H52:I52"/>
    <mergeCell ref="H53:I53"/>
    <mergeCell ref="P44:T45"/>
    <mergeCell ref="U44:U48"/>
    <mergeCell ref="K46:L48"/>
    <mergeCell ref="M46:M48"/>
    <mergeCell ref="N46:N48"/>
    <mergeCell ref="O46:O48"/>
    <mergeCell ref="P46:P48"/>
    <mergeCell ref="Q46:Q48"/>
    <mergeCell ref="R46:R48"/>
    <mergeCell ref="S46:S48"/>
    <mergeCell ref="T46:T48"/>
    <mergeCell ref="A44:A48"/>
    <mergeCell ref="B44:G48"/>
    <mergeCell ref="H44:I48"/>
    <mergeCell ref="J44:J48"/>
    <mergeCell ref="K44:O45"/>
    <mergeCell ref="H37:I37"/>
    <mergeCell ref="H38:I38"/>
    <mergeCell ref="H39:I39"/>
    <mergeCell ref="H40:I40"/>
    <mergeCell ref="H41:I41"/>
    <mergeCell ref="H34:I34"/>
    <mergeCell ref="H35:I35"/>
    <mergeCell ref="H36:I36"/>
    <mergeCell ref="U27:U31"/>
    <mergeCell ref="K29:L31"/>
    <mergeCell ref="M29:M31"/>
    <mergeCell ref="N29:N31"/>
    <mergeCell ref="O29:O31"/>
    <mergeCell ref="P29:P31"/>
    <mergeCell ref="Q29:Q31"/>
    <mergeCell ref="R29:R31"/>
    <mergeCell ref="S29:S31"/>
    <mergeCell ref="T29:T31"/>
    <mergeCell ref="H17:I17"/>
    <mergeCell ref="H18:I18"/>
    <mergeCell ref="H15:I15"/>
    <mergeCell ref="H16:I16"/>
    <mergeCell ref="M12:M14"/>
    <mergeCell ref="K12:L14"/>
    <mergeCell ref="K10:O11"/>
    <mergeCell ref="H32:I32"/>
    <mergeCell ref="H33:I33"/>
    <mergeCell ref="A27:A31"/>
    <mergeCell ref="B27:G31"/>
    <mergeCell ref="H27:I31"/>
    <mergeCell ref="J27:J31"/>
    <mergeCell ref="K27:O28"/>
    <mergeCell ref="P27:T28"/>
    <mergeCell ref="H19:I19"/>
    <mergeCell ref="H23:I23"/>
    <mergeCell ref="H24:I24"/>
    <mergeCell ref="H20:I20"/>
    <mergeCell ref="H21:I21"/>
    <mergeCell ref="H22:I22"/>
    <mergeCell ref="Q2:U2"/>
    <mergeCell ref="A10:A14"/>
    <mergeCell ref="B10:G14"/>
    <mergeCell ref="H10:I14"/>
    <mergeCell ref="J10:J14"/>
    <mergeCell ref="P10:T11"/>
    <mergeCell ref="U10:U14"/>
    <mergeCell ref="S12:S14"/>
    <mergeCell ref="T12:T14"/>
    <mergeCell ref="N12:N14"/>
    <mergeCell ref="O12:O14"/>
    <mergeCell ref="P12:P14"/>
    <mergeCell ref="Q12:Q14"/>
    <mergeCell ref="R12:R14"/>
    <mergeCell ref="R3:S3"/>
  </mergeCells>
  <phoneticPr fontId="1"/>
  <conditionalFormatting sqref="S15:S24">
    <cfRule type="expression" dxfId="39" priority="118">
      <formula>AND($J15="無",$S15&gt;1)</formula>
    </cfRule>
    <cfRule type="expression" dxfId="38" priority="117">
      <formula>AND($J15="有",$S15&lt;1)</formula>
    </cfRule>
  </conditionalFormatting>
  <conditionalFormatting sqref="S32:S41">
    <cfRule type="expression" dxfId="37" priority="38">
      <formula>AND($J32="無",$S32&gt;1)</formula>
    </cfRule>
    <cfRule type="expression" dxfId="36" priority="37">
      <formula>AND($J32="有",$S32&lt;1)</formula>
    </cfRule>
  </conditionalFormatting>
  <conditionalFormatting sqref="S49:S58">
    <cfRule type="expression" dxfId="35" priority="36">
      <formula>AND($J49="無",$S49&gt;1)</formula>
    </cfRule>
    <cfRule type="expression" dxfId="34" priority="35">
      <formula>AND($J49="有",$S49&lt;1)</formula>
    </cfRule>
  </conditionalFormatting>
  <conditionalFormatting sqref="S66:S75">
    <cfRule type="expression" dxfId="33" priority="34">
      <formula>AND($J66="無",$S66&gt;1)</formula>
    </cfRule>
    <cfRule type="expression" dxfId="32" priority="33">
      <formula>AND($J66="有",$S66&lt;1)</formula>
    </cfRule>
  </conditionalFormatting>
  <conditionalFormatting sqref="S83:S92">
    <cfRule type="expression" dxfId="31" priority="32">
      <formula>AND($J83="無",$S83&gt;1)</formula>
    </cfRule>
    <cfRule type="expression" dxfId="30" priority="31">
      <formula>AND($J83="有",$S83&lt;1)</formula>
    </cfRule>
  </conditionalFormatting>
  <conditionalFormatting sqref="S100:S109">
    <cfRule type="expression" dxfId="29" priority="30">
      <formula>AND($J100="無",$S100&gt;1)</formula>
    </cfRule>
    <cfRule type="expression" dxfId="28" priority="29">
      <formula>AND($J100="有",$S100&lt;1)</formula>
    </cfRule>
  </conditionalFormatting>
  <conditionalFormatting sqref="S117:S126">
    <cfRule type="expression" dxfId="27" priority="28">
      <formula>AND($J117="無",$S117&gt;1)</formula>
    </cfRule>
    <cfRule type="expression" dxfId="26" priority="27">
      <formula>AND($J117="有",$S117&lt;1)</formula>
    </cfRule>
  </conditionalFormatting>
  <conditionalFormatting sqref="S134:S143">
    <cfRule type="expression" dxfId="25" priority="26">
      <formula>AND($J134="無",$S134&gt;1)</formula>
    </cfRule>
    <cfRule type="expression" dxfId="24" priority="25">
      <formula>AND($J134="有",$S134&lt;1)</formula>
    </cfRule>
  </conditionalFormatting>
  <conditionalFormatting sqref="S151:S160">
    <cfRule type="expression" dxfId="23" priority="24">
      <formula>AND($J151="無",$S151&gt;1)</formula>
    </cfRule>
    <cfRule type="expression" dxfId="22" priority="23">
      <formula>AND($J151="有",$S151&lt;1)</formula>
    </cfRule>
  </conditionalFormatting>
  <conditionalFormatting sqref="S168:S177">
    <cfRule type="expression" dxfId="21" priority="21">
      <formula>AND($J168="有",$S168&lt;1)</formula>
    </cfRule>
    <cfRule type="expression" dxfId="20" priority="22">
      <formula>AND($J168="無",$S168&gt;1)</formula>
    </cfRule>
  </conditionalFormatting>
  <conditionalFormatting sqref="S185:S194">
    <cfRule type="expression" dxfId="19" priority="20">
      <formula>AND($J185="無",$S185&gt;1)</formula>
    </cfRule>
    <cfRule type="expression" dxfId="18" priority="19">
      <formula>AND($J185="有",$S185&lt;1)</formula>
    </cfRule>
  </conditionalFormatting>
  <conditionalFormatting sqref="S202:S211">
    <cfRule type="expression" dxfId="17" priority="18">
      <formula>AND($J202="無",$S202&gt;1)</formula>
    </cfRule>
    <cfRule type="expression" dxfId="16" priority="17">
      <formula>AND($J202="有",$S202&lt;1)</formula>
    </cfRule>
  </conditionalFormatting>
  <conditionalFormatting sqref="S219:S228">
    <cfRule type="expression" dxfId="15" priority="16">
      <formula>AND($J219="無",$S219&gt;1)</formula>
    </cfRule>
    <cfRule type="expression" dxfId="14" priority="15">
      <formula>AND($J219="有",$S219&lt;1)</formula>
    </cfRule>
  </conditionalFormatting>
  <conditionalFormatting sqref="S236:S245">
    <cfRule type="expression" dxfId="13" priority="14">
      <formula>AND($J236="無",$S236&gt;1)</formula>
    </cfRule>
    <cfRule type="expression" dxfId="12" priority="13">
      <formula>AND($J236="有",$S236&lt;1)</formula>
    </cfRule>
  </conditionalFormatting>
  <conditionalFormatting sqref="S253:S262">
    <cfRule type="expression" dxfId="11" priority="12">
      <formula>AND($J253="無",$S253&gt;1)</formula>
    </cfRule>
    <cfRule type="expression" dxfId="10" priority="11">
      <formula>AND($J253="有",$S253&lt;1)</formula>
    </cfRule>
  </conditionalFormatting>
  <conditionalFormatting sqref="S270:S279">
    <cfRule type="expression" dxfId="9" priority="10">
      <formula>AND($J270="無",$S270&gt;1)</formula>
    </cfRule>
    <cfRule type="expression" dxfId="8" priority="9">
      <formula>AND($J270="有",$S270&lt;1)</formula>
    </cfRule>
  </conditionalFormatting>
  <conditionalFormatting sqref="S287:S296">
    <cfRule type="expression" dxfId="7" priority="8">
      <formula>AND($J287="無",$S287&gt;1)</formula>
    </cfRule>
    <cfRule type="expression" dxfId="6" priority="7">
      <formula>AND($J287="有",$S287&lt;1)</formula>
    </cfRule>
  </conditionalFormatting>
  <conditionalFormatting sqref="S304:S313">
    <cfRule type="expression" dxfId="5" priority="6">
      <formula>AND($J304="無",$S304&gt;1)</formula>
    </cfRule>
    <cfRule type="expression" dxfId="4" priority="5">
      <formula>AND($J304="有",$S304&lt;1)</formula>
    </cfRule>
  </conditionalFormatting>
  <conditionalFormatting sqref="S321:S330">
    <cfRule type="expression" dxfId="3" priority="3">
      <formula>AND($J321="有",$S321&lt;1)</formula>
    </cfRule>
    <cfRule type="expression" dxfId="2" priority="4">
      <formula>AND($J321="無",$S321&gt;1)</formula>
    </cfRule>
  </conditionalFormatting>
  <conditionalFormatting sqref="S338:S347">
    <cfRule type="expression" dxfId="1" priority="2">
      <formula>AND($J338="無",$S338&gt;1)</formula>
    </cfRule>
    <cfRule type="expression" dxfId="0" priority="1">
      <formula>AND($J338="有",$S338&lt;1)</formula>
    </cfRule>
  </conditionalFormatting>
  <dataValidations count="5">
    <dataValidation type="list" allowBlank="1" showInputMessage="1" showErrorMessage="1" promptTitle="多胎" sqref="J15:J24 J321:J330 J32:J41 J49:J58 J66:J75 J83:J92 J100:J109 J117:J126 J134:J143 J151:J160 J168:J177 J185:J194 J202:J211 J219:J228 J236:J245 J253:J262 J270:J279 J287:J296 J304:J313 J338:J347" xr:uid="{C46D7159-4BB8-46CB-9043-150C6A986F41}">
      <formula1>"有,無"</formula1>
    </dataValidation>
    <dataValidation type="list" allowBlank="1" showInputMessage="1" showErrorMessage="1" sqref="Q15:Q24 Q304:Q313 Q321:Q330 Q32:Q41 Q49:Q58 Q66:Q75 Q83:Q92 Q100:Q109 Q117:Q126 Q134:Q143 Q151:Q160 Q168:Q177 Q185:Q194 Q202:Q211 Q219:Q228 Q236:Q245 Q253:Q262 Q270:Q279 Q287:Q296 Q338:Q347" xr:uid="{37AA8A7B-7E48-4516-BB81-5F27DEF3D065}">
      <formula1>"課税,非課税,生保"</formula1>
    </dataValidation>
    <dataValidation type="list" errorStyle="warning" allowBlank="1" showInputMessage="1" showErrorMessage="1" errorTitle="多胎加算（宿泊型・日帰り型）" error="乳児が多胎児の場合の、２人目以降の委託料の加算額（１人当たり）_x000a_5,000円（双子）_x000a_10,000円（三つ子）_x000a_金額に間違いありませんか。" promptTitle="多胎加算（宿泊型・日帰り型）" prompt="乳児が多胎児の場合の、２人目以降の委託料の加算額（１人当たり）_x000a_5,000円" sqref="S321:S330 S15:S24 S32:S41 S49:S58 S66:S75 S83:S92 S100:S109 S117:S126 S134:S143 S151:S160 S168:S177 S185:S194 S202:S211 S219:S228 S236:S245 S253:S262 S270:S279 S287:S296 S304:S313 S338:S347" xr:uid="{A49DCC0A-C2FD-4601-9398-E2FB3590CFD4}">
      <formula1>"0,5000,10000"</formula1>
    </dataValidation>
    <dataValidation imeMode="off" allowBlank="1" showInputMessage="1" showErrorMessage="1" sqref="B15:G24 M15:P24 B321:G330 B304:G313 B32:G41 M321:P330 B49:G58 M32:P41 B66:G75 M49:P58 B83:G92 M66:P75 B100:G109 M83:P92 B117:G126 M100:P109 B134:G143 M117:P126 B151:G160 M134:P143 B168:G177 M151:P160 B185:G194 M168:P177 B202:G211 M185:P194 B219:G228 M202:P211 B236:G245 M219:P228 B253:G262 M236:P245 B270:G279 M253:P262 B287:G296 M270:P279 M304:P313 M287:P296 B338:G347 M338:P347" xr:uid="{0DE8E4E4-785F-4362-8AF8-4381A43BF5F6}"/>
    <dataValidation imeMode="off" allowBlank="1" showInputMessage="1" showErrorMessage="1" promptTitle="多胎" sqref="K15:K24 K321:K330 K32:K41 K49:K58 K66:K75 K83:K92 K100:K109 K117:K126 K134:K143 K151:K160 K168:K177 K185:K194 K202:K211 K219:K228 K236:K245 K253:K262 K270:K279 K287:K296 K304:K313 K338:K347" xr:uid="{EE10CE28-DB27-4ED4-9DF5-EE445D171537}"/>
  </dataValidations>
  <printOptions horizontalCentered="1" verticalCentered="1"/>
  <pageMargins left="0.19685039370078741" right="0.11811023622047245" top="0.35433070866141736" bottom="0.35433070866141736" header="0.31496062992125984" footer="0.31496062992125984"/>
  <pageSetup paperSize="9" scale="91" fitToHeight="20" orientation="landscape" r:id="rId1"/>
  <rowBreaks count="19" manualBreakCount="19">
    <brk id="26" max="20" man="1"/>
    <brk id="43" max="20" man="1"/>
    <brk id="60" max="20" man="1"/>
    <brk id="77" max="20" man="1"/>
    <brk id="94" max="20" man="1"/>
    <brk id="111" max="20" man="1"/>
    <brk id="128" max="20" man="1"/>
    <brk id="145" max="20" man="1"/>
    <brk id="162" max="20" man="1"/>
    <brk id="179" max="20" man="1"/>
    <brk id="196" max="20" man="1"/>
    <brk id="213" max="20" man="1"/>
    <brk id="230" max="20" man="1"/>
    <brk id="247" max="20" man="1"/>
    <brk id="264" max="20" man="1"/>
    <brk id="281" max="20" man="1"/>
    <brk id="298" max="20" man="1"/>
    <brk id="315" max="20" man="1"/>
    <brk id="33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25</vt:i4>
      </vt:variant>
    </vt:vector>
  </HeadingPairs>
  <TitlesOfParts>
    <vt:vector size="31" baseType="lpstr">
      <vt:lpstr>【記載例】請求書</vt:lpstr>
      <vt:lpstr>【記載例】利用報告書</vt:lpstr>
      <vt:lpstr>請求書様式第８号</vt:lpstr>
      <vt:lpstr>第９号の１（宿泊型）</vt:lpstr>
      <vt:lpstr>第９号の２（訪問型）</vt:lpstr>
      <vt:lpstr>第９号の3（日帰り型）</vt:lpstr>
      <vt:lpstr>【記載例】利用報告書!○</vt:lpstr>
      <vt:lpstr>'第９号の１（宿泊型）'!○</vt:lpstr>
      <vt:lpstr>'第９号の２（訪問型）'!○</vt:lpstr>
      <vt:lpstr>'第９号の3（日帰り型）'!○</vt:lpstr>
      <vt:lpstr>【記載例】利用報告書!Print_Area</vt:lpstr>
      <vt:lpstr>請求書様式第８号!Print_Area</vt:lpstr>
      <vt:lpstr>'第９号の１（宿泊型）'!Print_Area</vt:lpstr>
      <vt:lpstr>'第９号の２（訪問型）'!Print_Area</vt:lpstr>
      <vt:lpstr>'第９号の3（日帰り型）'!Print_Area</vt:lpstr>
      <vt:lpstr>【記載例】利用報告書!Print_Titles</vt:lpstr>
      <vt:lpstr>'第９号の１（宿泊型）'!Print_Titles</vt:lpstr>
      <vt:lpstr>'第９号の２（訪問型）'!Print_Titles</vt:lpstr>
      <vt:lpstr>'第９号の3（日帰り型）'!Print_Titles</vt:lpstr>
      <vt:lpstr>【記載例】利用報告書!区</vt:lpstr>
      <vt:lpstr>'第９号の１（宿泊型）'!区</vt:lpstr>
      <vt:lpstr>'第９号の２（訪問型）'!区</vt:lpstr>
      <vt:lpstr>'第９号の3（日帰り型）'!区</vt:lpstr>
      <vt:lpstr>【記載例】利用報告書!区別</vt:lpstr>
      <vt:lpstr>'第９号の１（宿泊型）'!区別</vt:lpstr>
      <vt:lpstr>'第９号の２（訪問型）'!区別</vt:lpstr>
      <vt:lpstr>'第９号の3（日帰り型）'!区別</vt:lpstr>
      <vt:lpstr>【記載例】利用報告書!多胎</vt:lpstr>
      <vt:lpstr>'第９号の１（宿泊型）'!多胎</vt:lpstr>
      <vt:lpstr>'第９号の２（訪問型）'!多胎</vt:lpstr>
      <vt:lpstr>'第９号の3（日帰り型）'!多胎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智重子</dc:creator>
  <cp:lastModifiedBy>風間　あゆみ</cp:lastModifiedBy>
  <cp:lastPrinted>2025-11-21T04:43:26Z</cp:lastPrinted>
  <dcterms:created xsi:type="dcterms:W3CDTF">2017-05-16T10:15:46Z</dcterms:created>
  <dcterms:modified xsi:type="dcterms:W3CDTF">2025-12-04T04:05:17Z</dcterms:modified>
</cp:coreProperties>
</file>