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1 庶務\03広報・web等\00 課のホームページ掲載資料\01 高齢施設課HP用施設一覧\01 既存施設等\01　掲載施設一覧等\02　特養\R6\"/>
    </mc:Choice>
  </mc:AlternateContent>
  <xr:revisionPtr revIDLastSave="0" documentId="13_ncr:1_{544AD32A-FFDD-4FEE-AA55-9CE913748966}" xr6:coauthVersionLast="36" xr6:coauthVersionMax="36" xr10:uidLastSave="{00000000-0000-0000-0000-000000000000}"/>
  <bookViews>
    <workbookView xWindow="120" yWindow="30" windowWidth="11715" windowHeight="6525" tabRatio="846" xr2:uid="{00000000-000D-0000-FFFF-FFFF00000000}"/>
  </bookViews>
  <sheets>
    <sheet name="特別養護老人ホーム" sheetId="3" r:id="rId1"/>
  </sheets>
  <definedNames>
    <definedName name="_xlnm._FilterDatabase" localSheetId="0" hidden="1">特別養護老人ホーム!$B$5:$N$86</definedName>
    <definedName name="_xlnm.Print_Area" localSheetId="0">特別養護老人ホーム!$B$1:$N$90</definedName>
  </definedNames>
  <calcPr calcId="191029"/>
</workbook>
</file>

<file path=xl/calcChain.xml><?xml version="1.0" encoding="utf-8"?>
<calcChain xmlns="http://schemas.openxmlformats.org/spreadsheetml/2006/main">
  <c r="G88" i="3" l="1"/>
  <c r="N64" i="3" l="1"/>
  <c r="L64" i="3"/>
  <c r="J64" i="3"/>
  <c r="J26" i="3"/>
  <c r="N26" i="3"/>
  <c r="J90" i="3" l="1"/>
  <c r="L90" i="3"/>
  <c r="N90" i="3"/>
  <c r="N77" i="3"/>
  <c r="L77" i="3"/>
  <c r="J77" i="3"/>
  <c r="N41" i="3"/>
  <c r="L41" i="3"/>
  <c r="J41" i="3"/>
  <c r="K64" i="3" l="1"/>
  <c r="N14" i="3" l="1"/>
  <c r="L14" i="3"/>
  <c r="K14" i="3"/>
  <c r="J14" i="3"/>
  <c r="K41" i="3" l="1"/>
  <c r="K77" i="3" l="1"/>
  <c r="L26" i="3"/>
  <c r="K26" i="3"/>
  <c r="L86" i="3"/>
  <c r="K86" i="3"/>
  <c r="N86" i="3"/>
  <c r="J86" i="3"/>
  <c r="M81" i="3"/>
  <c r="M86" i="3" s="1"/>
  <c r="M72" i="3"/>
  <c r="M68" i="3"/>
  <c r="M71" i="3"/>
  <c r="M70" i="3"/>
  <c r="M69" i="3"/>
  <c r="M48" i="3"/>
  <c r="M49" i="3"/>
  <c r="M50" i="3"/>
  <c r="M51" i="3"/>
  <c r="M52" i="3"/>
  <c r="M53" i="3"/>
  <c r="M54" i="3"/>
  <c r="M55" i="3"/>
  <c r="M56" i="3"/>
  <c r="M47" i="3"/>
  <c r="M45" i="3"/>
  <c r="M31" i="3"/>
  <c r="M30" i="3"/>
  <c r="M41" i="3" s="1"/>
  <c r="M20" i="3"/>
  <c r="M19" i="3"/>
  <c r="M18" i="3"/>
  <c r="M6" i="3"/>
  <c r="M7" i="3"/>
  <c r="M5" i="3"/>
  <c r="N54" i="3"/>
  <c r="M77" i="3" l="1"/>
  <c r="K90" i="3"/>
  <c r="M26" i="3"/>
  <c r="M14" i="3"/>
  <c r="M64" i="3"/>
  <c r="M90" i="3" l="1"/>
</calcChain>
</file>

<file path=xl/sharedStrings.xml><?xml version="1.0" encoding="utf-8"?>
<sst xmlns="http://schemas.openxmlformats.org/spreadsheetml/2006/main" count="540" uniqueCount="413">
  <si>
    <t>入所</t>
  </si>
  <si>
    <t>運営主体</t>
  </si>
  <si>
    <t xml:space="preserve"> 　 所　在　地</t>
  </si>
  <si>
    <t>若葉区千城台南4-13-1</t>
  </si>
  <si>
    <t>若葉区若松町792-1</t>
  </si>
  <si>
    <t>若葉区多部田町1468</t>
  </si>
  <si>
    <t>花見川区花島町149-1</t>
  </si>
  <si>
    <t>稲毛区山王町162-1</t>
  </si>
  <si>
    <t>緑区平川町1731</t>
  </si>
  <si>
    <t>花見川区大日町1492-2</t>
  </si>
  <si>
    <t>緑区大木戸町1200-73</t>
  </si>
  <si>
    <t>緑区高田町1084</t>
  </si>
  <si>
    <t>若葉区野呂町736-1</t>
  </si>
  <si>
    <t>緑区高田町1790-1</t>
  </si>
  <si>
    <t>若葉区大宮町2107</t>
  </si>
  <si>
    <t>若葉区中野町2148-6</t>
  </si>
  <si>
    <t>若葉区佐和町322-88</t>
  </si>
  <si>
    <t>若葉区大広町252-4</t>
  </si>
  <si>
    <t>中央区川戸町2</t>
  </si>
  <si>
    <t>若葉区中田町1044-55</t>
  </si>
  <si>
    <t>稲毛区長沼原町250</t>
  </si>
  <si>
    <t>若葉区大宮町1621</t>
  </si>
  <si>
    <t>美浜区高洲3-3-12</t>
  </si>
  <si>
    <t xml:space="preserve"> 電  話</t>
  </si>
  <si>
    <t>237-0157</t>
  </si>
  <si>
    <t>228-3771</t>
  </si>
  <si>
    <t>250-7351</t>
  </si>
  <si>
    <t>422-8711</t>
  </si>
  <si>
    <t>291-2788</t>
  </si>
  <si>
    <t>257-7000</t>
  </si>
  <si>
    <t>294-6161</t>
  </si>
  <si>
    <t>239-0221</t>
  </si>
  <si>
    <t>291-8595</t>
  </si>
  <si>
    <t>228-1711</t>
  </si>
  <si>
    <t>291-2524</t>
  </si>
  <si>
    <t>266-2111</t>
  </si>
  <si>
    <t>228-3555</t>
  </si>
  <si>
    <t>424-5211</t>
  </si>
  <si>
    <t>228-3848</t>
  </si>
  <si>
    <t>292-6220</t>
  </si>
  <si>
    <t>208-3850</t>
  </si>
  <si>
    <t>228-5900</t>
  </si>
  <si>
    <t>286-5300</t>
  </si>
  <si>
    <t>209-9235</t>
  </si>
  <si>
    <t>定員</t>
  </si>
  <si>
    <t>262-0042</t>
    <phoneticPr fontId="2"/>
  </si>
  <si>
    <t xml:space="preserve"> 施設名</t>
  </si>
  <si>
    <t>郵便番号</t>
  </si>
  <si>
    <t>ＦＡＸ</t>
  </si>
  <si>
    <t>開設年月日</t>
  </si>
  <si>
    <t>ｼｮ-ﾄ</t>
  </si>
  <si>
    <t>個室</t>
  </si>
  <si>
    <t>ｽﾃｲ</t>
  </si>
  <si>
    <t>264-0003</t>
  </si>
  <si>
    <t>237-0267</t>
  </si>
  <si>
    <t>S.47-10-01</t>
  </si>
  <si>
    <t>清 和 園</t>
  </si>
  <si>
    <t>（福）清和園</t>
  </si>
  <si>
    <t>265-0066</t>
  </si>
  <si>
    <t>228-4655</t>
  </si>
  <si>
    <t>S.52-05-25</t>
  </si>
  <si>
    <t>晴 山 苑</t>
  </si>
  <si>
    <t>（福）晴山会</t>
  </si>
  <si>
    <t>258-8900</t>
  </si>
  <si>
    <t>S.52-04-01</t>
  </si>
  <si>
    <t>双 樹 苑</t>
  </si>
  <si>
    <t>（福）双樹会</t>
  </si>
  <si>
    <t>263-0002</t>
  </si>
  <si>
    <t>424-1287</t>
  </si>
  <si>
    <t>S.54-11-01</t>
  </si>
  <si>
    <t>ときわ園</t>
  </si>
  <si>
    <t>（福）常盤会</t>
  </si>
  <si>
    <t>266-0004</t>
  </si>
  <si>
    <t>291-2799</t>
  </si>
  <si>
    <t>S.58-04-09</t>
  </si>
  <si>
    <t>一 倫 荘</t>
  </si>
  <si>
    <t>（福）煌徳会</t>
  </si>
  <si>
    <t>262-0004</t>
  </si>
  <si>
    <t>257-7025</t>
  </si>
  <si>
    <t>S.59-04-01</t>
  </si>
  <si>
    <t>千 寿 苑</t>
  </si>
  <si>
    <t>（福）友和会</t>
  </si>
  <si>
    <t>267-0057</t>
  </si>
  <si>
    <t>294-6163</t>
  </si>
  <si>
    <t>S.60-04-01</t>
  </si>
  <si>
    <t>更科ホーム</t>
  </si>
  <si>
    <t>（福）慈心会</t>
  </si>
  <si>
    <t>265-0073</t>
  </si>
  <si>
    <t>239-0223</t>
  </si>
  <si>
    <t>S.61-04-01</t>
  </si>
  <si>
    <t>裕 和 園</t>
  </si>
  <si>
    <t>（福）穏寿会</t>
  </si>
  <si>
    <t>266-0003</t>
  </si>
  <si>
    <t>291-8597</t>
  </si>
  <si>
    <t>S.62-04-09</t>
  </si>
  <si>
    <t>昌 晴 園</t>
  </si>
  <si>
    <t>（福）孝明会</t>
  </si>
  <si>
    <t>265-0053</t>
  </si>
  <si>
    <t>228-5819</t>
  </si>
  <si>
    <t>S.63-04-11</t>
  </si>
  <si>
    <t>誉 田 園</t>
  </si>
  <si>
    <t>291-2590</t>
  </si>
  <si>
    <t>S.63-05-02</t>
  </si>
  <si>
    <t>サンライズビラ</t>
  </si>
  <si>
    <t>（福）花和会</t>
  </si>
  <si>
    <t>264-0016</t>
  </si>
  <si>
    <t>266-2139</t>
  </si>
  <si>
    <t>H.01-08-09</t>
  </si>
  <si>
    <t>中 野 園</t>
  </si>
  <si>
    <t>（福）高砂会</t>
  </si>
  <si>
    <t>265-0051</t>
  </si>
  <si>
    <t>228-3377</t>
  </si>
  <si>
    <t>H.03-11-18</t>
  </si>
  <si>
    <t>セイワ若松</t>
  </si>
  <si>
    <t>264-0021</t>
  </si>
  <si>
    <t>424-5245</t>
  </si>
  <si>
    <t>H.04-02-20</t>
  </si>
  <si>
    <t>ちば美香苑</t>
  </si>
  <si>
    <t>（福）八千代美香会</t>
  </si>
  <si>
    <t>265-0065</t>
  </si>
  <si>
    <t>228-3847</t>
  </si>
  <si>
    <t>H.06-04-20</t>
  </si>
  <si>
    <t>恵 光 園</t>
  </si>
  <si>
    <t>（福）天光会</t>
  </si>
  <si>
    <t>265-0064</t>
  </si>
  <si>
    <t>292-3087</t>
  </si>
  <si>
    <t>H.07-12-01</t>
  </si>
  <si>
    <t>都　苑</t>
  </si>
  <si>
    <t>（福）清峯会</t>
  </si>
  <si>
    <t>260-0802</t>
  </si>
  <si>
    <t>208-3854</t>
  </si>
  <si>
    <t>H.08-03-01</t>
  </si>
  <si>
    <t>いずみ苑</t>
  </si>
  <si>
    <t>（福）泉寿会</t>
  </si>
  <si>
    <t>265-0043</t>
  </si>
  <si>
    <t>228-5545</t>
  </si>
  <si>
    <t>H.08-03-18</t>
  </si>
  <si>
    <t>ソレイユ千葉北</t>
  </si>
  <si>
    <t>（福）高徳会</t>
  </si>
  <si>
    <t>263-0001</t>
  </si>
  <si>
    <t>286-9700</t>
  </si>
  <si>
    <t>H.09-04-01</t>
  </si>
  <si>
    <t>菜の花園</t>
  </si>
  <si>
    <t>（福）葉寿会</t>
  </si>
  <si>
    <t>209-9576</t>
  </si>
  <si>
    <t>H.10-07-01</t>
  </si>
  <si>
    <t>みはま苑</t>
  </si>
  <si>
    <t>（福）温光会</t>
  </si>
  <si>
    <t>261-0004</t>
  </si>
  <si>
    <t>278-2031</t>
  </si>
  <si>
    <t>278-2053</t>
  </si>
  <si>
    <t>H.12-04-01</t>
  </si>
  <si>
    <t>ローゼンヴィラはま野</t>
  </si>
  <si>
    <t>（福）千葉県福祉援護会</t>
  </si>
  <si>
    <t>260-0814</t>
  </si>
  <si>
    <t>中央区南生実町461-2</t>
  </si>
  <si>
    <t>305-0100</t>
  </si>
  <si>
    <t>261-0005</t>
  </si>
  <si>
    <t>H.13-08-01</t>
  </si>
  <si>
    <t>262-0032</t>
  </si>
  <si>
    <t>花見川区幕張町3-2362-2</t>
  </si>
  <si>
    <t>213-3881</t>
  </si>
  <si>
    <t>213-3882</t>
  </si>
  <si>
    <t>H.13-12-01</t>
  </si>
  <si>
    <t>花見の里</t>
  </si>
  <si>
    <t>（福）ひまわり会</t>
  </si>
  <si>
    <t>262-0041</t>
  </si>
  <si>
    <t>花見川区柏井町277-5</t>
  </si>
  <si>
    <t>216-7701</t>
  </si>
  <si>
    <t>H.15-02-17</t>
  </si>
  <si>
    <t>あかいの郷</t>
  </si>
  <si>
    <t>（福）徳和会</t>
  </si>
  <si>
    <t>260-0804</t>
  </si>
  <si>
    <t>中央区赤井町284</t>
  </si>
  <si>
    <t>209-1511</t>
  </si>
  <si>
    <t>261-3311</t>
  </si>
  <si>
    <t>H.15-06-01</t>
  </si>
  <si>
    <t>けやき園</t>
  </si>
  <si>
    <t>266-0011</t>
  </si>
  <si>
    <t>緑区鎌取町75-1</t>
  </si>
  <si>
    <t>H.16-04-01</t>
  </si>
  <si>
    <t>261-0012</t>
  </si>
  <si>
    <t>美浜区磯辺2-21-2</t>
  </si>
  <si>
    <t>270-0116</t>
  </si>
  <si>
    <t>H.17-04-01</t>
  </si>
  <si>
    <t>ピアポート千寿苑</t>
  </si>
  <si>
    <t>260-0025</t>
  </si>
  <si>
    <t>中央区問屋町6-4</t>
  </si>
  <si>
    <t>204-8400</t>
  </si>
  <si>
    <t>246-1722</t>
  </si>
  <si>
    <t>H.18-04-01</t>
  </si>
  <si>
    <t>稲毛こひつじ園</t>
  </si>
  <si>
    <t>（福）初穂会</t>
  </si>
  <si>
    <t>263-0012</t>
  </si>
  <si>
    <t>稲毛区萩台町380-2</t>
  </si>
  <si>
    <t>207-5599</t>
  </si>
  <si>
    <t>207-5598</t>
  </si>
  <si>
    <t>H.18-11-01</t>
  </si>
  <si>
    <t>淑徳共生苑</t>
  </si>
  <si>
    <t>（福）淑徳福祉会</t>
  </si>
  <si>
    <t>260-0813</t>
  </si>
  <si>
    <t>中央区生実町2407-1</t>
  </si>
  <si>
    <t>265-5526</t>
  </si>
  <si>
    <t>265-0091</t>
  </si>
  <si>
    <t>H.19-04-01</t>
  </si>
  <si>
    <t>小倉町いずみ苑</t>
  </si>
  <si>
    <t>264-0007</t>
  </si>
  <si>
    <t>若葉区小倉町1325-1</t>
  </si>
  <si>
    <t>232-2601</t>
  </si>
  <si>
    <t>232-2644</t>
  </si>
  <si>
    <t>H.19-07-01</t>
  </si>
  <si>
    <t>（福）白山会</t>
  </si>
  <si>
    <t>260-0808</t>
  </si>
  <si>
    <t>中央区星久喜町152-2</t>
  </si>
  <si>
    <t>263-0051</t>
  </si>
  <si>
    <t>稲毛区園生町1283-12</t>
  </si>
  <si>
    <t>中央区</t>
    <rPh sb="0" eb="3">
      <t>チュウオウク</t>
    </rPh>
    <phoneticPr fontId="2"/>
  </si>
  <si>
    <t>花見川区</t>
    <rPh sb="0" eb="4">
      <t>ハナミガワク</t>
    </rPh>
    <phoneticPr fontId="2"/>
  </si>
  <si>
    <t>稲毛区</t>
    <rPh sb="0" eb="3">
      <t>イ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</si>
  <si>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</si>
  <si>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</si>
  <si>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</t>
    </rPh>
    <phoneticPr fontId="2"/>
  </si>
  <si>
    <t>星久喜白山荘</t>
  </si>
  <si>
    <t>209-1500</t>
  </si>
  <si>
    <t>209-2200</t>
  </si>
  <si>
    <t>H.21-04-01</t>
  </si>
  <si>
    <t>新千葉一倫荘</t>
    <rPh sb="0" eb="1">
      <t>シン</t>
    </rPh>
    <rPh sb="1" eb="3">
      <t>チバ</t>
    </rPh>
    <rPh sb="3" eb="4">
      <t>イチ</t>
    </rPh>
    <rPh sb="4" eb="5">
      <t>リン</t>
    </rPh>
    <rPh sb="5" eb="6">
      <t>ソウ</t>
    </rPh>
    <phoneticPr fontId="2"/>
  </si>
  <si>
    <t>260-0031</t>
  </si>
  <si>
    <t>243-0888</t>
  </si>
  <si>
    <t>243-0860</t>
  </si>
  <si>
    <t>H.23-04-01</t>
    <phoneticPr fontId="2"/>
  </si>
  <si>
    <t>　計　　</t>
    <rPh sb="1" eb="2">
      <t>ケイ</t>
    </rPh>
    <phoneticPr fontId="2"/>
  </si>
  <si>
    <t>（福）愛寿会</t>
    <phoneticPr fontId="2"/>
  </si>
  <si>
    <t>プラタナス</t>
  </si>
  <si>
    <t>290-8010</t>
  </si>
  <si>
    <t>255-7355</t>
  </si>
  <si>
    <t>H.22-05-01</t>
  </si>
  <si>
    <t>若葉区更科町2593-2</t>
    <phoneticPr fontId="2"/>
  </si>
  <si>
    <t>300-2111</t>
  </si>
  <si>
    <t>300-2112</t>
  </si>
  <si>
    <t>（福）うぐいす会</t>
    <phoneticPr fontId="2"/>
  </si>
  <si>
    <t>セイワ美浜</t>
  </si>
  <si>
    <t>H.24-01-01</t>
    <phoneticPr fontId="2"/>
  </si>
  <si>
    <t>千葉市内特別養護老人ホーム数</t>
    <rPh sb="0" eb="4">
      <t>チバシナイ</t>
    </rPh>
    <rPh sb="13" eb="14">
      <t>カズ</t>
    </rPh>
    <phoneticPr fontId="2"/>
  </si>
  <si>
    <t>（内訳）</t>
    <rPh sb="1" eb="3">
      <t>ウチワケ</t>
    </rPh>
    <phoneticPr fontId="2"/>
  </si>
  <si>
    <t>施設</t>
    <rPh sb="0" eb="2">
      <t>シセツ</t>
    </rPh>
    <phoneticPr fontId="2"/>
  </si>
  <si>
    <t>緑区高田町1083-25</t>
    <phoneticPr fontId="2"/>
  </si>
  <si>
    <t>300-0211</t>
    <phoneticPr fontId="2"/>
  </si>
  <si>
    <t>291-8597</t>
    <phoneticPr fontId="2"/>
  </si>
  <si>
    <t>フローラユーワ</t>
    <phoneticPr fontId="2"/>
  </si>
  <si>
    <t>H.24-04-01</t>
    <phoneticPr fontId="2"/>
  </si>
  <si>
    <t>ゆうゆう苑</t>
    <rPh sb="4" eb="5">
      <t>エン</t>
    </rPh>
    <phoneticPr fontId="2"/>
  </si>
  <si>
    <t>（福）鳳雄会</t>
    <rPh sb="3" eb="6">
      <t>ホウ</t>
    </rPh>
    <rPh sb="5" eb="6">
      <t>カイ</t>
    </rPh>
    <phoneticPr fontId="2"/>
  </si>
  <si>
    <t>262-0013</t>
    <phoneticPr fontId="2"/>
  </si>
  <si>
    <t>花見川区犢橋町10</t>
    <rPh sb="4" eb="7">
      <t>コ</t>
    </rPh>
    <phoneticPr fontId="2"/>
  </si>
  <si>
    <t>215-5530</t>
    <phoneticPr fontId="2"/>
  </si>
  <si>
    <t>215-5532</t>
    <phoneticPr fontId="2"/>
  </si>
  <si>
    <t>個室</t>
    <rPh sb="0" eb="2">
      <t>コシツ</t>
    </rPh>
    <phoneticPr fontId="2"/>
  </si>
  <si>
    <t>ユニット</t>
    <phoneticPr fontId="2"/>
  </si>
  <si>
    <t>桐 花 園</t>
    <phoneticPr fontId="2"/>
  </si>
  <si>
    <t>多床室</t>
    <rPh sb="0" eb="1">
      <t>オオ</t>
    </rPh>
    <rPh sb="1" eb="2">
      <t>ユカ</t>
    </rPh>
    <rPh sb="2" eb="3">
      <t>シツ</t>
    </rPh>
    <phoneticPr fontId="2"/>
  </si>
  <si>
    <t>従来型</t>
    <rPh sb="2" eb="3">
      <t>カタ</t>
    </rPh>
    <phoneticPr fontId="2"/>
  </si>
  <si>
    <t>ロイヤル千葉グリーンホーム</t>
    <rPh sb="4" eb="6">
      <t>チバ</t>
    </rPh>
    <phoneticPr fontId="2"/>
  </si>
  <si>
    <t>（福）愛心会</t>
    <rPh sb="3" eb="4">
      <t>アイ</t>
    </rPh>
    <rPh sb="4" eb="5">
      <t>ココロ</t>
    </rPh>
    <rPh sb="5" eb="6">
      <t>カイ</t>
    </rPh>
    <phoneticPr fontId="2"/>
  </si>
  <si>
    <t>267-0067</t>
    <phoneticPr fontId="2"/>
  </si>
  <si>
    <t>497-5505</t>
    <phoneticPr fontId="2"/>
  </si>
  <si>
    <t>205-5253</t>
    <phoneticPr fontId="2"/>
  </si>
  <si>
    <t>H.25-01-01</t>
    <phoneticPr fontId="2"/>
  </si>
  <si>
    <t>216-1177</t>
    <phoneticPr fontId="2"/>
  </si>
  <si>
    <t>緑区あすみが丘東2-21-1</t>
    <phoneticPr fontId="2"/>
  </si>
  <si>
    <t>H.25-09-01</t>
    <phoneticPr fontId="2"/>
  </si>
  <si>
    <t>ソレイユ千葉北ユニット</t>
    <phoneticPr fontId="2"/>
  </si>
  <si>
    <t>（福）兼愛会</t>
    <rPh sb="3" eb="4">
      <t>ケン</t>
    </rPh>
    <rPh sb="4" eb="5">
      <t>アイ</t>
    </rPh>
    <rPh sb="5" eb="6">
      <t>カイ</t>
    </rPh>
    <phoneticPr fontId="2"/>
  </si>
  <si>
    <t>270-0311</t>
    <phoneticPr fontId="2"/>
  </si>
  <si>
    <t>243-8890</t>
    <phoneticPr fontId="2"/>
  </si>
  <si>
    <t>H.25-12-01</t>
    <phoneticPr fontId="2"/>
  </si>
  <si>
    <t>しょうじゅ美浜</t>
    <rPh sb="5" eb="7">
      <t>ミハマ</t>
    </rPh>
    <phoneticPr fontId="2"/>
  </si>
  <si>
    <t>261-0001</t>
    <phoneticPr fontId="2"/>
  </si>
  <si>
    <t>美浜区幸町2-12-2</t>
    <phoneticPr fontId="2"/>
  </si>
  <si>
    <t>243-8891</t>
    <phoneticPr fontId="2"/>
  </si>
  <si>
    <t>アルマ美浜</t>
    <rPh sb="3" eb="5">
      <t>ミハマ</t>
    </rPh>
    <phoneticPr fontId="2"/>
  </si>
  <si>
    <t>（福）苗場福祉会</t>
    <rPh sb="3" eb="5">
      <t>ナエバ</t>
    </rPh>
    <rPh sb="5" eb="7">
      <t>フクシ</t>
    </rPh>
    <rPh sb="7" eb="8">
      <t>カイ</t>
    </rPh>
    <phoneticPr fontId="2"/>
  </si>
  <si>
    <t>261-0005</t>
    <phoneticPr fontId="2"/>
  </si>
  <si>
    <t>美浜区稲毛海岸5-22-1</t>
    <rPh sb="3" eb="5">
      <t>イナゲ</t>
    </rPh>
    <rPh sb="5" eb="7">
      <t>カイガン</t>
    </rPh>
    <phoneticPr fontId="2"/>
  </si>
  <si>
    <t>216-4004</t>
    <phoneticPr fontId="2"/>
  </si>
  <si>
    <t>216-4114</t>
    <phoneticPr fontId="2"/>
  </si>
  <si>
    <t>H.27-04-01</t>
    <phoneticPr fontId="2"/>
  </si>
  <si>
    <t>第２いずみ苑</t>
    <rPh sb="0" eb="1">
      <t>ダイ</t>
    </rPh>
    <phoneticPr fontId="2"/>
  </si>
  <si>
    <t>265-0043</t>
    <phoneticPr fontId="2"/>
  </si>
  <si>
    <t>若葉区中田町1044-32</t>
    <rPh sb="3" eb="5">
      <t>ナカタ</t>
    </rPh>
    <phoneticPr fontId="2"/>
  </si>
  <si>
    <t>312-1700</t>
    <phoneticPr fontId="2"/>
  </si>
  <si>
    <t>和 陽 園</t>
    <rPh sb="0" eb="1">
      <t>カズ</t>
    </rPh>
    <phoneticPr fontId="2"/>
  </si>
  <si>
    <t>和 陽 園（ユニット型）</t>
    <rPh sb="0" eb="1">
      <t>ワ</t>
    </rPh>
    <rPh sb="2" eb="3">
      <t>ヨウ</t>
    </rPh>
    <rPh sb="4" eb="5">
      <t>エン</t>
    </rPh>
    <rPh sb="10" eb="11">
      <t>カタ</t>
    </rPh>
    <phoneticPr fontId="2"/>
  </si>
  <si>
    <t>H.27-07-01</t>
    <phoneticPr fontId="2"/>
  </si>
  <si>
    <t>228-8266</t>
    <phoneticPr fontId="2"/>
  </si>
  <si>
    <t>花見川フェニックス</t>
    <rPh sb="0" eb="3">
      <t>ハナミガワ</t>
    </rPh>
    <phoneticPr fontId="2"/>
  </si>
  <si>
    <t>（福）同塵会</t>
    <rPh sb="3" eb="4">
      <t>ドウ</t>
    </rPh>
    <rPh sb="4" eb="5">
      <t>チリ</t>
    </rPh>
    <rPh sb="5" eb="6">
      <t>カイ</t>
    </rPh>
    <phoneticPr fontId="2"/>
  </si>
  <si>
    <t>262-0018</t>
    <phoneticPr fontId="2"/>
  </si>
  <si>
    <t>花見川区畑町591-1</t>
    <rPh sb="4" eb="6">
      <t>ハタマチ</t>
    </rPh>
    <phoneticPr fontId="2"/>
  </si>
  <si>
    <t>213-7711</t>
    <phoneticPr fontId="2"/>
  </si>
  <si>
    <t>213-7712</t>
    <phoneticPr fontId="2"/>
  </si>
  <si>
    <t>H.27-10-01</t>
    <phoneticPr fontId="2"/>
  </si>
  <si>
    <t>いなげ一倫荘</t>
    <rPh sb="3" eb="4">
      <t>イチ</t>
    </rPh>
    <rPh sb="4" eb="5">
      <t>リン</t>
    </rPh>
    <rPh sb="5" eb="6">
      <t>ソウ</t>
    </rPh>
    <phoneticPr fontId="2"/>
  </si>
  <si>
    <t>（福）煌徳会</t>
    <rPh sb="3" eb="4">
      <t>キラ</t>
    </rPh>
    <rPh sb="4" eb="5">
      <t>トク</t>
    </rPh>
    <phoneticPr fontId="2"/>
  </si>
  <si>
    <t>263-0035</t>
    <phoneticPr fontId="2"/>
  </si>
  <si>
    <t>稲毛区稲毛町5-87-1</t>
    <rPh sb="3" eb="5">
      <t>イナゲ</t>
    </rPh>
    <rPh sb="5" eb="6">
      <t>チョウ</t>
    </rPh>
    <phoneticPr fontId="2"/>
  </si>
  <si>
    <t>204-8880</t>
    <phoneticPr fontId="2"/>
  </si>
  <si>
    <t>204-8889</t>
    <phoneticPr fontId="2"/>
  </si>
  <si>
    <t>H.28-04-01</t>
    <phoneticPr fontId="2"/>
  </si>
  <si>
    <t>コスタ　リゾン千壽苑</t>
    <rPh sb="7" eb="8">
      <t>セン</t>
    </rPh>
    <rPh sb="8" eb="9">
      <t>コトブキ</t>
    </rPh>
    <rPh sb="9" eb="10">
      <t>エン</t>
    </rPh>
    <phoneticPr fontId="2"/>
  </si>
  <si>
    <t>（福）友和会</t>
    <rPh sb="3" eb="4">
      <t>トモ</t>
    </rPh>
    <rPh sb="4" eb="5">
      <t>ワ</t>
    </rPh>
    <rPh sb="5" eb="6">
      <t>カイ</t>
    </rPh>
    <phoneticPr fontId="2"/>
  </si>
  <si>
    <t>261-0011</t>
    <phoneticPr fontId="2"/>
  </si>
  <si>
    <t>美浜区真砂2-3-3</t>
    <rPh sb="3" eb="5">
      <t>マサゴ</t>
    </rPh>
    <phoneticPr fontId="2"/>
  </si>
  <si>
    <t>270-5000</t>
    <phoneticPr fontId="2"/>
  </si>
  <si>
    <t>270-5005</t>
    <phoneticPr fontId="2"/>
  </si>
  <si>
    <t>H.28-06-02</t>
    <phoneticPr fontId="2"/>
  </si>
  <si>
    <t>（福）双樹会</t>
    <rPh sb="3" eb="5">
      <t>ソウジュ</t>
    </rPh>
    <phoneticPr fontId="2"/>
  </si>
  <si>
    <t>稲毛区山王町255-3</t>
    <rPh sb="3" eb="5">
      <t>サンノウ</t>
    </rPh>
    <rPh sb="5" eb="6">
      <t>チョウ</t>
    </rPh>
    <phoneticPr fontId="2"/>
  </si>
  <si>
    <t>H.29-04-01</t>
    <phoneticPr fontId="2"/>
  </si>
  <si>
    <t>桃 花 苑</t>
    <rPh sb="0" eb="1">
      <t>モモ</t>
    </rPh>
    <rPh sb="2" eb="3">
      <t>ハナ</t>
    </rPh>
    <rPh sb="4" eb="5">
      <t>エン</t>
    </rPh>
    <phoneticPr fontId="2"/>
  </si>
  <si>
    <t>緑　苑</t>
    <rPh sb="0" eb="1">
      <t>ミドリ</t>
    </rPh>
    <rPh sb="2" eb="3">
      <t>エン</t>
    </rPh>
    <phoneticPr fontId="2"/>
  </si>
  <si>
    <t>（福）慈心会</t>
    <rPh sb="3" eb="4">
      <t>イツク</t>
    </rPh>
    <rPh sb="4" eb="5">
      <t>ココロ</t>
    </rPh>
    <rPh sb="5" eb="6">
      <t>カイ</t>
    </rPh>
    <phoneticPr fontId="2"/>
  </si>
  <si>
    <t>緑区平山町2008-1</t>
    <rPh sb="0" eb="2">
      <t>ミドリク</t>
    </rPh>
    <rPh sb="2" eb="4">
      <t>ヒラヤマ</t>
    </rPh>
    <rPh sb="4" eb="5">
      <t>マチ</t>
    </rPh>
    <phoneticPr fontId="2"/>
  </si>
  <si>
    <t>263-0002</t>
    <phoneticPr fontId="2"/>
  </si>
  <si>
    <t>308-3975</t>
    <phoneticPr fontId="2"/>
  </si>
  <si>
    <t>304-3020</t>
    <phoneticPr fontId="2"/>
  </si>
  <si>
    <t xml:space="preserve">266-0002 </t>
    <phoneticPr fontId="2"/>
  </si>
  <si>
    <t>497-5001</t>
    <phoneticPr fontId="2"/>
  </si>
  <si>
    <t>497-5002</t>
    <phoneticPr fontId="2"/>
  </si>
  <si>
    <t>（福）紫雲会</t>
    <rPh sb="3" eb="4">
      <t>ムラサキ</t>
    </rPh>
    <rPh sb="4" eb="5">
      <t>クモ</t>
    </rPh>
    <phoneticPr fontId="2"/>
  </si>
  <si>
    <t>とどろき一倫荘</t>
    <rPh sb="4" eb="5">
      <t>イチ</t>
    </rPh>
    <rPh sb="5" eb="6">
      <t>リン</t>
    </rPh>
    <rPh sb="6" eb="7">
      <t>ソウ</t>
    </rPh>
    <phoneticPr fontId="2"/>
  </si>
  <si>
    <t>（福）煌徳会</t>
    <phoneticPr fontId="2"/>
  </si>
  <si>
    <t>263-0021</t>
    <phoneticPr fontId="2"/>
  </si>
  <si>
    <t>稲毛区轟町5-2-1</t>
    <rPh sb="3" eb="4">
      <t>トドロキ</t>
    </rPh>
    <rPh sb="4" eb="5">
      <t>チョウ</t>
    </rPh>
    <phoneticPr fontId="2"/>
  </si>
  <si>
    <t>307-8301</t>
    <phoneticPr fontId="2"/>
  </si>
  <si>
    <t>307-8773</t>
    <phoneticPr fontId="2"/>
  </si>
  <si>
    <t>H.30-04-01</t>
    <phoneticPr fontId="2"/>
  </si>
  <si>
    <t>恵光園シャイニー中央</t>
    <rPh sb="0" eb="2">
      <t>ケイコウ</t>
    </rPh>
    <rPh sb="2" eb="3">
      <t>エン</t>
    </rPh>
    <rPh sb="8" eb="10">
      <t>チュウオウ</t>
    </rPh>
    <phoneticPr fontId="2"/>
  </si>
  <si>
    <t>（福）天光会</t>
    <rPh sb="1" eb="2">
      <t>フク</t>
    </rPh>
    <phoneticPr fontId="2"/>
  </si>
  <si>
    <t>中央区星久喜町36</t>
    <rPh sb="0" eb="3">
      <t>チュウオウク</t>
    </rPh>
    <phoneticPr fontId="2"/>
  </si>
  <si>
    <t>308-4812</t>
    <phoneticPr fontId="2"/>
  </si>
  <si>
    <t>308-4813</t>
    <phoneticPr fontId="2"/>
  </si>
  <si>
    <t>H.30-07-01</t>
    <phoneticPr fontId="2"/>
  </si>
  <si>
    <t>バウムあすみの丘</t>
    <phoneticPr fontId="2"/>
  </si>
  <si>
    <t>（福）勝曼会</t>
    <phoneticPr fontId="2"/>
  </si>
  <si>
    <t>R.01-07-01</t>
    <phoneticPr fontId="2"/>
  </si>
  <si>
    <t>若葉区若松町88-1</t>
    <phoneticPr fontId="2"/>
  </si>
  <si>
    <t>264-0021</t>
    <phoneticPr fontId="2"/>
  </si>
  <si>
    <t>312-8880</t>
    <phoneticPr fontId="2"/>
  </si>
  <si>
    <t>312-8889</t>
    <phoneticPr fontId="2"/>
  </si>
  <si>
    <t>中央区新千葉3-10-20</t>
    <rPh sb="0" eb="3">
      <t>チュウオウク</t>
    </rPh>
    <rPh sb="3" eb="4">
      <t>シン</t>
    </rPh>
    <rPh sb="4" eb="6">
      <t>チバ</t>
    </rPh>
    <phoneticPr fontId="2"/>
  </si>
  <si>
    <t>260-0808</t>
    <phoneticPr fontId="2"/>
  </si>
  <si>
    <t>（福）千葉市社会福祉協議会</t>
    <rPh sb="3" eb="6">
      <t>チバシ</t>
    </rPh>
    <rPh sb="6" eb="8">
      <t>シャカイ</t>
    </rPh>
    <rPh sb="8" eb="10">
      <t>フクシ</t>
    </rPh>
    <rPh sb="10" eb="13">
      <t>キョウギカイ</t>
    </rPh>
    <phoneticPr fontId="2"/>
  </si>
  <si>
    <t>ちとせ稲毛</t>
    <rPh sb="3" eb="5">
      <t>イナゲ</t>
    </rPh>
    <phoneticPr fontId="2"/>
  </si>
  <si>
    <t>（福）千歳会</t>
    <rPh sb="3" eb="5">
      <t>チトセ</t>
    </rPh>
    <rPh sb="5" eb="6">
      <t>カイ</t>
    </rPh>
    <phoneticPr fontId="2"/>
  </si>
  <si>
    <t>263-0012</t>
    <phoneticPr fontId="2"/>
  </si>
  <si>
    <t>稲毛区萩台町50-1</t>
    <rPh sb="3" eb="4">
      <t>ハギ</t>
    </rPh>
    <rPh sb="4" eb="5">
      <t>ダイ</t>
    </rPh>
    <rPh sb="5" eb="6">
      <t>マチ</t>
    </rPh>
    <phoneticPr fontId="2"/>
  </si>
  <si>
    <t>445-7840</t>
    <phoneticPr fontId="2"/>
  </si>
  <si>
    <t>445-7832</t>
    <phoneticPr fontId="2"/>
  </si>
  <si>
    <t>R.02-10-01</t>
    <phoneticPr fontId="2"/>
  </si>
  <si>
    <t>ハピネス稲毛</t>
    <rPh sb="4" eb="6">
      <t>イナゲ</t>
    </rPh>
    <phoneticPr fontId="2"/>
  </si>
  <si>
    <t>（福）讃助の会</t>
    <rPh sb="3" eb="4">
      <t>サン</t>
    </rPh>
    <rPh sb="4" eb="5">
      <t>ジョ</t>
    </rPh>
    <rPh sb="6" eb="7">
      <t>カイ</t>
    </rPh>
    <phoneticPr fontId="2"/>
  </si>
  <si>
    <t>263-0001</t>
    <phoneticPr fontId="2"/>
  </si>
  <si>
    <t>稲毛区長沼原町847-7</t>
    <phoneticPr fontId="2"/>
  </si>
  <si>
    <t>441-6004</t>
    <phoneticPr fontId="2"/>
  </si>
  <si>
    <t>441-6006</t>
    <phoneticPr fontId="2"/>
  </si>
  <si>
    <t>R.03-04-01</t>
    <phoneticPr fontId="2"/>
  </si>
  <si>
    <t>若葉いこいの里</t>
    <rPh sb="0" eb="2">
      <t>ワカバ</t>
    </rPh>
    <rPh sb="6" eb="7">
      <t>サト</t>
    </rPh>
    <phoneticPr fontId="2"/>
  </si>
  <si>
    <t>（福）きらめき会</t>
    <rPh sb="7" eb="8">
      <t>カイ</t>
    </rPh>
    <phoneticPr fontId="2"/>
  </si>
  <si>
    <t>若葉区若松町531-156</t>
    <phoneticPr fontId="2"/>
  </si>
  <si>
    <t>308-9387</t>
    <phoneticPr fontId="2"/>
  </si>
  <si>
    <t>308-9388</t>
    <phoneticPr fontId="2"/>
  </si>
  <si>
    <t>かなめ一倫荘</t>
    <rPh sb="3" eb="4">
      <t>イチ</t>
    </rPh>
    <rPh sb="4" eb="5">
      <t>リン</t>
    </rPh>
    <rPh sb="5" eb="6">
      <t>ソウ</t>
    </rPh>
    <phoneticPr fontId="2"/>
  </si>
  <si>
    <t>260-0017</t>
    <phoneticPr fontId="2"/>
  </si>
  <si>
    <t>中央区要町1-2</t>
    <rPh sb="0" eb="3">
      <t>チュウオウク</t>
    </rPh>
    <rPh sb="3" eb="4">
      <t>カナメ</t>
    </rPh>
    <rPh sb="4" eb="5">
      <t>チョウ</t>
    </rPh>
    <phoneticPr fontId="2"/>
  </si>
  <si>
    <t>445-8610</t>
    <phoneticPr fontId="2"/>
  </si>
  <si>
    <t>445-8816</t>
    <phoneticPr fontId="2"/>
  </si>
  <si>
    <t>R.03-08-01</t>
    <phoneticPr fontId="2"/>
  </si>
  <si>
    <t>御殿町</t>
    <rPh sb="0" eb="2">
      <t>ゴテン</t>
    </rPh>
    <rPh sb="2" eb="3">
      <t>チョウ</t>
    </rPh>
    <phoneticPr fontId="2"/>
  </si>
  <si>
    <t>御殿町（ユニット型）</t>
    <rPh sb="0" eb="2">
      <t>ゴテン</t>
    </rPh>
    <rPh sb="2" eb="3">
      <t>チョウ</t>
    </rPh>
    <rPh sb="8" eb="9">
      <t>ガタ</t>
    </rPh>
    <phoneticPr fontId="2"/>
  </si>
  <si>
    <t>（福）永和会</t>
    <rPh sb="1" eb="2">
      <t>フク</t>
    </rPh>
    <rPh sb="3" eb="5">
      <t>エイワ</t>
    </rPh>
    <rPh sb="5" eb="6">
      <t>カイ</t>
    </rPh>
    <phoneticPr fontId="2"/>
  </si>
  <si>
    <t>265-0074</t>
    <phoneticPr fontId="2"/>
  </si>
  <si>
    <t>若葉区御殿町699-23</t>
    <rPh sb="0" eb="3">
      <t>ワカバク</t>
    </rPh>
    <rPh sb="3" eb="5">
      <t>ゴテン</t>
    </rPh>
    <rPh sb="5" eb="6">
      <t>チョウ</t>
    </rPh>
    <phoneticPr fontId="2"/>
  </si>
  <si>
    <t>228-5555</t>
    <phoneticPr fontId="2"/>
  </si>
  <si>
    <t>228-5565</t>
    <phoneticPr fontId="2"/>
  </si>
  <si>
    <t>R.04-04-01</t>
    <phoneticPr fontId="2"/>
  </si>
  <si>
    <t>こぶしの里</t>
    <rPh sb="4" eb="5">
      <t>サト</t>
    </rPh>
    <phoneticPr fontId="2"/>
  </si>
  <si>
    <t>稲毛区山王町171-1</t>
    <rPh sb="3" eb="5">
      <t>サンノウ</t>
    </rPh>
    <rPh sb="5" eb="6">
      <t>チョウ</t>
    </rPh>
    <phoneticPr fontId="2"/>
  </si>
  <si>
    <t>235-8161</t>
    <phoneticPr fontId="2"/>
  </si>
  <si>
    <t>424-5026</t>
    <phoneticPr fontId="2"/>
  </si>
  <si>
    <t>R 05-04-01</t>
    <phoneticPr fontId="2"/>
  </si>
  <si>
    <t>アーバンライフ・ネクステ</t>
    <phoneticPr fontId="2"/>
  </si>
  <si>
    <t>（福）山の神福祉会</t>
    <rPh sb="1" eb="2">
      <t>フク</t>
    </rPh>
    <rPh sb="3" eb="4">
      <t>ヤマ</t>
    </rPh>
    <rPh sb="5" eb="6">
      <t>カミ</t>
    </rPh>
    <rPh sb="6" eb="8">
      <t>フクシ</t>
    </rPh>
    <rPh sb="8" eb="9">
      <t>カイ</t>
    </rPh>
    <phoneticPr fontId="2"/>
  </si>
  <si>
    <t>266-0026</t>
    <phoneticPr fontId="2"/>
  </si>
  <si>
    <t>緑区古市場町461-1</t>
    <rPh sb="0" eb="2">
      <t>ミドリク</t>
    </rPh>
    <rPh sb="2" eb="5">
      <t>フルイチバ</t>
    </rPh>
    <rPh sb="5" eb="6">
      <t>マチ</t>
    </rPh>
    <phoneticPr fontId="2"/>
  </si>
  <si>
    <t>261-7077</t>
    <phoneticPr fontId="2"/>
  </si>
  <si>
    <t>261-7078</t>
    <phoneticPr fontId="2"/>
  </si>
  <si>
    <t>R 05-03-01</t>
    <phoneticPr fontId="2"/>
  </si>
  <si>
    <t>幕張あじさい苑</t>
    <phoneticPr fontId="2"/>
  </si>
  <si>
    <t>（福）三和会</t>
    <phoneticPr fontId="2"/>
  </si>
  <si>
    <t>262-0032</t>
    <phoneticPr fontId="2"/>
  </si>
  <si>
    <t>花見川区幕張町4-2175-1</t>
    <phoneticPr fontId="2"/>
  </si>
  <si>
    <t>301-5525</t>
    <phoneticPr fontId="2"/>
  </si>
  <si>
    <t>273-0890</t>
    <phoneticPr fontId="2"/>
  </si>
  <si>
    <t>R.6-04-01</t>
    <phoneticPr fontId="2"/>
  </si>
  <si>
    <t>幕張あじさい苑（ユニット）</t>
    <phoneticPr fontId="2"/>
  </si>
  <si>
    <t>明心苑</t>
    <phoneticPr fontId="2"/>
  </si>
  <si>
    <t>（福）あすか福祉会</t>
    <phoneticPr fontId="2"/>
  </si>
  <si>
    <t>264-0027</t>
    <phoneticPr fontId="2"/>
  </si>
  <si>
    <t>若葉区若松台1-2-1</t>
    <phoneticPr fontId="2"/>
  </si>
  <si>
    <t>310-4110</t>
    <phoneticPr fontId="2"/>
  </si>
  <si>
    <t>310-4115</t>
    <phoneticPr fontId="2"/>
  </si>
  <si>
    <t>R.06-02-01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</si>
</sst>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shrinkToFit="1"/>
    </xf>
    <xf numFmtId="0" fontId="3" fillId="0" borderId="0" xfId="0" applyFont="1" applyBorder="1"/>
    <xf numFmtId="0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shrinkToFit="1"/>
    </xf>
    <xf numFmtId="0" fontId="6" fillId="0" borderId="1" xfId="0" applyFont="1" applyBorder="1"/>
    <xf numFmtId="0" fontId="6" fillId="0" borderId="1" xfId="0" applyNumberFormat="1" applyFont="1" applyBorder="1"/>
    <xf numFmtId="38" fontId="6" fillId="0" borderId="1" xfId="1" applyFont="1" applyBorder="1"/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shrinkToFit="1"/>
    </xf>
    <xf numFmtId="0" fontId="6" fillId="0" borderId="1" xfId="0" applyFont="1" applyBorder="1" applyAlignment="1"/>
    <xf numFmtId="0" fontId="6" fillId="0" borderId="1" xfId="1" applyNumberFormat="1" applyFont="1" applyBorder="1"/>
    <xf numFmtId="57" fontId="6" fillId="0" borderId="1" xfId="0" applyNumberFormat="1" applyFont="1" applyBorder="1"/>
    <xf numFmtId="0" fontId="6" fillId="0" borderId="1" xfId="0" applyNumberFormat="1" applyFont="1" applyBorder="1" applyAlignment="1"/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shrinkToFit="1"/>
    </xf>
    <xf numFmtId="0" fontId="6" fillId="0" borderId="4" xfId="0" applyFont="1" applyBorder="1"/>
    <xf numFmtId="0" fontId="6" fillId="0" borderId="5" xfId="0" applyFont="1" applyBorder="1" applyAlignment="1"/>
    <xf numFmtId="0" fontId="6" fillId="0" borderId="6" xfId="0" applyFont="1" applyBorder="1" applyAlignment="1"/>
    <xf numFmtId="0" fontId="3" fillId="0" borderId="7" xfId="0" applyFont="1" applyBorder="1" applyAlignment="1">
      <alignment horizontal="center"/>
    </xf>
    <xf numFmtId="0" fontId="6" fillId="0" borderId="4" xfId="0" applyFont="1" applyBorder="1" applyAlignment="1"/>
    <xf numFmtId="0" fontId="6" fillId="0" borderId="5" xfId="0" applyNumberFormat="1" applyFont="1" applyBorder="1" applyAlignment="1"/>
    <xf numFmtId="0" fontId="6" fillId="0" borderId="3" xfId="0" applyFont="1" applyFill="1" applyBorder="1" applyAlignment="1">
      <alignment shrinkToFit="1"/>
    </xf>
    <xf numFmtId="38" fontId="6" fillId="0" borderId="5" xfId="1" applyFont="1" applyBorder="1"/>
    <xf numFmtId="0" fontId="6" fillId="0" borderId="5" xfId="1" applyNumberFormat="1" applyFont="1" applyBorder="1"/>
    <xf numFmtId="38" fontId="6" fillId="0" borderId="6" xfId="1" applyFont="1" applyBorder="1"/>
    <xf numFmtId="0" fontId="6" fillId="0" borderId="4" xfId="0" applyFont="1" applyFill="1" applyBorder="1"/>
    <xf numFmtId="0" fontId="6" fillId="0" borderId="3" xfId="0" applyNumberFormat="1" applyFont="1" applyBorder="1" applyAlignment="1">
      <alignment shrinkToFit="1"/>
    </xf>
    <xf numFmtId="0" fontId="6" fillId="0" borderId="4" xfId="0" applyNumberFormat="1" applyFont="1" applyFill="1" applyBorder="1"/>
    <xf numFmtId="0" fontId="6" fillId="0" borderId="5" xfId="0" applyFont="1" applyBorder="1"/>
    <xf numFmtId="0" fontId="6" fillId="0" borderId="6" xfId="0" applyFont="1" applyBorder="1"/>
    <xf numFmtId="38" fontId="6" fillId="0" borderId="4" xfId="1" applyFont="1" applyBorder="1"/>
    <xf numFmtId="38" fontId="6" fillId="0" borderId="5" xfId="1" applyFont="1" applyBorder="1" applyAlignment="1"/>
    <xf numFmtId="38" fontId="6" fillId="0" borderId="6" xfId="1" applyFont="1" applyBorder="1" applyAlignment="1"/>
    <xf numFmtId="0" fontId="6" fillId="0" borderId="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/>
    <xf numFmtId="0" fontId="6" fillId="0" borderId="0" xfId="0" applyNumberFormat="1" applyFont="1" applyBorder="1" applyAlignment="1">
      <alignment shrinkToFit="1"/>
    </xf>
    <xf numFmtId="38" fontId="3" fillId="0" borderId="9" xfId="0" applyNumberFormat="1" applyFont="1" applyBorder="1"/>
    <xf numFmtId="38" fontId="3" fillId="0" borderId="5" xfId="0" applyNumberFormat="1" applyFont="1" applyBorder="1"/>
    <xf numFmtId="38" fontId="3" fillId="0" borderId="6" xfId="0" applyNumberFormat="1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NumberFormat="1" applyFont="1" applyBorder="1"/>
    <xf numFmtId="0" fontId="6" fillId="0" borderId="19" xfId="0" applyNumberFormat="1" applyFont="1" applyFill="1" applyBorder="1"/>
    <xf numFmtId="0" fontId="6" fillId="0" borderId="20" xfId="0" applyNumberFormat="1" applyFont="1" applyBorder="1" applyAlignment="1">
      <alignment shrinkToFit="1"/>
    </xf>
    <xf numFmtId="38" fontId="6" fillId="0" borderId="19" xfId="0" applyNumberFormat="1" applyFont="1" applyBorder="1"/>
    <xf numFmtId="0" fontId="8" fillId="0" borderId="1" xfId="0" applyFont="1" applyBorder="1" applyAlignment="1"/>
    <xf numFmtId="0" fontId="6" fillId="0" borderId="21" xfId="0" applyFont="1" applyBorder="1"/>
    <xf numFmtId="0" fontId="6" fillId="0" borderId="21" xfId="0" applyFont="1" applyBorder="1" applyAlignment="1">
      <alignment shrinkToFit="1"/>
    </xf>
    <xf numFmtId="0" fontId="6" fillId="0" borderId="21" xfId="0" applyNumberFormat="1" applyFont="1" applyBorder="1"/>
    <xf numFmtId="0" fontId="6" fillId="0" borderId="22" xfId="0" applyNumberFormat="1" applyFont="1" applyBorder="1"/>
    <xf numFmtId="0" fontId="6" fillId="0" borderId="23" xfId="0" applyFont="1" applyBorder="1"/>
    <xf numFmtId="0" fontId="6" fillId="0" borderId="33" xfId="0" applyFont="1" applyBorder="1" applyAlignment="1">
      <alignment shrinkToFit="1"/>
    </xf>
    <xf numFmtId="38" fontId="6" fillId="0" borderId="21" xfId="1" applyFont="1" applyBorder="1"/>
    <xf numFmtId="0" fontId="6" fillId="0" borderId="21" xfId="1" applyNumberFormat="1" applyFont="1" applyBorder="1"/>
    <xf numFmtId="38" fontId="6" fillId="0" borderId="23" xfId="1" applyFont="1" applyBorder="1"/>
    <xf numFmtId="0" fontId="6" fillId="0" borderId="33" xfId="0" applyFont="1" applyFill="1" applyBorder="1" applyAlignment="1">
      <alignment shrinkToFit="1"/>
    </xf>
    <xf numFmtId="0" fontId="6" fillId="0" borderId="21" xfId="0" applyFont="1" applyBorder="1" applyAlignment="1"/>
    <xf numFmtId="0" fontId="6" fillId="0" borderId="21" xfId="0" applyNumberFormat="1" applyFont="1" applyBorder="1" applyAlignment="1"/>
    <xf numFmtId="0" fontId="6" fillId="0" borderId="23" xfId="0" applyFont="1" applyBorder="1" applyAlignment="1"/>
    <xf numFmtId="0" fontId="6" fillId="0" borderId="33" xfId="0" applyNumberFormat="1" applyFont="1" applyBorder="1" applyAlignment="1">
      <alignment shrinkToFit="1"/>
    </xf>
    <xf numFmtId="0" fontId="6" fillId="0" borderId="21" xfId="0" applyNumberFormat="1" applyFont="1" applyFill="1" applyBorder="1"/>
    <xf numFmtId="0" fontId="6" fillId="0" borderId="21" xfId="0" applyNumberFormat="1" applyFont="1" applyFill="1" applyBorder="1" applyAlignment="1">
      <alignment shrinkToFit="1"/>
    </xf>
    <xf numFmtId="0" fontId="6" fillId="0" borderId="22" xfId="0" applyNumberFormat="1" applyFont="1" applyFill="1" applyBorder="1"/>
    <xf numFmtId="0" fontId="6" fillId="0" borderId="23" xfId="0" applyNumberFormat="1" applyFont="1" applyFill="1" applyBorder="1"/>
    <xf numFmtId="0" fontId="3" fillId="0" borderId="2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1"/>
  <sheetViews>
    <sheetView tabSelected="1" view="pageLayout" zoomScale="70" zoomScaleNormal="70" zoomScaleSheetLayoutView="70" zoomScalePageLayoutView="70" workbookViewId="0">
      <selection activeCell="G89" sqref="G89"/>
    </sheetView>
  </sheetViews>
  <sheetFormatPr defaultRowHeight="15" customHeight="1" x14ac:dyDescent="0.15"/>
  <cols>
    <col min="1" max="1" width="9" style="4"/>
    <col min="2" max="2" width="4" style="4" bestFit="1" customWidth="1"/>
    <col min="3" max="3" width="22" style="4" bestFit="1" customWidth="1"/>
    <col min="4" max="4" width="22.25" style="4" bestFit="1" customWidth="1"/>
    <col min="5" max="5" width="11.75" style="3" bestFit="1" customWidth="1"/>
    <col min="6" max="6" width="24.75" style="4" customWidth="1"/>
    <col min="7" max="7" width="17.625" style="4" customWidth="1"/>
    <col min="8" max="8" width="16.5" style="4" customWidth="1"/>
    <col min="9" max="9" width="18.125" style="4" bestFit="1" customWidth="1"/>
    <col min="10" max="10" width="6.25" style="4" bestFit="1" customWidth="1"/>
    <col min="11" max="12" width="6" style="4" customWidth="1"/>
    <col min="13" max="13" width="6.75" style="4" customWidth="1"/>
    <col min="14" max="14" width="6.25" style="4" bestFit="1" customWidth="1"/>
    <col min="15" max="16384" width="9" style="4"/>
  </cols>
  <sheetData>
    <row r="1" spans="2:14" ht="20.25" customHeight="1" thickBot="1" x14ac:dyDescent="0.2">
      <c r="B1" s="1"/>
      <c r="C1" s="1"/>
      <c r="D1" s="2"/>
    </row>
    <row r="2" spans="2:14" ht="21.95" customHeight="1" thickBot="1" x14ac:dyDescent="0.2">
      <c r="B2" s="90" t="s">
        <v>216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2:14" ht="20.25" customHeight="1" x14ac:dyDescent="0.15">
      <c r="B3" s="97"/>
      <c r="C3" s="82" t="s">
        <v>46</v>
      </c>
      <c r="D3" s="82" t="s">
        <v>1</v>
      </c>
      <c r="E3" s="86" t="s">
        <v>47</v>
      </c>
      <c r="F3" s="82" t="s">
        <v>2</v>
      </c>
      <c r="G3" s="82" t="s">
        <v>23</v>
      </c>
      <c r="H3" s="82" t="s">
        <v>48</v>
      </c>
      <c r="I3" s="82" t="s">
        <v>49</v>
      </c>
      <c r="J3" s="51" t="s">
        <v>0</v>
      </c>
      <c r="K3" s="81" t="s">
        <v>51</v>
      </c>
      <c r="L3" s="81"/>
      <c r="M3" s="106" t="s">
        <v>260</v>
      </c>
      <c r="N3" s="54" t="s">
        <v>50</v>
      </c>
    </row>
    <row r="4" spans="2:14" ht="20.25" customHeight="1" x14ac:dyDescent="0.15">
      <c r="B4" s="98"/>
      <c r="C4" s="83"/>
      <c r="D4" s="83"/>
      <c r="E4" s="87"/>
      <c r="F4" s="83"/>
      <c r="G4" s="83"/>
      <c r="H4" s="83"/>
      <c r="I4" s="83"/>
      <c r="J4" s="18" t="s">
        <v>44</v>
      </c>
      <c r="K4" s="6" t="s">
        <v>261</v>
      </c>
      <c r="L4" s="7" t="s">
        <v>258</v>
      </c>
      <c r="M4" s="82"/>
      <c r="N4" s="23" t="s">
        <v>52</v>
      </c>
    </row>
    <row r="5" spans="2:14" ht="21.95" customHeight="1" x14ac:dyDescent="0.15">
      <c r="B5" s="19">
        <v>1</v>
      </c>
      <c r="C5" s="9" t="s">
        <v>127</v>
      </c>
      <c r="D5" s="9" t="s">
        <v>128</v>
      </c>
      <c r="E5" s="8" t="s">
        <v>129</v>
      </c>
      <c r="F5" s="8" t="s">
        <v>18</v>
      </c>
      <c r="G5" s="9" t="s">
        <v>40</v>
      </c>
      <c r="H5" s="9" t="s">
        <v>130</v>
      </c>
      <c r="I5" s="9" t="s">
        <v>131</v>
      </c>
      <c r="J5" s="9">
        <v>50</v>
      </c>
      <c r="K5" s="9"/>
      <c r="L5" s="10"/>
      <c r="M5" s="57">
        <f>J5-K5</f>
        <v>50</v>
      </c>
      <c r="N5" s="20">
        <v>20</v>
      </c>
    </row>
    <row r="6" spans="2:14" ht="21.95" customHeight="1" x14ac:dyDescent="0.15">
      <c r="B6" s="31">
        <v>2</v>
      </c>
      <c r="C6" s="12" t="s">
        <v>152</v>
      </c>
      <c r="D6" s="13" t="s">
        <v>153</v>
      </c>
      <c r="E6" s="13" t="s">
        <v>154</v>
      </c>
      <c r="F6" s="13" t="s">
        <v>155</v>
      </c>
      <c r="G6" s="12" t="s">
        <v>156</v>
      </c>
      <c r="H6" s="12" t="s">
        <v>157</v>
      </c>
      <c r="I6" s="12" t="s">
        <v>158</v>
      </c>
      <c r="J6" s="12">
        <v>50</v>
      </c>
      <c r="K6" s="12">
        <v>15</v>
      </c>
      <c r="L6" s="12"/>
      <c r="M6" s="57">
        <f>J6-K6</f>
        <v>35</v>
      </c>
      <c r="N6" s="32">
        <v>20</v>
      </c>
    </row>
    <row r="7" spans="2:14" ht="21.95" customHeight="1" x14ac:dyDescent="0.15">
      <c r="B7" s="19">
        <v>3</v>
      </c>
      <c r="C7" s="9" t="s">
        <v>170</v>
      </c>
      <c r="D7" s="9" t="s">
        <v>171</v>
      </c>
      <c r="E7" s="8" t="s">
        <v>172</v>
      </c>
      <c r="F7" s="8" t="s">
        <v>173</v>
      </c>
      <c r="G7" s="9" t="s">
        <v>174</v>
      </c>
      <c r="H7" s="9" t="s">
        <v>175</v>
      </c>
      <c r="I7" s="9" t="s">
        <v>176</v>
      </c>
      <c r="J7" s="9">
        <v>50</v>
      </c>
      <c r="K7" s="9">
        <v>28</v>
      </c>
      <c r="L7" s="10"/>
      <c r="M7" s="57">
        <f>J7-K7</f>
        <v>22</v>
      </c>
      <c r="N7" s="20">
        <v>20</v>
      </c>
    </row>
    <row r="8" spans="2:14" ht="21.95" customHeight="1" x14ac:dyDescent="0.15">
      <c r="B8" s="19">
        <v>4</v>
      </c>
      <c r="C8" s="9" t="s">
        <v>185</v>
      </c>
      <c r="D8" s="9" t="s">
        <v>81</v>
      </c>
      <c r="E8" s="8" t="s">
        <v>186</v>
      </c>
      <c r="F8" s="8" t="s">
        <v>187</v>
      </c>
      <c r="G8" s="9" t="s">
        <v>188</v>
      </c>
      <c r="H8" s="9" t="s">
        <v>189</v>
      </c>
      <c r="I8" s="14" t="s">
        <v>190</v>
      </c>
      <c r="J8" s="9">
        <v>82</v>
      </c>
      <c r="K8" s="9"/>
      <c r="L8" s="10">
        <v>82</v>
      </c>
      <c r="M8" s="57"/>
      <c r="N8" s="20">
        <v>18</v>
      </c>
    </row>
    <row r="9" spans="2:14" ht="21.95" customHeight="1" x14ac:dyDescent="0.15">
      <c r="B9" s="19">
        <v>5</v>
      </c>
      <c r="C9" s="9" t="s">
        <v>198</v>
      </c>
      <c r="D9" s="12" t="s">
        <v>199</v>
      </c>
      <c r="E9" s="8" t="s">
        <v>200</v>
      </c>
      <c r="F9" s="8" t="s">
        <v>201</v>
      </c>
      <c r="G9" s="9" t="s">
        <v>202</v>
      </c>
      <c r="H9" s="9" t="s">
        <v>203</v>
      </c>
      <c r="I9" s="9" t="s">
        <v>204</v>
      </c>
      <c r="J9" s="11">
        <v>90</v>
      </c>
      <c r="K9" s="11"/>
      <c r="L9" s="15">
        <v>90</v>
      </c>
      <c r="M9" s="57"/>
      <c r="N9" s="35">
        <v>10</v>
      </c>
    </row>
    <row r="10" spans="2:14" ht="21.95" customHeight="1" x14ac:dyDescent="0.15">
      <c r="B10" s="19">
        <v>6</v>
      </c>
      <c r="C10" s="9" t="s">
        <v>222</v>
      </c>
      <c r="D10" s="12" t="s">
        <v>211</v>
      </c>
      <c r="E10" s="8" t="s">
        <v>212</v>
      </c>
      <c r="F10" s="8" t="s">
        <v>213</v>
      </c>
      <c r="G10" s="9" t="s">
        <v>223</v>
      </c>
      <c r="H10" s="9" t="s">
        <v>224</v>
      </c>
      <c r="I10" s="9" t="s">
        <v>225</v>
      </c>
      <c r="J10" s="11">
        <v>50</v>
      </c>
      <c r="K10" s="11"/>
      <c r="L10" s="15">
        <v>50</v>
      </c>
      <c r="M10" s="57"/>
      <c r="N10" s="35"/>
    </row>
    <row r="11" spans="2:14" ht="21.95" customHeight="1" x14ac:dyDescent="0.15">
      <c r="B11" s="19">
        <v>7</v>
      </c>
      <c r="C11" s="9" t="s">
        <v>226</v>
      </c>
      <c r="D11" s="12" t="s">
        <v>76</v>
      </c>
      <c r="E11" s="8" t="s">
        <v>227</v>
      </c>
      <c r="F11" s="8" t="s">
        <v>350</v>
      </c>
      <c r="G11" s="9" t="s">
        <v>228</v>
      </c>
      <c r="H11" s="11" t="s">
        <v>229</v>
      </c>
      <c r="I11" s="9" t="s">
        <v>230</v>
      </c>
      <c r="J11" s="15">
        <v>80</v>
      </c>
      <c r="K11" s="11"/>
      <c r="L11" s="15">
        <v>80</v>
      </c>
      <c r="M11" s="57"/>
      <c r="N11" s="35">
        <v>20</v>
      </c>
    </row>
    <row r="12" spans="2:14" ht="21.95" customHeight="1" x14ac:dyDescent="0.15">
      <c r="B12" s="19">
        <v>8</v>
      </c>
      <c r="C12" s="9" t="s">
        <v>337</v>
      </c>
      <c r="D12" s="12" t="s">
        <v>338</v>
      </c>
      <c r="E12" s="8" t="s">
        <v>351</v>
      </c>
      <c r="F12" s="8" t="s">
        <v>339</v>
      </c>
      <c r="G12" s="9" t="s">
        <v>340</v>
      </c>
      <c r="H12" s="11" t="s">
        <v>341</v>
      </c>
      <c r="I12" s="9" t="s">
        <v>342</v>
      </c>
      <c r="J12" s="15">
        <v>80</v>
      </c>
      <c r="K12" s="11"/>
      <c r="L12" s="15">
        <v>80</v>
      </c>
      <c r="M12" s="57"/>
      <c r="N12" s="35">
        <v>20</v>
      </c>
    </row>
    <row r="13" spans="2:14" ht="21.95" customHeight="1" x14ac:dyDescent="0.15">
      <c r="B13" s="67">
        <v>9</v>
      </c>
      <c r="C13" s="62" t="s">
        <v>372</v>
      </c>
      <c r="D13" s="9" t="s">
        <v>76</v>
      </c>
      <c r="E13" s="63" t="s">
        <v>373</v>
      </c>
      <c r="F13" s="63" t="s">
        <v>374</v>
      </c>
      <c r="G13" s="62" t="s">
        <v>375</v>
      </c>
      <c r="H13" s="68" t="s">
        <v>376</v>
      </c>
      <c r="I13" s="14" t="s">
        <v>377</v>
      </c>
      <c r="J13" s="69">
        <v>100</v>
      </c>
      <c r="K13" s="68"/>
      <c r="L13" s="69">
        <v>100</v>
      </c>
      <c r="M13" s="57"/>
      <c r="N13" s="70">
        <v>20</v>
      </c>
    </row>
    <row r="14" spans="2:14" ht="21.95" customHeight="1" thickBot="1" x14ac:dyDescent="0.2">
      <c r="B14" s="84" t="s">
        <v>231</v>
      </c>
      <c r="C14" s="85"/>
      <c r="D14" s="85"/>
      <c r="E14" s="85"/>
      <c r="F14" s="85"/>
      <c r="G14" s="85"/>
      <c r="H14" s="85"/>
      <c r="I14" s="85"/>
      <c r="J14" s="36">
        <f>SUM(J5:J13)</f>
        <v>632</v>
      </c>
      <c r="K14" s="36">
        <f>SUM(K5:K13)</f>
        <v>43</v>
      </c>
      <c r="L14" s="36">
        <f>SUM(L5:L13)</f>
        <v>482</v>
      </c>
      <c r="M14" s="60">
        <f>SUM(M5:M13)</f>
        <v>107</v>
      </c>
      <c r="N14" s="37">
        <f>SUM(N5:N13)</f>
        <v>148</v>
      </c>
    </row>
    <row r="15" spans="2:14" ht="21.95" customHeight="1" thickBot="1" x14ac:dyDescent="0.2">
      <c r="B15" s="93" t="s">
        <v>217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5"/>
      <c r="N15" s="96"/>
    </row>
    <row r="16" spans="2:14" ht="20.25" customHeight="1" x14ac:dyDescent="0.15">
      <c r="B16" s="97"/>
      <c r="C16" s="82" t="s">
        <v>46</v>
      </c>
      <c r="D16" s="82" t="s">
        <v>1</v>
      </c>
      <c r="E16" s="86" t="s">
        <v>47</v>
      </c>
      <c r="F16" s="82" t="s">
        <v>2</v>
      </c>
      <c r="G16" s="82" t="s">
        <v>23</v>
      </c>
      <c r="H16" s="82" t="s">
        <v>48</v>
      </c>
      <c r="I16" s="82" t="s">
        <v>49</v>
      </c>
      <c r="J16" s="52" t="s">
        <v>0</v>
      </c>
      <c r="K16" s="81" t="s">
        <v>51</v>
      </c>
      <c r="L16" s="81"/>
      <c r="M16" s="106" t="s">
        <v>260</v>
      </c>
      <c r="N16" s="53" t="s">
        <v>50</v>
      </c>
    </row>
    <row r="17" spans="2:14" ht="20.25" customHeight="1" x14ac:dyDescent="0.15">
      <c r="B17" s="98"/>
      <c r="C17" s="83"/>
      <c r="D17" s="83"/>
      <c r="E17" s="87"/>
      <c r="F17" s="83"/>
      <c r="G17" s="83"/>
      <c r="H17" s="83"/>
      <c r="I17" s="83"/>
      <c r="J17" s="18" t="s">
        <v>44</v>
      </c>
      <c r="K17" s="6" t="s">
        <v>261</v>
      </c>
      <c r="L17" s="7" t="s">
        <v>258</v>
      </c>
      <c r="M17" s="82"/>
      <c r="N17" s="23" t="s">
        <v>52</v>
      </c>
    </row>
    <row r="18" spans="2:14" ht="21.95" customHeight="1" x14ac:dyDescent="0.15">
      <c r="B18" s="19">
        <v>1</v>
      </c>
      <c r="C18" s="9" t="s">
        <v>61</v>
      </c>
      <c r="D18" s="9" t="s">
        <v>62</v>
      </c>
      <c r="E18" s="8" t="s">
        <v>45</v>
      </c>
      <c r="F18" s="8" t="s">
        <v>6</v>
      </c>
      <c r="G18" s="9" t="s">
        <v>26</v>
      </c>
      <c r="H18" s="9" t="s">
        <v>63</v>
      </c>
      <c r="I18" s="16" t="s">
        <v>64</v>
      </c>
      <c r="J18" s="9">
        <v>100</v>
      </c>
      <c r="K18" s="9">
        <v>41</v>
      </c>
      <c r="L18" s="10"/>
      <c r="M18" s="57">
        <f>J18-K18</f>
        <v>59</v>
      </c>
      <c r="N18" s="30">
        <v>20</v>
      </c>
    </row>
    <row r="19" spans="2:14" ht="21.95" customHeight="1" x14ac:dyDescent="0.15">
      <c r="B19" s="26">
        <v>2</v>
      </c>
      <c r="C19" s="9" t="s">
        <v>75</v>
      </c>
      <c r="D19" s="9" t="s">
        <v>76</v>
      </c>
      <c r="E19" s="8" t="s">
        <v>77</v>
      </c>
      <c r="F19" s="8" t="s">
        <v>9</v>
      </c>
      <c r="G19" s="9" t="s">
        <v>29</v>
      </c>
      <c r="H19" s="9" t="s">
        <v>78</v>
      </c>
      <c r="I19" s="9" t="s">
        <v>79</v>
      </c>
      <c r="J19" s="9">
        <v>100</v>
      </c>
      <c r="K19" s="9"/>
      <c r="L19" s="10"/>
      <c r="M19" s="57">
        <f>J19-K19</f>
        <v>100</v>
      </c>
      <c r="N19" s="20">
        <v>14</v>
      </c>
    </row>
    <row r="20" spans="2:14" ht="21.95" customHeight="1" x14ac:dyDescent="0.15">
      <c r="B20" s="31">
        <v>3</v>
      </c>
      <c r="C20" s="12" t="s">
        <v>259</v>
      </c>
      <c r="D20" s="12" t="s">
        <v>232</v>
      </c>
      <c r="E20" s="13" t="s">
        <v>159</v>
      </c>
      <c r="F20" s="13" t="s">
        <v>160</v>
      </c>
      <c r="G20" s="12" t="s">
        <v>161</v>
      </c>
      <c r="H20" s="12" t="s">
        <v>162</v>
      </c>
      <c r="I20" s="12" t="s">
        <v>163</v>
      </c>
      <c r="J20" s="12">
        <v>50</v>
      </c>
      <c r="K20" s="12">
        <v>16</v>
      </c>
      <c r="L20" s="12"/>
      <c r="M20" s="58">
        <f>J20-K20</f>
        <v>34</v>
      </c>
      <c r="N20" s="32">
        <v>20</v>
      </c>
    </row>
    <row r="21" spans="2:14" ht="21.95" customHeight="1" x14ac:dyDescent="0.15">
      <c r="B21" s="31">
        <v>4</v>
      </c>
      <c r="C21" s="12" t="s">
        <v>164</v>
      </c>
      <c r="D21" s="12" t="s">
        <v>165</v>
      </c>
      <c r="E21" s="13" t="s">
        <v>166</v>
      </c>
      <c r="F21" s="13" t="s">
        <v>167</v>
      </c>
      <c r="G21" s="12" t="s">
        <v>168</v>
      </c>
      <c r="H21" s="12" t="s">
        <v>268</v>
      </c>
      <c r="I21" s="12" t="s">
        <v>169</v>
      </c>
      <c r="J21" s="12">
        <v>50</v>
      </c>
      <c r="K21" s="12"/>
      <c r="L21" s="12">
        <v>50</v>
      </c>
      <c r="M21" s="58"/>
      <c r="N21" s="32">
        <v>20</v>
      </c>
    </row>
    <row r="22" spans="2:14" ht="21.95" customHeight="1" x14ac:dyDescent="0.15">
      <c r="B22" s="31">
        <v>5</v>
      </c>
      <c r="C22" s="12" t="s">
        <v>251</v>
      </c>
      <c r="D22" s="12" t="s">
        <v>252</v>
      </c>
      <c r="E22" s="13" t="s">
        <v>253</v>
      </c>
      <c r="F22" s="13" t="s">
        <v>254</v>
      </c>
      <c r="G22" s="12" t="s">
        <v>255</v>
      </c>
      <c r="H22" s="12" t="s">
        <v>256</v>
      </c>
      <c r="I22" s="12" t="s">
        <v>250</v>
      </c>
      <c r="J22" s="12">
        <v>80</v>
      </c>
      <c r="K22" s="12"/>
      <c r="L22" s="12">
        <v>80</v>
      </c>
      <c r="M22" s="58"/>
      <c r="N22" s="32">
        <v>20</v>
      </c>
    </row>
    <row r="23" spans="2:14" ht="21.95" customHeight="1" x14ac:dyDescent="0.15">
      <c r="B23" s="31">
        <v>6</v>
      </c>
      <c r="C23" s="12" t="s">
        <v>295</v>
      </c>
      <c r="D23" s="12" t="s">
        <v>296</v>
      </c>
      <c r="E23" s="13" t="s">
        <v>297</v>
      </c>
      <c r="F23" s="13" t="s">
        <v>298</v>
      </c>
      <c r="G23" s="12" t="s">
        <v>299</v>
      </c>
      <c r="H23" s="12" t="s">
        <v>300</v>
      </c>
      <c r="I23" s="12" t="s">
        <v>301</v>
      </c>
      <c r="J23" s="12">
        <v>110</v>
      </c>
      <c r="K23" s="12"/>
      <c r="L23" s="12">
        <v>110</v>
      </c>
      <c r="M23" s="58"/>
      <c r="N23" s="32">
        <v>30</v>
      </c>
    </row>
    <row r="24" spans="2:14" ht="21.95" customHeight="1" x14ac:dyDescent="0.15">
      <c r="B24" s="75">
        <v>7</v>
      </c>
      <c r="C24" s="76" t="s">
        <v>398</v>
      </c>
      <c r="D24" s="76" t="s">
        <v>399</v>
      </c>
      <c r="E24" s="77" t="s">
        <v>400</v>
      </c>
      <c r="F24" s="77" t="s">
        <v>401</v>
      </c>
      <c r="G24" s="80" t="s">
        <v>402</v>
      </c>
      <c r="H24" s="80" t="s">
        <v>403</v>
      </c>
      <c r="I24" s="76" t="s">
        <v>404</v>
      </c>
      <c r="J24" s="76">
        <v>35</v>
      </c>
      <c r="K24" s="76"/>
      <c r="L24" s="76"/>
      <c r="M24" s="78">
        <v>35</v>
      </c>
      <c r="N24" s="79">
        <v>5</v>
      </c>
    </row>
    <row r="25" spans="2:14" ht="21.95" customHeight="1" x14ac:dyDescent="0.15">
      <c r="B25" s="75">
        <v>8</v>
      </c>
      <c r="C25" s="76" t="s">
        <v>405</v>
      </c>
      <c r="D25" s="76" t="s">
        <v>399</v>
      </c>
      <c r="E25" s="77" t="s">
        <v>400</v>
      </c>
      <c r="F25" s="77" t="s">
        <v>401</v>
      </c>
      <c r="G25" s="80" t="s">
        <v>402</v>
      </c>
      <c r="H25" s="80" t="s">
        <v>403</v>
      </c>
      <c r="I25" s="76" t="s">
        <v>404</v>
      </c>
      <c r="J25" s="76">
        <v>45</v>
      </c>
      <c r="K25" s="76"/>
      <c r="L25" s="76">
        <v>45</v>
      </c>
      <c r="M25" s="78"/>
      <c r="N25" s="79"/>
    </row>
    <row r="26" spans="2:14" ht="21.95" customHeight="1" thickBot="1" x14ac:dyDescent="0.2">
      <c r="B26" s="84" t="s">
        <v>231</v>
      </c>
      <c r="C26" s="85"/>
      <c r="D26" s="85"/>
      <c r="E26" s="85"/>
      <c r="F26" s="85"/>
      <c r="G26" s="85"/>
      <c r="H26" s="85"/>
      <c r="I26" s="85"/>
      <c r="J26" s="33">
        <f>SUM(J18:J25)</f>
        <v>570</v>
      </c>
      <c r="K26" s="33">
        <f>SUM(K18:K23)</f>
        <v>57</v>
      </c>
      <c r="L26" s="33">
        <f>SUM(L18:L23)</f>
        <v>240</v>
      </c>
      <c r="M26" s="33">
        <f>SUM(M18:M23)</f>
        <v>193</v>
      </c>
      <c r="N26" s="34">
        <f>SUM(N18:N24)</f>
        <v>129</v>
      </c>
    </row>
    <row r="27" spans="2:14" ht="21.95" customHeight="1" thickBot="1" x14ac:dyDescent="0.2">
      <c r="B27" s="93" t="s">
        <v>218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5"/>
      <c r="N27" s="96"/>
    </row>
    <row r="28" spans="2:14" ht="20.25" customHeight="1" x14ac:dyDescent="0.15">
      <c r="B28" s="97"/>
      <c r="C28" s="82" t="s">
        <v>46</v>
      </c>
      <c r="D28" s="82" t="s">
        <v>1</v>
      </c>
      <c r="E28" s="86" t="s">
        <v>47</v>
      </c>
      <c r="F28" s="82" t="s">
        <v>2</v>
      </c>
      <c r="G28" s="82" t="s">
        <v>23</v>
      </c>
      <c r="H28" s="82" t="s">
        <v>48</v>
      </c>
      <c r="I28" s="82" t="s">
        <v>49</v>
      </c>
      <c r="J28" s="52" t="s">
        <v>0</v>
      </c>
      <c r="K28" s="81" t="s">
        <v>51</v>
      </c>
      <c r="L28" s="81"/>
      <c r="M28" s="106" t="s">
        <v>260</v>
      </c>
      <c r="N28" s="54" t="s">
        <v>50</v>
      </c>
    </row>
    <row r="29" spans="2:14" ht="20.25" customHeight="1" x14ac:dyDescent="0.15">
      <c r="B29" s="98"/>
      <c r="C29" s="83"/>
      <c r="D29" s="83"/>
      <c r="E29" s="87"/>
      <c r="F29" s="83"/>
      <c r="G29" s="83"/>
      <c r="H29" s="83"/>
      <c r="I29" s="83"/>
      <c r="J29" s="18" t="s">
        <v>44</v>
      </c>
      <c r="K29" s="6" t="s">
        <v>261</v>
      </c>
      <c r="L29" s="7" t="s">
        <v>258</v>
      </c>
      <c r="M29" s="82"/>
      <c r="N29" s="23" t="s">
        <v>52</v>
      </c>
    </row>
    <row r="30" spans="2:14" ht="21.95" customHeight="1" x14ac:dyDescent="0.15">
      <c r="B30" s="26">
        <v>1</v>
      </c>
      <c r="C30" s="9" t="s">
        <v>65</v>
      </c>
      <c r="D30" s="9" t="s">
        <v>66</v>
      </c>
      <c r="E30" s="8" t="s">
        <v>67</v>
      </c>
      <c r="F30" s="8" t="s">
        <v>7</v>
      </c>
      <c r="G30" s="9" t="s">
        <v>27</v>
      </c>
      <c r="H30" s="9" t="s">
        <v>68</v>
      </c>
      <c r="I30" s="16" t="s">
        <v>69</v>
      </c>
      <c r="J30" s="9">
        <v>110</v>
      </c>
      <c r="K30" s="9">
        <v>2</v>
      </c>
      <c r="L30" s="10"/>
      <c r="M30" s="57">
        <f>J30-K30</f>
        <v>108</v>
      </c>
      <c r="N30" s="20">
        <v>40</v>
      </c>
    </row>
    <row r="31" spans="2:14" ht="21.95" customHeight="1" x14ac:dyDescent="0.15">
      <c r="B31" s="19">
        <v>2</v>
      </c>
      <c r="C31" s="9" t="s">
        <v>137</v>
      </c>
      <c r="D31" s="9" t="s">
        <v>138</v>
      </c>
      <c r="E31" s="8" t="s">
        <v>139</v>
      </c>
      <c r="F31" s="8" t="s">
        <v>20</v>
      </c>
      <c r="G31" s="9" t="s">
        <v>42</v>
      </c>
      <c r="H31" s="9" t="s">
        <v>140</v>
      </c>
      <c r="I31" s="9" t="s">
        <v>141</v>
      </c>
      <c r="J31" s="9">
        <v>50</v>
      </c>
      <c r="K31" s="9">
        <v>10</v>
      </c>
      <c r="L31" s="10"/>
      <c r="M31" s="57">
        <f>J31-K31</f>
        <v>40</v>
      </c>
      <c r="N31" s="20">
        <v>20</v>
      </c>
    </row>
    <row r="32" spans="2:14" ht="21.95" customHeight="1" x14ac:dyDescent="0.15">
      <c r="B32" s="26">
        <v>3</v>
      </c>
      <c r="C32" s="9" t="s">
        <v>271</v>
      </c>
      <c r="D32" s="9" t="s">
        <v>138</v>
      </c>
      <c r="E32" s="8" t="s">
        <v>139</v>
      </c>
      <c r="F32" s="8" t="s">
        <v>20</v>
      </c>
      <c r="G32" s="9" t="s">
        <v>42</v>
      </c>
      <c r="H32" s="9" t="s">
        <v>140</v>
      </c>
      <c r="I32" s="9" t="s">
        <v>270</v>
      </c>
      <c r="J32" s="9">
        <v>30</v>
      </c>
      <c r="K32" s="9"/>
      <c r="L32" s="10">
        <v>30</v>
      </c>
      <c r="M32" s="57"/>
      <c r="N32" s="20">
        <v>10</v>
      </c>
    </row>
    <row r="33" spans="2:14" ht="21.95" customHeight="1" x14ac:dyDescent="0.15">
      <c r="B33" s="19">
        <v>4</v>
      </c>
      <c r="C33" s="9" t="s">
        <v>191</v>
      </c>
      <c r="D33" s="9" t="s">
        <v>192</v>
      </c>
      <c r="E33" s="8" t="s">
        <v>193</v>
      </c>
      <c r="F33" s="8" t="s">
        <v>194</v>
      </c>
      <c r="G33" s="9" t="s">
        <v>195</v>
      </c>
      <c r="H33" s="9" t="s">
        <v>196</v>
      </c>
      <c r="I33" s="14" t="s">
        <v>197</v>
      </c>
      <c r="J33" s="9">
        <v>90</v>
      </c>
      <c r="K33" s="9"/>
      <c r="L33" s="10">
        <v>90</v>
      </c>
      <c r="M33" s="57"/>
      <c r="N33" s="20">
        <v>18</v>
      </c>
    </row>
    <row r="34" spans="2:14" ht="21.95" customHeight="1" x14ac:dyDescent="0.15">
      <c r="B34" s="26">
        <v>5</v>
      </c>
      <c r="C34" s="9" t="s">
        <v>233</v>
      </c>
      <c r="D34" s="9" t="s">
        <v>66</v>
      </c>
      <c r="E34" s="8" t="s">
        <v>214</v>
      </c>
      <c r="F34" s="8" t="s">
        <v>215</v>
      </c>
      <c r="G34" s="9" t="s">
        <v>234</v>
      </c>
      <c r="H34" s="9" t="s">
        <v>235</v>
      </c>
      <c r="I34" s="14" t="s">
        <v>236</v>
      </c>
      <c r="J34" s="9">
        <v>50</v>
      </c>
      <c r="K34" s="9"/>
      <c r="L34" s="10">
        <v>50</v>
      </c>
      <c r="M34" s="57"/>
      <c r="N34" s="20">
        <v>20</v>
      </c>
    </row>
    <row r="35" spans="2:14" ht="21.95" customHeight="1" x14ac:dyDescent="0.15">
      <c r="B35" s="26">
        <v>6</v>
      </c>
      <c r="C35" s="9" t="s">
        <v>302</v>
      </c>
      <c r="D35" s="9" t="s">
        <v>303</v>
      </c>
      <c r="E35" s="8" t="s">
        <v>304</v>
      </c>
      <c r="F35" s="8" t="s">
        <v>305</v>
      </c>
      <c r="G35" s="9" t="s">
        <v>306</v>
      </c>
      <c r="H35" s="9" t="s">
        <v>307</v>
      </c>
      <c r="I35" s="14" t="s">
        <v>308</v>
      </c>
      <c r="J35" s="9">
        <v>80</v>
      </c>
      <c r="K35" s="9"/>
      <c r="L35" s="10">
        <v>80</v>
      </c>
      <c r="M35" s="57"/>
      <c r="N35" s="20">
        <v>20</v>
      </c>
    </row>
    <row r="36" spans="2:14" ht="21.95" customHeight="1" x14ac:dyDescent="0.15">
      <c r="B36" s="26">
        <v>7</v>
      </c>
      <c r="C36" s="9" t="s">
        <v>319</v>
      </c>
      <c r="D36" s="9" t="s">
        <v>316</v>
      </c>
      <c r="E36" s="8" t="s">
        <v>323</v>
      </c>
      <c r="F36" s="8" t="s">
        <v>317</v>
      </c>
      <c r="G36" s="9" t="s">
        <v>324</v>
      </c>
      <c r="H36" s="9" t="s">
        <v>325</v>
      </c>
      <c r="I36" s="14" t="s">
        <v>318</v>
      </c>
      <c r="J36" s="9">
        <v>80</v>
      </c>
      <c r="K36" s="9"/>
      <c r="L36" s="10">
        <v>80</v>
      </c>
      <c r="M36" s="57"/>
      <c r="N36" s="20">
        <v>20</v>
      </c>
    </row>
    <row r="37" spans="2:14" ht="21.95" customHeight="1" x14ac:dyDescent="0.15">
      <c r="B37" s="26">
        <v>8</v>
      </c>
      <c r="C37" s="9" t="s">
        <v>330</v>
      </c>
      <c r="D37" s="9" t="s">
        <v>331</v>
      </c>
      <c r="E37" s="8" t="s">
        <v>332</v>
      </c>
      <c r="F37" s="8" t="s">
        <v>333</v>
      </c>
      <c r="G37" s="9" t="s">
        <v>334</v>
      </c>
      <c r="H37" s="9" t="s">
        <v>335</v>
      </c>
      <c r="I37" s="14" t="s">
        <v>336</v>
      </c>
      <c r="J37" s="9">
        <v>80</v>
      </c>
      <c r="K37" s="9"/>
      <c r="L37" s="10">
        <v>80</v>
      </c>
      <c r="M37" s="57"/>
      <c r="N37" s="20">
        <v>20</v>
      </c>
    </row>
    <row r="38" spans="2:14" ht="21.95" customHeight="1" x14ac:dyDescent="0.15">
      <c r="B38" s="26">
        <v>9</v>
      </c>
      <c r="C38" s="9" t="s">
        <v>353</v>
      </c>
      <c r="D38" s="9" t="s">
        <v>354</v>
      </c>
      <c r="E38" s="8" t="s">
        <v>355</v>
      </c>
      <c r="F38" s="8" t="s">
        <v>356</v>
      </c>
      <c r="G38" s="9" t="s">
        <v>357</v>
      </c>
      <c r="H38" s="9" t="s">
        <v>358</v>
      </c>
      <c r="I38" s="14" t="s">
        <v>359</v>
      </c>
      <c r="J38" s="9">
        <v>80</v>
      </c>
      <c r="K38" s="9"/>
      <c r="L38" s="10">
        <v>80</v>
      </c>
      <c r="M38" s="57"/>
      <c r="N38" s="20">
        <v>20</v>
      </c>
    </row>
    <row r="39" spans="2:14" ht="21.95" customHeight="1" x14ac:dyDescent="0.15">
      <c r="B39" s="26">
        <v>10</v>
      </c>
      <c r="C39" s="9" t="s">
        <v>360</v>
      </c>
      <c r="D39" s="9" t="s">
        <v>361</v>
      </c>
      <c r="E39" s="8" t="s">
        <v>362</v>
      </c>
      <c r="F39" s="8" t="s">
        <v>363</v>
      </c>
      <c r="G39" s="9" t="s">
        <v>364</v>
      </c>
      <c r="H39" s="9" t="s">
        <v>365</v>
      </c>
      <c r="I39" s="14" t="s">
        <v>366</v>
      </c>
      <c r="J39" s="9">
        <v>80</v>
      </c>
      <c r="K39" s="9"/>
      <c r="L39" s="10">
        <v>80</v>
      </c>
      <c r="M39" s="57"/>
      <c r="N39" s="20">
        <v>20</v>
      </c>
    </row>
    <row r="40" spans="2:14" ht="21.95" customHeight="1" x14ac:dyDescent="0.15">
      <c r="B40" s="71">
        <v>11</v>
      </c>
      <c r="C40" s="62" t="s">
        <v>386</v>
      </c>
      <c r="D40" s="9" t="s">
        <v>316</v>
      </c>
      <c r="E40" s="8" t="s">
        <v>323</v>
      </c>
      <c r="F40" s="8" t="s">
        <v>387</v>
      </c>
      <c r="G40" s="62" t="s">
        <v>388</v>
      </c>
      <c r="H40" s="62" t="s">
        <v>389</v>
      </c>
      <c r="I40" s="72" t="s">
        <v>390</v>
      </c>
      <c r="J40" s="62">
        <v>100</v>
      </c>
      <c r="K40" s="62"/>
      <c r="L40" s="64">
        <v>100</v>
      </c>
      <c r="M40" s="65"/>
      <c r="N40" s="66">
        <v>20</v>
      </c>
    </row>
    <row r="41" spans="2:14" ht="21.95" customHeight="1" thickBot="1" x14ac:dyDescent="0.2">
      <c r="B41" s="84" t="s">
        <v>231</v>
      </c>
      <c r="C41" s="85"/>
      <c r="D41" s="85"/>
      <c r="E41" s="85"/>
      <c r="F41" s="85"/>
      <c r="G41" s="85"/>
      <c r="H41" s="85"/>
      <c r="I41" s="85"/>
      <c r="J41" s="27">
        <f>SUM(J30:J40)</f>
        <v>830</v>
      </c>
      <c r="K41" s="27">
        <f>SUM(K30:K39)</f>
        <v>12</v>
      </c>
      <c r="L41" s="28">
        <f>SUM(L30:L40)</f>
        <v>670</v>
      </c>
      <c r="M41" s="33">
        <f>SUM(M30:M39)</f>
        <v>148</v>
      </c>
      <c r="N41" s="29">
        <f>SUM(N30:N40)</f>
        <v>228</v>
      </c>
    </row>
    <row r="42" spans="2:14" ht="21.95" customHeight="1" thickBot="1" x14ac:dyDescent="0.2">
      <c r="B42" s="93" t="s">
        <v>219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96"/>
    </row>
    <row r="43" spans="2:14" ht="20.25" customHeight="1" x14ac:dyDescent="0.15">
      <c r="B43" s="99"/>
      <c r="C43" s="89" t="s">
        <v>46</v>
      </c>
      <c r="D43" s="89" t="s">
        <v>1</v>
      </c>
      <c r="E43" s="88" t="s">
        <v>47</v>
      </c>
      <c r="F43" s="89" t="s">
        <v>2</v>
      </c>
      <c r="G43" s="89" t="s">
        <v>23</v>
      </c>
      <c r="H43" s="89" t="s">
        <v>48</v>
      </c>
      <c r="I43" s="89" t="s">
        <v>49</v>
      </c>
      <c r="J43" s="51" t="s">
        <v>0</v>
      </c>
      <c r="K43" s="100" t="s">
        <v>51</v>
      </c>
      <c r="L43" s="100"/>
      <c r="M43" s="106" t="s">
        <v>260</v>
      </c>
      <c r="N43" s="53" t="s">
        <v>50</v>
      </c>
    </row>
    <row r="44" spans="2:14" ht="20.25" customHeight="1" x14ac:dyDescent="0.15">
      <c r="B44" s="98"/>
      <c r="C44" s="83"/>
      <c r="D44" s="83"/>
      <c r="E44" s="87"/>
      <c r="F44" s="83"/>
      <c r="G44" s="83"/>
      <c r="H44" s="83"/>
      <c r="I44" s="83"/>
      <c r="J44" s="18" t="s">
        <v>44</v>
      </c>
      <c r="K44" s="6" t="s">
        <v>261</v>
      </c>
      <c r="L44" s="7" t="s">
        <v>258</v>
      </c>
      <c r="M44" s="82"/>
      <c r="N44" s="23" t="s">
        <v>52</v>
      </c>
    </row>
    <row r="45" spans="2:14" ht="21.95" customHeight="1" x14ac:dyDescent="0.15">
      <c r="B45" s="19">
        <v>1</v>
      </c>
      <c r="C45" s="9" t="s">
        <v>291</v>
      </c>
      <c r="D45" s="8" t="s">
        <v>352</v>
      </c>
      <c r="E45" s="8" t="s">
        <v>53</v>
      </c>
      <c r="F45" s="8" t="s">
        <v>3</v>
      </c>
      <c r="G45" s="9" t="s">
        <v>24</v>
      </c>
      <c r="H45" s="9" t="s">
        <v>54</v>
      </c>
      <c r="I45" s="16" t="s">
        <v>55</v>
      </c>
      <c r="J45" s="9">
        <v>50</v>
      </c>
      <c r="K45" s="9">
        <v>2</v>
      </c>
      <c r="L45" s="10"/>
      <c r="M45" s="57">
        <f>J45-K45</f>
        <v>48</v>
      </c>
      <c r="N45" s="20">
        <v>6</v>
      </c>
    </row>
    <row r="46" spans="2:14" ht="21.95" customHeight="1" x14ac:dyDescent="0.15">
      <c r="B46" s="19">
        <v>2</v>
      </c>
      <c r="C46" s="9" t="s">
        <v>292</v>
      </c>
      <c r="D46" s="8" t="s">
        <v>352</v>
      </c>
      <c r="E46" s="8" t="s">
        <v>53</v>
      </c>
      <c r="F46" s="8" t="s">
        <v>3</v>
      </c>
      <c r="G46" s="9" t="s">
        <v>24</v>
      </c>
      <c r="H46" s="9" t="s">
        <v>54</v>
      </c>
      <c r="I46" s="16" t="s">
        <v>293</v>
      </c>
      <c r="J46" s="9">
        <v>30</v>
      </c>
      <c r="K46" s="9"/>
      <c r="L46" s="10">
        <v>30</v>
      </c>
      <c r="M46" s="57"/>
      <c r="N46" s="20">
        <v>10</v>
      </c>
    </row>
    <row r="47" spans="2:14" ht="21.95" customHeight="1" x14ac:dyDescent="0.15">
      <c r="B47" s="19">
        <v>3</v>
      </c>
      <c r="C47" s="9" t="s">
        <v>56</v>
      </c>
      <c r="D47" s="9" t="s">
        <v>57</v>
      </c>
      <c r="E47" s="8" t="s">
        <v>58</v>
      </c>
      <c r="F47" s="8" t="s">
        <v>5</v>
      </c>
      <c r="G47" s="9" t="s">
        <v>25</v>
      </c>
      <c r="H47" s="9" t="s">
        <v>59</v>
      </c>
      <c r="I47" s="16" t="s">
        <v>60</v>
      </c>
      <c r="J47" s="9">
        <v>100</v>
      </c>
      <c r="K47" s="9">
        <v>16</v>
      </c>
      <c r="L47" s="10">
        <v>50</v>
      </c>
      <c r="M47" s="57">
        <f>J47-K47-L47</f>
        <v>34</v>
      </c>
      <c r="N47" s="20">
        <v>15</v>
      </c>
    </row>
    <row r="48" spans="2:14" ht="21.95" customHeight="1" x14ac:dyDescent="0.15">
      <c r="B48" s="19">
        <v>4</v>
      </c>
      <c r="C48" s="9" t="s">
        <v>85</v>
      </c>
      <c r="D48" s="9" t="s">
        <v>86</v>
      </c>
      <c r="E48" s="8" t="s">
        <v>87</v>
      </c>
      <c r="F48" s="8" t="s">
        <v>237</v>
      </c>
      <c r="G48" s="9" t="s">
        <v>31</v>
      </c>
      <c r="H48" s="9" t="s">
        <v>88</v>
      </c>
      <c r="I48" s="9" t="s">
        <v>89</v>
      </c>
      <c r="J48" s="9">
        <v>90</v>
      </c>
      <c r="K48" s="9">
        <v>3</v>
      </c>
      <c r="L48" s="10"/>
      <c r="M48" s="57">
        <f t="shared" ref="M48:M56" si="0">J48-K48-L48</f>
        <v>87</v>
      </c>
      <c r="N48" s="20">
        <v>20</v>
      </c>
    </row>
    <row r="49" spans="2:14" ht="21.95" customHeight="1" x14ac:dyDescent="0.15">
      <c r="B49" s="19">
        <v>5</v>
      </c>
      <c r="C49" s="9" t="s">
        <v>95</v>
      </c>
      <c r="D49" s="9" t="s">
        <v>96</v>
      </c>
      <c r="E49" s="8" t="s">
        <v>97</v>
      </c>
      <c r="F49" s="8" t="s">
        <v>12</v>
      </c>
      <c r="G49" s="9" t="s">
        <v>33</v>
      </c>
      <c r="H49" s="9" t="s">
        <v>98</v>
      </c>
      <c r="I49" s="9" t="s">
        <v>99</v>
      </c>
      <c r="J49" s="9">
        <v>80</v>
      </c>
      <c r="K49" s="9">
        <v>10</v>
      </c>
      <c r="L49" s="10"/>
      <c r="M49" s="57">
        <f t="shared" si="0"/>
        <v>70</v>
      </c>
      <c r="N49" s="20">
        <v>14</v>
      </c>
    </row>
    <row r="50" spans="2:14" ht="21.95" customHeight="1" x14ac:dyDescent="0.15">
      <c r="B50" s="19">
        <v>6</v>
      </c>
      <c r="C50" s="9" t="s">
        <v>103</v>
      </c>
      <c r="D50" s="9" t="s">
        <v>104</v>
      </c>
      <c r="E50" s="8" t="s">
        <v>105</v>
      </c>
      <c r="F50" s="8" t="s">
        <v>14</v>
      </c>
      <c r="G50" s="9" t="s">
        <v>35</v>
      </c>
      <c r="H50" s="9" t="s">
        <v>106</v>
      </c>
      <c r="I50" s="9" t="s">
        <v>107</v>
      </c>
      <c r="J50" s="9">
        <v>80</v>
      </c>
      <c r="K50" s="9"/>
      <c r="L50" s="10">
        <v>30</v>
      </c>
      <c r="M50" s="57">
        <f t="shared" si="0"/>
        <v>50</v>
      </c>
      <c r="N50" s="20">
        <v>14</v>
      </c>
    </row>
    <row r="51" spans="2:14" ht="21.95" customHeight="1" x14ac:dyDescent="0.15">
      <c r="B51" s="19">
        <v>7</v>
      </c>
      <c r="C51" s="9" t="s">
        <v>108</v>
      </c>
      <c r="D51" s="9" t="s">
        <v>109</v>
      </c>
      <c r="E51" s="8" t="s">
        <v>110</v>
      </c>
      <c r="F51" s="8" t="s">
        <v>15</v>
      </c>
      <c r="G51" s="9" t="s">
        <v>36</v>
      </c>
      <c r="H51" s="9" t="s">
        <v>111</v>
      </c>
      <c r="I51" s="9" t="s">
        <v>112</v>
      </c>
      <c r="J51" s="9">
        <v>50</v>
      </c>
      <c r="K51" s="9">
        <v>2</v>
      </c>
      <c r="L51" s="10"/>
      <c r="M51" s="57">
        <f t="shared" si="0"/>
        <v>48</v>
      </c>
      <c r="N51" s="20">
        <v>4</v>
      </c>
    </row>
    <row r="52" spans="2:14" ht="21.95" customHeight="1" x14ac:dyDescent="0.15">
      <c r="B52" s="19">
        <v>8</v>
      </c>
      <c r="C52" s="9" t="s">
        <v>113</v>
      </c>
      <c r="D52" s="9" t="s">
        <v>57</v>
      </c>
      <c r="E52" s="8" t="s">
        <v>114</v>
      </c>
      <c r="F52" s="8" t="s">
        <v>4</v>
      </c>
      <c r="G52" s="9" t="s">
        <v>37</v>
      </c>
      <c r="H52" s="9" t="s">
        <v>115</v>
      </c>
      <c r="I52" s="9" t="s">
        <v>116</v>
      </c>
      <c r="J52" s="9">
        <v>50</v>
      </c>
      <c r="K52" s="9">
        <v>2</v>
      </c>
      <c r="L52" s="10"/>
      <c r="M52" s="57">
        <f t="shared" si="0"/>
        <v>48</v>
      </c>
      <c r="N52" s="20">
        <v>6</v>
      </c>
    </row>
    <row r="53" spans="2:14" ht="21.95" customHeight="1" x14ac:dyDescent="0.15">
      <c r="B53" s="19">
        <v>9</v>
      </c>
      <c r="C53" s="9" t="s">
        <v>117</v>
      </c>
      <c r="D53" s="9" t="s">
        <v>118</v>
      </c>
      <c r="E53" s="8" t="s">
        <v>119</v>
      </c>
      <c r="F53" s="8" t="s">
        <v>16</v>
      </c>
      <c r="G53" s="9" t="s">
        <v>38</v>
      </c>
      <c r="H53" s="9" t="s">
        <v>120</v>
      </c>
      <c r="I53" s="9" t="s">
        <v>121</v>
      </c>
      <c r="J53" s="9">
        <v>50</v>
      </c>
      <c r="K53" s="9">
        <v>6</v>
      </c>
      <c r="L53" s="10"/>
      <c r="M53" s="57">
        <f t="shared" si="0"/>
        <v>44</v>
      </c>
      <c r="N53" s="20">
        <v>18</v>
      </c>
    </row>
    <row r="54" spans="2:14" s="5" customFormat="1" ht="21.95" customHeight="1" x14ac:dyDescent="0.15">
      <c r="B54" s="19">
        <v>10</v>
      </c>
      <c r="C54" s="9" t="s">
        <v>122</v>
      </c>
      <c r="D54" s="9" t="s">
        <v>123</v>
      </c>
      <c r="E54" s="8" t="s">
        <v>124</v>
      </c>
      <c r="F54" s="8" t="s">
        <v>17</v>
      </c>
      <c r="G54" s="9" t="s">
        <v>39</v>
      </c>
      <c r="H54" s="9" t="s">
        <v>125</v>
      </c>
      <c r="I54" s="9" t="s">
        <v>126</v>
      </c>
      <c r="J54" s="9">
        <v>80</v>
      </c>
      <c r="K54" s="9">
        <v>12</v>
      </c>
      <c r="L54" s="10">
        <v>30</v>
      </c>
      <c r="M54" s="57">
        <f t="shared" si="0"/>
        <v>38</v>
      </c>
      <c r="N54" s="20">
        <f>20+10</f>
        <v>30</v>
      </c>
    </row>
    <row r="55" spans="2:14" ht="21.95" customHeight="1" x14ac:dyDescent="0.15">
      <c r="B55" s="19">
        <v>11</v>
      </c>
      <c r="C55" s="9" t="s">
        <v>132</v>
      </c>
      <c r="D55" s="9" t="s">
        <v>133</v>
      </c>
      <c r="E55" s="8" t="s">
        <v>134</v>
      </c>
      <c r="F55" s="8" t="s">
        <v>19</v>
      </c>
      <c r="G55" s="9" t="s">
        <v>41</v>
      </c>
      <c r="H55" s="9" t="s">
        <v>135</v>
      </c>
      <c r="I55" s="9" t="s">
        <v>136</v>
      </c>
      <c r="J55" s="9">
        <v>50</v>
      </c>
      <c r="K55" s="9">
        <v>2</v>
      </c>
      <c r="L55" s="10"/>
      <c r="M55" s="57">
        <f t="shared" si="0"/>
        <v>48</v>
      </c>
      <c r="N55" s="20">
        <v>20</v>
      </c>
    </row>
    <row r="56" spans="2:14" ht="21.95" customHeight="1" x14ac:dyDescent="0.15">
      <c r="B56" s="19">
        <v>12</v>
      </c>
      <c r="C56" s="9" t="s">
        <v>142</v>
      </c>
      <c r="D56" s="9" t="s">
        <v>143</v>
      </c>
      <c r="E56" s="8" t="s">
        <v>105</v>
      </c>
      <c r="F56" s="8" t="s">
        <v>21</v>
      </c>
      <c r="G56" s="9" t="s">
        <v>43</v>
      </c>
      <c r="H56" s="9" t="s">
        <v>144</v>
      </c>
      <c r="I56" s="9" t="s">
        <v>145</v>
      </c>
      <c r="J56" s="9">
        <v>80</v>
      </c>
      <c r="K56" s="9">
        <v>15</v>
      </c>
      <c r="L56" s="10">
        <v>30</v>
      </c>
      <c r="M56" s="57">
        <f t="shared" si="0"/>
        <v>35</v>
      </c>
      <c r="N56" s="20">
        <v>20</v>
      </c>
    </row>
    <row r="57" spans="2:14" ht="21.95" customHeight="1" x14ac:dyDescent="0.15">
      <c r="B57" s="19">
        <v>13</v>
      </c>
      <c r="C57" s="9" t="s">
        <v>205</v>
      </c>
      <c r="D57" s="9" t="s">
        <v>133</v>
      </c>
      <c r="E57" s="8" t="s">
        <v>206</v>
      </c>
      <c r="F57" s="8" t="s">
        <v>207</v>
      </c>
      <c r="G57" s="9" t="s">
        <v>208</v>
      </c>
      <c r="H57" s="9" t="s">
        <v>209</v>
      </c>
      <c r="I57" s="9" t="s">
        <v>210</v>
      </c>
      <c r="J57" s="9">
        <v>50</v>
      </c>
      <c r="K57" s="9"/>
      <c r="L57" s="10">
        <v>50</v>
      </c>
      <c r="M57" s="57"/>
      <c r="N57" s="20">
        <v>10</v>
      </c>
    </row>
    <row r="58" spans="2:14" ht="21.95" customHeight="1" x14ac:dyDescent="0.15">
      <c r="B58" s="19">
        <v>14</v>
      </c>
      <c r="C58" s="9" t="s">
        <v>287</v>
      </c>
      <c r="D58" s="9" t="s">
        <v>133</v>
      </c>
      <c r="E58" s="8" t="s">
        <v>288</v>
      </c>
      <c r="F58" s="8" t="s">
        <v>289</v>
      </c>
      <c r="G58" s="9" t="s">
        <v>290</v>
      </c>
      <c r="H58" s="9" t="s">
        <v>294</v>
      </c>
      <c r="I58" s="9" t="s">
        <v>286</v>
      </c>
      <c r="J58" s="9">
        <v>80</v>
      </c>
      <c r="K58" s="9"/>
      <c r="L58" s="10">
        <v>80</v>
      </c>
      <c r="M58" s="57"/>
      <c r="N58" s="20">
        <v>20</v>
      </c>
    </row>
    <row r="59" spans="2:14" ht="21.95" customHeight="1" x14ac:dyDescent="0.15">
      <c r="B59" s="19">
        <v>15</v>
      </c>
      <c r="C59" s="9" t="s">
        <v>343</v>
      </c>
      <c r="D59" s="9" t="s">
        <v>344</v>
      </c>
      <c r="E59" s="8" t="s">
        <v>347</v>
      </c>
      <c r="F59" s="8" t="s">
        <v>346</v>
      </c>
      <c r="G59" s="9" t="s">
        <v>348</v>
      </c>
      <c r="H59" s="9" t="s">
        <v>349</v>
      </c>
      <c r="I59" s="9" t="s">
        <v>345</v>
      </c>
      <c r="J59" s="9">
        <v>80</v>
      </c>
      <c r="K59" s="9"/>
      <c r="L59" s="10">
        <v>80</v>
      </c>
      <c r="M59" s="57"/>
      <c r="N59" s="20">
        <v>20</v>
      </c>
    </row>
    <row r="60" spans="2:14" ht="21.95" customHeight="1" x14ac:dyDescent="0.15">
      <c r="B60" s="19">
        <v>16</v>
      </c>
      <c r="C60" s="9" t="s">
        <v>367</v>
      </c>
      <c r="D60" s="9" t="s">
        <v>368</v>
      </c>
      <c r="E60" s="8" t="s">
        <v>347</v>
      </c>
      <c r="F60" s="8" t="s">
        <v>369</v>
      </c>
      <c r="G60" s="9" t="s">
        <v>370</v>
      </c>
      <c r="H60" s="9" t="s">
        <v>371</v>
      </c>
      <c r="I60" s="9" t="s">
        <v>366</v>
      </c>
      <c r="J60" s="9">
        <v>80</v>
      </c>
      <c r="K60" s="9"/>
      <c r="L60" s="10">
        <v>80</v>
      </c>
      <c r="M60" s="57"/>
      <c r="N60" s="20">
        <v>20</v>
      </c>
    </row>
    <row r="61" spans="2:14" ht="21.95" customHeight="1" x14ac:dyDescent="0.15">
      <c r="B61" s="67">
        <v>17</v>
      </c>
      <c r="C61" s="62" t="s">
        <v>378</v>
      </c>
      <c r="D61" s="62" t="s">
        <v>380</v>
      </c>
      <c r="E61" s="8" t="s">
        <v>381</v>
      </c>
      <c r="F61" s="63" t="s">
        <v>382</v>
      </c>
      <c r="G61" s="62" t="s">
        <v>383</v>
      </c>
      <c r="H61" s="62" t="s">
        <v>384</v>
      </c>
      <c r="I61" s="9" t="s">
        <v>385</v>
      </c>
      <c r="J61" s="62">
        <v>40</v>
      </c>
      <c r="K61" s="62"/>
      <c r="L61" s="64"/>
      <c r="M61" s="65">
        <v>40</v>
      </c>
      <c r="N61" s="66"/>
    </row>
    <row r="62" spans="2:14" ht="21.95" customHeight="1" x14ac:dyDescent="0.15">
      <c r="B62" s="67">
        <v>18</v>
      </c>
      <c r="C62" s="62" t="s">
        <v>379</v>
      </c>
      <c r="D62" s="62" t="s">
        <v>380</v>
      </c>
      <c r="E62" s="8" t="s">
        <v>381</v>
      </c>
      <c r="F62" s="63" t="s">
        <v>382</v>
      </c>
      <c r="G62" s="62" t="s">
        <v>383</v>
      </c>
      <c r="H62" s="62" t="s">
        <v>384</v>
      </c>
      <c r="I62" s="9" t="s">
        <v>385</v>
      </c>
      <c r="J62" s="62">
        <v>40</v>
      </c>
      <c r="K62" s="62"/>
      <c r="L62" s="64">
        <v>40</v>
      </c>
      <c r="M62" s="65"/>
      <c r="N62" s="66">
        <v>20</v>
      </c>
    </row>
    <row r="63" spans="2:14" ht="21.95" customHeight="1" x14ac:dyDescent="0.15">
      <c r="B63" s="67">
        <v>19</v>
      </c>
      <c r="C63" s="62" t="s">
        <v>406</v>
      </c>
      <c r="D63" s="62" t="s">
        <v>407</v>
      </c>
      <c r="E63" s="63" t="s">
        <v>408</v>
      </c>
      <c r="F63" s="63" t="s">
        <v>409</v>
      </c>
      <c r="G63" s="62" t="s">
        <v>410</v>
      </c>
      <c r="H63" s="62" t="s">
        <v>411</v>
      </c>
      <c r="I63" s="9" t="s">
        <v>412</v>
      </c>
      <c r="J63" s="62">
        <v>100</v>
      </c>
      <c r="K63" s="62"/>
      <c r="L63" s="64">
        <v>100</v>
      </c>
      <c r="M63" s="65"/>
      <c r="N63" s="66">
        <v>20</v>
      </c>
    </row>
    <row r="64" spans="2:14" ht="21.95" customHeight="1" thickBot="1" x14ac:dyDescent="0.2">
      <c r="B64" s="84" t="s">
        <v>231</v>
      </c>
      <c r="C64" s="85"/>
      <c r="D64" s="85"/>
      <c r="E64" s="85"/>
      <c r="F64" s="85"/>
      <c r="G64" s="85"/>
      <c r="H64" s="85"/>
      <c r="I64" s="85"/>
      <c r="J64" s="27">
        <f>SUM(J45:J63)</f>
        <v>1260</v>
      </c>
      <c r="K64" s="27">
        <f>SUM(K45:K62)</f>
        <v>70</v>
      </c>
      <c r="L64" s="28">
        <f>SUM(L45:L63)</f>
        <v>600</v>
      </c>
      <c r="M64" s="33">
        <f>SUM(M45:M62)</f>
        <v>590</v>
      </c>
      <c r="N64" s="29">
        <f>SUM(N45:N63)</f>
        <v>287</v>
      </c>
    </row>
    <row r="65" spans="2:14" ht="21.95" customHeight="1" thickBot="1" x14ac:dyDescent="0.2">
      <c r="B65" s="93" t="s">
        <v>220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96"/>
    </row>
    <row r="66" spans="2:14" ht="20.25" customHeight="1" x14ac:dyDescent="0.15">
      <c r="B66" s="97"/>
      <c r="C66" s="82" t="s">
        <v>46</v>
      </c>
      <c r="D66" s="82" t="s">
        <v>1</v>
      </c>
      <c r="E66" s="86" t="s">
        <v>47</v>
      </c>
      <c r="F66" s="82" t="s">
        <v>2</v>
      </c>
      <c r="G66" s="82" t="s">
        <v>23</v>
      </c>
      <c r="H66" s="82" t="s">
        <v>48</v>
      </c>
      <c r="I66" s="82" t="s">
        <v>49</v>
      </c>
      <c r="J66" s="52" t="s">
        <v>0</v>
      </c>
      <c r="K66" s="81" t="s">
        <v>51</v>
      </c>
      <c r="L66" s="81"/>
      <c r="M66" s="106" t="s">
        <v>260</v>
      </c>
      <c r="N66" s="53" t="s">
        <v>50</v>
      </c>
    </row>
    <row r="67" spans="2:14" ht="20.25" customHeight="1" x14ac:dyDescent="0.15">
      <c r="B67" s="98"/>
      <c r="C67" s="83"/>
      <c r="D67" s="83"/>
      <c r="E67" s="87"/>
      <c r="F67" s="83"/>
      <c r="G67" s="83"/>
      <c r="H67" s="83"/>
      <c r="I67" s="83"/>
      <c r="J67" s="18" t="s">
        <v>44</v>
      </c>
      <c r="K67" s="6" t="s">
        <v>261</v>
      </c>
      <c r="L67" s="7" t="s">
        <v>258</v>
      </c>
      <c r="M67" s="82"/>
      <c r="N67" s="23" t="s">
        <v>52</v>
      </c>
    </row>
    <row r="68" spans="2:14" ht="21.95" customHeight="1" x14ac:dyDescent="0.15">
      <c r="B68" s="19">
        <v>1</v>
      </c>
      <c r="C68" s="9" t="s">
        <v>70</v>
      </c>
      <c r="D68" s="9" t="s">
        <v>71</v>
      </c>
      <c r="E68" s="8" t="s">
        <v>72</v>
      </c>
      <c r="F68" s="8" t="s">
        <v>8</v>
      </c>
      <c r="G68" s="9" t="s">
        <v>28</v>
      </c>
      <c r="H68" s="9" t="s">
        <v>73</v>
      </c>
      <c r="I68" s="9" t="s">
        <v>74</v>
      </c>
      <c r="J68" s="9">
        <v>80</v>
      </c>
      <c r="K68" s="9">
        <v>2</v>
      </c>
      <c r="L68" s="10">
        <v>30</v>
      </c>
      <c r="M68" s="57">
        <f>J68-K68-L68</f>
        <v>48</v>
      </c>
      <c r="N68" s="20">
        <v>8</v>
      </c>
    </row>
    <row r="69" spans="2:14" ht="21.95" customHeight="1" x14ac:dyDescent="0.15">
      <c r="B69" s="19">
        <v>2</v>
      </c>
      <c r="C69" s="9" t="s">
        <v>80</v>
      </c>
      <c r="D69" s="9" t="s">
        <v>81</v>
      </c>
      <c r="E69" s="8" t="s">
        <v>82</v>
      </c>
      <c r="F69" s="8" t="s">
        <v>10</v>
      </c>
      <c r="G69" s="9" t="s">
        <v>30</v>
      </c>
      <c r="H69" s="9" t="s">
        <v>83</v>
      </c>
      <c r="I69" s="9" t="s">
        <v>84</v>
      </c>
      <c r="J69" s="9">
        <v>65</v>
      </c>
      <c r="K69" s="9">
        <v>3</v>
      </c>
      <c r="L69" s="10"/>
      <c r="M69" s="57">
        <f>J69-K69-L69</f>
        <v>62</v>
      </c>
      <c r="N69" s="20">
        <v>40</v>
      </c>
    </row>
    <row r="70" spans="2:14" ht="21.95" customHeight="1" x14ac:dyDescent="0.15">
      <c r="B70" s="19">
        <v>3</v>
      </c>
      <c r="C70" s="9" t="s">
        <v>90</v>
      </c>
      <c r="D70" s="9" t="s">
        <v>91</v>
      </c>
      <c r="E70" s="8" t="s">
        <v>92</v>
      </c>
      <c r="F70" s="8" t="s">
        <v>11</v>
      </c>
      <c r="G70" s="9" t="s">
        <v>32</v>
      </c>
      <c r="H70" s="9" t="s">
        <v>93</v>
      </c>
      <c r="I70" s="9" t="s">
        <v>94</v>
      </c>
      <c r="J70" s="9">
        <v>155</v>
      </c>
      <c r="K70" s="9">
        <v>9</v>
      </c>
      <c r="L70" s="10"/>
      <c r="M70" s="57">
        <f>J70-K70-L70</f>
        <v>146</v>
      </c>
      <c r="N70" s="20">
        <v>26</v>
      </c>
    </row>
    <row r="71" spans="2:14" ht="21.95" customHeight="1" x14ac:dyDescent="0.15">
      <c r="B71" s="19">
        <v>4</v>
      </c>
      <c r="C71" s="14" t="s">
        <v>100</v>
      </c>
      <c r="D71" s="14" t="s">
        <v>240</v>
      </c>
      <c r="E71" s="8" t="s">
        <v>92</v>
      </c>
      <c r="F71" s="8" t="s">
        <v>13</v>
      </c>
      <c r="G71" s="14" t="s">
        <v>34</v>
      </c>
      <c r="H71" s="14" t="s">
        <v>101</v>
      </c>
      <c r="I71" s="14" t="s">
        <v>102</v>
      </c>
      <c r="J71" s="14">
        <v>50</v>
      </c>
      <c r="K71" s="14"/>
      <c r="L71" s="17"/>
      <c r="M71" s="57">
        <f>J71-K71-L71</f>
        <v>50</v>
      </c>
      <c r="N71" s="24">
        <v>4</v>
      </c>
    </row>
    <row r="72" spans="2:14" ht="21.95" customHeight="1" x14ac:dyDescent="0.15">
      <c r="B72" s="19">
        <v>5</v>
      </c>
      <c r="C72" s="14" t="s">
        <v>177</v>
      </c>
      <c r="D72" s="14" t="s">
        <v>329</v>
      </c>
      <c r="E72" s="8" t="s">
        <v>178</v>
      </c>
      <c r="F72" s="8" t="s">
        <v>179</v>
      </c>
      <c r="G72" s="14" t="s">
        <v>238</v>
      </c>
      <c r="H72" s="14" t="s">
        <v>239</v>
      </c>
      <c r="I72" s="14" t="s">
        <v>180</v>
      </c>
      <c r="J72" s="14">
        <v>70</v>
      </c>
      <c r="K72" s="14">
        <v>46</v>
      </c>
      <c r="L72" s="17"/>
      <c r="M72" s="57">
        <f>J72-K72-L72</f>
        <v>24</v>
      </c>
      <c r="N72" s="24">
        <v>10</v>
      </c>
    </row>
    <row r="73" spans="2:14" ht="21.95" customHeight="1" x14ac:dyDescent="0.15">
      <c r="B73" s="19">
        <v>6</v>
      </c>
      <c r="C73" s="14" t="s">
        <v>249</v>
      </c>
      <c r="D73" s="9" t="s">
        <v>91</v>
      </c>
      <c r="E73" s="8" t="s">
        <v>92</v>
      </c>
      <c r="F73" s="8" t="s">
        <v>246</v>
      </c>
      <c r="G73" s="9" t="s">
        <v>247</v>
      </c>
      <c r="H73" s="9" t="s">
        <v>248</v>
      </c>
      <c r="I73" s="14" t="s">
        <v>242</v>
      </c>
      <c r="J73" s="14">
        <v>80</v>
      </c>
      <c r="K73" s="14"/>
      <c r="L73" s="17">
        <v>80</v>
      </c>
      <c r="M73" s="57"/>
      <c r="N73" s="24">
        <v>20</v>
      </c>
    </row>
    <row r="74" spans="2:14" ht="21.95" customHeight="1" x14ac:dyDescent="0.15">
      <c r="B74" s="19">
        <v>7</v>
      </c>
      <c r="C74" s="61" t="s">
        <v>262</v>
      </c>
      <c r="D74" s="9" t="s">
        <v>263</v>
      </c>
      <c r="E74" s="8" t="s">
        <v>264</v>
      </c>
      <c r="F74" s="8" t="s">
        <v>269</v>
      </c>
      <c r="G74" s="9" t="s">
        <v>265</v>
      </c>
      <c r="H74" s="9" t="s">
        <v>266</v>
      </c>
      <c r="I74" s="14" t="s">
        <v>267</v>
      </c>
      <c r="J74" s="14">
        <v>80</v>
      </c>
      <c r="K74" s="14"/>
      <c r="L74" s="17">
        <v>80</v>
      </c>
      <c r="M74" s="57"/>
      <c r="N74" s="24">
        <v>20</v>
      </c>
    </row>
    <row r="75" spans="2:14" ht="21.95" customHeight="1" x14ac:dyDescent="0.15">
      <c r="B75" s="19">
        <v>8</v>
      </c>
      <c r="C75" s="14" t="s">
        <v>320</v>
      </c>
      <c r="D75" s="9" t="s">
        <v>321</v>
      </c>
      <c r="E75" s="8" t="s">
        <v>326</v>
      </c>
      <c r="F75" s="8" t="s">
        <v>322</v>
      </c>
      <c r="G75" s="9" t="s">
        <v>327</v>
      </c>
      <c r="H75" s="9" t="s">
        <v>328</v>
      </c>
      <c r="I75" s="14" t="s">
        <v>318</v>
      </c>
      <c r="J75" s="14">
        <v>80</v>
      </c>
      <c r="K75" s="14"/>
      <c r="L75" s="17">
        <v>80</v>
      </c>
      <c r="M75" s="57"/>
      <c r="N75" s="24">
        <v>20</v>
      </c>
    </row>
    <row r="76" spans="2:14" ht="21.95" customHeight="1" x14ac:dyDescent="0.15">
      <c r="B76" s="67">
        <v>9</v>
      </c>
      <c r="C76" s="72" t="s">
        <v>391</v>
      </c>
      <c r="D76" s="62" t="s">
        <v>392</v>
      </c>
      <c r="E76" s="63" t="s">
        <v>393</v>
      </c>
      <c r="F76" s="63" t="s">
        <v>394</v>
      </c>
      <c r="G76" s="62" t="s">
        <v>395</v>
      </c>
      <c r="H76" s="62" t="s">
        <v>396</v>
      </c>
      <c r="I76" s="72" t="s">
        <v>397</v>
      </c>
      <c r="J76" s="72">
        <v>100</v>
      </c>
      <c r="K76" s="72"/>
      <c r="L76" s="73">
        <v>100</v>
      </c>
      <c r="M76" s="65"/>
      <c r="N76" s="74">
        <v>30</v>
      </c>
    </row>
    <row r="77" spans="2:14" ht="21.75" customHeight="1" thickBot="1" x14ac:dyDescent="0.2">
      <c r="B77" s="84" t="s">
        <v>231</v>
      </c>
      <c r="C77" s="85"/>
      <c r="D77" s="85"/>
      <c r="E77" s="85"/>
      <c r="F77" s="85"/>
      <c r="G77" s="85"/>
      <c r="H77" s="85"/>
      <c r="I77" s="85"/>
      <c r="J77" s="21">
        <f>SUM(J68:J76)</f>
        <v>760</v>
      </c>
      <c r="K77" s="21">
        <f>SUM(K68:K75)</f>
        <v>60</v>
      </c>
      <c r="L77" s="25">
        <f>SUM(L68:L76)</f>
        <v>370</v>
      </c>
      <c r="M77" s="33">
        <f>SUM(M68:M75)</f>
        <v>330</v>
      </c>
      <c r="N77" s="22">
        <f>SUM(N68:N76)</f>
        <v>178</v>
      </c>
    </row>
    <row r="78" spans="2:14" ht="21.95" customHeight="1" thickBot="1" x14ac:dyDescent="0.2">
      <c r="B78" s="93" t="s">
        <v>221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5"/>
      <c r="N78" s="96"/>
    </row>
    <row r="79" spans="2:14" ht="20.25" customHeight="1" x14ac:dyDescent="0.15">
      <c r="B79" s="97"/>
      <c r="C79" s="82" t="s">
        <v>46</v>
      </c>
      <c r="D79" s="82" t="s">
        <v>1</v>
      </c>
      <c r="E79" s="86" t="s">
        <v>47</v>
      </c>
      <c r="F79" s="82" t="s">
        <v>2</v>
      </c>
      <c r="G79" s="82" t="s">
        <v>23</v>
      </c>
      <c r="H79" s="82" t="s">
        <v>48</v>
      </c>
      <c r="I79" s="82" t="s">
        <v>49</v>
      </c>
      <c r="J79" s="52" t="s">
        <v>0</v>
      </c>
      <c r="K79" s="81" t="s">
        <v>51</v>
      </c>
      <c r="L79" s="81"/>
      <c r="M79" s="106" t="s">
        <v>260</v>
      </c>
      <c r="N79" s="53" t="s">
        <v>50</v>
      </c>
    </row>
    <row r="80" spans="2:14" ht="20.25" customHeight="1" x14ac:dyDescent="0.15">
      <c r="B80" s="98"/>
      <c r="C80" s="83"/>
      <c r="D80" s="83"/>
      <c r="E80" s="87"/>
      <c r="F80" s="83"/>
      <c r="G80" s="83"/>
      <c r="H80" s="83"/>
      <c r="I80" s="83"/>
      <c r="J80" s="18" t="s">
        <v>44</v>
      </c>
      <c r="K80" s="6" t="s">
        <v>261</v>
      </c>
      <c r="L80" s="7" t="s">
        <v>258</v>
      </c>
      <c r="M80" s="82"/>
      <c r="N80" s="23" t="s">
        <v>52</v>
      </c>
    </row>
    <row r="81" spans="2:14" ht="21.95" customHeight="1" x14ac:dyDescent="0.15">
      <c r="B81" s="19">
        <v>1</v>
      </c>
      <c r="C81" s="9" t="s">
        <v>146</v>
      </c>
      <c r="D81" s="9" t="s">
        <v>147</v>
      </c>
      <c r="E81" s="8" t="s">
        <v>148</v>
      </c>
      <c r="F81" s="8" t="s">
        <v>22</v>
      </c>
      <c r="G81" s="9" t="s">
        <v>149</v>
      </c>
      <c r="H81" s="9" t="s">
        <v>150</v>
      </c>
      <c r="I81" s="9" t="s">
        <v>151</v>
      </c>
      <c r="J81" s="9">
        <v>50</v>
      </c>
      <c r="K81" s="9">
        <v>7</v>
      </c>
      <c r="L81" s="10"/>
      <c r="M81" s="57">
        <f>J81-K81-L81</f>
        <v>43</v>
      </c>
      <c r="N81" s="20">
        <v>20</v>
      </c>
    </row>
    <row r="82" spans="2:14" ht="21.95" customHeight="1" x14ac:dyDescent="0.15">
      <c r="B82" s="19">
        <v>2</v>
      </c>
      <c r="C82" s="9" t="s">
        <v>241</v>
      </c>
      <c r="D82" s="9" t="s">
        <v>57</v>
      </c>
      <c r="E82" s="8" t="s">
        <v>181</v>
      </c>
      <c r="F82" s="8" t="s">
        <v>182</v>
      </c>
      <c r="G82" s="9" t="s">
        <v>273</v>
      </c>
      <c r="H82" s="9" t="s">
        <v>183</v>
      </c>
      <c r="I82" s="9" t="s">
        <v>184</v>
      </c>
      <c r="J82" s="9">
        <v>100</v>
      </c>
      <c r="K82" s="9"/>
      <c r="L82" s="10">
        <v>100</v>
      </c>
      <c r="M82" s="57"/>
      <c r="N82" s="20">
        <v>20</v>
      </c>
    </row>
    <row r="83" spans="2:14" ht="21.95" customHeight="1" x14ac:dyDescent="0.15">
      <c r="B83" s="19">
        <v>3</v>
      </c>
      <c r="C83" s="62" t="s">
        <v>276</v>
      </c>
      <c r="D83" s="9" t="s">
        <v>272</v>
      </c>
      <c r="E83" s="63" t="s">
        <v>277</v>
      </c>
      <c r="F83" s="63" t="s">
        <v>278</v>
      </c>
      <c r="G83" s="9" t="s">
        <v>274</v>
      </c>
      <c r="H83" s="62" t="s">
        <v>279</v>
      </c>
      <c r="I83" s="9" t="s">
        <v>275</v>
      </c>
      <c r="J83" s="62">
        <v>80</v>
      </c>
      <c r="K83" s="62"/>
      <c r="L83" s="64">
        <v>80</v>
      </c>
      <c r="M83" s="65"/>
      <c r="N83" s="66">
        <v>20</v>
      </c>
    </row>
    <row r="84" spans="2:14" ht="21.95" customHeight="1" x14ac:dyDescent="0.15">
      <c r="B84" s="26">
        <v>4</v>
      </c>
      <c r="C84" s="9" t="s">
        <v>280</v>
      </c>
      <c r="D84" s="9" t="s">
        <v>281</v>
      </c>
      <c r="E84" s="63" t="s">
        <v>282</v>
      </c>
      <c r="F84" s="63" t="s">
        <v>283</v>
      </c>
      <c r="G84" s="9" t="s">
        <v>284</v>
      </c>
      <c r="H84" s="62" t="s">
        <v>285</v>
      </c>
      <c r="I84" s="9" t="s">
        <v>286</v>
      </c>
      <c r="J84" s="62">
        <v>80</v>
      </c>
      <c r="K84" s="62"/>
      <c r="L84" s="64">
        <v>80</v>
      </c>
      <c r="M84" s="65"/>
      <c r="N84" s="66">
        <v>20</v>
      </c>
    </row>
    <row r="85" spans="2:14" ht="21.95" customHeight="1" x14ac:dyDescent="0.15">
      <c r="B85" s="26">
        <v>5</v>
      </c>
      <c r="C85" s="9" t="s">
        <v>309</v>
      </c>
      <c r="D85" s="9" t="s">
        <v>310</v>
      </c>
      <c r="E85" s="63" t="s">
        <v>311</v>
      </c>
      <c r="F85" s="63" t="s">
        <v>312</v>
      </c>
      <c r="G85" s="9" t="s">
        <v>313</v>
      </c>
      <c r="H85" s="62" t="s">
        <v>314</v>
      </c>
      <c r="I85" s="9" t="s">
        <v>315</v>
      </c>
      <c r="J85" s="62">
        <v>80</v>
      </c>
      <c r="K85" s="62"/>
      <c r="L85" s="64">
        <v>80</v>
      </c>
      <c r="M85" s="65"/>
      <c r="N85" s="66">
        <v>20</v>
      </c>
    </row>
    <row r="86" spans="2:14" ht="21.95" customHeight="1" thickBot="1" x14ac:dyDescent="0.2">
      <c r="B86" s="84" t="s">
        <v>231</v>
      </c>
      <c r="C86" s="85"/>
      <c r="D86" s="85"/>
      <c r="E86" s="85"/>
      <c r="F86" s="85"/>
      <c r="G86" s="85"/>
      <c r="H86" s="85"/>
      <c r="I86" s="85"/>
      <c r="J86" s="21">
        <f>SUM(J81:J85)</f>
        <v>390</v>
      </c>
      <c r="K86" s="21">
        <f>SUM(K81:K85)</f>
        <v>7</v>
      </c>
      <c r="L86" s="21">
        <f>SUM(L81:L85)</f>
        <v>340</v>
      </c>
      <c r="M86" s="59">
        <f>SUM(M81:M85)</f>
        <v>43</v>
      </c>
      <c r="N86" s="22">
        <f>SUM(N81:N85)</f>
        <v>100</v>
      </c>
    </row>
    <row r="87" spans="2:14" ht="21.95" customHeight="1" thickBot="1" x14ac:dyDescent="0.2">
      <c r="B87" s="38"/>
      <c r="C87" s="38"/>
      <c r="D87" s="38"/>
      <c r="E87" s="38"/>
      <c r="F87" s="39"/>
      <c r="G87" s="38"/>
      <c r="H87" s="39"/>
      <c r="I87" s="39"/>
      <c r="J87" s="40"/>
      <c r="K87" s="40"/>
      <c r="L87" s="41"/>
      <c r="M87" s="41"/>
      <c r="N87" s="40"/>
    </row>
    <row r="88" spans="2:14" ht="20.25" customHeight="1" thickBot="1" x14ac:dyDescent="0.2">
      <c r="B88" s="103"/>
      <c r="C88" s="103"/>
      <c r="D88" s="103"/>
      <c r="E88" s="101" t="s">
        <v>243</v>
      </c>
      <c r="F88" s="102"/>
      <c r="G88" s="48">
        <f>B13+B25+B40+B63+B76+B85</f>
        <v>61</v>
      </c>
      <c r="H88" s="49" t="s">
        <v>245</v>
      </c>
      <c r="I88" s="105" t="s">
        <v>244</v>
      </c>
      <c r="J88" s="55" t="s">
        <v>0</v>
      </c>
      <c r="K88" s="100" t="s">
        <v>257</v>
      </c>
      <c r="L88" s="100"/>
      <c r="M88" s="106" t="s">
        <v>260</v>
      </c>
      <c r="N88" s="53" t="s">
        <v>50</v>
      </c>
    </row>
    <row r="89" spans="2:14" ht="20.25" customHeight="1" x14ac:dyDescent="0.15">
      <c r="B89" s="104"/>
      <c r="C89" s="104"/>
      <c r="D89" s="104"/>
      <c r="E89" s="46"/>
      <c r="F89" s="47"/>
      <c r="G89" s="45"/>
      <c r="H89" s="45"/>
      <c r="I89" s="105"/>
      <c r="J89" s="56" t="s">
        <v>44</v>
      </c>
      <c r="K89" s="6" t="s">
        <v>261</v>
      </c>
      <c r="L89" s="7" t="s">
        <v>258</v>
      </c>
      <c r="M89" s="82"/>
      <c r="N89" s="23" t="s">
        <v>52</v>
      </c>
    </row>
    <row r="90" spans="2:14" ht="37.5" customHeight="1" thickBot="1" x14ac:dyDescent="0.2">
      <c r="I90" s="50"/>
      <c r="J90" s="42">
        <f>J14+J26+J41+J64+J77+J86</f>
        <v>4442</v>
      </c>
      <c r="K90" s="43">
        <f>K14+K26+K41+K64+K77+K86</f>
        <v>249</v>
      </c>
      <c r="L90" s="43">
        <f>L14+L26+L41+L64+L77+L86</f>
        <v>2702</v>
      </c>
      <c r="M90" s="43">
        <f>M14+M26+M41+M64+M77+M86</f>
        <v>1411</v>
      </c>
      <c r="N90" s="44">
        <f>N14+N26+N41+N64+N77+N86</f>
        <v>1070</v>
      </c>
    </row>
    <row r="91" spans="2:14" ht="27" customHeight="1" x14ac:dyDescent="0.15"/>
  </sheetData>
  <mergeCells count="79">
    <mergeCell ref="M88:M89"/>
    <mergeCell ref="M3:M4"/>
    <mergeCell ref="M16:M17"/>
    <mergeCell ref="M28:M29"/>
    <mergeCell ref="M43:M44"/>
    <mergeCell ref="M66:M67"/>
    <mergeCell ref="M79:M80"/>
    <mergeCell ref="B77:I77"/>
    <mergeCell ref="I66:I67"/>
    <mergeCell ref="H79:H80"/>
    <mergeCell ref="I79:I80"/>
    <mergeCell ref="K79:L79"/>
    <mergeCell ref="G79:G80"/>
    <mergeCell ref="B79:B80"/>
    <mergeCell ref="C79:C80"/>
    <mergeCell ref="D79:D80"/>
    <mergeCell ref="E79:E80"/>
    <mergeCell ref="F79:F80"/>
    <mergeCell ref="B86:I86"/>
    <mergeCell ref="B88:B89"/>
    <mergeCell ref="C88:C89"/>
    <mergeCell ref="D88:D89"/>
    <mergeCell ref="I88:I89"/>
    <mergeCell ref="K43:L43"/>
    <mergeCell ref="B66:B67"/>
    <mergeCell ref="C66:C67"/>
    <mergeCell ref="D66:D67"/>
    <mergeCell ref="E66:E67"/>
    <mergeCell ref="F66:F67"/>
    <mergeCell ref="G66:G67"/>
    <mergeCell ref="K66:L66"/>
    <mergeCell ref="B64:I64"/>
    <mergeCell ref="H66:H67"/>
    <mergeCell ref="K88:L88"/>
    <mergeCell ref="D16:D17"/>
    <mergeCell ref="E16:E17"/>
    <mergeCell ref="F16:F17"/>
    <mergeCell ref="G16:G17"/>
    <mergeCell ref="H16:H17"/>
    <mergeCell ref="I16:I17"/>
    <mergeCell ref="B78:N78"/>
    <mergeCell ref="B27:N27"/>
    <mergeCell ref="E88:F88"/>
    <mergeCell ref="F28:F29"/>
    <mergeCell ref="G28:G29"/>
    <mergeCell ref="K16:L16"/>
    <mergeCell ref="H28:H29"/>
    <mergeCell ref="I28:I29"/>
    <mergeCell ref="K28:L28"/>
    <mergeCell ref="B2:N2"/>
    <mergeCell ref="B42:N42"/>
    <mergeCell ref="B65:N65"/>
    <mergeCell ref="B15:N15"/>
    <mergeCell ref="B16:B17"/>
    <mergeCell ref="C16:C17"/>
    <mergeCell ref="C3:C4"/>
    <mergeCell ref="D3:D4"/>
    <mergeCell ref="B3:B4"/>
    <mergeCell ref="E3:E4"/>
    <mergeCell ref="B26:I26"/>
    <mergeCell ref="D28:D29"/>
    <mergeCell ref="B28:B29"/>
    <mergeCell ref="B43:B44"/>
    <mergeCell ref="C43:C44"/>
    <mergeCell ref="D43:D44"/>
    <mergeCell ref="B14:I14"/>
    <mergeCell ref="B41:I41"/>
    <mergeCell ref="C28:C29"/>
    <mergeCell ref="E28:E29"/>
    <mergeCell ref="E43:E44"/>
    <mergeCell ref="F43:F44"/>
    <mergeCell ref="G43:G44"/>
    <mergeCell ref="H43:H44"/>
    <mergeCell ref="I43:I44"/>
    <mergeCell ref="K3:L3"/>
    <mergeCell ref="H3:H4"/>
    <mergeCell ref="I3:I4"/>
    <mergeCell ref="F3:F4"/>
    <mergeCell ref="G3:G4"/>
  </mergeCells>
  <phoneticPr fontId="2"/>
  <printOptions horizontalCentered="1"/>
  <pageMargins left="0.39370078740157483" right="0" top="0.78740157480314965" bottom="0.78740157480314965" header="0.39370078740157483" footer="0.59055118110236227"/>
  <pageSetup paperSize="9" scale="40" orientation="portrait" r:id="rId1"/>
  <headerFooter alignWithMargins="0">
    <oddHeader>&amp;L&amp;"ＭＳ 明朝,標準"千葉市内特別養護老人ホーム一覧&amp;R&amp;"ＭＳ 明朝,標準"令和６年４月１日現在</oddHeader>
  </headerFooter>
  <rowBreaks count="2" manualBreakCount="2">
    <brk id="41" min="1" max="13" man="1"/>
    <brk id="7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特別養護老人ホーム</vt:lpstr>
      <vt:lpstr>特別養護老人ホーム!Print_Area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笹田　健二朗</cp:lastModifiedBy>
  <cp:lastPrinted>2020-10-03T02:44:17Z</cp:lastPrinted>
  <dcterms:created xsi:type="dcterms:W3CDTF">1999-03-10T07:13:37Z</dcterms:created>
  <dcterms:modified xsi:type="dcterms:W3CDTF">2024-04-03T07:45:13Z</dcterms:modified>
</cp:coreProperties>
</file>