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20" windowWidth="14805" windowHeight="7995"/>
  </bookViews>
  <sheets>
    <sheet name="事業所規模計算表（通所介護）" sheetId="1" r:id="rId1"/>
  </sheets>
  <definedNames>
    <definedName name="_xlnm.Print_Area" localSheetId="0">'事業所規模計算表（通所介護）'!$A$1:$U$40</definedName>
  </definedNames>
  <calcPr calcId="145621"/>
</workbook>
</file>

<file path=xl/calcChain.xml><?xml version="1.0" encoding="utf-8"?>
<calcChain xmlns="http://schemas.openxmlformats.org/spreadsheetml/2006/main">
  <c r="F34" i="1" l="1"/>
  <c r="H28" i="1"/>
  <c r="H30" i="1" s="1"/>
  <c r="I28" i="1"/>
  <c r="J28" i="1"/>
  <c r="J30" i="1" s="1"/>
  <c r="K28" i="1"/>
  <c r="K30" i="1" s="1"/>
  <c r="L28" i="1"/>
  <c r="L30" i="1" s="1"/>
  <c r="M28" i="1"/>
  <c r="M30" i="1" s="1"/>
  <c r="N28" i="1"/>
  <c r="N30" i="1" s="1"/>
  <c r="O28" i="1"/>
  <c r="O30" i="1" s="1"/>
  <c r="P28" i="1"/>
  <c r="P30" i="1" s="1"/>
  <c r="I30" i="1"/>
  <c r="F28" i="1"/>
  <c r="F30" i="1" s="1"/>
  <c r="G28" i="1"/>
  <c r="G30" i="1" s="1"/>
  <c r="R23" i="1"/>
  <c r="T23" i="1" s="1"/>
  <c r="R24" i="1"/>
  <c r="T24" i="1" s="1"/>
  <c r="R25" i="1"/>
  <c r="T25" i="1" s="1"/>
  <c r="R26" i="1"/>
  <c r="T26" i="1" s="1"/>
  <c r="R27" i="1"/>
  <c r="T27" i="1" s="1"/>
  <c r="R22" i="1"/>
  <c r="T22" i="1" s="1"/>
  <c r="R14" i="1"/>
  <c r="S14" i="1" s="1"/>
  <c r="C34" i="1" l="1"/>
  <c r="H6" i="1"/>
  <c r="K6" i="1" s="1"/>
  <c r="I34" i="1" l="1"/>
</calcChain>
</file>

<file path=xl/sharedStrings.xml><?xml version="1.0" encoding="utf-8"?>
<sst xmlns="http://schemas.openxmlformats.org/spreadsheetml/2006/main" count="74" uniqueCount="52">
  <si>
    <t>事業所規模計算表（通所介護）</t>
    <phoneticPr fontId="1"/>
  </si>
  <si>
    <t>前年度の事業実績が６月に満たない事業所（新規指定又は再開を含む。）　 又は　前年度から定員を25％以上変更して事業を実施しようとする事業所</t>
    <rPh sb="0" eb="3">
      <t>ゼンネンド</t>
    </rPh>
    <rPh sb="4" eb="6">
      <t>ジギョウ</t>
    </rPh>
    <rPh sb="6" eb="8">
      <t>ジッセキ</t>
    </rPh>
    <rPh sb="10" eb="11">
      <t>ツキ</t>
    </rPh>
    <rPh sb="12" eb="13">
      <t>ミ</t>
    </rPh>
    <rPh sb="16" eb="18">
      <t>ジギョウ</t>
    </rPh>
    <rPh sb="18" eb="19">
      <t>ショ</t>
    </rPh>
    <rPh sb="20" eb="22">
      <t>シンキ</t>
    </rPh>
    <rPh sb="22" eb="24">
      <t>シテイ</t>
    </rPh>
    <rPh sb="24" eb="25">
      <t>マタ</t>
    </rPh>
    <rPh sb="26" eb="28">
      <t>サイカイ</t>
    </rPh>
    <rPh sb="29" eb="30">
      <t>フク</t>
    </rPh>
    <rPh sb="35" eb="36">
      <t>マタ</t>
    </rPh>
    <rPh sb="38" eb="41">
      <t>ゼンネンド</t>
    </rPh>
    <rPh sb="43" eb="45">
      <t>テイイン</t>
    </rPh>
    <rPh sb="49" eb="51">
      <t>イジョウ</t>
    </rPh>
    <rPh sb="51" eb="53">
      <t>ヘンコウ</t>
    </rPh>
    <rPh sb="55" eb="57">
      <t>ジギョウ</t>
    </rPh>
    <rPh sb="58" eb="60">
      <t>ジッシ</t>
    </rPh>
    <rPh sb="66" eb="69">
      <t>ジギョウショ</t>
    </rPh>
    <phoneticPr fontId="1"/>
  </si>
  <si>
    <t>×</t>
    <phoneticPr fontId="1"/>
  </si>
  <si>
    <t>＝</t>
    <phoneticPr fontId="1"/>
  </si>
  <si>
    <t>・・・①</t>
    <phoneticPr fontId="1"/>
  </si>
  <si>
    <t>（事業所の利用定員）</t>
    <rPh sb="1" eb="4">
      <t>ジギョウショ</t>
    </rPh>
    <rPh sb="5" eb="7">
      <t>リヨウ</t>
    </rPh>
    <rPh sb="7" eb="9">
      <t>テイイン</t>
    </rPh>
    <phoneticPr fontId="1"/>
  </si>
  <si>
    <t>（月平均の営業日数）</t>
    <rPh sb="1" eb="4">
      <t>ツキヘイキン</t>
    </rPh>
    <rPh sb="5" eb="7">
      <t>エイギョウ</t>
    </rPh>
    <rPh sb="7" eb="9">
      <t>ニッスウ</t>
    </rPh>
    <phoneticPr fontId="1"/>
  </si>
  <si>
    <t>（月平均利用延人員数）</t>
    <rPh sb="1" eb="4">
      <t>ツキヘイキン</t>
    </rPh>
    <rPh sb="4" eb="6">
      <t>リヨウ</t>
    </rPh>
    <rPh sb="6" eb="7">
      <t>ノ</t>
    </rPh>
    <rPh sb="7" eb="8">
      <t>ジン</t>
    </rPh>
    <rPh sb="8" eb="10">
      <t>インスウ</t>
    </rPh>
    <phoneticPr fontId="1"/>
  </si>
  <si>
    <t>4月</t>
    <rPh sb="1" eb="2">
      <t>ガツ</t>
    </rPh>
    <phoneticPr fontId="1"/>
  </si>
  <si>
    <t>5月</t>
    <rPh sb="1" eb="2">
      <t>ガツ</t>
    </rPh>
    <phoneticPr fontId="1"/>
  </si>
  <si>
    <t>6月</t>
  </si>
  <si>
    <t>7月</t>
  </si>
  <si>
    <t>8月</t>
  </si>
  <si>
    <t>9月</t>
  </si>
  <si>
    <t>10月</t>
  </si>
  <si>
    <t>11月</t>
  </si>
  <si>
    <t>12月</t>
  </si>
  <si>
    <t>1月</t>
  </si>
  <si>
    <t>2月</t>
  </si>
  <si>
    <t>3月</t>
  </si>
  <si>
    <t>合計</t>
    <rPh sb="0" eb="2">
      <t>ゴウケイ</t>
    </rPh>
    <phoneticPr fontId="1"/>
  </si>
  <si>
    <t>月平均</t>
    <rPh sb="0" eb="3">
      <t>ツキヘイキン</t>
    </rPh>
    <phoneticPr fontId="1"/>
  </si>
  <si>
    <t>（９０％）</t>
    <phoneticPr fontId="1"/>
  </si>
  <si>
    <t>前年度の事業実績が６月以上ある事業所</t>
    <rPh sb="0" eb="3">
      <t>ゼンネンド</t>
    </rPh>
    <rPh sb="4" eb="6">
      <t>ジギョウ</t>
    </rPh>
    <rPh sb="6" eb="8">
      <t>ジッセキ</t>
    </rPh>
    <rPh sb="10" eb="11">
      <t>ツキ</t>
    </rPh>
    <rPh sb="11" eb="13">
      <t>イジョウ</t>
    </rPh>
    <rPh sb="15" eb="17">
      <t>ジギョウ</t>
    </rPh>
    <rPh sb="17" eb="18">
      <t>ショ</t>
    </rPh>
    <phoneticPr fontId="1"/>
  </si>
  <si>
    <t>平成</t>
    <rPh sb="0" eb="2">
      <t>ヘイセイ</t>
    </rPh>
    <phoneticPr fontId="1"/>
  </si>
  <si>
    <t>年</t>
    <rPh sb="0" eb="1">
      <t>ネン</t>
    </rPh>
    <phoneticPr fontId="1"/>
  </si>
  <si>
    <r>
      <rPr>
        <b/>
        <sz val="10"/>
        <color theme="1"/>
        <rFont val="ＭＳ Ｐゴシック"/>
        <family val="3"/>
        <charset val="128"/>
        <scheme val="minor"/>
      </rPr>
      <t>【月平均の営業日数の計算】</t>
    </r>
    <r>
      <rPr>
        <sz val="10"/>
        <color theme="1"/>
        <rFont val="ＭＳ Ｐゴシック"/>
        <family val="3"/>
        <charset val="128"/>
        <scheme val="minor"/>
      </rPr>
      <t>　　※予定される月ごとの営業日数を入力してください。</t>
    </r>
    <rPh sb="1" eb="4">
      <t>ツキヘイキン</t>
    </rPh>
    <rPh sb="5" eb="7">
      <t>エイギョウ</t>
    </rPh>
    <rPh sb="7" eb="9">
      <t>ニッスウ</t>
    </rPh>
    <rPh sb="10" eb="12">
      <t>ケイサン</t>
    </rPh>
    <rPh sb="16" eb="18">
      <t>ヨテイ</t>
    </rPh>
    <rPh sb="21" eb="22">
      <t>ツキ</t>
    </rPh>
    <rPh sb="25" eb="27">
      <t>エイギョウ</t>
    </rPh>
    <rPh sb="27" eb="29">
      <t>ニッスウ</t>
    </rPh>
    <rPh sb="30" eb="32">
      <t>ニュウリョク</t>
    </rPh>
    <phoneticPr fontId="1"/>
  </si>
  <si>
    <t>５時間以上７時間未満</t>
    <rPh sb="1" eb="5">
      <t>ジカンイジョウ</t>
    </rPh>
    <rPh sb="6" eb="8">
      <t>ジカン</t>
    </rPh>
    <rPh sb="8" eb="10">
      <t>ミマン</t>
    </rPh>
    <phoneticPr fontId="1"/>
  </si>
  <si>
    <t>７時間以上９時間未満</t>
    <rPh sb="1" eb="5">
      <t>ジカンイジョウ</t>
    </rPh>
    <rPh sb="6" eb="8">
      <t>ジカン</t>
    </rPh>
    <rPh sb="8" eb="10">
      <t>ミマン</t>
    </rPh>
    <phoneticPr fontId="1"/>
  </si>
  <si>
    <t>　　　　　　　　　　　　　　　年月
報酬区分</t>
    <rPh sb="15" eb="17">
      <t>ネンゲツ</t>
    </rPh>
    <phoneticPr fontId="1"/>
  </si>
  <si>
    <t>人数</t>
    <rPh sb="0" eb="2">
      <t>ニンズウ</t>
    </rPh>
    <phoneticPr fontId="1"/>
  </si>
  <si>
    <t>介護予防
　（５時間未満）</t>
    <rPh sb="0" eb="2">
      <t>カイゴ</t>
    </rPh>
    <rPh sb="2" eb="4">
      <t>ヨボウ</t>
    </rPh>
    <rPh sb="8" eb="10">
      <t>ジカン</t>
    </rPh>
    <rPh sb="10" eb="12">
      <t>ミマン</t>
    </rPh>
    <phoneticPr fontId="1"/>
  </si>
  <si>
    <t>介護予防
　（５時間以上７時間未満）</t>
    <rPh sb="0" eb="2">
      <t>カイゴ</t>
    </rPh>
    <rPh sb="2" eb="4">
      <t>ヨボウ</t>
    </rPh>
    <rPh sb="8" eb="10">
      <t>ジカン</t>
    </rPh>
    <rPh sb="10" eb="12">
      <t>イジョウ</t>
    </rPh>
    <rPh sb="13" eb="15">
      <t>ジカン</t>
    </rPh>
    <rPh sb="15" eb="17">
      <t>ミマン</t>
    </rPh>
    <phoneticPr fontId="1"/>
  </si>
  <si>
    <t>介護予防
　（７時間以上９時間未満）</t>
    <rPh sb="0" eb="2">
      <t>カイゴ</t>
    </rPh>
    <rPh sb="2" eb="4">
      <t>ヨボウ</t>
    </rPh>
    <rPh sb="8" eb="10">
      <t>ジカン</t>
    </rPh>
    <rPh sb="10" eb="12">
      <t>イジョウ</t>
    </rPh>
    <rPh sb="13" eb="15">
      <t>ジカン</t>
    </rPh>
    <rPh sb="15" eb="17">
      <t>ミマン</t>
    </rPh>
    <phoneticPr fontId="1"/>
  </si>
  <si>
    <t>計</t>
    <rPh sb="0" eb="1">
      <t>ケイ</t>
    </rPh>
    <phoneticPr fontId="1"/>
  </si>
  <si>
    <t>報酬区分
補正</t>
    <rPh sb="0" eb="2">
      <t>ホウシュウ</t>
    </rPh>
    <rPh sb="2" eb="4">
      <t>クブン</t>
    </rPh>
    <rPh sb="5" eb="7">
      <t>ホセイ</t>
    </rPh>
    <phoneticPr fontId="1"/>
  </si>
  <si>
    <t>補正後
計</t>
    <rPh sb="0" eb="2">
      <t>ホセイ</t>
    </rPh>
    <rPh sb="2" eb="3">
      <t>ゴ</t>
    </rPh>
    <rPh sb="4" eb="5">
      <t>ケイ</t>
    </rPh>
    <phoneticPr fontId="1"/>
  </si>
  <si>
    <t>３時間以上５時間未満
  （２時間～３時間含む）</t>
    <rPh sb="1" eb="5">
      <t>ジカンイジョウ</t>
    </rPh>
    <rPh sb="6" eb="8">
      <t>ジカン</t>
    </rPh>
    <rPh sb="8" eb="10">
      <t>ミマン</t>
    </rPh>
    <rPh sb="15" eb="17">
      <t>ジカン</t>
    </rPh>
    <rPh sb="19" eb="21">
      <t>ジカン</t>
    </rPh>
    <rPh sb="21" eb="22">
      <t>フク</t>
    </rPh>
    <phoneticPr fontId="1"/>
  </si>
  <si>
    <t>定員の９０％に、予定される1月あたりの営業日数を乗じて得た数で判断します。</t>
    <rPh sb="8" eb="10">
      <t>ヨテイ</t>
    </rPh>
    <rPh sb="14" eb="15">
      <t>ツキ</t>
    </rPh>
    <phoneticPr fontId="1"/>
  </si>
  <si>
    <t>正月等以外は毎日営業している事業所の場合</t>
    <rPh sb="0" eb="2">
      <t>ショウガツ</t>
    </rPh>
    <rPh sb="2" eb="3">
      <t>ナド</t>
    </rPh>
    <rPh sb="3" eb="5">
      <t>イガイ</t>
    </rPh>
    <rPh sb="6" eb="8">
      <t>マイニチ</t>
    </rPh>
    <rPh sb="8" eb="10">
      <t>エイギョウ</t>
    </rPh>
    <rPh sb="14" eb="17">
      <t>ジギョウショ</t>
    </rPh>
    <rPh sb="18" eb="20">
      <t>バアイ</t>
    </rPh>
    <phoneticPr fontId="1"/>
  </si>
  <si>
    <t>補正後計</t>
    <rPh sb="0" eb="2">
      <t>ホセイ</t>
    </rPh>
    <rPh sb="2" eb="3">
      <t>ゴ</t>
    </rPh>
    <rPh sb="3" eb="4">
      <t>ケイ</t>
    </rPh>
    <phoneticPr fontId="1"/>
  </si>
  <si>
    <t>÷</t>
    <phoneticPr fontId="1"/>
  </si>
  <si>
    <t>・・・②</t>
    <phoneticPr fontId="1"/>
  </si>
  <si>
    <t>（前年度の利用延人員数）</t>
    <rPh sb="1" eb="4">
      <t>ゼンネンド</t>
    </rPh>
    <rPh sb="5" eb="7">
      <t>リヨウ</t>
    </rPh>
    <rPh sb="7" eb="8">
      <t>ノ</t>
    </rPh>
    <rPh sb="8" eb="9">
      <t>ジン</t>
    </rPh>
    <rPh sb="9" eb="11">
      <t>インスウ</t>
    </rPh>
    <phoneticPr fontId="1"/>
  </si>
  <si>
    <t>（前年度の営業月数）</t>
    <rPh sb="1" eb="4">
      <t>ゼンネンド</t>
    </rPh>
    <rPh sb="5" eb="7">
      <t>エイギョウ</t>
    </rPh>
    <rPh sb="7" eb="8">
      <t>ツキ</t>
    </rPh>
    <rPh sb="8" eb="9">
      <t>スウ</t>
    </rPh>
    <phoneticPr fontId="1"/>
  </si>
  <si>
    <t>前年度の１月あたりの平均利用延人数で判断します。</t>
    <rPh sb="0" eb="3">
      <t>ゼンネンド</t>
    </rPh>
    <rPh sb="5" eb="6">
      <t>ツキ</t>
    </rPh>
    <rPh sb="10" eb="12">
      <t>ヘイキン</t>
    </rPh>
    <rPh sb="12" eb="14">
      <t>リヨウ</t>
    </rPh>
    <rPh sb="14" eb="15">
      <t>ノ</t>
    </rPh>
    <rPh sb="15" eb="17">
      <t>ニンズウ</t>
    </rPh>
    <rPh sb="18" eb="20">
      <t>ハンダン</t>
    </rPh>
    <phoneticPr fontId="1"/>
  </si>
  <si>
    <t>①又は②の月平均利用延人員数が
　　７５０人以下の場合　　　　　　　→ 通常規模型事業所
　　７５０人超９００人以下の場合　→ 大規模型事業所（Ⅰ）
　　９００人超の場合　　　　　　　　 → 大規模型事業所（Ⅱ）</t>
    <rPh sb="1" eb="2">
      <t>マタ</t>
    </rPh>
    <rPh sb="5" eb="8">
      <t>ツキヘイキン</t>
    </rPh>
    <rPh sb="8" eb="10">
      <t>リヨウ</t>
    </rPh>
    <rPh sb="10" eb="11">
      <t>ノ</t>
    </rPh>
    <rPh sb="11" eb="12">
      <t>ジン</t>
    </rPh>
    <rPh sb="12" eb="14">
      <t>インスウ</t>
    </rPh>
    <rPh sb="21" eb="24">
      <t>ニンイカ</t>
    </rPh>
    <rPh sb="25" eb="27">
      <t>バアイ</t>
    </rPh>
    <rPh sb="36" eb="38">
      <t>ツウジョウ</t>
    </rPh>
    <rPh sb="38" eb="40">
      <t>キボ</t>
    </rPh>
    <rPh sb="40" eb="41">
      <t>ガタ</t>
    </rPh>
    <rPh sb="41" eb="43">
      <t>ジギョウ</t>
    </rPh>
    <rPh sb="43" eb="44">
      <t>ショ</t>
    </rPh>
    <rPh sb="50" eb="51">
      <t>ニン</t>
    </rPh>
    <rPh sb="51" eb="52">
      <t>チョウ</t>
    </rPh>
    <rPh sb="55" eb="58">
      <t>ニンイカ</t>
    </rPh>
    <rPh sb="59" eb="61">
      <t>バアイ</t>
    </rPh>
    <rPh sb="64" eb="67">
      <t>ダイキボ</t>
    </rPh>
    <rPh sb="67" eb="68">
      <t>ガタ</t>
    </rPh>
    <rPh sb="68" eb="70">
      <t>ジギョウ</t>
    </rPh>
    <rPh sb="70" eb="71">
      <t>ショ</t>
    </rPh>
    <rPh sb="80" eb="81">
      <t>ニン</t>
    </rPh>
    <rPh sb="81" eb="82">
      <t>チョウ</t>
    </rPh>
    <rPh sb="83" eb="85">
      <t>バアイ</t>
    </rPh>
    <phoneticPr fontId="1"/>
  </si>
  <si>
    <t>を入力してください。</t>
    <rPh sb="1" eb="3">
      <t>ニュウリョク</t>
    </rPh>
    <phoneticPr fontId="1"/>
  </si>
  <si>
    <t xml:space="preserve">     毎日営業している月に</t>
    <rPh sb="5" eb="7">
      <t>マイニチ</t>
    </rPh>
    <rPh sb="7" eb="9">
      <t>エイギョウ</t>
    </rPh>
    <rPh sb="13" eb="14">
      <t>ツキ</t>
    </rPh>
    <phoneticPr fontId="1"/>
  </si>
  <si>
    <t>※介護予防通所サービスの利用者については、上記の計算方法によらず、同時にサービス提供を受けた者の最大数を営業日ごとに加える方法によることもできます。
　 なお、この計算による場合は、「介護予防（７時間以上９時間未満）」の欄に、該当する値を入力してください。</t>
    <rPh sb="1" eb="3">
      <t>カイゴ</t>
    </rPh>
    <rPh sb="3" eb="5">
      <t>ヨボウ</t>
    </rPh>
    <rPh sb="5" eb="7">
      <t>ツウショ</t>
    </rPh>
    <rPh sb="12" eb="15">
      <t>リヨウシャ</t>
    </rPh>
    <rPh sb="21" eb="23">
      <t>ジョウキ</t>
    </rPh>
    <rPh sb="24" eb="26">
      <t>ケイサン</t>
    </rPh>
    <rPh sb="26" eb="28">
      <t>ホウホウ</t>
    </rPh>
    <rPh sb="33" eb="35">
      <t>ドウジ</t>
    </rPh>
    <rPh sb="40" eb="42">
      <t>テイキョウ</t>
    </rPh>
    <rPh sb="43" eb="44">
      <t>ウ</t>
    </rPh>
    <rPh sb="46" eb="47">
      <t>モノ</t>
    </rPh>
    <rPh sb="48" eb="50">
      <t>サイダイ</t>
    </rPh>
    <rPh sb="50" eb="51">
      <t>カズ</t>
    </rPh>
    <rPh sb="52" eb="55">
      <t>エイギョウビ</t>
    </rPh>
    <rPh sb="58" eb="59">
      <t>クワ</t>
    </rPh>
    <rPh sb="61" eb="63">
      <t>ホウホウ</t>
    </rPh>
    <rPh sb="82" eb="84">
      <t>ケイサン</t>
    </rPh>
    <rPh sb="87" eb="89">
      <t>バアイ</t>
    </rPh>
    <rPh sb="92" eb="94">
      <t>カイゴ</t>
    </rPh>
    <rPh sb="94" eb="96">
      <t>ヨボウ</t>
    </rPh>
    <rPh sb="98" eb="102">
      <t>ジカンイジョウ</t>
    </rPh>
    <rPh sb="103" eb="105">
      <t>ジカン</t>
    </rPh>
    <rPh sb="105" eb="107">
      <t>ミマン</t>
    </rPh>
    <rPh sb="110" eb="111">
      <t>ラン</t>
    </rPh>
    <rPh sb="113" eb="115">
      <t>ガイトウ</t>
    </rPh>
    <rPh sb="117" eb="118">
      <t>アタイ</t>
    </rPh>
    <rPh sb="119" eb="121">
      <t>ニュウリョク</t>
    </rPh>
    <phoneticPr fontId="1"/>
  </si>
  <si>
    <t>①</t>
    <phoneticPr fontId="1"/>
  </si>
  <si>
    <t>②</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</si>
</sst>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_);[Red]\(#,##0\)"/>
    <numFmt numFmtId="178" formatCode="#,##0.00_);[Red]\(#,##0.00\)"/>
    <numFmt numFmtId="179" formatCode="#,##0.00_ "/>
    <numFmt numFmtId="180" formatCode="&quot;「&quot;#\ ?/?&quot;」&quot;"/>
  </numFmts>
  <fonts count="12" x14ac:knownFonts="1">
    <font>
      <sz val="11"/>
      <color theme="1"/>
      <name val="ＭＳ Ｐゴシック"/>
      <family val="2"/>
      <scheme val="minor"/>
    </font>
    <font>
      <sz val="6"/>
      <name val="ＭＳ Ｐゴシック"/>
      <family val="3"/>
      <charset val="128"/>
      <scheme val="minor"/>
    </font>
    <font>
      <sz val="16"/>
      <color theme="1"/>
      <name val="ＭＳ Ｐゴシック"/>
      <family val="2"/>
      <scheme val="minor"/>
    </font>
    <font>
      <sz val="16"/>
      <color theme="1"/>
      <name val="ＭＳ Ｐゴシック"/>
      <family val="3"/>
      <charset val="128"/>
      <scheme val="minor"/>
    </font>
    <font>
      <b/>
      <sz val="11"/>
      <color theme="1"/>
      <name val="ＭＳ Ｐゴシック"/>
      <family val="3"/>
      <charset val="128"/>
      <scheme val="minor"/>
    </font>
    <font>
      <b/>
      <sz val="16"/>
      <color theme="1"/>
      <name val="ＭＳ Ｐゴシック"/>
      <family val="3"/>
      <charset val="128"/>
      <scheme val="minor"/>
    </font>
    <font>
      <sz val="9"/>
      <color theme="1"/>
      <name val="ＭＳ Ｐゴシック"/>
      <family val="2"/>
      <scheme val="minor"/>
    </font>
    <font>
      <sz val="9"/>
      <color theme="1"/>
      <name val="ＭＳ Ｐゴシック"/>
      <family val="3"/>
      <charset val="128"/>
      <scheme val="minor"/>
    </font>
    <font>
      <sz val="10"/>
      <color theme="1"/>
      <name val="ＭＳ Ｐゴシック"/>
      <family val="2"/>
      <scheme val="minor"/>
    </font>
    <font>
      <sz val="10"/>
      <color theme="1"/>
      <name val="ＭＳ Ｐゴシック"/>
      <family val="3"/>
      <charset val="128"/>
      <scheme val="minor"/>
    </font>
    <font>
      <b/>
      <sz val="9"/>
      <color theme="1"/>
      <name val="ＭＳ Ｐゴシック"/>
      <family val="3"/>
      <charset val="128"/>
      <scheme val="minor"/>
    </font>
    <font>
      <b/>
      <sz val="10"/>
      <color theme="1"/>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rgb="FFFFFF99"/>
        <bgColor indexed="64"/>
      </patternFill>
    </fill>
  </fills>
  <borders count="67">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top style="thin">
        <color auto="1"/>
      </top>
      <bottom/>
      <diagonal/>
    </border>
    <border>
      <left style="thin">
        <color auto="1"/>
      </left>
      <right/>
      <top/>
      <bottom style="thin">
        <color auto="1"/>
      </bottom>
      <diagonal/>
    </border>
    <border>
      <left/>
      <right/>
      <top style="thin">
        <color auto="1"/>
      </top>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medium">
        <color auto="1"/>
      </left>
      <right style="medium">
        <color auto="1"/>
      </right>
      <top style="thin">
        <color auto="1"/>
      </top>
      <bottom style="medium">
        <color auto="1"/>
      </bottom>
      <diagonal/>
    </border>
    <border>
      <left style="hair">
        <color auto="1"/>
      </left>
      <right/>
      <top style="thin">
        <color auto="1"/>
      </top>
      <bottom style="thin">
        <color auto="1"/>
      </bottom>
      <diagonal/>
    </border>
    <border>
      <left/>
      <right style="hair">
        <color auto="1"/>
      </right>
      <top style="thin">
        <color auto="1"/>
      </top>
      <bottom style="thin">
        <color auto="1"/>
      </bottom>
      <diagonal/>
    </border>
    <border diagonalUp="1">
      <left style="hair">
        <color auto="1"/>
      </left>
      <right style="thin">
        <color auto="1"/>
      </right>
      <top style="thin">
        <color auto="1"/>
      </top>
      <bottom style="thin">
        <color auto="1"/>
      </bottom>
      <diagonal style="hair">
        <color auto="1"/>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thin">
        <color auto="1"/>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thin">
        <color auto="1"/>
      </left>
      <right style="thin">
        <color auto="1"/>
      </right>
      <top/>
      <bottom/>
      <diagonal/>
    </border>
    <border diagonalUp="1">
      <left style="hair">
        <color auto="1"/>
      </left>
      <right style="thin">
        <color auto="1"/>
      </right>
      <top/>
      <bottom style="thin">
        <color auto="1"/>
      </bottom>
      <diagonal style="hair">
        <color auto="1"/>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style="hair">
        <color auto="1"/>
      </right>
      <top style="thin">
        <color auto="1"/>
      </top>
      <bottom style="dotted">
        <color auto="1"/>
      </bottom>
      <diagonal/>
    </border>
    <border>
      <left style="hair">
        <color auto="1"/>
      </left>
      <right style="hair">
        <color auto="1"/>
      </right>
      <top style="thin">
        <color auto="1"/>
      </top>
      <bottom style="dotted">
        <color auto="1"/>
      </bottom>
      <diagonal/>
    </border>
    <border diagonalUp="1">
      <left style="hair">
        <color auto="1"/>
      </left>
      <right style="thin">
        <color auto="1"/>
      </right>
      <top style="thin">
        <color auto="1"/>
      </top>
      <bottom style="dotted">
        <color auto="1"/>
      </bottom>
      <diagonal style="hair">
        <color auto="1"/>
      </diagonal>
    </border>
    <border>
      <left style="thin">
        <color auto="1"/>
      </left>
      <right style="thin">
        <color auto="1"/>
      </right>
      <top style="thin">
        <color auto="1"/>
      </top>
      <bottom style="dotted">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style="hair">
        <color auto="1"/>
      </right>
      <top style="dotted">
        <color auto="1"/>
      </top>
      <bottom style="dotted">
        <color auto="1"/>
      </bottom>
      <diagonal/>
    </border>
    <border>
      <left style="hair">
        <color auto="1"/>
      </left>
      <right style="hair">
        <color auto="1"/>
      </right>
      <top style="dotted">
        <color auto="1"/>
      </top>
      <bottom style="dotted">
        <color auto="1"/>
      </bottom>
      <diagonal/>
    </border>
    <border diagonalUp="1">
      <left style="hair">
        <color auto="1"/>
      </left>
      <right style="thin">
        <color auto="1"/>
      </right>
      <top style="dotted">
        <color auto="1"/>
      </top>
      <bottom style="dotted">
        <color auto="1"/>
      </bottom>
      <diagonal style="hair">
        <color auto="1"/>
      </diagonal>
    </border>
    <border>
      <left style="thin">
        <color auto="1"/>
      </left>
      <right style="thin">
        <color auto="1"/>
      </right>
      <top style="dotted">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style="hair">
        <color auto="1"/>
      </right>
      <top style="dotted">
        <color auto="1"/>
      </top>
      <bottom style="thin">
        <color auto="1"/>
      </bottom>
      <diagonal/>
    </border>
    <border>
      <left style="hair">
        <color auto="1"/>
      </left>
      <right style="hair">
        <color auto="1"/>
      </right>
      <top style="dotted">
        <color auto="1"/>
      </top>
      <bottom style="thin">
        <color auto="1"/>
      </bottom>
      <diagonal/>
    </border>
    <border diagonalUp="1">
      <left style="hair">
        <color auto="1"/>
      </left>
      <right style="thin">
        <color auto="1"/>
      </right>
      <top style="dotted">
        <color auto="1"/>
      </top>
      <bottom style="thin">
        <color auto="1"/>
      </bottom>
      <diagonal style="hair">
        <color auto="1"/>
      </diagonal>
    </border>
    <border>
      <left style="thin">
        <color auto="1"/>
      </left>
      <right style="thin">
        <color auto="1"/>
      </right>
      <top style="dotted">
        <color auto="1"/>
      </top>
      <bottom style="thin">
        <color auto="1"/>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diagonalDown="1">
      <left/>
      <right style="thin">
        <color auto="1"/>
      </right>
      <top style="thin">
        <color auto="1"/>
      </top>
      <bottom/>
      <diagonal style="thin">
        <color auto="1"/>
      </diagonal>
    </border>
    <border diagonalDown="1">
      <left style="thin">
        <color auto="1"/>
      </left>
      <right/>
      <top/>
      <bottom style="thin">
        <color auto="1"/>
      </bottom>
      <diagonal style="thin">
        <color auto="1"/>
      </diagonal>
    </border>
    <border diagonalDown="1">
      <left/>
      <right/>
      <top/>
      <bottom style="thin">
        <color auto="1"/>
      </bottom>
      <diagonal style="thin">
        <color auto="1"/>
      </diagonal>
    </border>
    <border diagonalDown="1">
      <left/>
      <right style="thin">
        <color auto="1"/>
      </right>
      <top/>
      <bottom style="thin">
        <color auto="1"/>
      </bottom>
      <diagonal style="thin">
        <color auto="1"/>
      </diagonal>
    </border>
    <border>
      <left style="medium">
        <color auto="1"/>
      </left>
      <right/>
      <top/>
      <bottom/>
      <diagonal/>
    </border>
    <border>
      <left style="mediumDashDot">
        <color auto="1"/>
      </left>
      <right/>
      <top style="mediumDashDot">
        <color auto="1"/>
      </top>
      <bottom/>
      <diagonal/>
    </border>
    <border>
      <left/>
      <right/>
      <top style="mediumDashDot">
        <color auto="1"/>
      </top>
      <bottom/>
      <diagonal/>
    </border>
    <border>
      <left/>
      <right style="mediumDashDot">
        <color auto="1"/>
      </right>
      <top style="mediumDashDot">
        <color auto="1"/>
      </top>
      <bottom/>
      <diagonal/>
    </border>
    <border>
      <left style="mediumDashDot">
        <color auto="1"/>
      </left>
      <right/>
      <top/>
      <bottom/>
      <diagonal/>
    </border>
    <border>
      <left/>
      <right style="mediumDashDot">
        <color auto="1"/>
      </right>
      <top/>
      <bottom/>
      <diagonal/>
    </border>
    <border>
      <left style="mediumDashDot">
        <color auto="1"/>
      </left>
      <right/>
      <top/>
      <bottom style="mediumDashDot">
        <color auto="1"/>
      </bottom>
      <diagonal/>
    </border>
    <border>
      <left/>
      <right/>
      <top/>
      <bottom style="mediumDashDot">
        <color auto="1"/>
      </bottom>
      <diagonal/>
    </border>
    <border>
      <left/>
      <right style="mediumDashDot">
        <color auto="1"/>
      </right>
      <top/>
      <bottom style="mediumDashDot">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s>
  <cellStyleXfs count="1">
    <xf numFmtId="0" fontId="0" fillId="0" borderId="0"/>
  </cellStyleXfs>
  <cellXfs count="140">
    <xf numFmtId="0" fontId="0" fillId="0" borderId="0" xfId="0"/>
    <xf numFmtId="49" fontId="2" fillId="2" borderId="0" xfId="0" applyNumberFormat="1" applyFont="1" applyFill="1" applyAlignment="1">
      <alignment vertical="center"/>
    </xf>
    <xf numFmtId="0" fontId="3" fillId="2" borderId="0" xfId="0" applyFont="1" applyFill="1" applyAlignment="1">
      <alignment vertical="center"/>
    </xf>
    <xf numFmtId="0" fontId="0" fillId="2" borderId="0" xfId="0" applyFill="1"/>
    <xf numFmtId="49" fontId="0" fillId="2" borderId="0" xfId="0" applyNumberFormat="1" applyFill="1"/>
    <xf numFmtId="49" fontId="0" fillId="2" borderId="0" xfId="0" applyNumberFormat="1" applyFill="1" applyAlignment="1"/>
    <xf numFmtId="0" fontId="0" fillId="2" borderId="0" xfId="0" applyFill="1" applyAlignment="1"/>
    <xf numFmtId="49" fontId="8" fillId="2" borderId="0" xfId="0" applyNumberFormat="1" applyFont="1" applyFill="1"/>
    <xf numFmtId="0" fontId="8" fillId="2" borderId="0" xfId="0" applyFont="1" applyFill="1"/>
    <xf numFmtId="0" fontId="9" fillId="2" borderId="0" xfId="0" applyFont="1" applyFill="1"/>
    <xf numFmtId="0" fontId="9" fillId="2" borderId="11" xfId="0" applyFont="1" applyFill="1" applyBorder="1"/>
    <xf numFmtId="0" fontId="9" fillId="2" borderId="12" xfId="0" applyFont="1" applyFill="1" applyBorder="1"/>
    <xf numFmtId="0" fontId="9" fillId="2" borderId="15" xfId="0" applyFont="1" applyFill="1" applyBorder="1"/>
    <xf numFmtId="0" fontId="9" fillId="2" borderId="13" xfId="0" applyFont="1" applyFill="1" applyBorder="1"/>
    <xf numFmtId="0" fontId="9" fillId="2" borderId="1" xfId="0" applyFont="1" applyFill="1" applyBorder="1"/>
    <xf numFmtId="0" fontId="9" fillId="2" borderId="14" xfId="0" applyFont="1" applyFill="1" applyBorder="1"/>
    <xf numFmtId="0" fontId="9" fillId="2" borderId="15" xfId="0" applyFont="1" applyFill="1" applyBorder="1" applyAlignment="1">
      <alignment horizontal="right"/>
    </xf>
    <xf numFmtId="0" fontId="9" fillId="2" borderId="3" xfId="0" applyFont="1" applyFill="1" applyBorder="1"/>
    <xf numFmtId="0" fontId="9" fillId="2" borderId="23" xfId="0" applyFont="1" applyFill="1" applyBorder="1"/>
    <xf numFmtId="0" fontId="9" fillId="2" borderId="24" xfId="0" applyFont="1" applyFill="1" applyBorder="1"/>
    <xf numFmtId="0" fontId="9" fillId="2" borderId="25" xfId="0" applyFont="1" applyFill="1" applyBorder="1"/>
    <xf numFmtId="176" fontId="9" fillId="2" borderId="34" xfId="0" applyNumberFormat="1" applyFont="1" applyFill="1" applyBorder="1"/>
    <xf numFmtId="176" fontId="9" fillId="2" borderId="41" xfId="0" applyNumberFormat="1" applyFont="1" applyFill="1" applyBorder="1"/>
    <xf numFmtId="176" fontId="9" fillId="2" borderId="48" xfId="0" applyNumberFormat="1" applyFont="1" applyFill="1" applyBorder="1"/>
    <xf numFmtId="177" fontId="9" fillId="2" borderId="33" xfId="0" applyNumberFormat="1" applyFont="1" applyFill="1" applyBorder="1"/>
    <xf numFmtId="177" fontId="9" fillId="2" borderId="34" xfId="0" applyNumberFormat="1" applyFont="1" applyFill="1" applyBorder="1"/>
    <xf numFmtId="177" fontId="9" fillId="2" borderId="40" xfId="0" applyNumberFormat="1" applyFont="1" applyFill="1" applyBorder="1"/>
    <xf numFmtId="177" fontId="9" fillId="2" borderId="41" xfId="0" applyNumberFormat="1" applyFont="1" applyFill="1" applyBorder="1"/>
    <xf numFmtId="177" fontId="9" fillId="2" borderId="47" xfId="0" applyNumberFormat="1" applyFont="1" applyFill="1" applyBorder="1"/>
    <xf numFmtId="177" fontId="9" fillId="2" borderId="48" xfId="0" applyNumberFormat="1" applyFont="1" applyFill="1" applyBorder="1"/>
    <xf numFmtId="177" fontId="9" fillId="2" borderId="11" xfId="0" applyNumberFormat="1" applyFont="1" applyFill="1" applyBorder="1"/>
    <xf numFmtId="177" fontId="9" fillId="2" borderId="12" xfId="0" applyNumberFormat="1" applyFont="1" applyFill="1" applyBorder="1"/>
    <xf numFmtId="177" fontId="9" fillId="2" borderId="27" xfId="0" applyNumberFormat="1" applyFont="1" applyFill="1" applyBorder="1"/>
    <xf numFmtId="177" fontId="9" fillId="2" borderId="17" xfId="0" applyNumberFormat="1" applyFont="1" applyFill="1" applyBorder="1"/>
    <xf numFmtId="178" fontId="9" fillId="2" borderId="34" xfId="0" applyNumberFormat="1" applyFont="1" applyFill="1" applyBorder="1"/>
    <xf numFmtId="178" fontId="9" fillId="2" borderId="41" xfId="0" applyNumberFormat="1" applyFont="1" applyFill="1" applyBorder="1"/>
    <xf numFmtId="178" fontId="9" fillId="2" borderId="48" xfId="0" applyNumberFormat="1" applyFont="1" applyFill="1" applyBorder="1"/>
    <xf numFmtId="177" fontId="9" fillId="2" borderId="18" xfId="0" applyNumberFormat="1" applyFont="1" applyFill="1" applyBorder="1"/>
    <xf numFmtId="178" fontId="9" fillId="2" borderId="0" xfId="0" applyNumberFormat="1" applyFont="1" applyFill="1" applyBorder="1"/>
    <xf numFmtId="176" fontId="9" fillId="2" borderId="0" xfId="0" applyNumberFormat="1" applyFont="1" applyFill="1" applyBorder="1"/>
    <xf numFmtId="178" fontId="9" fillId="2" borderId="11" xfId="0" applyNumberFormat="1" applyFont="1" applyFill="1" applyBorder="1"/>
    <xf numFmtId="178" fontId="9" fillId="2" borderId="12" xfId="0" applyNumberFormat="1" applyFont="1" applyFill="1" applyBorder="1"/>
    <xf numFmtId="177" fontId="9" fillId="4" borderId="31" xfId="0" applyNumberFormat="1" applyFont="1" applyFill="1" applyBorder="1" applyProtection="1">
      <protection locked="0"/>
    </xf>
    <xf numFmtId="177" fontId="9" fillId="4" borderId="32" xfId="0" applyNumberFormat="1" applyFont="1" applyFill="1" applyBorder="1" applyProtection="1">
      <protection locked="0"/>
    </xf>
    <xf numFmtId="177" fontId="9" fillId="4" borderId="38" xfId="0" applyNumberFormat="1" applyFont="1" applyFill="1" applyBorder="1" applyProtection="1">
      <protection locked="0"/>
    </xf>
    <xf numFmtId="177" fontId="9" fillId="4" borderId="39" xfId="0" applyNumberFormat="1" applyFont="1" applyFill="1" applyBorder="1" applyProtection="1">
      <protection locked="0"/>
    </xf>
    <xf numFmtId="177" fontId="9" fillId="4" borderId="45" xfId="0" applyNumberFormat="1" applyFont="1" applyFill="1" applyBorder="1" applyProtection="1">
      <protection locked="0"/>
    </xf>
    <xf numFmtId="177" fontId="9" fillId="4" borderId="46" xfId="0" applyNumberFormat="1" applyFont="1" applyFill="1" applyBorder="1" applyProtection="1">
      <protection locked="0"/>
    </xf>
    <xf numFmtId="12" fontId="9" fillId="4" borderId="11" xfId="0" applyNumberFormat="1" applyFont="1" applyFill="1" applyBorder="1" applyProtection="1">
      <protection locked="0"/>
    </xf>
    <xf numFmtId="12" fontId="9" fillId="4" borderId="12" xfId="0" applyNumberFormat="1" applyFont="1" applyFill="1" applyBorder="1" applyProtection="1">
      <protection locked="0"/>
    </xf>
    <xf numFmtId="0" fontId="9" fillId="4" borderId="11" xfId="0" applyFont="1" applyFill="1" applyBorder="1" applyProtection="1">
      <protection locked="0"/>
    </xf>
    <xf numFmtId="0" fontId="9" fillId="4" borderId="12" xfId="0" applyFont="1" applyFill="1" applyBorder="1" applyProtection="1">
      <protection locked="0"/>
    </xf>
    <xf numFmtId="0" fontId="9" fillId="4" borderId="15" xfId="0" applyFont="1" applyFill="1" applyBorder="1" applyProtection="1">
      <protection locked="0"/>
    </xf>
    <xf numFmtId="0" fontId="9" fillId="4" borderId="13" xfId="0" applyFont="1" applyFill="1" applyBorder="1" applyProtection="1">
      <protection locked="0"/>
    </xf>
    <xf numFmtId="0" fontId="9" fillId="4" borderId="2" xfId="0" applyFont="1" applyFill="1" applyBorder="1" applyProtection="1">
      <protection locked="0"/>
    </xf>
    <xf numFmtId="49" fontId="4" fillId="3" borderId="64" xfId="0" applyNumberFormat="1" applyFont="1" applyFill="1" applyBorder="1" applyAlignment="1">
      <alignment horizontal="right" vertical="center"/>
    </xf>
    <xf numFmtId="177" fontId="7" fillId="2" borderId="8" xfId="0" applyNumberFormat="1" applyFont="1" applyFill="1" applyBorder="1"/>
    <xf numFmtId="178" fontId="7" fillId="2" borderId="10" xfId="0" applyNumberFormat="1" applyFont="1" applyFill="1" applyBorder="1"/>
    <xf numFmtId="176" fontId="7" fillId="2" borderId="10" xfId="0" applyNumberFormat="1" applyFont="1" applyFill="1" applyBorder="1"/>
    <xf numFmtId="178" fontId="7" fillId="2" borderId="0" xfId="0" applyNumberFormat="1" applyFont="1" applyFill="1" applyBorder="1" applyAlignment="1">
      <alignment vertical="top"/>
    </xf>
    <xf numFmtId="176" fontId="7" fillId="2" borderId="0" xfId="0" applyNumberFormat="1" applyFont="1" applyFill="1" applyBorder="1"/>
    <xf numFmtId="180" fontId="7" fillId="2" borderId="18" xfId="0" applyNumberFormat="1" applyFont="1" applyFill="1" applyBorder="1" applyAlignment="1">
      <alignment vertical="top"/>
    </xf>
    <xf numFmtId="0" fontId="10" fillId="2" borderId="0" xfId="0" applyFont="1" applyFill="1" applyBorder="1" applyAlignment="1">
      <alignment horizontal="left" shrinkToFit="1"/>
    </xf>
    <xf numFmtId="9" fontId="10" fillId="2" borderId="0" xfId="0" quotePrefix="1" applyNumberFormat="1" applyFont="1" applyFill="1" applyAlignment="1">
      <alignment horizontal="left" shrinkToFit="1"/>
    </xf>
    <xf numFmtId="0" fontId="5" fillId="2" borderId="0" xfId="0" applyFont="1" applyFill="1" applyAlignment="1">
      <alignment horizontal="center" vertical="center"/>
    </xf>
    <xf numFmtId="0" fontId="4" fillId="4" borderId="4" xfId="0" applyFont="1" applyFill="1" applyBorder="1" applyAlignment="1" applyProtection="1">
      <alignment horizontal="center" vertical="center"/>
      <protection locked="0"/>
    </xf>
    <xf numFmtId="0" fontId="4" fillId="4" borderId="5" xfId="0" applyFont="1" applyFill="1" applyBorder="1" applyAlignment="1" applyProtection="1">
      <alignment horizontal="center" vertical="center"/>
      <protection locked="0"/>
    </xf>
    <xf numFmtId="0" fontId="4" fillId="4" borderId="6" xfId="0" applyFont="1" applyFill="1" applyBorder="1" applyAlignment="1" applyProtection="1">
      <alignment horizontal="center" vertical="center"/>
      <protection locked="0"/>
    </xf>
    <xf numFmtId="0" fontId="4" fillId="4" borderId="7" xfId="0" applyFont="1" applyFill="1" applyBorder="1" applyAlignment="1" applyProtection="1">
      <alignment horizontal="center" vertical="center"/>
      <protection locked="0"/>
    </xf>
    <xf numFmtId="0" fontId="4" fillId="2" borderId="0" xfId="0" applyFont="1" applyFill="1" applyAlignment="1">
      <alignment horizontal="center" vertical="center"/>
    </xf>
    <xf numFmtId="0" fontId="9" fillId="2" borderId="2" xfId="0" applyFont="1" applyFill="1" applyBorder="1" applyAlignment="1">
      <alignment horizontal="left"/>
    </xf>
    <xf numFmtId="0" fontId="9" fillId="2" borderId="16" xfId="0" applyFont="1" applyFill="1" applyBorder="1" applyAlignment="1">
      <alignment horizontal="left"/>
    </xf>
    <xf numFmtId="0" fontId="9" fillId="2" borderId="8" xfId="0" applyFont="1" applyFill="1" applyBorder="1" applyAlignment="1">
      <alignment horizontal="center"/>
    </xf>
    <xf numFmtId="0" fontId="9" fillId="2" borderId="9" xfId="0" applyFont="1" applyFill="1" applyBorder="1" applyAlignment="1">
      <alignment horizontal="center"/>
    </xf>
    <xf numFmtId="0" fontId="9" fillId="2" borderId="21" xfId="0" applyFont="1" applyFill="1" applyBorder="1" applyAlignment="1">
      <alignment horizontal="center"/>
    </xf>
    <xf numFmtId="0" fontId="9" fillId="2" borderId="22" xfId="0" applyFont="1" applyFill="1" applyBorder="1" applyAlignment="1">
      <alignment horizontal="center"/>
    </xf>
    <xf numFmtId="0" fontId="9" fillId="2" borderId="19" xfId="0" applyFont="1" applyFill="1" applyBorder="1" applyAlignment="1">
      <alignment horizontal="center" vertical="center"/>
    </xf>
    <xf numFmtId="0" fontId="9" fillId="2" borderId="20"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3" borderId="65" xfId="0" applyFont="1" applyFill="1" applyBorder="1" applyAlignment="1">
      <alignment vertical="center"/>
    </xf>
    <xf numFmtId="0" fontId="4" fillId="3" borderId="66" xfId="0" applyFont="1" applyFill="1" applyBorder="1" applyAlignment="1">
      <alignment vertical="center"/>
    </xf>
    <xf numFmtId="179" fontId="4" fillId="2" borderId="4" xfId="0" applyNumberFormat="1" applyFont="1" applyFill="1" applyBorder="1" applyAlignment="1" applyProtection="1">
      <alignment horizontal="center" vertical="center"/>
    </xf>
    <xf numFmtId="179" fontId="4" fillId="2" borderId="5" xfId="0" applyNumberFormat="1" applyFont="1" applyFill="1" applyBorder="1" applyAlignment="1" applyProtection="1">
      <alignment horizontal="center" vertical="center"/>
    </xf>
    <xf numFmtId="179" fontId="4" fillId="2" borderId="6" xfId="0" applyNumberFormat="1" applyFont="1" applyFill="1" applyBorder="1" applyAlignment="1" applyProtection="1">
      <alignment horizontal="center" vertical="center"/>
    </xf>
    <xf numFmtId="179" fontId="4" fillId="2" borderId="7" xfId="0" applyNumberFormat="1" applyFont="1" applyFill="1" applyBorder="1" applyAlignment="1" applyProtection="1">
      <alignment horizontal="center" vertical="center"/>
    </xf>
    <xf numFmtId="0" fontId="4" fillId="2" borderId="4" xfId="0" applyFont="1" applyFill="1" applyBorder="1" applyAlignment="1" applyProtection="1">
      <alignment horizontal="center" vertical="center"/>
    </xf>
    <xf numFmtId="0" fontId="4" fillId="2" borderId="5" xfId="0" applyFont="1" applyFill="1" applyBorder="1" applyAlignment="1" applyProtection="1">
      <alignment horizontal="center" vertical="center"/>
    </xf>
    <xf numFmtId="0" fontId="4" fillId="2" borderId="6" xfId="0" applyFont="1" applyFill="1" applyBorder="1" applyAlignment="1" applyProtection="1">
      <alignment horizontal="center" vertical="center"/>
    </xf>
    <xf numFmtId="0" fontId="4" fillId="2" borderId="7" xfId="0" applyFont="1" applyFill="1" applyBorder="1" applyAlignment="1" applyProtection="1">
      <alignment horizontal="center" vertical="center"/>
    </xf>
    <xf numFmtId="0" fontId="8" fillId="2" borderId="49" xfId="0" applyFont="1" applyFill="1" applyBorder="1" applyAlignment="1">
      <alignment horizontal="left" vertical="top" wrapText="1"/>
    </xf>
    <xf numFmtId="0" fontId="9" fillId="2" borderId="50" xfId="0" applyFont="1" applyFill="1" applyBorder="1" applyAlignment="1">
      <alignment horizontal="left" vertical="top"/>
    </xf>
    <xf numFmtId="0" fontId="9" fillId="2" borderId="51" xfId="0" applyFont="1" applyFill="1" applyBorder="1" applyAlignment="1">
      <alignment horizontal="left" vertical="top"/>
    </xf>
    <xf numFmtId="0" fontId="9" fillId="2" borderId="52" xfId="0" applyFont="1" applyFill="1" applyBorder="1" applyAlignment="1">
      <alignment horizontal="left" vertical="top"/>
    </xf>
    <xf numFmtId="0" fontId="9" fillId="2" borderId="53" xfId="0" applyFont="1" applyFill="1" applyBorder="1" applyAlignment="1">
      <alignment horizontal="left" vertical="top"/>
    </xf>
    <xf numFmtId="0" fontId="9" fillId="2" borderId="54" xfId="0" applyFont="1" applyFill="1" applyBorder="1" applyAlignment="1">
      <alignment horizontal="left" vertical="top"/>
    </xf>
    <xf numFmtId="0" fontId="7" fillId="2" borderId="19" xfId="0" applyFont="1" applyFill="1" applyBorder="1" applyAlignment="1">
      <alignment horizontal="center" wrapText="1"/>
    </xf>
    <xf numFmtId="0" fontId="7" fillId="2" borderId="26" xfId="0" applyFont="1" applyFill="1" applyBorder="1" applyAlignment="1">
      <alignment horizontal="center"/>
    </xf>
    <xf numFmtId="0" fontId="7" fillId="2" borderId="28" xfId="0" applyFont="1" applyFill="1" applyBorder="1" applyAlignment="1">
      <alignment vertical="center" wrapText="1"/>
    </xf>
    <xf numFmtId="0" fontId="7" fillId="2" borderId="29" xfId="0" applyFont="1" applyFill="1" applyBorder="1" applyAlignment="1">
      <alignment vertical="center"/>
    </xf>
    <xf numFmtId="0" fontId="7" fillId="2" borderId="30" xfId="0" applyFont="1" applyFill="1" applyBorder="1" applyAlignment="1">
      <alignment vertical="center"/>
    </xf>
    <xf numFmtId="0" fontId="7" fillId="2" borderId="35" xfId="0" applyFont="1" applyFill="1" applyBorder="1" applyAlignment="1">
      <alignment vertical="center" wrapText="1"/>
    </xf>
    <xf numFmtId="0" fontId="7" fillId="2" borderId="36" xfId="0" applyFont="1" applyFill="1" applyBorder="1" applyAlignment="1">
      <alignment vertical="center"/>
    </xf>
    <xf numFmtId="0" fontId="7" fillId="2" borderId="37" xfId="0" applyFont="1" applyFill="1" applyBorder="1" applyAlignment="1">
      <alignment vertical="center"/>
    </xf>
    <xf numFmtId="0" fontId="7" fillId="2" borderId="42" xfId="0" applyFont="1" applyFill="1" applyBorder="1" applyAlignment="1">
      <alignment vertical="center" wrapText="1"/>
    </xf>
    <xf numFmtId="0" fontId="7" fillId="2" borderId="43" xfId="0" applyFont="1" applyFill="1" applyBorder="1" applyAlignment="1">
      <alignment vertical="center"/>
    </xf>
    <xf numFmtId="0" fontId="7" fillId="2" borderId="44" xfId="0" applyFont="1" applyFill="1" applyBorder="1" applyAlignment="1">
      <alignment vertical="center"/>
    </xf>
    <xf numFmtId="49" fontId="9" fillId="2" borderId="1" xfId="0" applyNumberFormat="1" applyFont="1" applyFill="1" applyBorder="1" applyAlignment="1">
      <alignment horizontal="center"/>
    </xf>
    <xf numFmtId="49" fontId="9" fillId="2" borderId="2" xfId="0" applyNumberFormat="1" applyFont="1" applyFill="1" applyBorder="1" applyAlignment="1">
      <alignment horizontal="center"/>
    </xf>
    <xf numFmtId="49" fontId="9" fillId="2" borderId="3" xfId="0" applyNumberFormat="1" applyFont="1" applyFill="1" applyBorder="1" applyAlignment="1">
      <alignment horizontal="center"/>
    </xf>
    <xf numFmtId="49" fontId="9" fillId="2" borderId="1" xfId="0" applyNumberFormat="1" applyFont="1" applyFill="1" applyBorder="1" applyAlignment="1">
      <alignment horizontal="center" vertical="center" shrinkToFit="1"/>
    </xf>
    <xf numFmtId="49" fontId="9" fillId="2" borderId="2" xfId="0" applyNumberFormat="1" applyFont="1" applyFill="1" applyBorder="1" applyAlignment="1">
      <alignment horizontal="center" vertical="center" shrinkToFit="1"/>
    </xf>
    <xf numFmtId="49" fontId="9" fillId="2" borderId="3" xfId="0" applyNumberFormat="1" applyFont="1" applyFill="1" applyBorder="1" applyAlignment="1">
      <alignment horizontal="center" vertical="center" shrinkToFit="1"/>
    </xf>
    <xf numFmtId="0" fontId="7" fillId="2" borderId="35" xfId="0" applyFont="1" applyFill="1" applyBorder="1" applyAlignment="1">
      <alignment vertical="center"/>
    </xf>
    <xf numFmtId="0" fontId="7" fillId="2" borderId="42" xfId="0" applyFont="1" applyFill="1" applyBorder="1" applyAlignment="1">
      <alignment vertical="center"/>
    </xf>
    <xf numFmtId="0" fontId="4" fillId="2" borderId="55" xfId="0" applyFont="1" applyFill="1" applyBorder="1" applyAlignment="1">
      <alignment horizontal="left"/>
    </xf>
    <xf numFmtId="0" fontId="4" fillId="2" borderId="0" xfId="0" applyFont="1" applyFill="1" applyBorder="1" applyAlignment="1">
      <alignment horizontal="left"/>
    </xf>
    <xf numFmtId="0" fontId="0" fillId="2" borderId="56" xfId="0" applyFill="1" applyBorder="1" applyAlignment="1">
      <alignment horizontal="left" vertical="distributed" wrapText="1"/>
    </xf>
    <xf numFmtId="0" fontId="0" fillId="2" borderId="57" xfId="0" applyFill="1" applyBorder="1" applyAlignment="1">
      <alignment horizontal="left" vertical="distributed" wrapText="1"/>
    </xf>
    <xf numFmtId="0" fontId="0" fillId="2" borderId="58" xfId="0" applyFill="1" applyBorder="1" applyAlignment="1">
      <alignment horizontal="left" vertical="distributed" wrapText="1"/>
    </xf>
    <xf numFmtId="0" fontId="0" fillId="2" borderId="59" xfId="0" applyFill="1" applyBorder="1" applyAlignment="1">
      <alignment horizontal="left" vertical="distributed" wrapText="1"/>
    </xf>
    <xf numFmtId="0" fontId="0" fillId="2" borderId="0" xfId="0" applyFill="1" applyBorder="1" applyAlignment="1">
      <alignment horizontal="left" vertical="distributed" wrapText="1"/>
    </xf>
    <xf numFmtId="0" fontId="0" fillId="2" borderId="60" xfId="0" applyFill="1" applyBorder="1" applyAlignment="1">
      <alignment horizontal="left" vertical="distributed" wrapText="1"/>
    </xf>
    <xf numFmtId="0" fontId="0" fillId="2" borderId="61" xfId="0" applyFill="1" applyBorder="1" applyAlignment="1">
      <alignment horizontal="left" vertical="distributed" wrapText="1"/>
    </xf>
    <xf numFmtId="0" fontId="0" fillId="2" borderId="62" xfId="0" applyFill="1" applyBorder="1" applyAlignment="1">
      <alignment horizontal="left" vertical="distributed" wrapText="1"/>
    </xf>
    <xf numFmtId="0" fontId="0" fillId="2" borderId="63" xfId="0" applyFill="1" applyBorder="1" applyAlignment="1">
      <alignment horizontal="left" vertical="distributed" wrapText="1"/>
    </xf>
    <xf numFmtId="0" fontId="8" fillId="2" borderId="0" xfId="0" applyFont="1" applyFill="1"/>
    <xf numFmtId="0" fontId="6" fillId="2" borderId="10" xfId="0" applyFont="1" applyFill="1" applyBorder="1" applyAlignment="1">
      <alignment vertical="top" wrapText="1"/>
    </xf>
    <xf numFmtId="0" fontId="6" fillId="2" borderId="10" xfId="0" applyFont="1" applyFill="1" applyBorder="1" applyAlignment="1">
      <alignment vertical="top"/>
    </xf>
    <xf numFmtId="49" fontId="9" fillId="2" borderId="19" xfId="0" applyNumberFormat="1" applyFont="1" applyFill="1" applyBorder="1" applyAlignment="1">
      <alignment horizontal="center" vertical="center" textRotation="255"/>
    </xf>
    <xf numFmtId="49" fontId="9" fillId="2" borderId="26" xfId="0" applyNumberFormat="1" applyFont="1" applyFill="1" applyBorder="1" applyAlignment="1">
      <alignment horizontal="center" vertical="center" textRotation="255"/>
    </xf>
    <xf numFmtId="49" fontId="9" fillId="2" borderId="20" xfId="0" applyNumberFormat="1" applyFont="1" applyFill="1" applyBorder="1" applyAlignment="1">
      <alignment horizontal="center" vertical="center" textRotation="255"/>
    </xf>
    <xf numFmtId="49" fontId="8" fillId="2" borderId="19" xfId="0" applyNumberFormat="1" applyFont="1" applyFill="1" applyBorder="1" applyAlignment="1">
      <alignment horizontal="center"/>
    </xf>
    <xf numFmtId="49" fontId="9" fillId="2" borderId="20" xfId="0" applyNumberFormat="1" applyFont="1" applyFill="1" applyBorder="1" applyAlignment="1">
      <alignment horizontal="center"/>
    </xf>
    <xf numFmtId="0" fontId="9" fillId="2" borderId="19" xfId="0" applyFont="1" applyFill="1" applyBorder="1" applyAlignment="1">
      <alignment horizontal="center" wrapText="1"/>
    </xf>
    <xf numFmtId="0" fontId="9" fillId="2" borderId="26" xfId="0" applyFont="1" applyFill="1" applyBorder="1" applyAlignment="1">
      <alignment horizontal="center"/>
    </xf>
    <xf numFmtId="0" fontId="9" fillId="2" borderId="1" xfId="0" applyFont="1" applyFill="1" applyBorder="1" applyAlignment="1">
      <alignment horizontal="right"/>
    </xf>
    <xf numFmtId="0" fontId="9" fillId="2" borderId="2" xfId="0" applyFont="1" applyFill="1" applyBorder="1" applyAlignment="1">
      <alignment horizontal="right"/>
    </xf>
  </cellXfs>
  <cellStyles count="1">
    <cellStyle name="標準" xfId="0" builtinId="0"/>
  </cellStyles>
  <dxfs count="0"/>
  <tableStyles count="0" defaultTableStyle="TableStyleMedium2" defaultPivotStyle="PivotStyleMedium9"/>
  <colors>
    <mruColors>
      <color rgb="FFFFFF99"/>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9525</xdr:colOff>
      <xdr:row>8</xdr:row>
      <xdr:rowOff>66675</xdr:rowOff>
    </xdr:from>
    <xdr:to>
      <xdr:col>18</xdr:col>
      <xdr:colOff>228600</xdr:colOff>
      <xdr:row>10</xdr:row>
      <xdr:rowOff>123825</xdr:rowOff>
    </xdr:to>
    <xdr:sp macro="" textlink="">
      <xdr:nvSpPr>
        <xdr:cNvPr id="2" name="フリーフォーム 1"/>
        <xdr:cNvSpPr/>
      </xdr:nvSpPr>
      <xdr:spPr>
        <a:xfrm>
          <a:off x="3819525" y="1733550"/>
          <a:ext cx="6029325" cy="400050"/>
        </a:xfrm>
        <a:custGeom>
          <a:avLst/>
          <a:gdLst>
            <a:gd name="connsiteX0" fmla="*/ 6029325 w 6029325"/>
            <a:gd name="connsiteY0" fmla="*/ 352425 h 352425"/>
            <a:gd name="connsiteX1" fmla="*/ 6029325 w 6029325"/>
            <a:gd name="connsiteY1" fmla="*/ 171450 h 352425"/>
            <a:gd name="connsiteX2" fmla="*/ 0 w 6029325"/>
            <a:gd name="connsiteY2" fmla="*/ 161925 h 352425"/>
            <a:gd name="connsiteX3" fmla="*/ 0 w 6029325"/>
            <a:gd name="connsiteY3" fmla="*/ 0 h 352425"/>
          </a:gdLst>
          <a:ahLst/>
          <a:cxnLst>
            <a:cxn ang="0">
              <a:pos x="connsiteX0" y="connsiteY0"/>
            </a:cxn>
            <a:cxn ang="0">
              <a:pos x="connsiteX1" y="connsiteY1"/>
            </a:cxn>
            <a:cxn ang="0">
              <a:pos x="connsiteX2" y="connsiteY2"/>
            </a:cxn>
            <a:cxn ang="0">
              <a:pos x="connsiteX3" y="connsiteY3"/>
            </a:cxn>
          </a:cxnLst>
          <a:rect l="l" t="t" r="r" b="b"/>
          <a:pathLst>
            <a:path w="6029325" h="352425">
              <a:moveTo>
                <a:pt x="6029325" y="352425"/>
              </a:moveTo>
              <a:lnTo>
                <a:pt x="6029325" y="171450"/>
              </a:lnTo>
              <a:lnTo>
                <a:pt x="0" y="161925"/>
              </a:lnTo>
              <a:lnTo>
                <a:pt x="0" y="0"/>
              </a:lnTo>
            </a:path>
          </a:pathLst>
        </a:custGeom>
        <a:ln>
          <a:prstDash val="dash"/>
          <a:headEnd type="none"/>
          <a:tailEnd type="triangle"/>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0</xdr:colOff>
      <xdr:row>28</xdr:row>
      <xdr:rowOff>85725</xdr:rowOff>
    </xdr:from>
    <xdr:to>
      <xdr:col>17</xdr:col>
      <xdr:colOff>180975</xdr:colOff>
      <xdr:row>28</xdr:row>
      <xdr:rowOff>85725</xdr:rowOff>
    </xdr:to>
    <xdr:cxnSp macro="">
      <xdr:nvCxnSpPr>
        <xdr:cNvPr id="10" name="直線コネクタ 9"/>
        <xdr:cNvCxnSpPr/>
      </xdr:nvCxnSpPr>
      <xdr:spPr>
        <a:xfrm>
          <a:off x="9277350" y="5848350"/>
          <a:ext cx="180975" cy="0"/>
        </a:xfrm>
        <a:prstGeom prst="line">
          <a:avLst/>
        </a:prstGeom>
        <a:ln>
          <a:headEnd type="triangl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38"/>
  <sheetViews>
    <sheetView tabSelected="1" view="pageBreakPreview" zoomScaleNormal="100" zoomScaleSheetLayoutView="100" workbookViewId="0">
      <selection activeCell="D12" sqref="D12"/>
    </sheetView>
  </sheetViews>
  <sheetFormatPr defaultColWidth="7.625" defaultRowHeight="13.5" x14ac:dyDescent="0.15"/>
  <cols>
    <col min="1" max="1" width="3.125" style="3" customWidth="1"/>
    <col min="2" max="2" width="3.5" style="4" customWidth="1"/>
    <col min="3" max="5" width="7.625" style="3"/>
    <col min="6" max="6" width="8" style="3" bestFit="1" customWidth="1"/>
    <col min="7" max="15" width="7.625" style="3"/>
    <col min="16" max="16" width="8" style="3" bestFit="1" customWidth="1"/>
    <col min="17" max="20" width="7.625" style="3"/>
    <col min="21" max="21" width="4.125" style="3" customWidth="1"/>
    <col min="22" max="16384" width="7.625" style="3"/>
  </cols>
  <sheetData>
    <row r="1" spans="2:20" s="2" customFormat="1" ht="21" customHeight="1" x14ac:dyDescent="0.15">
      <c r="B1" s="1"/>
      <c r="C1" s="64" t="s">
        <v>0</v>
      </c>
      <c r="D1" s="64"/>
      <c r="E1" s="64"/>
      <c r="F1" s="64"/>
      <c r="G1" s="64"/>
      <c r="H1" s="64"/>
      <c r="I1" s="64"/>
      <c r="J1" s="64"/>
      <c r="K1" s="64"/>
      <c r="L1" s="64"/>
      <c r="M1" s="64"/>
      <c r="N1" s="64"/>
      <c r="O1" s="64"/>
      <c r="P1" s="64"/>
      <c r="Q1" s="64"/>
      <c r="R1" s="64"/>
      <c r="S1" s="64"/>
      <c r="T1" s="64"/>
    </row>
    <row r="2" spans="2:20" ht="17.25" customHeight="1" thickBot="1" x14ac:dyDescent="0.2"/>
    <row r="3" spans="2:20" ht="18" customHeight="1" thickTop="1" thickBot="1" x14ac:dyDescent="0.2">
      <c r="B3" s="55" t="s">
        <v>50</v>
      </c>
      <c r="C3" s="82" t="s">
        <v>1</v>
      </c>
      <c r="D3" s="82"/>
      <c r="E3" s="82"/>
      <c r="F3" s="82"/>
      <c r="G3" s="82"/>
      <c r="H3" s="82"/>
      <c r="I3" s="82"/>
      <c r="J3" s="82"/>
      <c r="K3" s="82"/>
      <c r="L3" s="82"/>
      <c r="M3" s="82"/>
      <c r="N3" s="82"/>
      <c r="O3" s="82"/>
      <c r="P3" s="82"/>
      <c r="Q3" s="82"/>
      <c r="R3" s="82"/>
      <c r="S3" s="83"/>
    </row>
    <row r="4" spans="2:20" s="8" customFormat="1" ht="16.5" customHeight="1" thickTop="1" x14ac:dyDescent="0.15">
      <c r="B4" s="7"/>
      <c r="C4" s="8" t="s">
        <v>38</v>
      </c>
    </row>
    <row r="5" spans="2:20" ht="14.25" thickBot="1" x14ac:dyDescent="0.2"/>
    <row r="6" spans="2:20" ht="13.5" customHeight="1" x14ac:dyDescent="0.15">
      <c r="C6" s="65"/>
      <c r="D6" s="66"/>
      <c r="E6" s="69" t="s">
        <v>2</v>
      </c>
      <c r="F6" s="69">
        <v>0.9</v>
      </c>
      <c r="G6" s="69" t="s">
        <v>2</v>
      </c>
      <c r="H6" s="78" t="str">
        <f>S14</f>
        <v/>
      </c>
      <c r="I6" s="79"/>
      <c r="J6" s="69" t="s">
        <v>3</v>
      </c>
      <c r="K6" s="78" t="str">
        <f>IF(C6="","",C6*F6*H6)</f>
        <v/>
      </c>
      <c r="L6" s="79"/>
      <c r="M6" s="117" t="s">
        <v>4</v>
      </c>
      <c r="N6" s="118"/>
    </row>
    <row r="7" spans="2:20" ht="13.5" customHeight="1" thickBot="1" x14ac:dyDescent="0.2">
      <c r="C7" s="67"/>
      <c r="D7" s="68"/>
      <c r="E7" s="69"/>
      <c r="F7" s="69"/>
      <c r="G7" s="69"/>
      <c r="H7" s="80"/>
      <c r="I7" s="81"/>
      <c r="J7" s="69"/>
      <c r="K7" s="80"/>
      <c r="L7" s="81"/>
      <c r="M7" s="117"/>
      <c r="N7" s="118"/>
    </row>
    <row r="8" spans="2:20" s="6" customFormat="1" x14ac:dyDescent="0.15">
      <c r="B8" s="5"/>
      <c r="C8" s="62" t="s">
        <v>5</v>
      </c>
      <c r="D8" s="62"/>
      <c r="E8" s="62"/>
      <c r="F8" s="63" t="s">
        <v>22</v>
      </c>
      <c r="G8" s="63"/>
      <c r="H8" s="62" t="s">
        <v>6</v>
      </c>
      <c r="I8" s="62"/>
      <c r="J8" s="62"/>
      <c r="K8" s="62" t="s">
        <v>7</v>
      </c>
      <c r="L8" s="62"/>
      <c r="M8" s="62"/>
    </row>
    <row r="11" spans="2:20" s="8" customFormat="1" ht="12.75" thickBot="1" x14ac:dyDescent="0.2">
      <c r="B11" s="7"/>
      <c r="F11" s="9" t="s">
        <v>26</v>
      </c>
      <c r="G11" s="9"/>
      <c r="H11" s="9"/>
      <c r="I11" s="9"/>
      <c r="J11" s="9"/>
      <c r="K11" s="9"/>
      <c r="L11" s="9"/>
      <c r="M11" s="9"/>
      <c r="N11" s="9"/>
      <c r="O11" s="9"/>
      <c r="P11" s="9"/>
      <c r="Q11" s="9"/>
      <c r="R11" s="9"/>
      <c r="S11" s="9"/>
    </row>
    <row r="12" spans="2:20" s="8" customFormat="1" ht="14.25" customHeight="1" x14ac:dyDescent="0.15">
      <c r="B12" s="7"/>
      <c r="F12" s="138" t="s">
        <v>24</v>
      </c>
      <c r="G12" s="139"/>
      <c r="H12" s="139"/>
      <c r="I12" s="139"/>
      <c r="J12" s="54"/>
      <c r="K12" s="70" t="s">
        <v>25</v>
      </c>
      <c r="L12" s="70"/>
      <c r="M12" s="70"/>
      <c r="N12" s="71"/>
      <c r="O12" s="16" t="s">
        <v>24</v>
      </c>
      <c r="P12" s="54"/>
      <c r="Q12" s="17" t="s">
        <v>25</v>
      </c>
      <c r="R12" s="72" t="s">
        <v>20</v>
      </c>
      <c r="S12" s="74" t="s">
        <v>21</v>
      </c>
    </row>
    <row r="13" spans="2:20" s="8" customFormat="1" ht="12" x14ac:dyDescent="0.15">
      <c r="B13" s="7"/>
      <c r="F13" s="10" t="s">
        <v>8</v>
      </c>
      <c r="G13" s="11" t="s">
        <v>9</v>
      </c>
      <c r="H13" s="11" t="s">
        <v>10</v>
      </c>
      <c r="I13" s="11" t="s">
        <v>11</v>
      </c>
      <c r="J13" s="11" t="s">
        <v>12</v>
      </c>
      <c r="K13" s="11" t="s">
        <v>13</v>
      </c>
      <c r="L13" s="11" t="s">
        <v>14</v>
      </c>
      <c r="M13" s="11" t="s">
        <v>15</v>
      </c>
      <c r="N13" s="12" t="s">
        <v>16</v>
      </c>
      <c r="O13" s="11" t="s">
        <v>17</v>
      </c>
      <c r="P13" s="11" t="s">
        <v>18</v>
      </c>
      <c r="Q13" s="13" t="s">
        <v>19</v>
      </c>
      <c r="R13" s="73"/>
      <c r="S13" s="75"/>
    </row>
    <row r="14" spans="2:20" s="8" customFormat="1" ht="18" customHeight="1" thickBot="1" x14ac:dyDescent="0.2">
      <c r="B14" s="7"/>
      <c r="F14" s="50"/>
      <c r="G14" s="51"/>
      <c r="H14" s="51"/>
      <c r="I14" s="51"/>
      <c r="J14" s="51"/>
      <c r="K14" s="51"/>
      <c r="L14" s="51"/>
      <c r="M14" s="51"/>
      <c r="N14" s="52"/>
      <c r="O14" s="51"/>
      <c r="P14" s="51"/>
      <c r="Q14" s="53"/>
      <c r="R14" s="14" t="str">
        <f>IF(Q14="","",SUM(F14:Q14))</f>
        <v/>
      </c>
      <c r="S14" s="15" t="str">
        <f>IF(R14="","",R14/(COUNTA(F14:Q14)))</f>
        <v/>
      </c>
    </row>
    <row r="16" spans="2:20" ht="14.25" thickBot="1" x14ac:dyDescent="0.2"/>
    <row r="17" spans="2:21" ht="18" customHeight="1" thickTop="1" thickBot="1" x14ac:dyDescent="0.2">
      <c r="B17" s="55" t="s">
        <v>51</v>
      </c>
      <c r="C17" s="82" t="s">
        <v>23</v>
      </c>
      <c r="D17" s="82"/>
      <c r="E17" s="82"/>
      <c r="F17" s="82"/>
      <c r="G17" s="82"/>
      <c r="H17" s="82"/>
      <c r="I17" s="82"/>
      <c r="J17" s="82"/>
      <c r="K17" s="82"/>
      <c r="L17" s="82"/>
      <c r="M17" s="82"/>
      <c r="N17" s="82"/>
      <c r="O17" s="82"/>
      <c r="P17" s="82"/>
      <c r="Q17" s="82"/>
      <c r="R17" s="82"/>
      <c r="S17" s="83"/>
    </row>
    <row r="18" spans="2:21" s="8" customFormat="1" ht="16.5" customHeight="1" thickTop="1" x14ac:dyDescent="0.15">
      <c r="B18" s="7"/>
      <c r="C18" s="128" t="s">
        <v>45</v>
      </c>
      <c r="D18" s="128"/>
      <c r="E18" s="128"/>
      <c r="F18" s="128"/>
      <c r="G18" s="128"/>
      <c r="H18" s="128"/>
      <c r="I18" s="128"/>
      <c r="J18" s="128"/>
      <c r="K18" s="128"/>
      <c r="L18" s="128"/>
      <c r="M18" s="128"/>
      <c r="N18" s="128"/>
      <c r="O18" s="128"/>
      <c r="P18" s="128"/>
      <c r="Q18" s="128"/>
      <c r="R18" s="128"/>
      <c r="S18" s="128"/>
      <c r="T18" s="128"/>
      <c r="U18" s="128"/>
    </row>
    <row r="20" spans="2:21" s="9" customFormat="1" ht="12" x14ac:dyDescent="0.15">
      <c r="B20" s="134"/>
      <c r="C20" s="92" t="s">
        <v>29</v>
      </c>
      <c r="D20" s="93"/>
      <c r="E20" s="94"/>
      <c r="F20" s="138" t="s">
        <v>24</v>
      </c>
      <c r="G20" s="139"/>
      <c r="H20" s="139"/>
      <c r="I20" s="139"/>
      <c r="J20" s="54"/>
      <c r="K20" s="70" t="s">
        <v>25</v>
      </c>
      <c r="L20" s="70"/>
      <c r="M20" s="70"/>
      <c r="N20" s="71"/>
      <c r="O20" s="16" t="s">
        <v>24</v>
      </c>
      <c r="P20" s="54"/>
      <c r="Q20" s="17" t="s">
        <v>25</v>
      </c>
      <c r="R20" s="76" t="s">
        <v>34</v>
      </c>
      <c r="S20" s="98" t="s">
        <v>35</v>
      </c>
      <c r="T20" s="136" t="s">
        <v>36</v>
      </c>
    </row>
    <row r="21" spans="2:21" s="9" customFormat="1" ht="12" x14ac:dyDescent="0.15">
      <c r="B21" s="135"/>
      <c r="C21" s="95"/>
      <c r="D21" s="96"/>
      <c r="E21" s="97"/>
      <c r="F21" s="18" t="s">
        <v>8</v>
      </c>
      <c r="G21" s="19" t="s">
        <v>9</v>
      </c>
      <c r="H21" s="19" t="s">
        <v>10</v>
      </c>
      <c r="I21" s="19" t="s">
        <v>11</v>
      </c>
      <c r="J21" s="19" t="s">
        <v>12</v>
      </c>
      <c r="K21" s="19" t="s">
        <v>13</v>
      </c>
      <c r="L21" s="19" t="s">
        <v>14</v>
      </c>
      <c r="M21" s="19" t="s">
        <v>15</v>
      </c>
      <c r="N21" s="19" t="s">
        <v>16</v>
      </c>
      <c r="O21" s="19" t="s">
        <v>17</v>
      </c>
      <c r="P21" s="19" t="s">
        <v>18</v>
      </c>
      <c r="Q21" s="20" t="s">
        <v>19</v>
      </c>
      <c r="R21" s="77"/>
      <c r="S21" s="99"/>
      <c r="T21" s="137"/>
    </row>
    <row r="22" spans="2:21" s="9" customFormat="1" ht="21.95" customHeight="1" x14ac:dyDescent="0.15">
      <c r="B22" s="131" t="s">
        <v>30</v>
      </c>
      <c r="C22" s="100" t="s">
        <v>37</v>
      </c>
      <c r="D22" s="101"/>
      <c r="E22" s="102"/>
      <c r="F22" s="42"/>
      <c r="G22" s="43"/>
      <c r="H22" s="43"/>
      <c r="I22" s="43"/>
      <c r="J22" s="43"/>
      <c r="K22" s="43"/>
      <c r="L22" s="43"/>
      <c r="M22" s="43"/>
      <c r="N22" s="43"/>
      <c r="O22" s="43"/>
      <c r="P22" s="43"/>
      <c r="Q22" s="24"/>
      <c r="R22" s="25" t="str">
        <f>IF(P22="","",SUM(F22:Q22))</f>
        <v/>
      </c>
      <c r="S22" s="34">
        <v>0.5</v>
      </c>
      <c r="T22" s="21" t="str">
        <f>IF(R22="","",R22*S22)</f>
        <v/>
      </c>
    </row>
    <row r="23" spans="2:21" s="9" customFormat="1" ht="21.95" customHeight="1" x14ac:dyDescent="0.15">
      <c r="B23" s="132"/>
      <c r="C23" s="115" t="s">
        <v>27</v>
      </c>
      <c r="D23" s="104"/>
      <c r="E23" s="105"/>
      <c r="F23" s="44"/>
      <c r="G23" s="45"/>
      <c r="H23" s="45"/>
      <c r="I23" s="45"/>
      <c r="J23" s="45"/>
      <c r="K23" s="45"/>
      <c r="L23" s="45"/>
      <c r="M23" s="45"/>
      <c r="N23" s="45"/>
      <c r="O23" s="45"/>
      <c r="P23" s="45"/>
      <c r="Q23" s="26"/>
      <c r="R23" s="27" t="str">
        <f t="shared" ref="R23:R27" si="0">IF(P23="","",SUM(F23:Q23))</f>
        <v/>
      </c>
      <c r="S23" s="35">
        <v>0.75</v>
      </c>
      <c r="T23" s="22" t="str">
        <f t="shared" ref="T23:T26" si="1">IF(R23="","",R23*S23)</f>
        <v/>
      </c>
    </row>
    <row r="24" spans="2:21" s="9" customFormat="1" ht="21.95" customHeight="1" x14ac:dyDescent="0.15">
      <c r="B24" s="132"/>
      <c r="C24" s="116" t="s">
        <v>28</v>
      </c>
      <c r="D24" s="107"/>
      <c r="E24" s="108"/>
      <c r="F24" s="46"/>
      <c r="G24" s="47"/>
      <c r="H24" s="47"/>
      <c r="I24" s="47"/>
      <c r="J24" s="47"/>
      <c r="K24" s="47"/>
      <c r="L24" s="47"/>
      <c r="M24" s="47"/>
      <c r="N24" s="47"/>
      <c r="O24" s="47"/>
      <c r="P24" s="47"/>
      <c r="Q24" s="28"/>
      <c r="R24" s="29" t="str">
        <f t="shared" si="0"/>
        <v/>
      </c>
      <c r="S24" s="36">
        <v>1</v>
      </c>
      <c r="T24" s="23" t="str">
        <f>IF(R24="","",R24)</f>
        <v/>
      </c>
    </row>
    <row r="25" spans="2:21" s="9" customFormat="1" ht="21.95" customHeight="1" x14ac:dyDescent="0.15">
      <c r="B25" s="132"/>
      <c r="C25" s="100" t="s">
        <v>31</v>
      </c>
      <c r="D25" s="101"/>
      <c r="E25" s="102"/>
      <c r="F25" s="42"/>
      <c r="G25" s="43"/>
      <c r="H25" s="43"/>
      <c r="I25" s="43"/>
      <c r="J25" s="43"/>
      <c r="K25" s="43"/>
      <c r="L25" s="43"/>
      <c r="M25" s="43"/>
      <c r="N25" s="43"/>
      <c r="O25" s="43"/>
      <c r="P25" s="43"/>
      <c r="Q25" s="24"/>
      <c r="R25" s="25" t="str">
        <f t="shared" si="0"/>
        <v/>
      </c>
      <c r="S25" s="34">
        <v>0.5</v>
      </c>
      <c r="T25" s="21" t="str">
        <f t="shared" si="1"/>
        <v/>
      </c>
    </row>
    <row r="26" spans="2:21" s="9" customFormat="1" ht="21.95" customHeight="1" x14ac:dyDescent="0.15">
      <c r="B26" s="132"/>
      <c r="C26" s="103" t="s">
        <v>32</v>
      </c>
      <c r="D26" s="104"/>
      <c r="E26" s="105"/>
      <c r="F26" s="44"/>
      <c r="G26" s="45"/>
      <c r="H26" s="45"/>
      <c r="I26" s="45"/>
      <c r="J26" s="45"/>
      <c r="K26" s="45"/>
      <c r="L26" s="45"/>
      <c r="M26" s="45"/>
      <c r="N26" s="45"/>
      <c r="O26" s="45"/>
      <c r="P26" s="45"/>
      <c r="Q26" s="26"/>
      <c r="R26" s="27" t="str">
        <f t="shared" si="0"/>
        <v/>
      </c>
      <c r="S26" s="35">
        <v>0.75</v>
      </c>
      <c r="T26" s="22" t="str">
        <f t="shared" si="1"/>
        <v/>
      </c>
    </row>
    <row r="27" spans="2:21" s="9" customFormat="1" ht="21.95" customHeight="1" x14ac:dyDescent="0.15">
      <c r="B27" s="133"/>
      <c r="C27" s="106" t="s">
        <v>33</v>
      </c>
      <c r="D27" s="107"/>
      <c r="E27" s="108"/>
      <c r="F27" s="46"/>
      <c r="G27" s="47"/>
      <c r="H27" s="47"/>
      <c r="I27" s="47"/>
      <c r="J27" s="47"/>
      <c r="K27" s="47"/>
      <c r="L27" s="47"/>
      <c r="M27" s="47"/>
      <c r="N27" s="47"/>
      <c r="O27" s="47"/>
      <c r="P27" s="47"/>
      <c r="Q27" s="28"/>
      <c r="R27" s="29" t="str">
        <f t="shared" si="0"/>
        <v/>
      </c>
      <c r="S27" s="36">
        <v>1</v>
      </c>
      <c r="T27" s="23" t="str">
        <f>IF(R27="","",R27)</f>
        <v/>
      </c>
    </row>
    <row r="28" spans="2:21" s="9" customFormat="1" ht="20.100000000000001" customHeight="1" x14ac:dyDescent="0.15">
      <c r="B28" s="109" t="s">
        <v>34</v>
      </c>
      <c r="C28" s="110"/>
      <c r="D28" s="110"/>
      <c r="E28" s="111"/>
      <c r="F28" s="30" t="str">
        <f>IF(COUNTIFS(F22,"",F23,"",F24,""),"",SUM(F22*$S22,F23*$S23,F24*$S24,F25*$S25,F26*$S26,F27*$S27))</f>
        <v/>
      </c>
      <c r="G28" s="31" t="str">
        <f>IF(COUNTIFS(G22,"",G23,"",G24,""),"",SUM(G22*$S22,G23*$S23,G24*$S24,G25*$S25,G26*$S26,G27*$S27))</f>
        <v/>
      </c>
      <c r="H28" s="31" t="str">
        <f t="shared" ref="H28:P28" si="2">IF(COUNTIFS(H22,"",H23,"",H24,""),"",SUM(H22*$S22,H23*$S23,H24*$S24,H25*$S25,H26*$S26,H27*$S27))</f>
        <v/>
      </c>
      <c r="I28" s="31" t="str">
        <f t="shared" si="2"/>
        <v/>
      </c>
      <c r="J28" s="31" t="str">
        <f t="shared" si="2"/>
        <v/>
      </c>
      <c r="K28" s="31" t="str">
        <f t="shared" si="2"/>
        <v/>
      </c>
      <c r="L28" s="31" t="str">
        <f t="shared" si="2"/>
        <v/>
      </c>
      <c r="M28" s="31" t="str">
        <f t="shared" si="2"/>
        <v/>
      </c>
      <c r="N28" s="31" t="str">
        <f t="shared" si="2"/>
        <v/>
      </c>
      <c r="O28" s="31" t="str">
        <f t="shared" si="2"/>
        <v/>
      </c>
      <c r="P28" s="31" t="str">
        <f t="shared" si="2"/>
        <v/>
      </c>
      <c r="Q28" s="32"/>
      <c r="R28" s="56" t="s">
        <v>48</v>
      </c>
      <c r="S28" s="57"/>
      <c r="T28" s="58"/>
    </row>
    <row r="29" spans="2:21" s="9" customFormat="1" ht="20.100000000000001" customHeight="1" x14ac:dyDescent="0.15">
      <c r="B29" s="112" t="s">
        <v>39</v>
      </c>
      <c r="C29" s="113"/>
      <c r="D29" s="113"/>
      <c r="E29" s="114"/>
      <c r="F29" s="48"/>
      <c r="G29" s="49"/>
      <c r="H29" s="49"/>
      <c r="I29" s="49"/>
      <c r="J29" s="49"/>
      <c r="K29" s="49"/>
      <c r="L29" s="49"/>
      <c r="M29" s="49"/>
      <c r="N29" s="49"/>
      <c r="O29" s="49"/>
      <c r="P29" s="49"/>
      <c r="Q29" s="33"/>
      <c r="R29" s="61">
        <v>0.8571428571428571</v>
      </c>
      <c r="S29" s="59" t="s">
        <v>47</v>
      </c>
      <c r="T29" s="60"/>
    </row>
    <row r="30" spans="2:21" s="9" customFormat="1" ht="20.100000000000001" customHeight="1" x14ac:dyDescent="0.15">
      <c r="B30" s="112" t="s">
        <v>40</v>
      </c>
      <c r="C30" s="113"/>
      <c r="D30" s="113"/>
      <c r="E30" s="114"/>
      <c r="F30" s="40" t="str">
        <f>IF(F29="",F28,ROUND(F28*F29,3))</f>
        <v/>
      </c>
      <c r="G30" s="41" t="str">
        <f t="shared" ref="G30:P30" si="3">IF(G29="",G28,ROUND(G28*G29,3))</f>
        <v/>
      </c>
      <c r="H30" s="41" t="str">
        <f t="shared" si="3"/>
        <v/>
      </c>
      <c r="I30" s="41" t="str">
        <f t="shared" si="3"/>
        <v/>
      </c>
      <c r="J30" s="41" t="str">
        <f t="shared" si="3"/>
        <v/>
      </c>
      <c r="K30" s="41" t="str">
        <f t="shared" si="3"/>
        <v/>
      </c>
      <c r="L30" s="41" t="str">
        <f t="shared" si="3"/>
        <v/>
      </c>
      <c r="M30" s="41" t="str">
        <f t="shared" si="3"/>
        <v/>
      </c>
      <c r="N30" s="41" t="str">
        <f t="shared" si="3"/>
        <v/>
      </c>
      <c r="O30" s="41" t="str">
        <f t="shared" si="3"/>
        <v/>
      </c>
      <c r="P30" s="41" t="str">
        <f t="shared" si="3"/>
        <v/>
      </c>
      <c r="Q30" s="33"/>
      <c r="R30" s="37"/>
      <c r="S30" s="38"/>
      <c r="T30" s="39"/>
    </row>
    <row r="31" spans="2:21" ht="23.25" customHeight="1" x14ac:dyDescent="0.15">
      <c r="C31" s="129" t="s">
        <v>49</v>
      </c>
      <c r="D31" s="130"/>
      <c r="E31" s="130"/>
      <c r="F31" s="130"/>
      <c r="G31" s="130"/>
      <c r="H31" s="130"/>
      <c r="I31" s="130"/>
      <c r="J31" s="130"/>
      <c r="K31" s="130"/>
      <c r="L31" s="130"/>
      <c r="M31" s="130"/>
      <c r="N31" s="130"/>
      <c r="O31" s="130"/>
      <c r="P31" s="130"/>
      <c r="Q31" s="130"/>
    </row>
    <row r="33" spans="3:20" ht="14.25" thickBot="1" x14ac:dyDescent="0.2"/>
    <row r="34" spans="3:20" x14ac:dyDescent="0.15">
      <c r="C34" s="84" t="str">
        <f>IF(P30="","",SUM(F30:P30))</f>
        <v/>
      </c>
      <c r="D34" s="85"/>
      <c r="E34" s="69" t="s">
        <v>41</v>
      </c>
      <c r="F34" s="88" t="str">
        <f>IF(P28="","",COUNT(F28:P28))</f>
        <v/>
      </c>
      <c r="G34" s="89"/>
      <c r="H34" s="69" t="s">
        <v>3</v>
      </c>
      <c r="I34" s="84" t="str">
        <f>IF(C34="","",C34/F34)</f>
        <v/>
      </c>
      <c r="J34" s="85"/>
      <c r="K34" s="117" t="s">
        <v>42</v>
      </c>
      <c r="L34" s="118"/>
      <c r="N34" s="119" t="s">
        <v>46</v>
      </c>
      <c r="O34" s="120"/>
      <c r="P34" s="120"/>
      <c r="Q34" s="120"/>
      <c r="R34" s="120"/>
      <c r="S34" s="120"/>
      <c r="T34" s="121"/>
    </row>
    <row r="35" spans="3:20" ht="14.25" thickBot="1" x14ac:dyDescent="0.2">
      <c r="C35" s="86"/>
      <c r="D35" s="87"/>
      <c r="E35" s="69"/>
      <c r="F35" s="90"/>
      <c r="G35" s="91"/>
      <c r="H35" s="69"/>
      <c r="I35" s="86"/>
      <c r="J35" s="87"/>
      <c r="K35" s="117"/>
      <c r="L35" s="118"/>
      <c r="N35" s="122"/>
      <c r="O35" s="123"/>
      <c r="P35" s="123"/>
      <c r="Q35" s="123"/>
      <c r="R35" s="123"/>
      <c r="S35" s="123"/>
      <c r="T35" s="124"/>
    </row>
    <row r="36" spans="3:20" x14ac:dyDescent="0.15">
      <c r="C36" s="62" t="s">
        <v>43</v>
      </c>
      <c r="D36" s="62"/>
      <c r="E36" s="62"/>
      <c r="F36" s="62" t="s">
        <v>44</v>
      </c>
      <c r="G36" s="62"/>
      <c r="H36" s="62"/>
      <c r="I36" s="62" t="s">
        <v>7</v>
      </c>
      <c r="J36" s="62"/>
      <c r="K36" s="62"/>
      <c r="N36" s="122"/>
      <c r="O36" s="123"/>
      <c r="P36" s="123"/>
      <c r="Q36" s="123"/>
      <c r="R36" s="123"/>
      <c r="S36" s="123"/>
      <c r="T36" s="124"/>
    </row>
    <row r="37" spans="3:20" x14ac:dyDescent="0.15">
      <c r="N37" s="122"/>
      <c r="O37" s="123"/>
      <c r="P37" s="123"/>
      <c r="Q37" s="123"/>
      <c r="R37" s="123"/>
      <c r="S37" s="123"/>
      <c r="T37" s="124"/>
    </row>
    <row r="38" spans="3:20" ht="14.25" thickBot="1" x14ac:dyDescent="0.2">
      <c r="N38" s="125"/>
      <c r="O38" s="126"/>
      <c r="P38" s="126"/>
      <c r="Q38" s="126"/>
      <c r="R38" s="126"/>
      <c r="S38" s="126"/>
      <c r="T38" s="127"/>
    </row>
  </sheetData>
  <mergeCells count="48">
    <mergeCell ref="N34:T38"/>
    <mergeCell ref="C18:U18"/>
    <mergeCell ref="C31:Q31"/>
    <mergeCell ref="I34:J35"/>
    <mergeCell ref="C36:E36"/>
    <mergeCell ref="F36:H36"/>
    <mergeCell ref="I36:K36"/>
    <mergeCell ref="K34:L35"/>
    <mergeCell ref="B30:E30"/>
    <mergeCell ref="B22:B27"/>
    <mergeCell ref="B20:B21"/>
    <mergeCell ref="T20:T21"/>
    <mergeCell ref="F20:I20"/>
    <mergeCell ref="C34:D35"/>
    <mergeCell ref="E34:E35"/>
    <mergeCell ref="F34:G35"/>
    <mergeCell ref="H34:H35"/>
    <mergeCell ref="C20:E21"/>
    <mergeCell ref="C25:E25"/>
    <mergeCell ref="C26:E26"/>
    <mergeCell ref="C27:E27"/>
    <mergeCell ref="B28:E28"/>
    <mergeCell ref="B29:E29"/>
    <mergeCell ref="C22:E22"/>
    <mergeCell ref="C23:E23"/>
    <mergeCell ref="C24:E24"/>
    <mergeCell ref="K20:N20"/>
    <mergeCell ref="R12:R13"/>
    <mergeCell ref="S12:S13"/>
    <mergeCell ref="R20:R21"/>
    <mergeCell ref="H6:I7"/>
    <mergeCell ref="J6:J7"/>
    <mergeCell ref="K6:L7"/>
    <mergeCell ref="K8:M8"/>
    <mergeCell ref="H8:J8"/>
    <mergeCell ref="C17:S17"/>
    <mergeCell ref="S20:S21"/>
    <mergeCell ref="M6:N7"/>
    <mergeCell ref="F12:I12"/>
    <mergeCell ref="K12:N12"/>
    <mergeCell ref="C8:E8"/>
    <mergeCell ref="F8:G8"/>
    <mergeCell ref="C1:T1"/>
    <mergeCell ref="C6:D7"/>
    <mergeCell ref="E6:E7"/>
    <mergeCell ref="F6:F7"/>
    <mergeCell ref="G6:G7"/>
    <mergeCell ref="C3:S3"/>
  </mergeCells>
  <phoneticPr fontId="1"/>
  <dataValidations count="2">
    <dataValidation imeMode="halfAlpha" allowBlank="1" showInputMessage="1" showErrorMessage="1" sqref="C6:D7 J12 P12 F14:S14 F22:Q27 S22:T27 R22:R30 C34:D35"/>
    <dataValidation type="list" allowBlank="1" showInputMessage="1" showErrorMessage="1" sqref="F29:P29">
      <formula1>$R$29</formula1>
    </dataValidation>
  </dataValidations>
  <pageMargins left="0.39370078740157483" right="0.39370078740157483" top="0.39370078740157483" bottom="0.39370078740157483" header="0.31496062992125984" footer="0.31496062992125984"/>
  <pageSetup paperSize="9" scale="9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事業所規模計算表（通所介護）</vt:lpstr>
      <vt:lpstr>'事業所規模計算表（通所介護）'!Print_Area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2016-02-15T06:36:20Z</dcterms:modified>
</cp:coreProperties>
</file>