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☆生きがい対策係\★☆-2 敬老会補助金関係(22年度以降)\R7年度\13_HP関係\01 交付申請\実績報告\"/>
    </mc:Choice>
  </mc:AlternateContent>
  <xr:revisionPtr revIDLastSave="0" documentId="13_ncr:1_{6A7A8CBD-C97F-41E6-88A1-2E2228402253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関係者区分" sheetId="4" r:id="rId1"/>
    <sheet name="敬老会関係者名簿　1～100人" sheetId="6" r:id="rId2"/>
    <sheet name="敬老会関係者名簿　1～300人" sheetId="7" r:id="rId3"/>
    <sheet name="敬老会関係者名簿　白紙" sheetId="8" r:id="rId4"/>
  </sheets>
  <definedNames>
    <definedName name="_Toc164157309" localSheetId="0">関係者区分!$A$3</definedName>
    <definedName name="_xlnm.Print_Area" localSheetId="1">'敬老会関係者名簿　1～100人'!$A$1:$G$136</definedName>
    <definedName name="_xlnm.Print_Area" localSheetId="2">'敬老会関係者名簿　1～300人'!$A$1:$G$406</definedName>
    <definedName name="_xlnm.Print_Area" localSheetId="3">'敬老会関係者名簿　白紙'!$A$1:$G$28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8" l="1"/>
  <c r="E26" i="8"/>
  <c r="E25" i="8"/>
  <c r="G1" i="8"/>
  <c r="C24" i="8"/>
  <c r="C20" i="8"/>
  <c r="C16" i="8"/>
  <c r="C11" i="8"/>
  <c r="C8" i="8"/>
  <c r="C12" i="8"/>
  <c r="C14" i="8"/>
  <c r="C6" i="8"/>
  <c r="C21" i="8"/>
  <c r="C10" i="8"/>
  <c r="C13" i="8"/>
  <c r="C7" i="8"/>
  <c r="C19" i="8"/>
  <c r="C5" i="8"/>
  <c r="C22" i="8"/>
  <c r="C18" i="8"/>
  <c r="C17" i="8"/>
  <c r="C9" i="8"/>
  <c r="C23" i="8"/>
  <c r="C15" i="8"/>
  <c r="E28" i="8" l="1"/>
  <c r="E405" i="7"/>
  <c r="E404" i="7"/>
  <c r="E403" i="7"/>
  <c r="G380" i="7"/>
  <c r="E378" i="7"/>
  <c r="E377" i="7"/>
  <c r="E376" i="7"/>
  <c r="G353" i="7"/>
  <c r="E351" i="7"/>
  <c r="E350" i="7"/>
  <c r="E349" i="7"/>
  <c r="G326" i="7"/>
  <c r="E324" i="7"/>
  <c r="E323" i="7"/>
  <c r="E322" i="7"/>
  <c r="G299" i="7"/>
  <c r="E297" i="7"/>
  <c r="E296" i="7"/>
  <c r="E295" i="7"/>
  <c r="G272" i="7"/>
  <c r="E270" i="7"/>
  <c r="E269" i="7"/>
  <c r="E268" i="7"/>
  <c r="G245" i="7"/>
  <c r="E243" i="7"/>
  <c r="E242" i="7"/>
  <c r="E241" i="7"/>
  <c r="G218" i="7"/>
  <c r="E216" i="7"/>
  <c r="E215" i="7"/>
  <c r="E214" i="7"/>
  <c r="G191" i="7"/>
  <c r="E189" i="7"/>
  <c r="E188" i="7"/>
  <c r="E187" i="7"/>
  <c r="G164" i="7"/>
  <c r="E135" i="6"/>
  <c r="E134" i="6"/>
  <c r="E133" i="6"/>
  <c r="G110" i="6"/>
  <c r="E162" i="7"/>
  <c r="E161" i="7"/>
  <c r="E160" i="7"/>
  <c r="G137" i="7"/>
  <c r="E135" i="7"/>
  <c r="E134" i="7"/>
  <c r="E133" i="7"/>
  <c r="G110" i="7"/>
  <c r="E108" i="7"/>
  <c r="E107" i="7"/>
  <c r="E106" i="7"/>
  <c r="G83" i="7"/>
  <c r="E81" i="7"/>
  <c r="E80" i="7"/>
  <c r="E79" i="7"/>
  <c r="G56" i="7"/>
  <c r="E54" i="7"/>
  <c r="E53" i="7"/>
  <c r="E52" i="7"/>
  <c r="G29" i="7"/>
  <c r="F27" i="7"/>
  <c r="F54" i="7" s="1"/>
  <c r="F81" i="7" s="1"/>
  <c r="F108" i="7" s="1"/>
  <c r="F135" i="7" s="1"/>
  <c r="F162" i="7" s="1"/>
  <c r="F189" i="7" s="1"/>
  <c r="F216" i="7" s="1"/>
  <c r="F243" i="7" s="1"/>
  <c r="F270" i="7" s="1"/>
  <c r="F297" i="7" s="1"/>
  <c r="F324" i="7" s="1"/>
  <c r="F351" i="7" s="1"/>
  <c r="F378" i="7" s="1"/>
  <c r="F405" i="7" s="1"/>
  <c r="E27" i="7"/>
  <c r="F26" i="7"/>
  <c r="F53" i="7" s="1"/>
  <c r="F80" i="7" s="1"/>
  <c r="F107" i="7" s="1"/>
  <c r="F134" i="7" s="1"/>
  <c r="F161" i="7" s="1"/>
  <c r="F188" i="7" s="1"/>
  <c r="F215" i="7" s="1"/>
  <c r="F242" i="7" s="1"/>
  <c r="F269" i="7" s="1"/>
  <c r="F296" i="7" s="1"/>
  <c r="F323" i="7" s="1"/>
  <c r="F350" i="7" s="1"/>
  <c r="F377" i="7" s="1"/>
  <c r="F404" i="7" s="1"/>
  <c r="E26" i="7"/>
  <c r="F25" i="7"/>
  <c r="E25" i="7"/>
  <c r="G1" i="7"/>
  <c r="C390" i="7"/>
  <c r="C374" i="7"/>
  <c r="C261" i="7"/>
  <c r="C129" i="6"/>
  <c r="C397" i="7"/>
  <c r="C387" i="7"/>
  <c r="C362" i="7"/>
  <c r="C340" i="7"/>
  <c r="C331" i="7"/>
  <c r="C315" i="7"/>
  <c r="C306" i="7"/>
  <c r="C292" i="7"/>
  <c r="C259" i="7"/>
  <c r="C249" i="7"/>
  <c r="C234" i="7"/>
  <c r="C225" i="7"/>
  <c r="C210" i="7"/>
  <c r="C178" i="7"/>
  <c r="C168" i="7"/>
  <c r="C127" i="6"/>
  <c r="C117" i="6"/>
  <c r="C157" i="7"/>
  <c r="C124" i="7"/>
  <c r="C127" i="7"/>
  <c r="C100" i="7"/>
  <c r="C91" i="7"/>
  <c r="C102" i="7"/>
  <c r="C42" i="7"/>
  <c r="C49" i="7"/>
  <c r="C44" i="7"/>
  <c r="C9" i="7"/>
  <c r="C393" i="7"/>
  <c r="C383" i="7"/>
  <c r="C358" i="7"/>
  <c r="C336" i="7"/>
  <c r="C345" i="7"/>
  <c r="C311" i="7"/>
  <c r="C302" i="7"/>
  <c r="C288" i="7"/>
  <c r="C255" i="7"/>
  <c r="C264" i="7"/>
  <c r="C230" i="7"/>
  <c r="C221" i="7"/>
  <c r="C206" i="7"/>
  <c r="C174" i="7"/>
  <c r="C183" i="7"/>
  <c r="C123" i="6"/>
  <c r="C113" i="6"/>
  <c r="C153" i="7"/>
  <c r="C120" i="7"/>
  <c r="C123" i="7"/>
  <c r="C96" i="7"/>
  <c r="C87" i="7"/>
  <c r="C98" i="7"/>
  <c r="C38" i="7"/>
  <c r="C45" i="7"/>
  <c r="C40" i="7"/>
  <c r="C7" i="7"/>
  <c r="C389" i="7"/>
  <c r="C375" i="7"/>
  <c r="C373" i="7"/>
  <c r="C332" i="7"/>
  <c r="C307" i="7"/>
  <c r="C294" i="7"/>
  <c r="C284" i="7"/>
  <c r="C251" i="7"/>
  <c r="C260" i="7"/>
  <c r="C213" i="7"/>
  <c r="C202" i="7"/>
  <c r="C179" i="7"/>
  <c r="C159" i="7"/>
  <c r="C149" i="7"/>
  <c r="C116" i="7"/>
  <c r="C92" i="7"/>
  <c r="C77" i="7"/>
  <c r="C94" i="7"/>
  <c r="C41" i="7"/>
  <c r="C36" i="7"/>
  <c r="C385" i="7"/>
  <c r="C371" i="7"/>
  <c r="C369" i="7"/>
  <c r="C346" i="7"/>
  <c r="C337" i="7"/>
  <c r="C303" i="7"/>
  <c r="C290" i="7"/>
  <c r="C280" i="7"/>
  <c r="C266" i="7"/>
  <c r="C256" i="7"/>
  <c r="C222" i="7"/>
  <c r="C209" i="7"/>
  <c r="C198" i="7"/>
  <c r="C185" i="7"/>
  <c r="C175" i="7"/>
  <c r="C115" i="6"/>
  <c r="C155" i="7"/>
  <c r="C145" i="7"/>
  <c r="C130" i="7"/>
  <c r="C115" i="7"/>
  <c r="C88" i="7"/>
  <c r="C73" i="7"/>
  <c r="C90" i="7"/>
  <c r="C24" i="7"/>
  <c r="C37" i="7"/>
  <c r="C32" i="7"/>
  <c r="C400" i="7"/>
  <c r="C367" i="7"/>
  <c r="C361" i="7"/>
  <c r="C342" i="7"/>
  <c r="C333" i="7"/>
  <c r="C320" i="7"/>
  <c r="C286" i="7"/>
  <c r="C276" i="7"/>
  <c r="C262" i="7"/>
  <c r="C252" i="7"/>
  <c r="C239" i="7"/>
  <c r="C205" i="7"/>
  <c r="C194" i="7"/>
  <c r="C181" i="7"/>
  <c r="C171" i="7"/>
  <c r="C130" i="6"/>
  <c r="C141" i="7"/>
  <c r="C122" i="7"/>
  <c r="C126" i="7"/>
  <c r="C78" i="7"/>
  <c r="C69" i="7"/>
  <c r="C86" i="7"/>
  <c r="C20" i="7"/>
  <c r="C33" i="7"/>
  <c r="C22" i="7"/>
  <c r="C396" i="7"/>
  <c r="C363" i="7"/>
  <c r="C372" i="7"/>
  <c r="C338" i="7"/>
  <c r="C329" i="7"/>
  <c r="C316" i="7"/>
  <c r="C282" i="7"/>
  <c r="C291" i="7"/>
  <c r="C258" i="7"/>
  <c r="C248" i="7"/>
  <c r="C201" i="7"/>
  <c r="C211" i="7"/>
  <c r="C177" i="7"/>
  <c r="C126" i="6"/>
  <c r="C114" i="7"/>
  <c r="C65" i="7"/>
  <c r="C76" i="7"/>
  <c r="C23" i="7"/>
  <c r="C151" i="7"/>
  <c r="C235" i="7"/>
  <c r="C167" i="7"/>
  <c r="C147" i="7"/>
  <c r="C156" i="7"/>
  <c r="C118" i="7"/>
  <c r="C74" i="7"/>
  <c r="C16" i="7"/>
  <c r="C18" i="7"/>
  <c r="C402" i="7"/>
  <c r="C392" i="7"/>
  <c r="C359" i="7"/>
  <c r="C368" i="7"/>
  <c r="C334" i="7"/>
  <c r="C321" i="7"/>
  <c r="C312" i="7"/>
  <c r="C278" i="7"/>
  <c r="C287" i="7"/>
  <c r="C254" i="7"/>
  <c r="C240" i="7"/>
  <c r="C231" i="7"/>
  <c r="C197" i="7"/>
  <c r="C207" i="7"/>
  <c r="C173" i="7"/>
  <c r="C132" i="6"/>
  <c r="C122" i="6"/>
  <c r="C143" i="7"/>
  <c r="C152" i="7"/>
  <c r="C129" i="7"/>
  <c r="C105" i="7"/>
  <c r="C70" i="7"/>
  <c r="C61" i="7"/>
  <c r="C72" i="7"/>
  <c r="C12" i="7"/>
  <c r="C19" i="7"/>
  <c r="C14" i="7"/>
  <c r="C10" i="7"/>
  <c r="C386" i="7"/>
  <c r="C395" i="7"/>
  <c r="C370" i="7"/>
  <c r="C348" i="7"/>
  <c r="C339" i="7"/>
  <c r="C305" i="7"/>
  <c r="C314" i="7"/>
  <c r="C281" i="7"/>
  <c r="C267" i="7"/>
  <c r="C257" i="7"/>
  <c r="C224" i="7"/>
  <c r="C233" i="7"/>
  <c r="C200" i="7"/>
  <c r="C186" i="7"/>
  <c r="C176" i="7"/>
  <c r="C116" i="6"/>
  <c r="C125" i="6"/>
  <c r="C146" i="7"/>
  <c r="C132" i="7"/>
  <c r="C113" i="7"/>
  <c r="C89" i="7"/>
  <c r="C99" i="7"/>
  <c r="C39" i="7"/>
  <c r="C50" i="7"/>
  <c r="C63" i="7"/>
  <c r="C6" i="7"/>
  <c r="C17" i="7"/>
  <c r="C401" i="7"/>
  <c r="C391" i="7"/>
  <c r="C366" i="7"/>
  <c r="C344" i="7"/>
  <c r="C335" i="7"/>
  <c r="C319" i="7"/>
  <c r="C310" i="7"/>
  <c r="C277" i="7"/>
  <c r="C263" i="7"/>
  <c r="C253" i="7"/>
  <c r="C238" i="7"/>
  <c r="C229" i="7"/>
  <c r="C196" i="7"/>
  <c r="C182" i="7"/>
  <c r="C172" i="7"/>
  <c r="C131" i="6"/>
  <c r="C121" i="6"/>
  <c r="C142" i="7"/>
  <c r="C128" i="7"/>
  <c r="C131" i="7"/>
  <c r="C104" i="7"/>
  <c r="C95" i="7"/>
  <c r="C35" i="7"/>
  <c r="C46" i="7"/>
  <c r="C59" i="7"/>
  <c r="C48" i="7"/>
  <c r="C13" i="7"/>
  <c r="C341" i="7"/>
  <c r="C226" i="7"/>
  <c r="C170" i="7"/>
  <c r="C119" i="6"/>
  <c r="C119" i="7"/>
  <c r="C34" i="7"/>
  <c r="C398" i="7"/>
  <c r="C388" i="7"/>
  <c r="C365" i="7"/>
  <c r="C364" i="7"/>
  <c r="C330" i="7"/>
  <c r="C317" i="7"/>
  <c r="C308" i="7"/>
  <c r="C293" i="7"/>
  <c r="C283" i="7"/>
  <c r="C250" i="7"/>
  <c r="C236" i="7"/>
  <c r="C227" i="7"/>
  <c r="C212" i="7"/>
  <c r="C203" i="7"/>
  <c r="C169" i="7"/>
  <c r="C128" i="6"/>
  <c r="C118" i="6"/>
  <c r="C158" i="7"/>
  <c r="C148" i="7"/>
  <c r="C125" i="7"/>
  <c r="C101" i="7"/>
  <c r="C66" i="7"/>
  <c r="C51" i="7"/>
  <c r="C68" i="7"/>
  <c r="C75" i="7"/>
  <c r="C15" i="7"/>
  <c r="C394" i="7"/>
  <c r="C384" i="7"/>
  <c r="C357" i="7"/>
  <c r="C360" i="7"/>
  <c r="C347" i="7"/>
  <c r="C313" i="7"/>
  <c r="C304" i="7"/>
  <c r="C289" i="7"/>
  <c r="C279" i="7"/>
  <c r="C265" i="7"/>
  <c r="C232" i="7"/>
  <c r="C223" i="7"/>
  <c r="C208" i="7"/>
  <c r="C199" i="7"/>
  <c r="C184" i="7"/>
  <c r="C124" i="6"/>
  <c r="C114" i="6"/>
  <c r="C154" i="7"/>
  <c r="C144" i="7"/>
  <c r="C121" i="7"/>
  <c r="C97" i="7"/>
  <c r="C62" i="7"/>
  <c r="C47" i="7"/>
  <c r="C64" i="7"/>
  <c r="C71" i="7"/>
  <c r="C11" i="7"/>
  <c r="C5" i="7"/>
  <c r="C399" i="7"/>
  <c r="C356" i="7"/>
  <c r="C343" i="7"/>
  <c r="C309" i="7"/>
  <c r="C318" i="7"/>
  <c r="C285" i="7"/>
  <c r="C275" i="7"/>
  <c r="C228" i="7"/>
  <c r="C237" i="7"/>
  <c r="C204" i="7"/>
  <c r="C195" i="7"/>
  <c r="C180" i="7"/>
  <c r="C120" i="6"/>
  <c r="C150" i="7"/>
  <c r="C140" i="7"/>
  <c r="C117" i="7"/>
  <c r="C93" i="7"/>
  <c r="C103" i="7"/>
  <c r="C43" i="7"/>
  <c r="C60" i="7"/>
  <c r="C67" i="7"/>
  <c r="C8" i="7"/>
  <c r="C21" i="7"/>
  <c r="F28" i="7" l="1"/>
  <c r="E244" i="7"/>
  <c r="E271" i="7"/>
  <c r="E190" i="7"/>
  <c r="E217" i="7"/>
  <c r="E406" i="7"/>
  <c r="E379" i="7"/>
  <c r="E352" i="7"/>
  <c r="E325" i="7"/>
  <c r="E298" i="7"/>
  <c r="E55" i="7"/>
  <c r="E163" i="7"/>
  <c r="E28" i="7"/>
  <c r="E109" i="7"/>
  <c r="E82" i="7"/>
  <c r="E136" i="6"/>
  <c r="E136" i="7"/>
  <c r="F52" i="7"/>
  <c r="E108" i="6"/>
  <c r="E107" i="6"/>
  <c r="E106" i="6"/>
  <c r="G83" i="6"/>
  <c r="E81" i="6"/>
  <c r="E80" i="6"/>
  <c r="E79" i="6"/>
  <c r="G56" i="6"/>
  <c r="E54" i="6"/>
  <c r="E53" i="6"/>
  <c r="E52" i="6"/>
  <c r="G29" i="6"/>
  <c r="C89" i="6"/>
  <c r="C86" i="6"/>
  <c r="C63" i="6"/>
  <c r="C49" i="6"/>
  <c r="C46" i="6"/>
  <c r="C102" i="6"/>
  <c r="C74" i="6"/>
  <c r="C78" i="6"/>
  <c r="C33" i="6"/>
  <c r="C41" i="6"/>
  <c r="C97" i="6"/>
  <c r="C77" i="6"/>
  <c r="C68" i="6"/>
  <c r="C50" i="6"/>
  <c r="C51" i="6"/>
  <c r="C92" i="6"/>
  <c r="C64" i="6"/>
  <c r="C69" i="6"/>
  <c r="C48" i="6"/>
  <c r="C37" i="6"/>
  <c r="C87" i="6"/>
  <c r="C61" i="6"/>
  <c r="C66" i="6"/>
  <c r="C45" i="6"/>
  <c r="C42" i="6"/>
  <c r="C101" i="6"/>
  <c r="C94" i="6"/>
  <c r="C67" i="6"/>
  <c r="C72" i="6"/>
  <c r="C39" i="6"/>
  <c r="C95" i="6"/>
  <c r="C99" i="6"/>
  <c r="C62" i="6"/>
  <c r="C75" i="6"/>
  <c r="C44" i="6"/>
  <c r="C96" i="6"/>
  <c r="C93" i="6"/>
  <c r="C71" i="6"/>
  <c r="C59" i="6"/>
  <c r="C40" i="6"/>
  <c r="C88" i="6"/>
  <c r="C70" i="6"/>
  <c r="C65" i="6"/>
  <c r="C35" i="6"/>
  <c r="C103" i="6"/>
  <c r="C91" i="6"/>
  <c r="C73" i="6"/>
  <c r="C47" i="6"/>
  <c r="C36" i="6"/>
  <c r="C104" i="6"/>
  <c r="C76" i="6"/>
  <c r="C32" i="6"/>
  <c r="C90" i="6"/>
  <c r="C100" i="6"/>
  <c r="C60" i="6"/>
  <c r="C38" i="6"/>
  <c r="C98" i="6"/>
  <c r="C105" i="6"/>
  <c r="C43" i="6"/>
  <c r="C34" i="6"/>
  <c r="F55" i="7" l="1"/>
  <c r="F79" i="7"/>
  <c r="E109" i="6"/>
  <c r="E82" i="6"/>
  <c r="E55" i="6"/>
  <c r="F27" i="6"/>
  <c r="F54" i="6" s="1"/>
  <c r="F81" i="6" s="1"/>
  <c r="F108" i="6" s="1"/>
  <c r="F26" i="6"/>
  <c r="F53" i="6" s="1"/>
  <c r="F80" i="6" s="1"/>
  <c r="F107" i="6" s="1"/>
  <c r="F134" i="6" s="1"/>
  <c r="F25" i="6"/>
  <c r="E27" i="6"/>
  <c r="E26" i="6"/>
  <c r="E25" i="6"/>
  <c r="G1" i="6"/>
  <c r="C6" i="6"/>
  <c r="C8" i="6"/>
  <c r="C24" i="6"/>
  <c r="C7" i="6"/>
  <c r="C15" i="6"/>
  <c r="C19" i="6"/>
  <c r="C23" i="6"/>
  <c r="C12" i="6"/>
  <c r="C17" i="6"/>
  <c r="C10" i="6"/>
  <c r="C22" i="6"/>
  <c r="C21" i="6"/>
  <c r="C11" i="6"/>
  <c r="C20" i="6"/>
  <c r="C13" i="6"/>
  <c r="C14" i="6"/>
  <c r="C18" i="6"/>
  <c r="C9" i="6"/>
  <c r="C5" i="6"/>
  <c r="C16" i="6"/>
  <c r="F52" i="6" l="1"/>
  <c r="F79" i="6" s="1"/>
  <c r="F106" i="6" s="1"/>
  <c r="F133" i="6" s="1"/>
  <c r="P6" i="8"/>
  <c r="P7" i="8"/>
  <c r="F135" i="6"/>
  <c r="F82" i="7"/>
  <c r="F106" i="7"/>
  <c r="E28" i="6"/>
  <c r="F55" i="6" l="1"/>
  <c r="F82" i="6"/>
  <c r="F136" i="6"/>
  <c r="F109" i="6"/>
  <c r="P8" i="8"/>
  <c r="F109" i="7"/>
  <c r="F133" i="7"/>
  <c r="F28" i="6"/>
  <c r="P8" i="6" s="1"/>
  <c r="F136" i="7" l="1"/>
  <c r="F160" i="7"/>
  <c r="P7" i="6"/>
  <c r="P6" i="6"/>
  <c r="F163" i="7" l="1"/>
  <c r="F187" i="7"/>
  <c r="F190" i="7" l="1"/>
  <c r="F214" i="7"/>
  <c r="F217" i="7" l="1"/>
  <c r="F241" i="7"/>
  <c r="F244" i="7" l="1"/>
  <c r="F268" i="7"/>
  <c r="F271" i="7" l="1"/>
  <c r="F295" i="7"/>
  <c r="F298" i="7" l="1"/>
  <c r="F322" i="7"/>
  <c r="F325" i="7" l="1"/>
  <c r="F349" i="7"/>
  <c r="F352" i="7" l="1"/>
  <c r="F376" i="7"/>
  <c r="F379" i="7" l="1"/>
  <c r="F403" i="7"/>
  <c r="F406" i="7" l="1"/>
  <c r="P7" i="7" l="1"/>
  <c r="P6" i="7"/>
  <c r="P8" i="7"/>
</calcChain>
</file>

<file path=xl/sharedStrings.xml><?xml version="1.0" encoding="utf-8"?>
<sst xmlns="http://schemas.openxmlformats.org/spreadsheetml/2006/main" count="316" uniqueCount="41">
  <si>
    <t>通し№</t>
  </si>
  <si>
    <t>ふりがな</t>
  </si>
  <si>
    <t>出欠予定</t>
  </si>
  <si>
    <t>当日出欠</t>
  </si>
  <si>
    <t>出</t>
  </si>
  <si>
    <t>区分</t>
    <rPh sb="0" eb="2">
      <t>クブン</t>
    </rPh>
    <phoneticPr fontId="5"/>
  </si>
  <si>
    <t>備考</t>
    <rPh sb="0" eb="2">
      <t>ビコウ</t>
    </rPh>
    <phoneticPr fontId="5"/>
  </si>
  <si>
    <t>みどり　はまこ</t>
    <phoneticPr fontId="5"/>
  </si>
  <si>
    <t>緑　浜子</t>
    <rPh sb="0" eb="1">
      <t>ミドリ</t>
    </rPh>
    <rPh sb="2" eb="4">
      <t>ハマコ</t>
    </rPh>
    <phoneticPr fontId="5"/>
  </si>
  <si>
    <t>出</t>
    <rPh sb="0" eb="1">
      <t>デ</t>
    </rPh>
    <phoneticPr fontId="5"/>
  </si>
  <si>
    <t>踊り披露
○○会</t>
    <rPh sb="0" eb="1">
      <t>オド</t>
    </rPh>
    <rPh sb="2" eb="4">
      <t>ヒロウ</t>
    </rPh>
    <rPh sb="7" eb="8">
      <t>カイ</t>
    </rPh>
    <phoneticPr fontId="5"/>
  </si>
  <si>
    <t>例</t>
    <rPh sb="0" eb="1">
      <t>レイ</t>
    </rPh>
    <phoneticPr fontId="5"/>
  </si>
  <si>
    <r>
      <t>敬老会関係者名簿</t>
    </r>
    <r>
      <rPr>
        <b/>
        <sz val="10.5"/>
        <color theme="1"/>
        <rFont val="ＭＳ 明朝"/>
        <family val="1"/>
        <charset val="128"/>
      </rPr>
      <t>（参加者をお祝いする　来賓,地区役員等,出演者･付き添等）</t>
    </r>
    <rPh sb="3" eb="6">
      <t>カンケイシャ</t>
    </rPh>
    <rPh sb="9" eb="12">
      <t>サンカシャ</t>
    </rPh>
    <rPh sb="14" eb="15">
      <t>イワ</t>
    </rPh>
    <rPh sb="19" eb="21">
      <t>ライヒン</t>
    </rPh>
    <rPh sb="22" eb="24">
      <t>チク</t>
    </rPh>
    <rPh sb="24" eb="26">
      <t>ヤクイン</t>
    </rPh>
    <rPh sb="26" eb="27">
      <t>トウ</t>
    </rPh>
    <rPh sb="28" eb="31">
      <t>シュツエンシャ</t>
    </rPh>
    <rPh sb="32" eb="33">
      <t>ツ</t>
    </rPh>
    <rPh sb="34" eb="35">
      <t>ソ</t>
    </rPh>
    <rPh sb="35" eb="36">
      <t>トウ</t>
    </rPh>
    <phoneticPr fontId="5"/>
  </si>
  <si>
    <t>№1</t>
    <phoneticPr fontId="5"/>
  </si>
  <si>
    <t>№2</t>
    <phoneticPr fontId="5"/>
  </si>
  <si>
    <t>№3</t>
    <phoneticPr fontId="5"/>
  </si>
  <si>
    <t>№4</t>
    <phoneticPr fontId="5"/>
  </si>
  <si>
    <t>出演者・付き添等</t>
    <rPh sb="0" eb="3">
      <t>シュツエンシャ</t>
    </rPh>
    <rPh sb="4" eb="5">
      <t>ツ</t>
    </rPh>
    <rPh sb="6" eb="7">
      <t>ソ</t>
    </rPh>
    <rPh sb="7" eb="8">
      <t>トウ</t>
    </rPh>
    <phoneticPr fontId="5"/>
  </si>
  <si>
    <t>印刷外合計</t>
    <rPh sb="0" eb="2">
      <t>インサツ</t>
    </rPh>
    <rPh sb="2" eb="3">
      <t>ガイ</t>
    </rPh>
    <rPh sb="3" eb="5">
      <t>ゴウケイ</t>
    </rPh>
    <phoneticPr fontId="5"/>
  </si>
  <si>
    <t>来賓</t>
    <rPh sb="0" eb="2">
      <t>ライヒン</t>
    </rPh>
    <phoneticPr fontId="5"/>
  </si>
  <si>
    <t>当日出席</t>
    <rPh sb="0" eb="2">
      <t>トウジツ</t>
    </rPh>
    <rPh sb="2" eb="4">
      <t>シュッセキ</t>
    </rPh>
    <phoneticPr fontId="5"/>
  </si>
  <si>
    <t>団体名：</t>
    <rPh sb="0" eb="2">
      <t>ダンタイ</t>
    </rPh>
    <rPh sb="2" eb="3">
      <t>メイ</t>
    </rPh>
    <phoneticPr fontId="5"/>
  </si>
  <si>
    <t>印刷外</t>
    <rPh sb="0" eb="2">
      <t>いんさつ</t>
    </rPh>
    <rPh sb="2" eb="3">
      <t>がい</t>
    </rPh>
    <phoneticPr fontId="5" type="Hiragana"/>
  </si>
  <si>
    <t>地区役員等</t>
    <rPh sb="0" eb="2">
      <t>チク</t>
    </rPh>
    <rPh sb="2" eb="5">
      <t>ヤクインナド</t>
    </rPh>
    <phoneticPr fontId="5"/>
  </si>
  <si>
    <t>合計</t>
    <rPh sb="0" eb="2">
      <t>ゴウケイ</t>
    </rPh>
    <phoneticPr fontId="5"/>
  </si>
  <si>
    <t>氏名</t>
    <phoneticPr fontId="5"/>
  </si>
  <si>
    <t>出演者付き添等</t>
    <rPh sb="0" eb="3">
      <t>シュツエンシャ</t>
    </rPh>
    <rPh sb="3" eb="4">
      <t>ツ</t>
    </rPh>
    <rPh sb="5" eb="6">
      <t>ソ</t>
    </rPh>
    <rPh sb="6" eb="7">
      <t>ナド</t>
    </rPh>
    <phoneticPr fontId="5"/>
  </si>
  <si>
    <t>出演者・付き添等</t>
    <rPh sb="0" eb="3">
      <t>シュツエンシャ</t>
    </rPh>
    <rPh sb="4" eb="5">
      <t>ツ</t>
    </rPh>
    <rPh sb="6" eb="7">
      <t>ソ</t>
    </rPh>
    <rPh sb="7" eb="8">
      <t>ナド</t>
    </rPh>
    <phoneticPr fontId="5"/>
  </si>
  <si>
    <t>出演者付添等</t>
    <rPh sb="0" eb="3">
      <t>シュツエンシャ</t>
    </rPh>
    <rPh sb="3" eb="4">
      <t>ツ</t>
    </rPh>
    <rPh sb="4" eb="5">
      <t>ソ</t>
    </rPh>
    <rPh sb="5" eb="6">
      <t>ナド</t>
    </rPh>
    <phoneticPr fontId="5"/>
  </si>
  <si>
    <t>№5</t>
    <phoneticPr fontId="5"/>
  </si>
  <si>
    <t>№6</t>
    <phoneticPr fontId="5"/>
  </si>
  <si>
    <t>№7</t>
    <phoneticPr fontId="5"/>
  </si>
  <si>
    <t>№8</t>
    <phoneticPr fontId="5"/>
  </si>
  <si>
    <t>№9</t>
    <phoneticPr fontId="5"/>
  </si>
  <si>
    <t>№10</t>
    <phoneticPr fontId="5"/>
  </si>
  <si>
    <t>№11</t>
    <phoneticPr fontId="5"/>
  </si>
  <si>
    <t>№12</t>
    <phoneticPr fontId="5"/>
  </si>
  <si>
    <t>№13</t>
    <phoneticPr fontId="5"/>
  </si>
  <si>
    <t>№14</t>
    <phoneticPr fontId="5"/>
  </si>
  <si>
    <t>№　</t>
    <phoneticPr fontId="5"/>
  </si>
  <si>
    <t>関係者の区分は以下の表を参考にしてください。（敬老会の手引き ｐ.14 抜粋）</t>
    <rPh sb="0" eb="2">
      <t>カンケイ</t>
    </rPh>
    <rPh sb="2" eb="3">
      <t>シャ</t>
    </rPh>
    <rPh sb="4" eb="6">
      <t>クブン</t>
    </rPh>
    <rPh sb="7" eb="9">
      <t>イカ</t>
    </rPh>
    <rPh sb="10" eb="11">
      <t>ヒョウ</t>
    </rPh>
    <rPh sb="12" eb="14">
      <t>サンコウ</t>
    </rPh>
    <rPh sb="23" eb="26">
      <t>ケイロウカイ</t>
    </rPh>
    <rPh sb="27" eb="29">
      <t>テビ</t>
    </rPh>
    <rPh sb="36" eb="38">
      <t>バッスイ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</si>
</sst>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6"/>
      <name val="ＭＳ Ｐゴシック"/>
      <family val="2"/>
      <charset val="128"/>
      <scheme val="minor"/>
    </font>
    <font>
      <sz val="12"/>
      <color rgb="FFFFFFFF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20"/>
      <color theme="1"/>
      <name val="HGPｺﾞｼｯｸE"/>
      <family val="3"/>
      <charset val="128"/>
    </font>
    <font>
      <sz val="20"/>
      <color theme="1"/>
      <name val="Century"/>
      <family val="1"/>
    </font>
    <font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5"/>
      <color theme="1"/>
      <name val="Century"/>
      <family val="1"/>
    </font>
    <font>
      <sz val="18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595959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1" xfId="0" applyBorder="1">
      <alignment vertical="center"/>
    </xf>
    <xf numFmtId="0" fontId="7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" fillId="0" borderId="0" xfId="0" applyFont="1" applyAlignment="1">
      <alignment horizontal="right" vertical="center"/>
    </xf>
    <xf numFmtId="0" fontId="8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shrinkToFit="1"/>
    </xf>
    <xf numFmtId="0" fontId="10" fillId="0" borderId="1" xfId="0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shrinkToFi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3" fillId="0" borderId="0" xfId="0" applyFont="1">
      <alignment vertical="center"/>
    </xf>
    <xf numFmtId="0" fontId="14" fillId="0" borderId="0" xfId="0" applyFont="1">
      <alignment vertical="center"/>
    </xf>
  </cellXfs>
  <cellStyles count="1">
    <cellStyle name="標準" xfId="0" builtinId="0"/>
  </cellStyles>
  <dxfs count="42"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430257</xdr:colOff>
      <xdr:row>60</xdr:row>
      <xdr:rowOff>149679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7098E4B1-0D3D-6E3A-C04F-06BF8C380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35429"/>
          <a:ext cx="7774939" cy="962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63FA7-58C9-4A24-B53D-A2BC674E072D}">
  <sheetPr>
    <tabColor rgb="FFFF0000"/>
  </sheetPr>
  <dimension ref="A1"/>
  <sheetViews>
    <sheetView showGridLines="0" view="pageBreakPreview" zoomScale="60" zoomScaleNormal="70" workbookViewId="0">
      <selection activeCell="R53" sqref="R53"/>
    </sheetView>
  </sheetViews>
  <sheetFormatPr defaultRowHeight="13" x14ac:dyDescent="0.2"/>
  <cols>
    <col min="1" max="16384" width="8.7265625" style="28"/>
  </cols>
  <sheetData>
    <row r="1" spans="1:1" ht="20.5" x14ac:dyDescent="0.2">
      <c r="A1" s="27" t="s">
        <v>40</v>
      </c>
    </row>
  </sheetData>
  <phoneticPr fontId="5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6D1B6-5469-4E22-82CB-2E3893AB3589}">
  <dimension ref="A1:P136"/>
  <sheetViews>
    <sheetView tabSelected="1" view="pageBreakPreview" zoomScale="70" zoomScaleNormal="60" zoomScaleSheetLayoutView="70" workbookViewId="0">
      <selection activeCell="K9" sqref="K9"/>
    </sheetView>
  </sheetViews>
  <sheetFormatPr defaultRowHeight="13" x14ac:dyDescent="0.2"/>
  <cols>
    <col min="1" max="1" width="5.6328125" customWidth="1"/>
    <col min="2" max="3" width="25.6328125" style="5" customWidth="1"/>
    <col min="4" max="5" width="12.6328125" style="5" customWidth="1"/>
    <col min="6" max="6" width="15.6328125" style="5" customWidth="1"/>
    <col min="7" max="7" width="25.6328125" style="5" customWidth="1"/>
    <col min="15" max="15" width="16" bestFit="1" customWidth="1"/>
  </cols>
  <sheetData>
    <row r="1" spans="1:16" ht="30" customHeight="1" x14ac:dyDescent="0.2">
      <c r="A1" s="1"/>
      <c r="B1" s="2"/>
      <c r="C1" s="2"/>
      <c r="D1" s="1"/>
      <c r="E1" s="1"/>
      <c r="F1" s="1"/>
      <c r="G1" s="7" t="str">
        <f>_xlfn.CONCAT($K$3,$L$3)</f>
        <v>団体名：</v>
      </c>
    </row>
    <row r="2" spans="1:16" ht="30" customHeight="1" thickBot="1" x14ac:dyDescent="0.25">
      <c r="A2" s="1" t="s">
        <v>12</v>
      </c>
      <c r="B2" s="2"/>
      <c r="C2" s="2"/>
      <c r="D2" s="1"/>
      <c r="E2" s="1"/>
      <c r="F2" s="1"/>
      <c r="G2" s="16" t="s">
        <v>13</v>
      </c>
      <c r="I2" t="s">
        <v>22</v>
      </c>
    </row>
    <row r="3" spans="1:16" ht="30" customHeight="1" thickBot="1" x14ac:dyDescent="0.25">
      <c r="A3" s="13" t="s">
        <v>0</v>
      </c>
      <c r="B3" s="13" t="s">
        <v>25</v>
      </c>
      <c r="C3" s="13" t="s">
        <v>1</v>
      </c>
      <c r="D3" s="14" t="s">
        <v>2</v>
      </c>
      <c r="E3" s="14" t="s">
        <v>3</v>
      </c>
      <c r="F3" s="14" t="s">
        <v>5</v>
      </c>
      <c r="G3" s="14" t="s">
        <v>6</v>
      </c>
      <c r="K3" t="s">
        <v>21</v>
      </c>
      <c r="L3" s="24"/>
      <c r="M3" s="25"/>
      <c r="N3" s="25"/>
      <c r="O3" s="25"/>
      <c r="P3" s="26"/>
    </row>
    <row r="4" spans="1:16" ht="50.15" customHeight="1" x14ac:dyDescent="0.2">
      <c r="A4" s="17" t="s">
        <v>11</v>
      </c>
      <c r="B4" s="4" t="s">
        <v>8</v>
      </c>
      <c r="C4" s="4" t="s">
        <v>7</v>
      </c>
      <c r="D4" s="18" t="s">
        <v>4</v>
      </c>
      <c r="E4" s="18" t="s">
        <v>9</v>
      </c>
      <c r="F4" s="19" t="s">
        <v>17</v>
      </c>
      <c r="G4" s="18" t="s">
        <v>10</v>
      </c>
    </row>
    <row r="5" spans="1:16" ht="45" customHeight="1" x14ac:dyDescent="0.2">
      <c r="A5" s="8">
        <v>1</v>
      </c>
      <c r="B5" s="20"/>
      <c r="C5" s="10" t="str">
        <f>PHONETIC(B5)</f>
        <v/>
      </c>
      <c r="D5" s="23"/>
      <c r="E5" s="23"/>
      <c r="F5" s="9"/>
      <c r="G5" s="11"/>
      <c r="O5" s="6" t="s">
        <v>18</v>
      </c>
      <c r="P5" s="6" t="s">
        <v>20</v>
      </c>
    </row>
    <row r="6" spans="1:16" ht="45" customHeight="1" x14ac:dyDescent="0.2">
      <c r="A6" s="8">
        <v>2</v>
      </c>
      <c r="B6" s="20"/>
      <c r="C6" s="10" t="str">
        <f t="shared" ref="C6:C24" si="0">PHONETIC(B6)</f>
        <v/>
      </c>
      <c r="D6" s="23"/>
      <c r="E6" s="23"/>
      <c r="F6" s="9"/>
      <c r="G6" s="12"/>
      <c r="O6" s="22" t="s">
        <v>19</v>
      </c>
      <c r="P6" s="6">
        <f>COUNTIFS(F:F,O6,E:E,"出")</f>
        <v>0</v>
      </c>
    </row>
    <row r="7" spans="1:16" ht="45" customHeight="1" x14ac:dyDescent="0.2">
      <c r="A7" s="8">
        <v>3</v>
      </c>
      <c r="B7" s="20"/>
      <c r="C7" s="10" t="str">
        <f t="shared" si="0"/>
        <v/>
      </c>
      <c r="D7" s="23"/>
      <c r="E7" s="23"/>
      <c r="F7" s="9"/>
      <c r="G7" s="12"/>
      <c r="O7" s="22" t="s">
        <v>23</v>
      </c>
      <c r="P7" s="6">
        <f>COUNTIFS(F:F,O7,E:E,"出")</f>
        <v>0</v>
      </c>
    </row>
    <row r="8" spans="1:16" ht="45" customHeight="1" x14ac:dyDescent="0.2">
      <c r="A8" s="8">
        <v>4</v>
      </c>
      <c r="B8" s="20"/>
      <c r="C8" s="10" t="str">
        <f t="shared" si="0"/>
        <v/>
      </c>
      <c r="D8" s="23"/>
      <c r="E8" s="23"/>
      <c r="F8" s="9"/>
      <c r="G8" s="12"/>
      <c r="O8" s="22" t="s">
        <v>27</v>
      </c>
      <c r="P8" s="6">
        <f>COUNTIFS(F:F,O8,E:E,"出")-1</f>
        <v>0</v>
      </c>
    </row>
    <row r="9" spans="1:16" ht="45" customHeight="1" x14ac:dyDescent="0.2">
      <c r="A9" s="8">
        <v>5</v>
      </c>
      <c r="B9" s="20"/>
      <c r="C9" s="10" t="str">
        <f t="shared" si="0"/>
        <v/>
      </c>
      <c r="D9" s="23"/>
      <c r="E9" s="23"/>
      <c r="F9" s="9"/>
      <c r="G9" s="12"/>
    </row>
    <row r="10" spans="1:16" ht="45" customHeight="1" x14ac:dyDescent="0.2">
      <c r="A10" s="8">
        <v>6</v>
      </c>
      <c r="B10" s="20"/>
      <c r="C10" s="10" t="str">
        <f t="shared" si="0"/>
        <v/>
      </c>
      <c r="D10" s="23"/>
      <c r="E10" s="23"/>
      <c r="F10" s="9"/>
      <c r="G10" s="12"/>
    </row>
    <row r="11" spans="1:16" ht="45" customHeight="1" x14ac:dyDescent="0.2">
      <c r="A11" s="8">
        <v>7</v>
      </c>
      <c r="B11" s="20"/>
      <c r="C11" s="10" t="str">
        <f t="shared" si="0"/>
        <v/>
      </c>
      <c r="D11" s="23"/>
      <c r="E11" s="23"/>
      <c r="F11" s="9"/>
      <c r="G11" s="12"/>
    </row>
    <row r="12" spans="1:16" ht="45" customHeight="1" x14ac:dyDescent="0.2">
      <c r="A12" s="8">
        <v>8</v>
      </c>
      <c r="B12" s="20"/>
      <c r="C12" s="10" t="str">
        <f t="shared" si="0"/>
        <v/>
      </c>
      <c r="D12" s="23"/>
      <c r="E12" s="23"/>
      <c r="F12" s="9"/>
      <c r="G12" s="12"/>
    </row>
    <row r="13" spans="1:16" ht="45" customHeight="1" x14ac:dyDescent="0.2">
      <c r="A13" s="8">
        <v>9</v>
      </c>
      <c r="B13" s="20"/>
      <c r="C13" s="10" t="str">
        <f t="shared" si="0"/>
        <v/>
      </c>
      <c r="D13" s="23"/>
      <c r="E13" s="23"/>
      <c r="F13" s="9"/>
      <c r="G13" s="12"/>
    </row>
    <row r="14" spans="1:16" ht="45" customHeight="1" x14ac:dyDescent="0.2">
      <c r="A14" s="8">
        <v>10</v>
      </c>
      <c r="B14" s="20"/>
      <c r="C14" s="10" t="str">
        <f t="shared" si="0"/>
        <v/>
      </c>
      <c r="D14" s="23"/>
      <c r="E14" s="23"/>
      <c r="F14" s="9"/>
      <c r="G14" s="12"/>
    </row>
    <row r="15" spans="1:16" ht="45" customHeight="1" x14ac:dyDescent="0.2">
      <c r="A15" s="8">
        <v>11</v>
      </c>
      <c r="B15" s="20"/>
      <c r="C15" s="10" t="str">
        <f t="shared" si="0"/>
        <v/>
      </c>
      <c r="D15" s="23"/>
      <c r="E15" s="23"/>
      <c r="F15" s="9"/>
      <c r="G15" s="11"/>
    </row>
    <row r="16" spans="1:16" ht="45" customHeight="1" x14ac:dyDescent="0.2">
      <c r="A16" s="8">
        <v>12</v>
      </c>
      <c r="B16" s="20"/>
      <c r="C16" s="10" t="str">
        <f t="shared" si="0"/>
        <v/>
      </c>
      <c r="D16" s="23"/>
      <c r="E16" s="23"/>
      <c r="F16" s="9"/>
      <c r="G16" s="12"/>
    </row>
    <row r="17" spans="1:7" ht="45" customHeight="1" x14ac:dyDescent="0.2">
      <c r="A17" s="8">
        <v>13</v>
      </c>
      <c r="B17" s="20"/>
      <c r="C17" s="10" t="str">
        <f t="shared" si="0"/>
        <v/>
      </c>
      <c r="D17" s="23"/>
      <c r="E17" s="23"/>
      <c r="F17" s="9"/>
      <c r="G17" s="12"/>
    </row>
    <row r="18" spans="1:7" ht="45" customHeight="1" x14ac:dyDescent="0.2">
      <c r="A18" s="8">
        <v>14</v>
      </c>
      <c r="B18" s="20"/>
      <c r="C18" s="10" t="str">
        <f t="shared" si="0"/>
        <v/>
      </c>
      <c r="D18" s="23"/>
      <c r="E18" s="23"/>
      <c r="F18" s="9"/>
      <c r="G18" s="12"/>
    </row>
    <row r="19" spans="1:7" ht="45" customHeight="1" x14ac:dyDescent="0.2">
      <c r="A19" s="8">
        <v>15</v>
      </c>
      <c r="B19" s="20"/>
      <c r="C19" s="10" t="str">
        <f t="shared" si="0"/>
        <v/>
      </c>
      <c r="D19" s="23"/>
      <c r="E19" s="23"/>
      <c r="F19" s="9"/>
      <c r="G19" s="12"/>
    </row>
    <row r="20" spans="1:7" ht="45" customHeight="1" x14ac:dyDescent="0.2">
      <c r="A20" s="8">
        <v>16</v>
      </c>
      <c r="B20" s="20"/>
      <c r="C20" s="10" t="str">
        <f t="shared" si="0"/>
        <v/>
      </c>
      <c r="D20" s="23"/>
      <c r="E20" s="23"/>
      <c r="F20" s="9"/>
      <c r="G20" s="12"/>
    </row>
    <row r="21" spans="1:7" ht="45" customHeight="1" x14ac:dyDescent="0.2">
      <c r="A21" s="8">
        <v>17</v>
      </c>
      <c r="B21" s="20"/>
      <c r="C21" s="10" t="str">
        <f t="shared" si="0"/>
        <v/>
      </c>
      <c r="D21" s="23"/>
      <c r="E21" s="23"/>
      <c r="F21" s="9"/>
      <c r="G21" s="12"/>
    </row>
    <row r="22" spans="1:7" ht="45" customHeight="1" x14ac:dyDescent="0.2">
      <c r="A22" s="8">
        <v>18</v>
      </c>
      <c r="B22" s="20"/>
      <c r="C22" s="10" t="str">
        <f t="shared" si="0"/>
        <v/>
      </c>
      <c r="D22" s="23"/>
      <c r="E22" s="23"/>
      <c r="F22" s="9"/>
      <c r="G22" s="12"/>
    </row>
    <row r="23" spans="1:7" ht="45" customHeight="1" x14ac:dyDescent="0.2">
      <c r="A23" s="8">
        <v>19</v>
      </c>
      <c r="B23" s="20"/>
      <c r="C23" s="10" t="str">
        <f t="shared" si="0"/>
        <v/>
      </c>
      <c r="D23" s="23"/>
      <c r="E23" s="23"/>
      <c r="F23" s="9"/>
      <c r="G23" s="12"/>
    </row>
    <row r="24" spans="1:7" ht="45" customHeight="1" x14ac:dyDescent="0.2">
      <c r="A24" s="8">
        <v>20</v>
      </c>
      <c r="B24" s="20"/>
      <c r="C24" s="10" t="str">
        <f t="shared" si="0"/>
        <v/>
      </c>
      <c r="D24" s="23"/>
      <c r="E24" s="23"/>
      <c r="F24" s="9"/>
      <c r="G24" s="12"/>
    </row>
    <row r="25" spans="1:7" ht="20.149999999999999" customHeight="1" x14ac:dyDescent="0.2">
      <c r="A25" s="1"/>
      <c r="B25" s="2"/>
      <c r="C25" s="2"/>
      <c r="D25" s="15" t="s">
        <v>19</v>
      </c>
      <c r="E25" s="16">
        <f>COUNTIFS($F5:$F24,O$6,$E5:$E24,"出")</f>
        <v>0</v>
      </c>
      <c r="F25" s="16">
        <f>COUNTIFS($F5:$F24,O$6,$E5:$E24,"出")</f>
        <v>0</v>
      </c>
      <c r="G25" s="1"/>
    </row>
    <row r="26" spans="1:7" ht="20.149999999999999" customHeight="1" x14ac:dyDescent="0.2">
      <c r="A26" s="1"/>
      <c r="B26" s="2"/>
      <c r="C26" s="2"/>
      <c r="D26" s="15" t="s">
        <v>23</v>
      </c>
      <c r="E26" s="16">
        <f>COUNTIFS($F5:$F24,$O$7,$E5:$E24,"出")</f>
        <v>0</v>
      </c>
      <c r="F26" s="16">
        <f>COUNTIFS($F5:$F24,$O$7,$E5:$E24,"出")</f>
        <v>0</v>
      </c>
      <c r="G26" s="1"/>
    </row>
    <row r="27" spans="1:7" ht="20.149999999999999" customHeight="1" x14ac:dyDescent="0.2">
      <c r="A27" s="1"/>
      <c r="B27" s="2"/>
      <c r="C27" s="2"/>
      <c r="D27" s="15" t="s">
        <v>28</v>
      </c>
      <c r="E27" s="16">
        <f>COUNTIFS($F5:$F24,$O$8,$E5:$E24,"出")</f>
        <v>0</v>
      </c>
      <c r="F27" s="16">
        <f>COUNTIFS($F5:$F24,$O$8,$E5:$E24,"出")</f>
        <v>0</v>
      </c>
      <c r="G27" s="1"/>
    </row>
    <row r="28" spans="1:7" ht="20.149999999999999" customHeight="1" x14ac:dyDescent="0.2">
      <c r="A28" s="1"/>
      <c r="B28" s="2"/>
      <c r="C28" s="2"/>
      <c r="D28" s="15" t="s">
        <v>24</v>
      </c>
      <c r="E28" s="16">
        <f>SUM(E25:E27)</f>
        <v>0</v>
      </c>
      <c r="F28" s="16">
        <f>SUM(F25:F27)</f>
        <v>0</v>
      </c>
      <c r="G28" s="1"/>
    </row>
    <row r="29" spans="1:7" ht="30" customHeight="1" x14ac:dyDescent="0.2">
      <c r="A29" s="1"/>
      <c r="B29" s="2"/>
      <c r="C29" s="2"/>
      <c r="D29" s="1"/>
      <c r="E29" s="1"/>
      <c r="F29" s="1"/>
      <c r="G29" s="7" t="str">
        <f>_xlfn.CONCAT($K$3,$L$3)</f>
        <v>団体名：</v>
      </c>
    </row>
    <row r="30" spans="1:7" ht="30" customHeight="1" x14ac:dyDescent="0.2">
      <c r="A30" s="1" t="s">
        <v>12</v>
      </c>
      <c r="B30" s="2"/>
      <c r="C30" s="2"/>
      <c r="D30" s="1"/>
      <c r="E30" s="1"/>
      <c r="F30" s="1"/>
      <c r="G30" s="16" t="s">
        <v>14</v>
      </c>
    </row>
    <row r="31" spans="1:7" ht="30" customHeight="1" x14ac:dyDescent="0.2">
      <c r="A31" s="13" t="s">
        <v>0</v>
      </c>
      <c r="B31" s="13" t="s">
        <v>25</v>
      </c>
      <c r="C31" s="13" t="s">
        <v>1</v>
      </c>
      <c r="D31" s="14" t="s">
        <v>2</v>
      </c>
      <c r="E31" s="14" t="s">
        <v>3</v>
      </c>
      <c r="F31" s="14" t="s">
        <v>5</v>
      </c>
      <c r="G31" s="14" t="s">
        <v>6</v>
      </c>
    </row>
    <row r="32" spans="1:7" ht="45" customHeight="1" x14ac:dyDescent="0.2">
      <c r="A32" s="8">
        <v>21</v>
      </c>
      <c r="B32" s="20"/>
      <c r="C32" s="10" t="str">
        <f>PHONETIC(B32)</f>
        <v/>
      </c>
      <c r="D32" s="21"/>
      <c r="E32" s="21"/>
      <c r="F32" s="9"/>
      <c r="G32" s="11"/>
    </row>
    <row r="33" spans="1:7" ht="45" customHeight="1" x14ac:dyDescent="0.2">
      <c r="A33" s="8">
        <v>22</v>
      </c>
      <c r="B33" s="20"/>
      <c r="C33" s="10" t="str">
        <f t="shared" ref="C33:C51" si="1">PHONETIC(B33)</f>
        <v/>
      </c>
      <c r="D33" s="21"/>
      <c r="E33" s="21"/>
      <c r="F33" s="9"/>
      <c r="G33" s="12"/>
    </row>
    <row r="34" spans="1:7" ht="45" customHeight="1" x14ac:dyDescent="0.2">
      <c r="A34" s="8">
        <v>23</v>
      </c>
      <c r="B34" s="20"/>
      <c r="C34" s="10" t="str">
        <f t="shared" si="1"/>
        <v/>
      </c>
      <c r="D34" s="21"/>
      <c r="E34" s="21"/>
      <c r="F34" s="9"/>
      <c r="G34" s="12"/>
    </row>
    <row r="35" spans="1:7" ht="45" customHeight="1" x14ac:dyDescent="0.2">
      <c r="A35" s="8">
        <v>24</v>
      </c>
      <c r="B35" s="20"/>
      <c r="C35" s="10" t="str">
        <f t="shared" si="1"/>
        <v/>
      </c>
      <c r="D35" s="21"/>
      <c r="E35" s="21"/>
      <c r="F35" s="9"/>
      <c r="G35" s="12"/>
    </row>
    <row r="36" spans="1:7" ht="45" customHeight="1" x14ac:dyDescent="0.2">
      <c r="A36" s="8">
        <v>25</v>
      </c>
      <c r="B36" s="20"/>
      <c r="C36" s="10" t="str">
        <f t="shared" si="1"/>
        <v/>
      </c>
      <c r="D36" s="21"/>
      <c r="E36" s="21"/>
      <c r="F36" s="9"/>
      <c r="G36" s="12"/>
    </row>
    <row r="37" spans="1:7" ht="45" customHeight="1" x14ac:dyDescent="0.2">
      <c r="A37" s="8">
        <v>26</v>
      </c>
      <c r="B37" s="20"/>
      <c r="C37" s="10" t="str">
        <f t="shared" si="1"/>
        <v/>
      </c>
      <c r="D37" s="21"/>
      <c r="E37" s="21"/>
      <c r="F37" s="9"/>
      <c r="G37" s="12"/>
    </row>
    <row r="38" spans="1:7" ht="45" customHeight="1" x14ac:dyDescent="0.2">
      <c r="A38" s="8">
        <v>27</v>
      </c>
      <c r="B38" s="20"/>
      <c r="C38" s="10" t="str">
        <f t="shared" si="1"/>
        <v/>
      </c>
      <c r="D38" s="21"/>
      <c r="E38" s="21"/>
      <c r="F38" s="9"/>
      <c r="G38" s="12"/>
    </row>
    <row r="39" spans="1:7" ht="45" customHeight="1" x14ac:dyDescent="0.2">
      <c r="A39" s="8">
        <v>28</v>
      </c>
      <c r="B39" s="20"/>
      <c r="C39" s="10" t="str">
        <f t="shared" si="1"/>
        <v/>
      </c>
      <c r="D39" s="21"/>
      <c r="E39" s="21"/>
      <c r="F39" s="9"/>
      <c r="G39" s="12"/>
    </row>
    <row r="40" spans="1:7" ht="45" customHeight="1" x14ac:dyDescent="0.2">
      <c r="A40" s="8">
        <v>29</v>
      </c>
      <c r="B40" s="20"/>
      <c r="C40" s="10" t="str">
        <f t="shared" si="1"/>
        <v/>
      </c>
      <c r="D40" s="21"/>
      <c r="E40" s="21"/>
      <c r="F40" s="9"/>
      <c r="G40" s="12"/>
    </row>
    <row r="41" spans="1:7" ht="45" customHeight="1" x14ac:dyDescent="0.2">
      <c r="A41" s="8">
        <v>30</v>
      </c>
      <c r="B41" s="20"/>
      <c r="C41" s="10" t="str">
        <f t="shared" si="1"/>
        <v/>
      </c>
      <c r="D41" s="21"/>
      <c r="E41" s="21"/>
      <c r="F41" s="9"/>
      <c r="G41" s="12"/>
    </row>
    <row r="42" spans="1:7" ht="45" customHeight="1" x14ac:dyDescent="0.2">
      <c r="A42" s="8">
        <v>31</v>
      </c>
      <c r="B42" s="20"/>
      <c r="C42" s="10" t="str">
        <f t="shared" si="1"/>
        <v/>
      </c>
      <c r="D42" s="21"/>
      <c r="E42" s="21"/>
      <c r="F42" s="9"/>
      <c r="G42" s="11"/>
    </row>
    <row r="43" spans="1:7" ht="45" customHeight="1" x14ac:dyDescent="0.2">
      <c r="A43" s="8">
        <v>32</v>
      </c>
      <c r="B43" s="20"/>
      <c r="C43" s="10" t="str">
        <f t="shared" si="1"/>
        <v/>
      </c>
      <c r="D43" s="21"/>
      <c r="E43" s="21"/>
      <c r="F43" s="9"/>
      <c r="G43" s="12"/>
    </row>
    <row r="44" spans="1:7" ht="45" customHeight="1" x14ac:dyDescent="0.2">
      <c r="A44" s="8">
        <v>33</v>
      </c>
      <c r="B44" s="20"/>
      <c r="C44" s="10" t="str">
        <f t="shared" si="1"/>
        <v/>
      </c>
      <c r="D44" s="21"/>
      <c r="E44" s="21"/>
      <c r="F44" s="9"/>
      <c r="G44" s="12"/>
    </row>
    <row r="45" spans="1:7" ht="45" customHeight="1" x14ac:dyDescent="0.2">
      <c r="A45" s="8">
        <v>34</v>
      </c>
      <c r="B45" s="20"/>
      <c r="C45" s="10" t="str">
        <f t="shared" si="1"/>
        <v/>
      </c>
      <c r="D45" s="21"/>
      <c r="E45" s="21"/>
      <c r="F45" s="9"/>
      <c r="G45" s="12"/>
    </row>
    <row r="46" spans="1:7" ht="45" customHeight="1" x14ac:dyDescent="0.2">
      <c r="A46" s="8">
        <v>35</v>
      </c>
      <c r="B46" s="20"/>
      <c r="C46" s="10" t="str">
        <f t="shared" si="1"/>
        <v/>
      </c>
      <c r="D46" s="21"/>
      <c r="E46" s="21"/>
      <c r="F46" s="9"/>
      <c r="G46" s="12"/>
    </row>
    <row r="47" spans="1:7" ht="45" customHeight="1" x14ac:dyDescent="0.2">
      <c r="A47" s="8">
        <v>36</v>
      </c>
      <c r="B47" s="20"/>
      <c r="C47" s="10" t="str">
        <f t="shared" si="1"/>
        <v/>
      </c>
      <c r="D47" s="21"/>
      <c r="E47" s="21"/>
      <c r="F47" s="9"/>
      <c r="G47" s="12"/>
    </row>
    <row r="48" spans="1:7" ht="45" customHeight="1" x14ac:dyDescent="0.2">
      <c r="A48" s="8">
        <v>37</v>
      </c>
      <c r="B48" s="20"/>
      <c r="C48" s="10" t="str">
        <f t="shared" si="1"/>
        <v/>
      </c>
      <c r="D48" s="21"/>
      <c r="E48" s="21"/>
      <c r="F48" s="9"/>
      <c r="G48" s="12"/>
    </row>
    <row r="49" spans="1:7" ht="45" customHeight="1" x14ac:dyDescent="0.2">
      <c r="A49" s="8">
        <v>38</v>
      </c>
      <c r="B49" s="20"/>
      <c r="C49" s="10" t="str">
        <f t="shared" si="1"/>
        <v/>
      </c>
      <c r="D49" s="21"/>
      <c r="E49" s="21"/>
      <c r="F49" s="9"/>
      <c r="G49" s="12"/>
    </row>
    <row r="50" spans="1:7" ht="45" customHeight="1" x14ac:dyDescent="0.2">
      <c r="A50" s="8">
        <v>39</v>
      </c>
      <c r="B50" s="20"/>
      <c r="C50" s="10" t="str">
        <f t="shared" si="1"/>
        <v/>
      </c>
      <c r="D50" s="21"/>
      <c r="E50" s="21"/>
      <c r="F50" s="9"/>
      <c r="G50" s="12"/>
    </row>
    <row r="51" spans="1:7" ht="45" customHeight="1" x14ac:dyDescent="0.2">
      <c r="A51" s="8">
        <v>40</v>
      </c>
      <c r="B51" s="20"/>
      <c r="C51" s="10" t="str">
        <f t="shared" si="1"/>
        <v/>
      </c>
      <c r="D51" s="21"/>
      <c r="E51" s="21"/>
      <c r="F51" s="9"/>
      <c r="G51" s="12"/>
    </row>
    <row r="52" spans="1:7" ht="20.149999999999999" customHeight="1" x14ac:dyDescent="0.2">
      <c r="A52" s="1"/>
      <c r="B52" s="2"/>
      <c r="C52" s="2"/>
      <c r="D52" s="15" t="s">
        <v>19</v>
      </c>
      <c r="E52" s="16">
        <f>COUNTIFS($F32:$F51,O$6,$E32:$E51,"出")</f>
        <v>0</v>
      </c>
      <c r="F52" s="16">
        <f>COUNTIFS($F32:$F51,O$6,$E32:$E51,"出")+F25</f>
        <v>0</v>
      </c>
      <c r="G52" s="1"/>
    </row>
    <row r="53" spans="1:7" ht="20.149999999999999" customHeight="1" x14ac:dyDescent="0.2">
      <c r="A53" s="1"/>
      <c r="B53" s="2"/>
      <c r="C53" s="2"/>
      <c r="D53" s="15" t="s">
        <v>23</v>
      </c>
      <c r="E53" s="16">
        <f>COUNTIFS($F32:$F51,$O$7,$E32:$E51,"出")</f>
        <v>0</v>
      </c>
      <c r="F53" s="16">
        <f>COUNTIFS($F32:$F51,$O$7,$E32:$E51,"出")+F26</f>
        <v>0</v>
      </c>
      <c r="G53" s="1"/>
    </row>
    <row r="54" spans="1:7" ht="20.149999999999999" customHeight="1" x14ac:dyDescent="0.2">
      <c r="A54" s="1"/>
      <c r="B54" s="2"/>
      <c r="C54" s="2"/>
      <c r="D54" s="15" t="s">
        <v>26</v>
      </c>
      <c r="E54" s="16">
        <f>COUNTIFS($F32:$F51,$O$8,$E32:$E51,"出")</f>
        <v>0</v>
      </c>
      <c r="F54" s="16">
        <f>COUNTIFS($F32:$F51,$O$8,$E32:$E51,"出")+F27</f>
        <v>0</v>
      </c>
      <c r="G54" s="1"/>
    </row>
    <row r="55" spans="1:7" ht="20.149999999999999" customHeight="1" x14ac:dyDescent="0.2">
      <c r="A55" s="1"/>
      <c r="B55" s="2"/>
      <c r="C55" s="2"/>
      <c r="D55" s="15" t="s">
        <v>24</v>
      </c>
      <c r="E55" s="16">
        <f>SUM(E52:E54)</f>
        <v>0</v>
      </c>
      <c r="F55" s="16">
        <f>SUM(F52:F54)</f>
        <v>0</v>
      </c>
      <c r="G55" s="1"/>
    </row>
    <row r="56" spans="1:7" ht="30" customHeight="1" x14ac:dyDescent="0.2">
      <c r="A56" s="1"/>
      <c r="B56" s="2"/>
      <c r="C56" s="2"/>
      <c r="D56" s="1"/>
      <c r="E56" s="1"/>
      <c r="F56" s="1"/>
      <c r="G56" s="7" t="str">
        <f>_xlfn.CONCAT($K$3,$L$3)</f>
        <v>団体名：</v>
      </c>
    </row>
    <row r="57" spans="1:7" ht="30" customHeight="1" x14ac:dyDescent="0.2">
      <c r="A57" s="1" t="s">
        <v>12</v>
      </c>
      <c r="B57" s="2"/>
      <c r="C57" s="2"/>
      <c r="D57" s="1"/>
      <c r="E57" s="1"/>
      <c r="F57" s="1"/>
      <c r="G57" s="16" t="s">
        <v>15</v>
      </c>
    </row>
    <row r="58" spans="1:7" ht="30" customHeight="1" x14ac:dyDescent="0.2">
      <c r="A58" s="13" t="s">
        <v>0</v>
      </c>
      <c r="B58" s="13" t="s">
        <v>25</v>
      </c>
      <c r="C58" s="13" t="s">
        <v>1</v>
      </c>
      <c r="D58" s="14" t="s">
        <v>2</v>
      </c>
      <c r="E58" s="14" t="s">
        <v>3</v>
      </c>
      <c r="F58" s="14" t="s">
        <v>5</v>
      </c>
      <c r="G58" s="14" t="s">
        <v>6</v>
      </c>
    </row>
    <row r="59" spans="1:7" ht="45" customHeight="1" x14ac:dyDescent="0.2">
      <c r="A59" s="8">
        <v>41</v>
      </c>
      <c r="B59" s="20"/>
      <c r="C59" s="10" t="str">
        <f>PHONETIC(B59)</f>
        <v/>
      </c>
      <c r="D59" s="21"/>
      <c r="E59" s="21"/>
      <c r="F59" s="9"/>
      <c r="G59" s="11"/>
    </row>
    <row r="60" spans="1:7" ht="45" customHeight="1" x14ac:dyDescent="0.2">
      <c r="A60" s="8">
        <v>42</v>
      </c>
      <c r="B60" s="20"/>
      <c r="C60" s="10" t="str">
        <f t="shared" ref="C60:C78" si="2">PHONETIC(B60)</f>
        <v/>
      </c>
      <c r="D60" s="21"/>
      <c r="E60" s="21"/>
      <c r="F60" s="9"/>
      <c r="G60" s="12"/>
    </row>
    <row r="61" spans="1:7" ht="45" customHeight="1" x14ac:dyDescent="0.2">
      <c r="A61" s="8">
        <v>43</v>
      </c>
      <c r="B61" s="20"/>
      <c r="C61" s="10" t="str">
        <f t="shared" si="2"/>
        <v/>
      </c>
      <c r="D61" s="21"/>
      <c r="E61" s="21"/>
      <c r="F61" s="9"/>
      <c r="G61" s="12"/>
    </row>
    <row r="62" spans="1:7" ht="45" customHeight="1" x14ac:dyDescent="0.2">
      <c r="A62" s="8">
        <v>44</v>
      </c>
      <c r="B62" s="20"/>
      <c r="C62" s="10" t="str">
        <f t="shared" si="2"/>
        <v/>
      </c>
      <c r="D62" s="21"/>
      <c r="E62" s="21"/>
      <c r="F62" s="9"/>
      <c r="G62" s="12"/>
    </row>
    <row r="63" spans="1:7" ht="45" customHeight="1" x14ac:dyDescent="0.2">
      <c r="A63" s="8">
        <v>45</v>
      </c>
      <c r="B63" s="20"/>
      <c r="C63" s="10" t="str">
        <f t="shared" si="2"/>
        <v/>
      </c>
      <c r="D63" s="21"/>
      <c r="E63" s="21"/>
      <c r="F63" s="9"/>
      <c r="G63" s="12"/>
    </row>
    <row r="64" spans="1:7" ht="45" customHeight="1" x14ac:dyDescent="0.2">
      <c r="A64" s="8">
        <v>46</v>
      </c>
      <c r="B64" s="20"/>
      <c r="C64" s="10" t="str">
        <f t="shared" si="2"/>
        <v/>
      </c>
      <c r="D64" s="21"/>
      <c r="E64" s="21"/>
      <c r="F64" s="9"/>
      <c r="G64" s="12"/>
    </row>
    <row r="65" spans="1:7" ht="45" customHeight="1" x14ac:dyDescent="0.2">
      <c r="A65" s="8">
        <v>47</v>
      </c>
      <c r="B65" s="20"/>
      <c r="C65" s="10" t="str">
        <f t="shared" si="2"/>
        <v/>
      </c>
      <c r="D65" s="21"/>
      <c r="E65" s="21"/>
      <c r="F65" s="9"/>
      <c r="G65" s="12"/>
    </row>
    <row r="66" spans="1:7" ht="45" customHeight="1" x14ac:dyDescent="0.2">
      <c r="A66" s="8">
        <v>48</v>
      </c>
      <c r="B66" s="20"/>
      <c r="C66" s="10" t="str">
        <f t="shared" si="2"/>
        <v/>
      </c>
      <c r="D66" s="21"/>
      <c r="E66" s="21"/>
      <c r="F66" s="9"/>
      <c r="G66" s="12"/>
    </row>
    <row r="67" spans="1:7" ht="45" customHeight="1" x14ac:dyDescent="0.2">
      <c r="A67" s="8">
        <v>49</v>
      </c>
      <c r="B67" s="20"/>
      <c r="C67" s="10" t="str">
        <f t="shared" si="2"/>
        <v/>
      </c>
      <c r="D67" s="21"/>
      <c r="E67" s="21"/>
      <c r="F67" s="9"/>
      <c r="G67" s="12"/>
    </row>
    <row r="68" spans="1:7" ht="45" customHeight="1" x14ac:dyDescent="0.2">
      <c r="A68" s="8">
        <v>50</v>
      </c>
      <c r="B68" s="20"/>
      <c r="C68" s="10" t="str">
        <f t="shared" si="2"/>
        <v/>
      </c>
      <c r="D68" s="21"/>
      <c r="E68" s="21"/>
      <c r="F68" s="9"/>
      <c r="G68" s="12"/>
    </row>
    <row r="69" spans="1:7" ht="45" customHeight="1" x14ac:dyDescent="0.2">
      <c r="A69" s="8">
        <v>51</v>
      </c>
      <c r="B69" s="20"/>
      <c r="C69" s="10" t="str">
        <f t="shared" si="2"/>
        <v/>
      </c>
      <c r="D69" s="21"/>
      <c r="E69" s="21"/>
      <c r="F69" s="9"/>
      <c r="G69" s="11"/>
    </row>
    <row r="70" spans="1:7" ht="45" customHeight="1" x14ac:dyDescent="0.2">
      <c r="A70" s="8">
        <v>52</v>
      </c>
      <c r="B70" s="20"/>
      <c r="C70" s="10" t="str">
        <f t="shared" si="2"/>
        <v/>
      </c>
      <c r="D70" s="21"/>
      <c r="E70" s="21"/>
      <c r="F70" s="9"/>
      <c r="G70" s="12"/>
    </row>
    <row r="71" spans="1:7" ht="45" customHeight="1" x14ac:dyDescent="0.2">
      <c r="A71" s="8">
        <v>53</v>
      </c>
      <c r="B71" s="20"/>
      <c r="C71" s="10" t="str">
        <f t="shared" si="2"/>
        <v/>
      </c>
      <c r="D71" s="21"/>
      <c r="E71" s="21"/>
      <c r="F71" s="9"/>
      <c r="G71" s="12"/>
    </row>
    <row r="72" spans="1:7" ht="45" customHeight="1" x14ac:dyDescent="0.2">
      <c r="A72" s="8">
        <v>54</v>
      </c>
      <c r="B72" s="20"/>
      <c r="C72" s="10" t="str">
        <f t="shared" si="2"/>
        <v/>
      </c>
      <c r="D72" s="21"/>
      <c r="E72" s="21"/>
      <c r="F72" s="9"/>
      <c r="G72" s="12"/>
    </row>
    <row r="73" spans="1:7" ht="45" customHeight="1" x14ac:dyDescent="0.2">
      <c r="A73" s="8">
        <v>55</v>
      </c>
      <c r="B73" s="20"/>
      <c r="C73" s="10" t="str">
        <f t="shared" si="2"/>
        <v/>
      </c>
      <c r="D73" s="21"/>
      <c r="E73" s="21"/>
      <c r="F73" s="9"/>
      <c r="G73" s="12"/>
    </row>
    <row r="74" spans="1:7" ht="45" customHeight="1" x14ac:dyDescent="0.2">
      <c r="A74" s="8">
        <v>56</v>
      </c>
      <c r="B74" s="20"/>
      <c r="C74" s="10" t="str">
        <f t="shared" si="2"/>
        <v/>
      </c>
      <c r="D74" s="21"/>
      <c r="E74" s="21"/>
      <c r="F74" s="9"/>
      <c r="G74" s="12"/>
    </row>
    <row r="75" spans="1:7" ht="45" customHeight="1" x14ac:dyDescent="0.2">
      <c r="A75" s="8">
        <v>57</v>
      </c>
      <c r="B75" s="20"/>
      <c r="C75" s="10" t="str">
        <f t="shared" si="2"/>
        <v/>
      </c>
      <c r="D75" s="21"/>
      <c r="E75" s="21"/>
      <c r="F75" s="9"/>
      <c r="G75" s="12"/>
    </row>
    <row r="76" spans="1:7" ht="45" customHeight="1" x14ac:dyDescent="0.2">
      <c r="A76" s="8">
        <v>58</v>
      </c>
      <c r="B76" s="20"/>
      <c r="C76" s="10" t="str">
        <f t="shared" si="2"/>
        <v/>
      </c>
      <c r="D76" s="21"/>
      <c r="E76" s="21"/>
      <c r="F76" s="9"/>
      <c r="G76" s="12"/>
    </row>
    <row r="77" spans="1:7" ht="45" customHeight="1" x14ac:dyDescent="0.2">
      <c r="A77" s="8">
        <v>59</v>
      </c>
      <c r="B77" s="20"/>
      <c r="C77" s="10" t="str">
        <f t="shared" si="2"/>
        <v/>
      </c>
      <c r="D77" s="21"/>
      <c r="E77" s="21"/>
      <c r="F77" s="9"/>
      <c r="G77" s="12"/>
    </row>
    <row r="78" spans="1:7" ht="45" customHeight="1" x14ac:dyDescent="0.2">
      <c r="A78" s="8">
        <v>60</v>
      </c>
      <c r="B78" s="20"/>
      <c r="C78" s="10" t="str">
        <f t="shared" si="2"/>
        <v/>
      </c>
      <c r="D78" s="21"/>
      <c r="E78" s="21"/>
      <c r="F78" s="9"/>
      <c r="G78" s="12"/>
    </row>
    <row r="79" spans="1:7" ht="20.149999999999999" customHeight="1" x14ac:dyDescent="0.2">
      <c r="A79" s="1"/>
      <c r="B79" s="2"/>
      <c r="C79" s="2"/>
      <c r="D79" s="15" t="s">
        <v>19</v>
      </c>
      <c r="E79" s="16">
        <f>COUNTIFS($F59:$F78,O$6,$E59:$E78,"出")</f>
        <v>0</v>
      </c>
      <c r="F79" s="16">
        <f>COUNTIFS($F59:$F78,O$6,$E59:$E78,"出")+F52</f>
        <v>0</v>
      </c>
      <c r="G79" s="1"/>
    </row>
    <row r="80" spans="1:7" ht="20.149999999999999" customHeight="1" x14ac:dyDescent="0.2">
      <c r="A80" s="1"/>
      <c r="B80" s="2"/>
      <c r="C80" s="2"/>
      <c r="D80" s="15" t="s">
        <v>23</v>
      </c>
      <c r="E80" s="16">
        <f>COUNTIFS($F59:$F78,$O$7,$E59:$E78,"出")</f>
        <v>0</v>
      </c>
      <c r="F80" s="16">
        <f>COUNTIFS($F59:$F78,$O$7,$E59:$E78,"出")+F53</f>
        <v>0</v>
      </c>
      <c r="G80" s="1"/>
    </row>
    <row r="81" spans="1:7" ht="20.149999999999999" customHeight="1" x14ac:dyDescent="0.2">
      <c r="A81" s="1"/>
      <c r="B81" s="2"/>
      <c r="C81" s="2"/>
      <c r="D81" s="15" t="s">
        <v>26</v>
      </c>
      <c r="E81" s="16">
        <f>COUNTIFS($F59:$F78,$O$8,$E59:$E78,"出")</f>
        <v>0</v>
      </c>
      <c r="F81" s="16">
        <f>COUNTIFS($F59:$F78,$O$8,$E59:$E78,"出")+F54</f>
        <v>0</v>
      </c>
      <c r="G81" s="1"/>
    </row>
    <row r="82" spans="1:7" ht="20.149999999999999" customHeight="1" x14ac:dyDescent="0.2">
      <c r="A82" s="1"/>
      <c r="B82" s="2"/>
      <c r="C82" s="2"/>
      <c r="D82" s="15" t="s">
        <v>24</v>
      </c>
      <c r="E82" s="16">
        <f>SUM(E79:E81)</f>
        <v>0</v>
      </c>
      <c r="F82" s="16">
        <f>SUM(F79:F81)</f>
        <v>0</v>
      </c>
      <c r="G82" s="1"/>
    </row>
    <row r="83" spans="1:7" ht="30" customHeight="1" x14ac:dyDescent="0.2">
      <c r="A83" s="1"/>
      <c r="B83" s="2"/>
      <c r="C83" s="2"/>
      <c r="D83" s="1"/>
      <c r="E83" s="1"/>
      <c r="F83" s="1"/>
      <c r="G83" s="7" t="str">
        <f>_xlfn.CONCAT($K$3,$L$3)</f>
        <v>団体名：</v>
      </c>
    </row>
    <row r="84" spans="1:7" ht="30" customHeight="1" x14ac:dyDescent="0.2">
      <c r="A84" s="1" t="s">
        <v>12</v>
      </c>
      <c r="B84" s="2"/>
      <c r="C84" s="2"/>
      <c r="D84" s="1"/>
      <c r="E84" s="1"/>
      <c r="F84" s="1"/>
      <c r="G84" s="16" t="s">
        <v>16</v>
      </c>
    </row>
    <row r="85" spans="1:7" ht="30" customHeight="1" x14ac:dyDescent="0.2">
      <c r="A85" s="13" t="s">
        <v>0</v>
      </c>
      <c r="B85" s="13" t="s">
        <v>25</v>
      </c>
      <c r="C85" s="13" t="s">
        <v>1</v>
      </c>
      <c r="D85" s="14" t="s">
        <v>2</v>
      </c>
      <c r="E85" s="14" t="s">
        <v>3</v>
      </c>
      <c r="F85" s="14" t="s">
        <v>5</v>
      </c>
      <c r="G85" s="14" t="s">
        <v>6</v>
      </c>
    </row>
    <row r="86" spans="1:7" ht="45" customHeight="1" x14ac:dyDescent="0.2">
      <c r="A86" s="8">
        <v>61</v>
      </c>
      <c r="B86" s="20"/>
      <c r="C86" s="10" t="str">
        <f>PHONETIC(B86)</f>
        <v/>
      </c>
      <c r="D86" s="21"/>
      <c r="E86" s="21"/>
      <c r="F86" s="9"/>
      <c r="G86" s="11"/>
    </row>
    <row r="87" spans="1:7" ht="45" customHeight="1" x14ac:dyDescent="0.2">
      <c r="A87" s="8">
        <v>62</v>
      </c>
      <c r="B87" s="20"/>
      <c r="C87" s="10" t="str">
        <f t="shared" ref="C87:C105" si="3">PHONETIC(B87)</f>
        <v/>
      </c>
      <c r="D87" s="21"/>
      <c r="E87" s="21"/>
      <c r="F87" s="9"/>
      <c r="G87" s="12"/>
    </row>
    <row r="88" spans="1:7" ht="45" customHeight="1" x14ac:dyDescent="0.2">
      <c r="A88" s="8">
        <v>63</v>
      </c>
      <c r="B88" s="20"/>
      <c r="C88" s="10" t="str">
        <f t="shared" si="3"/>
        <v/>
      </c>
      <c r="D88" s="21"/>
      <c r="E88" s="21"/>
      <c r="F88" s="9"/>
      <c r="G88" s="12"/>
    </row>
    <row r="89" spans="1:7" ht="45" customHeight="1" x14ac:dyDescent="0.2">
      <c r="A89" s="8">
        <v>64</v>
      </c>
      <c r="B89" s="20"/>
      <c r="C89" s="10" t="str">
        <f t="shared" si="3"/>
        <v/>
      </c>
      <c r="D89" s="21"/>
      <c r="E89" s="21"/>
      <c r="F89" s="9"/>
      <c r="G89" s="12"/>
    </row>
    <row r="90" spans="1:7" ht="45" customHeight="1" x14ac:dyDescent="0.2">
      <c r="A90" s="8">
        <v>65</v>
      </c>
      <c r="B90" s="20"/>
      <c r="C90" s="10" t="str">
        <f t="shared" si="3"/>
        <v/>
      </c>
      <c r="D90" s="21"/>
      <c r="E90" s="21"/>
      <c r="F90" s="9"/>
      <c r="G90" s="12"/>
    </row>
    <row r="91" spans="1:7" ht="45" customHeight="1" x14ac:dyDescent="0.2">
      <c r="A91" s="8">
        <v>66</v>
      </c>
      <c r="B91" s="20"/>
      <c r="C91" s="10" t="str">
        <f t="shared" si="3"/>
        <v/>
      </c>
      <c r="D91" s="21"/>
      <c r="E91" s="21"/>
      <c r="F91" s="9"/>
      <c r="G91" s="12"/>
    </row>
    <row r="92" spans="1:7" ht="45" customHeight="1" x14ac:dyDescent="0.2">
      <c r="A92" s="8">
        <v>67</v>
      </c>
      <c r="B92" s="20"/>
      <c r="C92" s="10" t="str">
        <f t="shared" si="3"/>
        <v/>
      </c>
      <c r="D92" s="21"/>
      <c r="E92" s="21"/>
      <c r="F92" s="9"/>
      <c r="G92" s="12"/>
    </row>
    <row r="93" spans="1:7" ht="45" customHeight="1" x14ac:dyDescent="0.2">
      <c r="A93" s="8">
        <v>68</v>
      </c>
      <c r="B93" s="20"/>
      <c r="C93" s="10" t="str">
        <f t="shared" si="3"/>
        <v/>
      </c>
      <c r="D93" s="21"/>
      <c r="E93" s="21"/>
      <c r="F93" s="9"/>
      <c r="G93" s="12"/>
    </row>
    <row r="94" spans="1:7" ht="45" customHeight="1" x14ac:dyDescent="0.2">
      <c r="A94" s="8">
        <v>69</v>
      </c>
      <c r="B94" s="20"/>
      <c r="C94" s="10" t="str">
        <f t="shared" si="3"/>
        <v/>
      </c>
      <c r="D94" s="21"/>
      <c r="E94" s="21"/>
      <c r="F94" s="9"/>
      <c r="G94" s="12"/>
    </row>
    <row r="95" spans="1:7" ht="45" customHeight="1" x14ac:dyDescent="0.2">
      <c r="A95" s="8">
        <v>70</v>
      </c>
      <c r="B95" s="20"/>
      <c r="C95" s="10" t="str">
        <f t="shared" si="3"/>
        <v/>
      </c>
      <c r="D95" s="21"/>
      <c r="E95" s="21"/>
      <c r="F95" s="9"/>
      <c r="G95" s="12"/>
    </row>
    <row r="96" spans="1:7" ht="45" customHeight="1" x14ac:dyDescent="0.2">
      <c r="A96" s="8">
        <v>71</v>
      </c>
      <c r="B96" s="20"/>
      <c r="C96" s="10" t="str">
        <f t="shared" si="3"/>
        <v/>
      </c>
      <c r="D96" s="21"/>
      <c r="E96" s="21"/>
      <c r="F96" s="9"/>
      <c r="G96" s="11"/>
    </row>
    <row r="97" spans="1:7" ht="45" customHeight="1" x14ac:dyDescent="0.2">
      <c r="A97" s="8">
        <v>72</v>
      </c>
      <c r="B97" s="20"/>
      <c r="C97" s="10" t="str">
        <f t="shared" si="3"/>
        <v/>
      </c>
      <c r="D97" s="21"/>
      <c r="E97" s="21"/>
      <c r="F97" s="9"/>
      <c r="G97" s="12"/>
    </row>
    <row r="98" spans="1:7" ht="45" customHeight="1" x14ac:dyDescent="0.2">
      <c r="A98" s="8">
        <v>73</v>
      </c>
      <c r="B98" s="20"/>
      <c r="C98" s="10" t="str">
        <f t="shared" si="3"/>
        <v/>
      </c>
      <c r="D98" s="21"/>
      <c r="E98" s="21"/>
      <c r="F98" s="9"/>
      <c r="G98" s="12"/>
    </row>
    <row r="99" spans="1:7" ht="45" customHeight="1" x14ac:dyDescent="0.2">
      <c r="A99" s="8">
        <v>74</v>
      </c>
      <c r="B99" s="20"/>
      <c r="C99" s="10" t="str">
        <f t="shared" si="3"/>
        <v/>
      </c>
      <c r="D99" s="21"/>
      <c r="E99" s="21"/>
      <c r="F99" s="9"/>
      <c r="G99" s="12"/>
    </row>
    <row r="100" spans="1:7" ht="45" customHeight="1" x14ac:dyDescent="0.2">
      <c r="A100" s="8">
        <v>75</v>
      </c>
      <c r="B100" s="20"/>
      <c r="C100" s="10" t="str">
        <f t="shared" si="3"/>
        <v/>
      </c>
      <c r="D100" s="21"/>
      <c r="E100" s="21"/>
      <c r="F100" s="9"/>
      <c r="G100" s="12"/>
    </row>
    <row r="101" spans="1:7" ht="45" customHeight="1" x14ac:dyDescent="0.2">
      <c r="A101" s="8">
        <v>76</v>
      </c>
      <c r="B101" s="20"/>
      <c r="C101" s="10" t="str">
        <f t="shared" si="3"/>
        <v/>
      </c>
      <c r="D101" s="21"/>
      <c r="E101" s="21"/>
      <c r="F101" s="9"/>
      <c r="G101" s="12"/>
    </row>
    <row r="102" spans="1:7" ht="45" customHeight="1" x14ac:dyDescent="0.2">
      <c r="A102" s="8">
        <v>77</v>
      </c>
      <c r="B102" s="20"/>
      <c r="C102" s="10" t="str">
        <f t="shared" si="3"/>
        <v/>
      </c>
      <c r="D102" s="21"/>
      <c r="E102" s="21"/>
      <c r="F102" s="9"/>
      <c r="G102" s="12"/>
    </row>
    <row r="103" spans="1:7" ht="45" customHeight="1" x14ac:dyDescent="0.2">
      <c r="A103" s="8">
        <v>78</v>
      </c>
      <c r="B103" s="20"/>
      <c r="C103" s="10" t="str">
        <f t="shared" si="3"/>
        <v/>
      </c>
      <c r="D103" s="21"/>
      <c r="E103" s="21"/>
      <c r="F103" s="9"/>
      <c r="G103" s="12"/>
    </row>
    <row r="104" spans="1:7" ht="45" customHeight="1" x14ac:dyDescent="0.2">
      <c r="A104" s="8">
        <v>79</v>
      </c>
      <c r="B104" s="20"/>
      <c r="C104" s="10" t="str">
        <f t="shared" si="3"/>
        <v/>
      </c>
      <c r="D104" s="21"/>
      <c r="E104" s="21"/>
      <c r="F104" s="9"/>
      <c r="G104" s="12"/>
    </row>
    <row r="105" spans="1:7" ht="45" customHeight="1" x14ac:dyDescent="0.2">
      <c r="A105" s="8">
        <v>80</v>
      </c>
      <c r="B105" s="20"/>
      <c r="C105" s="10" t="str">
        <f t="shared" si="3"/>
        <v/>
      </c>
      <c r="D105" s="21"/>
      <c r="E105" s="21"/>
      <c r="F105" s="9"/>
      <c r="G105" s="12"/>
    </row>
    <row r="106" spans="1:7" ht="20.149999999999999" customHeight="1" x14ac:dyDescent="0.2">
      <c r="A106" s="1"/>
      <c r="B106" s="2"/>
      <c r="C106" s="2"/>
      <c r="D106" s="15" t="s">
        <v>19</v>
      </c>
      <c r="E106" s="16">
        <f>COUNTIFS($F86:$F105,O$6,$E86:$E105,"出")</f>
        <v>0</v>
      </c>
      <c r="F106" s="16">
        <f>COUNTIFS($F86:$F105,O$6,$E86:$E105,"出")+F79</f>
        <v>0</v>
      </c>
      <c r="G106" s="1"/>
    </row>
    <row r="107" spans="1:7" ht="20.149999999999999" customHeight="1" x14ac:dyDescent="0.2">
      <c r="A107" s="1"/>
      <c r="B107" s="2"/>
      <c r="C107" s="2"/>
      <c r="D107" s="15" t="s">
        <v>23</v>
      </c>
      <c r="E107" s="16">
        <f>COUNTIFS($F86:$F105,$O$7,$E86:$E105,"出")</f>
        <v>0</v>
      </c>
      <c r="F107" s="16">
        <f>COUNTIFS($F86:$F105,$O$7,$E86:$E105,"出")+F80</f>
        <v>0</v>
      </c>
      <c r="G107" s="1"/>
    </row>
    <row r="108" spans="1:7" ht="20.149999999999999" customHeight="1" x14ac:dyDescent="0.2">
      <c r="A108" s="1"/>
      <c r="B108" s="2"/>
      <c r="C108" s="2"/>
      <c r="D108" s="15" t="s">
        <v>26</v>
      </c>
      <c r="E108" s="16">
        <f>COUNTIFS($F86:$F105,$O$8,$E86:$E105,"出")</f>
        <v>0</v>
      </c>
      <c r="F108" s="16">
        <f>COUNTIFS($F86:$F105,$O$8,$E86:$E105,"出")+F81</f>
        <v>0</v>
      </c>
      <c r="G108" s="1"/>
    </row>
    <row r="109" spans="1:7" ht="20.149999999999999" customHeight="1" x14ac:dyDescent="0.2">
      <c r="A109" s="1"/>
      <c r="B109" s="2"/>
      <c r="C109" s="2"/>
      <c r="D109" s="15" t="s">
        <v>24</v>
      </c>
      <c r="E109" s="16">
        <f>SUM(E106:E108)</f>
        <v>0</v>
      </c>
      <c r="F109" s="16">
        <f>SUM(F106:F108)</f>
        <v>0</v>
      </c>
      <c r="G109" s="1"/>
    </row>
    <row r="110" spans="1:7" ht="30" customHeight="1" x14ac:dyDescent="0.2">
      <c r="A110" s="1"/>
      <c r="B110" s="2"/>
      <c r="C110" s="2"/>
      <c r="D110" s="1"/>
      <c r="E110" s="1"/>
      <c r="F110" s="1"/>
      <c r="G110" s="7" t="str">
        <f>_xlfn.CONCAT($K$3,$L$3)</f>
        <v>団体名：</v>
      </c>
    </row>
    <row r="111" spans="1:7" ht="30" customHeight="1" x14ac:dyDescent="0.2">
      <c r="A111" s="1" t="s">
        <v>12</v>
      </c>
      <c r="B111" s="2"/>
      <c r="C111" s="2"/>
      <c r="D111" s="1"/>
      <c r="E111" s="1"/>
      <c r="F111" s="1"/>
      <c r="G111" s="16" t="s">
        <v>29</v>
      </c>
    </row>
    <row r="112" spans="1:7" ht="30" customHeight="1" x14ac:dyDescent="0.2">
      <c r="A112" s="13" t="s">
        <v>0</v>
      </c>
      <c r="B112" s="13" t="s">
        <v>25</v>
      </c>
      <c r="C112" s="13" t="s">
        <v>1</v>
      </c>
      <c r="D112" s="14" t="s">
        <v>2</v>
      </c>
      <c r="E112" s="14" t="s">
        <v>3</v>
      </c>
      <c r="F112" s="14" t="s">
        <v>5</v>
      </c>
      <c r="G112" s="14" t="s">
        <v>6</v>
      </c>
    </row>
    <row r="113" spans="1:7" ht="45" customHeight="1" x14ac:dyDescent="0.2">
      <c r="A113" s="8">
        <v>81</v>
      </c>
      <c r="B113" s="20"/>
      <c r="C113" s="10" t="str">
        <f>PHONETIC(B113)</f>
        <v/>
      </c>
      <c r="D113" s="21"/>
      <c r="E113" s="21"/>
      <c r="F113" s="9"/>
      <c r="G113" s="11"/>
    </row>
    <row r="114" spans="1:7" ht="45" customHeight="1" x14ac:dyDescent="0.2">
      <c r="A114" s="8">
        <v>82</v>
      </c>
      <c r="B114" s="20"/>
      <c r="C114" s="10" t="str">
        <f t="shared" ref="C114:C132" si="4">PHONETIC(B114)</f>
        <v/>
      </c>
      <c r="D114" s="21"/>
      <c r="E114" s="21"/>
      <c r="F114" s="9"/>
      <c r="G114" s="12"/>
    </row>
    <row r="115" spans="1:7" ht="45" customHeight="1" x14ac:dyDescent="0.2">
      <c r="A115" s="8">
        <v>83</v>
      </c>
      <c r="B115" s="20"/>
      <c r="C115" s="10" t="str">
        <f t="shared" si="4"/>
        <v/>
      </c>
      <c r="D115" s="21"/>
      <c r="E115" s="21"/>
      <c r="F115" s="9"/>
      <c r="G115" s="12"/>
    </row>
    <row r="116" spans="1:7" ht="45" customHeight="1" x14ac:dyDescent="0.2">
      <c r="A116" s="8">
        <v>84</v>
      </c>
      <c r="B116" s="20"/>
      <c r="C116" s="10" t="str">
        <f t="shared" si="4"/>
        <v/>
      </c>
      <c r="D116" s="21"/>
      <c r="E116" s="21"/>
      <c r="F116" s="9"/>
      <c r="G116" s="12"/>
    </row>
    <row r="117" spans="1:7" ht="45" customHeight="1" x14ac:dyDescent="0.2">
      <c r="A117" s="8">
        <v>85</v>
      </c>
      <c r="B117" s="20"/>
      <c r="C117" s="10" t="str">
        <f t="shared" si="4"/>
        <v/>
      </c>
      <c r="D117" s="21"/>
      <c r="E117" s="21"/>
      <c r="F117" s="9"/>
      <c r="G117" s="12"/>
    </row>
    <row r="118" spans="1:7" ht="45" customHeight="1" x14ac:dyDescent="0.2">
      <c r="A118" s="8">
        <v>86</v>
      </c>
      <c r="B118" s="20"/>
      <c r="C118" s="10" t="str">
        <f t="shared" si="4"/>
        <v/>
      </c>
      <c r="D118" s="21"/>
      <c r="E118" s="21"/>
      <c r="F118" s="9"/>
      <c r="G118" s="12"/>
    </row>
    <row r="119" spans="1:7" ht="45" customHeight="1" x14ac:dyDescent="0.2">
      <c r="A119" s="8">
        <v>87</v>
      </c>
      <c r="B119" s="20"/>
      <c r="C119" s="10" t="str">
        <f t="shared" si="4"/>
        <v/>
      </c>
      <c r="D119" s="21"/>
      <c r="E119" s="21"/>
      <c r="F119" s="9"/>
      <c r="G119" s="12"/>
    </row>
    <row r="120" spans="1:7" ht="45" customHeight="1" x14ac:dyDescent="0.2">
      <c r="A120" s="8">
        <v>88</v>
      </c>
      <c r="B120" s="20"/>
      <c r="C120" s="10" t="str">
        <f t="shared" si="4"/>
        <v/>
      </c>
      <c r="D120" s="21"/>
      <c r="E120" s="21"/>
      <c r="F120" s="9"/>
      <c r="G120" s="12"/>
    </row>
    <row r="121" spans="1:7" ht="45" customHeight="1" x14ac:dyDescent="0.2">
      <c r="A121" s="8">
        <v>89</v>
      </c>
      <c r="B121" s="20"/>
      <c r="C121" s="10" t="str">
        <f t="shared" si="4"/>
        <v/>
      </c>
      <c r="D121" s="21"/>
      <c r="E121" s="21"/>
      <c r="F121" s="9"/>
      <c r="G121" s="12"/>
    </row>
    <row r="122" spans="1:7" ht="45" customHeight="1" x14ac:dyDescent="0.2">
      <c r="A122" s="8">
        <v>90</v>
      </c>
      <c r="B122" s="20"/>
      <c r="C122" s="10" t="str">
        <f t="shared" si="4"/>
        <v/>
      </c>
      <c r="D122" s="21"/>
      <c r="E122" s="21"/>
      <c r="F122" s="9"/>
      <c r="G122" s="12"/>
    </row>
    <row r="123" spans="1:7" ht="45" customHeight="1" x14ac:dyDescent="0.2">
      <c r="A123" s="8">
        <v>91</v>
      </c>
      <c r="B123" s="20"/>
      <c r="C123" s="10" t="str">
        <f t="shared" si="4"/>
        <v/>
      </c>
      <c r="D123" s="21"/>
      <c r="E123" s="21"/>
      <c r="F123" s="9"/>
      <c r="G123" s="11"/>
    </row>
    <row r="124" spans="1:7" ht="45" customHeight="1" x14ac:dyDescent="0.2">
      <c r="A124" s="8">
        <v>92</v>
      </c>
      <c r="B124" s="20"/>
      <c r="C124" s="10" t="str">
        <f t="shared" si="4"/>
        <v/>
      </c>
      <c r="D124" s="21"/>
      <c r="E124" s="21"/>
      <c r="F124" s="9"/>
      <c r="G124" s="12"/>
    </row>
    <row r="125" spans="1:7" ht="45" customHeight="1" x14ac:dyDescent="0.2">
      <c r="A125" s="8">
        <v>93</v>
      </c>
      <c r="B125" s="20"/>
      <c r="C125" s="10" t="str">
        <f t="shared" si="4"/>
        <v/>
      </c>
      <c r="D125" s="21"/>
      <c r="E125" s="21"/>
      <c r="F125" s="9"/>
      <c r="G125" s="12"/>
    </row>
    <row r="126" spans="1:7" ht="45" customHeight="1" x14ac:dyDescent="0.2">
      <c r="A126" s="8">
        <v>94</v>
      </c>
      <c r="B126" s="20"/>
      <c r="C126" s="10" t="str">
        <f t="shared" si="4"/>
        <v/>
      </c>
      <c r="D126" s="21"/>
      <c r="E126" s="21"/>
      <c r="F126" s="9"/>
      <c r="G126" s="12"/>
    </row>
    <row r="127" spans="1:7" ht="45" customHeight="1" x14ac:dyDescent="0.2">
      <c r="A127" s="8">
        <v>95</v>
      </c>
      <c r="B127" s="20"/>
      <c r="C127" s="10" t="str">
        <f t="shared" si="4"/>
        <v/>
      </c>
      <c r="D127" s="21"/>
      <c r="E127" s="21"/>
      <c r="F127" s="9"/>
      <c r="G127" s="12"/>
    </row>
    <row r="128" spans="1:7" ht="45" customHeight="1" x14ac:dyDescent="0.2">
      <c r="A128" s="8">
        <v>96</v>
      </c>
      <c r="B128" s="20"/>
      <c r="C128" s="10" t="str">
        <f t="shared" si="4"/>
        <v/>
      </c>
      <c r="D128" s="21"/>
      <c r="E128" s="21"/>
      <c r="F128" s="9"/>
      <c r="G128" s="12"/>
    </row>
    <row r="129" spans="1:7" ht="45" customHeight="1" x14ac:dyDescent="0.2">
      <c r="A129" s="8">
        <v>97</v>
      </c>
      <c r="B129" s="20"/>
      <c r="C129" s="10" t="str">
        <f t="shared" si="4"/>
        <v/>
      </c>
      <c r="D129" s="21"/>
      <c r="E129" s="21"/>
      <c r="F129" s="9"/>
      <c r="G129" s="12"/>
    </row>
    <row r="130" spans="1:7" ht="45" customHeight="1" x14ac:dyDescent="0.2">
      <c r="A130" s="8">
        <v>98</v>
      </c>
      <c r="B130" s="20"/>
      <c r="C130" s="10" t="str">
        <f t="shared" si="4"/>
        <v/>
      </c>
      <c r="D130" s="21"/>
      <c r="E130" s="21"/>
      <c r="F130" s="9"/>
      <c r="G130" s="12"/>
    </row>
    <row r="131" spans="1:7" ht="45" customHeight="1" x14ac:dyDescent="0.2">
      <c r="A131" s="8">
        <v>99</v>
      </c>
      <c r="B131" s="20"/>
      <c r="C131" s="10" t="str">
        <f t="shared" si="4"/>
        <v/>
      </c>
      <c r="D131" s="21"/>
      <c r="E131" s="21"/>
      <c r="F131" s="9"/>
      <c r="G131" s="12"/>
    </row>
    <row r="132" spans="1:7" ht="45" customHeight="1" x14ac:dyDescent="0.2">
      <c r="A132" s="8">
        <v>100</v>
      </c>
      <c r="B132" s="20"/>
      <c r="C132" s="10" t="str">
        <f t="shared" si="4"/>
        <v/>
      </c>
      <c r="D132" s="21"/>
      <c r="E132" s="21"/>
      <c r="F132" s="9"/>
      <c r="G132" s="12"/>
    </row>
    <row r="133" spans="1:7" ht="20.149999999999999" customHeight="1" x14ac:dyDescent="0.2">
      <c r="A133" s="1"/>
      <c r="B133" s="2"/>
      <c r="C133" s="2"/>
      <c r="D133" s="15" t="s">
        <v>19</v>
      </c>
      <c r="E133" s="16">
        <f>COUNTIFS($F113:$F132,O$6,$E113:$E132,"出")</f>
        <v>0</v>
      </c>
      <c r="F133" s="16">
        <f>COUNTIFS($F113:$F132,O$6,$E113:$E132,"出")+F106</f>
        <v>0</v>
      </c>
      <c r="G133" s="1"/>
    </row>
    <row r="134" spans="1:7" ht="20.149999999999999" customHeight="1" x14ac:dyDescent="0.2">
      <c r="A134" s="1"/>
      <c r="B134" s="2"/>
      <c r="C134" s="2"/>
      <c r="D134" s="15" t="s">
        <v>23</v>
      </c>
      <c r="E134" s="16">
        <f>COUNTIFS($F113:$F132,$O$7,$E113:$E132,"出")</f>
        <v>0</v>
      </c>
      <c r="F134" s="16">
        <f>COUNTIFS($F113:$F132,$O$7,$E113:$E132,"出")+F107</f>
        <v>0</v>
      </c>
      <c r="G134" s="1"/>
    </row>
    <row r="135" spans="1:7" ht="20.149999999999999" customHeight="1" x14ac:dyDescent="0.2">
      <c r="A135" s="1"/>
      <c r="B135" s="2"/>
      <c r="C135" s="2"/>
      <c r="D135" s="15" t="s">
        <v>26</v>
      </c>
      <c r="E135" s="16">
        <f>COUNTIFS($F113:$F132,$O$8,$E113:$E132,"出")</f>
        <v>0</v>
      </c>
      <c r="F135" s="16">
        <f>COUNTIFS($F113:$F132,$O$8,$E113:$E132,"出")+F108</f>
        <v>0</v>
      </c>
      <c r="G135" s="1"/>
    </row>
    <row r="136" spans="1:7" ht="20.149999999999999" customHeight="1" x14ac:dyDescent="0.2">
      <c r="A136" s="1"/>
      <c r="B136" s="2"/>
      <c r="C136" s="2"/>
      <c r="D136" s="15" t="s">
        <v>24</v>
      </c>
      <c r="E136" s="16">
        <f>SUM(E133:E135)</f>
        <v>0</v>
      </c>
      <c r="F136" s="16">
        <f>SUM(F133:F135)</f>
        <v>0</v>
      </c>
      <c r="G136" s="1"/>
    </row>
  </sheetData>
  <sheetProtection sheet="1" formatCells="0"/>
  <mergeCells count="1">
    <mergeCell ref="L3:P3"/>
  </mergeCells>
  <phoneticPr fontId="5" type="Hiragana"/>
  <conditionalFormatting sqref="E5:E24">
    <cfRule type="cellIs" dxfId="41" priority="17" operator="equal">
      <formula>"欠"</formula>
    </cfRule>
    <cfRule type="expression" dxfId="40" priority="18">
      <formula>"欠"</formula>
    </cfRule>
  </conditionalFormatting>
  <conditionalFormatting sqref="E32:E51">
    <cfRule type="cellIs" dxfId="39" priority="13" operator="equal">
      <formula>"欠"</formula>
    </cfRule>
    <cfRule type="expression" dxfId="38" priority="14">
      <formula>"欠"</formula>
    </cfRule>
  </conditionalFormatting>
  <conditionalFormatting sqref="E59:E78">
    <cfRule type="cellIs" dxfId="37" priority="9" operator="equal">
      <formula>"欠"</formula>
    </cfRule>
    <cfRule type="expression" dxfId="36" priority="10">
      <formula>"欠"</formula>
    </cfRule>
  </conditionalFormatting>
  <conditionalFormatting sqref="E86:E105">
    <cfRule type="cellIs" dxfId="35" priority="5" operator="equal">
      <formula>"欠"</formula>
    </cfRule>
    <cfRule type="expression" dxfId="34" priority="6">
      <formula>"欠"</formula>
    </cfRule>
  </conditionalFormatting>
  <conditionalFormatting sqref="E113:E132">
    <cfRule type="cellIs" dxfId="33" priority="1" operator="equal">
      <formula>"欠"</formula>
    </cfRule>
    <cfRule type="expression" dxfId="32" priority="2">
      <formula>"欠"</formula>
    </cfRule>
  </conditionalFormatting>
  <dataValidations count="2">
    <dataValidation type="list" allowBlank="1" showInputMessage="1" showErrorMessage="1" sqref="D5:E24 D32:E51 D59:E78 D86:E105 D113:E132" xr:uid="{3E17C1E7-20C0-4CDD-A08A-B10168A182F1}">
      <formula1>"出,欠"</formula1>
    </dataValidation>
    <dataValidation type="list" allowBlank="1" showInputMessage="1" showErrorMessage="1" error="区分で入力できるのは、来賓、地区役員等、出演者、付き添等の３つです。" sqref="F5:F24 F32:F51 F59:F78 F86:F105 F113:F132" xr:uid="{FCEF85A8-9FD4-45D3-834B-ABF35FCE7A66}">
      <formula1>"来賓,地区役員等,出演者・付き添等"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70" orientation="portrait" r:id="rId1"/>
  <rowBreaks count="4" manualBreakCount="4">
    <brk id="28" max="6" man="1"/>
    <brk id="55" max="6" man="1"/>
    <brk id="82" max="6" man="1"/>
    <brk id="109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D40F1-8913-4A57-87EC-B29E771446BE}">
  <dimension ref="A1:P517"/>
  <sheetViews>
    <sheetView view="pageBreakPreview" topLeftCell="A25" zoomScale="70" zoomScaleNormal="60" zoomScaleSheetLayoutView="70" workbookViewId="0">
      <selection activeCell="L3" sqref="L3:P3"/>
    </sheetView>
  </sheetViews>
  <sheetFormatPr defaultRowHeight="13" x14ac:dyDescent="0.2"/>
  <cols>
    <col min="1" max="1" width="5.6328125" customWidth="1"/>
    <col min="2" max="3" width="25.6328125" style="5" customWidth="1"/>
    <col min="4" max="5" width="12.6328125" style="5" customWidth="1"/>
    <col min="6" max="6" width="15.6328125" style="5" customWidth="1"/>
    <col min="7" max="7" width="25.6328125" style="5" customWidth="1"/>
    <col min="15" max="15" width="16" bestFit="1" customWidth="1"/>
  </cols>
  <sheetData>
    <row r="1" spans="1:16" ht="30" customHeight="1" x14ac:dyDescent="0.2">
      <c r="A1" s="1"/>
      <c r="B1" s="2"/>
      <c r="C1" s="2"/>
      <c r="D1" s="1"/>
      <c r="E1" s="1"/>
      <c r="F1" s="1"/>
      <c r="G1" s="7" t="str">
        <f>_xlfn.CONCAT($K$3,$L$3)</f>
        <v>団体名：</v>
      </c>
    </row>
    <row r="2" spans="1:16" ht="30" customHeight="1" thickBot="1" x14ac:dyDescent="0.25">
      <c r="A2" s="1" t="s">
        <v>12</v>
      </c>
      <c r="B2" s="2"/>
      <c r="C2" s="2"/>
      <c r="D2" s="1"/>
      <c r="E2" s="1"/>
      <c r="F2" s="1"/>
      <c r="G2" s="16" t="s">
        <v>13</v>
      </c>
      <c r="I2" t="s">
        <v>22</v>
      </c>
    </row>
    <row r="3" spans="1:16" ht="30" customHeight="1" thickBot="1" x14ac:dyDescent="0.25">
      <c r="A3" s="13" t="s">
        <v>0</v>
      </c>
      <c r="B3" s="13" t="s">
        <v>25</v>
      </c>
      <c r="C3" s="13" t="s">
        <v>1</v>
      </c>
      <c r="D3" s="14" t="s">
        <v>2</v>
      </c>
      <c r="E3" s="14" t="s">
        <v>3</v>
      </c>
      <c r="F3" s="14" t="s">
        <v>5</v>
      </c>
      <c r="G3" s="14" t="s">
        <v>6</v>
      </c>
      <c r="K3" t="s">
        <v>21</v>
      </c>
      <c r="L3" s="24"/>
      <c r="M3" s="25"/>
      <c r="N3" s="25"/>
      <c r="O3" s="25"/>
      <c r="P3" s="26"/>
    </row>
    <row r="4" spans="1:16" ht="50.15" customHeight="1" x14ac:dyDescent="0.2">
      <c r="A4" s="17" t="s">
        <v>11</v>
      </c>
      <c r="B4" s="4" t="s">
        <v>8</v>
      </c>
      <c r="C4" s="4" t="s">
        <v>7</v>
      </c>
      <c r="D4" s="18" t="s">
        <v>4</v>
      </c>
      <c r="E4" s="18" t="s">
        <v>9</v>
      </c>
      <c r="F4" s="19" t="s">
        <v>17</v>
      </c>
      <c r="G4" s="18" t="s">
        <v>10</v>
      </c>
    </row>
    <row r="5" spans="1:16" ht="45" customHeight="1" x14ac:dyDescent="0.2">
      <c r="A5" s="8">
        <v>1</v>
      </c>
      <c r="B5" s="20"/>
      <c r="C5" s="10" t="str">
        <f>PHONETIC(B5)</f>
        <v/>
      </c>
      <c r="D5" s="23"/>
      <c r="E5" s="23"/>
      <c r="F5" s="9"/>
      <c r="G5" s="11"/>
      <c r="O5" s="6" t="s">
        <v>18</v>
      </c>
      <c r="P5" s="6" t="s">
        <v>20</v>
      </c>
    </row>
    <row r="6" spans="1:16" ht="45" customHeight="1" x14ac:dyDescent="0.2">
      <c r="A6" s="8">
        <v>2</v>
      </c>
      <c r="B6" s="20"/>
      <c r="C6" s="10" t="str">
        <f t="shared" ref="C6:C24" si="0">PHONETIC(B6)</f>
        <v/>
      </c>
      <c r="D6" s="23"/>
      <c r="E6" s="23"/>
      <c r="F6" s="9"/>
      <c r="G6" s="12"/>
      <c r="O6" s="22" t="s">
        <v>19</v>
      </c>
      <c r="P6" s="6">
        <f>COUNTIFS(F:F,O6,E:E,"出")</f>
        <v>0</v>
      </c>
    </row>
    <row r="7" spans="1:16" ht="45" customHeight="1" x14ac:dyDescent="0.2">
      <c r="A7" s="8">
        <v>3</v>
      </c>
      <c r="B7" s="20"/>
      <c r="C7" s="10" t="str">
        <f t="shared" si="0"/>
        <v/>
      </c>
      <c r="D7" s="23"/>
      <c r="E7" s="23"/>
      <c r="F7" s="9"/>
      <c r="G7" s="12"/>
      <c r="O7" s="22" t="s">
        <v>23</v>
      </c>
      <c r="P7" s="6">
        <f>COUNTIFS(F:F,O7,E:E,"出")</f>
        <v>0</v>
      </c>
    </row>
    <row r="8" spans="1:16" ht="45" customHeight="1" x14ac:dyDescent="0.2">
      <c r="A8" s="8">
        <v>4</v>
      </c>
      <c r="B8" s="20"/>
      <c r="C8" s="10" t="str">
        <f t="shared" si="0"/>
        <v/>
      </c>
      <c r="D8" s="23"/>
      <c r="E8" s="23"/>
      <c r="F8" s="9"/>
      <c r="G8" s="12"/>
      <c r="O8" s="22" t="s">
        <v>27</v>
      </c>
      <c r="P8" s="6">
        <f>COUNTIFS(F:F,O8,E:E,"出")</f>
        <v>1</v>
      </c>
    </row>
    <row r="9" spans="1:16" ht="45" customHeight="1" x14ac:dyDescent="0.2">
      <c r="A9" s="8">
        <v>5</v>
      </c>
      <c r="B9" s="20"/>
      <c r="C9" s="10" t="str">
        <f t="shared" si="0"/>
        <v/>
      </c>
      <c r="D9" s="23"/>
      <c r="E9" s="23"/>
      <c r="F9" s="9"/>
      <c r="G9" s="12"/>
    </row>
    <row r="10" spans="1:16" ht="45" customHeight="1" x14ac:dyDescent="0.2">
      <c r="A10" s="8">
        <v>6</v>
      </c>
      <c r="B10" s="20"/>
      <c r="C10" s="10" t="str">
        <f t="shared" si="0"/>
        <v/>
      </c>
      <c r="D10" s="23"/>
      <c r="E10" s="23"/>
      <c r="F10" s="9"/>
      <c r="G10" s="12"/>
    </row>
    <row r="11" spans="1:16" ht="45" customHeight="1" x14ac:dyDescent="0.2">
      <c r="A11" s="8">
        <v>7</v>
      </c>
      <c r="B11" s="20"/>
      <c r="C11" s="10" t="str">
        <f t="shared" si="0"/>
        <v/>
      </c>
      <c r="D11" s="23"/>
      <c r="E11" s="23"/>
      <c r="F11" s="9"/>
      <c r="G11" s="12"/>
    </row>
    <row r="12" spans="1:16" ht="45" customHeight="1" x14ac:dyDescent="0.2">
      <c r="A12" s="8">
        <v>8</v>
      </c>
      <c r="B12" s="20"/>
      <c r="C12" s="10" t="str">
        <f t="shared" si="0"/>
        <v/>
      </c>
      <c r="D12" s="23"/>
      <c r="E12" s="23"/>
      <c r="F12" s="9"/>
      <c r="G12" s="12"/>
    </row>
    <row r="13" spans="1:16" ht="45" customHeight="1" x14ac:dyDescent="0.2">
      <c r="A13" s="8">
        <v>9</v>
      </c>
      <c r="B13" s="20"/>
      <c r="C13" s="10" t="str">
        <f t="shared" si="0"/>
        <v/>
      </c>
      <c r="D13" s="23"/>
      <c r="E13" s="23"/>
      <c r="F13" s="9"/>
      <c r="G13" s="12"/>
    </row>
    <row r="14" spans="1:16" ht="45" customHeight="1" x14ac:dyDescent="0.2">
      <c r="A14" s="8">
        <v>10</v>
      </c>
      <c r="B14" s="20"/>
      <c r="C14" s="10" t="str">
        <f t="shared" si="0"/>
        <v/>
      </c>
      <c r="D14" s="23"/>
      <c r="E14" s="23"/>
      <c r="F14" s="9"/>
      <c r="G14" s="12"/>
    </row>
    <row r="15" spans="1:16" ht="45" customHeight="1" x14ac:dyDescent="0.2">
      <c r="A15" s="8">
        <v>11</v>
      </c>
      <c r="B15" s="20"/>
      <c r="C15" s="10" t="str">
        <f t="shared" si="0"/>
        <v/>
      </c>
      <c r="D15" s="23"/>
      <c r="E15" s="23"/>
      <c r="F15" s="9"/>
      <c r="G15" s="11"/>
    </row>
    <row r="16" spans="1:16" ht="45" customHeight="1" x14ac:dyDescent="0.2">
      <c r="A16" s="8">
        <v>12</v>
      </c>
      <c r="B16" s="20"/>
      <c r="C16" s="10" t="str">
        <f t="shared" si="0"/>
        <v/>
      </c>
      <c r="D16" s="23"/>
      <c r="E16" s="23"/>
      <c r="F16" s="9"/>
      <c r="G16" s="12"/>
    </row>
    <row r="17" spans="1:7" ht="45" customHeight="1" x14ac:dyDescent="0.2">
      <c r="A17" s="8">
        <v>13</v>
      </c>
      <c r="B17" s="20"/>
      <c r="C17" s="10" t="str">
        <f t="shared" si="0"/>
        <v/>
      </c>
      <c r="D17" s="23"/>
      <c r="E17" s="23"/>
      <c r="F17" s="9"/>
      <c r="G17" s="12"/>
    </row>
    <row r="18" spans="1:7" ht="45" customHeight="1" x14ac:dyDescent="0.2">
      <c r="A18" s="8">
        <v>14</v>
      </c>
      <c r="B18" s="20"/>
      <c r="C18" s="10" t="str">
        <f t="shared" si="0"/>
        <v/>
      </c>
      <c r="D18" s="23"/>
      <c r="E18" s="23"/>
      <c r="F18" s="9"/>
      <c r="G18" s="12"/>
    </row>
    <row r="19" spans="1:7" ht="45" customHeight="1" x14ac:dyDescent="0.2">
      <c r="A19" s="8">
        <v>15</v>
      </c>
      <c r="B19" s="20"/>
      <c r="C19" s="10" t="str">
        <f t="shared" si="0"/>
        <v/>
      </c>
      <c r="D19" s="23"/>
      <c r="E19" s="23"/>
      <c r="F19" s="9"/>
      <c r="G19" s="12"/>
    </row>
    <row r="20" spans="1:7" ht="45" customHeight="1" x14ac:dyDescent="0.2">
      <c r="A20" s="8">
        <v>16</v>
      </c>
      <c r="B20" s="20"/>
      <c r="C20" s="10" t="str">
        <f t="shared" si="0"/>
        <v/>
      </c>
      <c r="D20" s="23"/>
      <c r="E20" s="23"/>
      <c r="F20" s="9"/>
      <c r="G20" s="12"/>
    </row>
    <row r="21" spans="1:7" ht="45" customHeight="1" x14ac:dyDescent="0.2">
      <c r="A21" s="8">
        <v>17</v>
      </c>
      <c r="B21" s="20"/>
      <c r="C21" s="10" t="str">
        <f t="shared" si="0"/>
        <v/>
      </c>
      <c r="D21" s="23"/>
      <c r="E21" s="23"/>
      <c r="F21" s="9"/>
      <c r="G21" s="12"/>
    </row>
    <row r="22" spans="1:7" ht="45" customHeight="1" x14ac:dyDescent="0.2">
      <c r="A22" s="8">
        <v>18</v>
      </c>
      <c r="B22" s="20"/>
      <c r="C22" s="10" t="str">
        <f t="shared" si="0"/>
        <v/>
      </c>
      <c r="D22" s="23"/>
      <c r="E22" s="23"/>
      <c r="F22" s="9"/>
      <c r="G22" s="12"/>
    </row>
    <row r="23" spans="1:7" ht="45" customHeight="1" x14ac:dyDescent="0.2">
      <c r="A23" s="8">
        <v>19</v>
      </c>
      <c r="B23" s="20"/>
      <c r="C23" s="10" t="str">
        <f t="shared" si="0"/>
        <v/>
      </c>
      <c r="D23" s="23"/>
      <c r="E23" s="23"/>
      <c r="F23" s="9"/>
      <c r="G23" s="12"/>
    </row>
    <row r="24" spans="1:7" ht="45" customHeight="1" x14ac:dyDescent="0.2">
      <c r="A24" s="8">
        <v>20</v>
      </c>
      <c r="B24" s="20"/>
      <c r="C24" s="10" t="str">
        <f t="shared" si="0"/>
        <v/>
      </c>
      <c r="D24" s="23"/>
      <c r="E24" s="23"/>
      <c r="F24" s="9"/>
      <c r="G24" s="12"/>
    </row>
    <row r="25" spans="1:7" ht="20.149999999999999" customHeight="1" x14ac:dyDescent="0.2">
      <c r="A25" s="1"/>
      <c r="B25" s="2"/>
      <c r="C25" s="2"/>
      <c r="D25" s="15" t="s">
        <v>19</v>
      </c>
      <c r="E25" s="16">
        <f>COUNTIFS($F5:$F24,O$6,$E5:$E24,"出")</f>
        <v>0</v>
      </c>
      <c r="F25" s="16">
        <f>COUNTIFS($F5:$F24,O$6,$E5:$E24,"出")</f>
        <v>0</v>
      </c>
      <c r="G25" s="1"/>
    </row>
    <row r="26" spans="1:7" ht="20.149999999999999" customHeight="1" x14ac:dyDescent="0.2">
      <c r="A26" s="1"/>
      <c r="B26" s="2"/>
      <c r="C26" s="2"/>
      <c r="D26" s="15" t="s">
        <v>23</v>
      </c>
      <c r="E26" s="16">
        <f>COUNTIFS($F5:$F24,$O$7,$E5:$E24,"出")</f>
        <v>0</v>
      </c>
      <c r="F26" s="16">
        <f>COUNTIFS($F5:$F24,$O$7,$E5:$E24,"出")</f>
        <v>0</v>
      </c>
      <c r="G26" s="1"/>
    </row>
    <row r="27" spans="1:7" ht="20.149999999999999" customHeight="1" x14ac:dyDescent="0.2">
      <c r="A27" s="1"/>
      <c r="B27" s="2"/>
      <c r="C27" s="2"/>
      <c r="D27" s="15" t="s">
        <v>28</v>
      </c>
      <c r="E27" s="16">
        <f>COUNTIFS($F5:$F24,$O$8,$E5:$E24,"出")</f>
        <v>0</v>
      </c>
      <c r="F27" s="16">
        <f>COUNTIFS($F5:$F24,$O$8,$E5:$E24,"出")</f>
        <v>0</v>
      </c>
      <c r="G27" s="1"/>
    </row>
    <row r="28" spans="1:7" ht="20.149999999999999" customHeight="1" x14ac:dyDescent="0.2">
      <c r="A28" s="1"/>
      <c r="B28" s="2"/>
      <c r="C28" s="2"/>
      <c r="D28" s="15" t="s">
        <v>24</v>
      </c>
      <c r="E28" s="16">
        <f>SUM(E25:E27)</f>
        <v>0</v>
      </c>
      <c r="F28" s="16">
        <f>SUM(F25:F27)</f>
        <v>0</v>
      </c>
      <c r="G28" s="1"/>
    </row>
    <row r="29" spans="1:7" ht="30" customHeight="1" x14ac:dyDescent="0.2">
      <c r="A29" s="1"/>
      <c r="B29" s="2"/>
      <c r="C29" s="2"/>
      <c r="D29" s="1"/>
      <c r="E29" s="1"/>
      <c r="F29" s="1"/>
      <c r="G29" s="7" t="str">
        <f>_xlfn.CONCAT($K$3,$L$3)</f>
        <v>団体名：</v>
      </c>
    </row>
    <row r="30" spans="1:7" ht="30" customHeight="1" x14ac:dyDescent="0.2">
      <c r="A30" s="1" t="s">
        <v>12</v>
      </c>
      <c r="B30" s="2"/>
      <c r="C30" s="2"/>
      <c r="D30" s="1"/>
      <c r="E30" s="1"/>
      <c r="F30" s="1"/>
      <c r="G30" s="16" t="s">
        <v>14</v>
      </c>
    </row>
    <row r="31" spans="1:7" ht="30" customHeight="1" x14ac:dyDescent="0.2">
      <c r="A31" s="13" t="s">
        <v>0</v>
      </c>
      <c r="B31" s="13" t="s">
        <v>25</v>
      </c>
      <c r="C31" s="13" t="s">
        <v>1</v>
      </c>
      <c r="D31" s="14" t="s">
        <v>2</v>
      </c>
      <c r="E31" s="14" t="s">
        <v>3</v>
      </c>
      <c r="F31" s="14" t="s">
        <v>5</v>
      </c>
      <c r="G31" s="14" t="s">
        <v>6</v>
      </c>
    </row>
    <row r="32" spans="1:7" ht="45" customHeight="1" x14ac:dyDescent="0.2">
      <c r="A32" s="8">
        <v>21</v>
      </c>
      <c r="B32" s="20"/>
      <c r="C32" s="10" t="str">
        <f>PHONETIC(B32)</f>
        <v/>
      </c>
      <c r="D32" s="21"/>
      <c r="E32" s="21"/>
      <c r="F32" s="9"/>
      <c r="G32" s="11"/>
    </row>
    <row r="33" spans="1:7" ht="45" customHeight="1" x14ac:dyDescent="0.2">
      <c r="A33" s="8">
        <v>22</v>
      </c>
      <c r="B33" s="20"/>
      <c r="C33" s="10" t="str">
        <f t="shared" ref="C33:C51" si="1">PHONETIC(B33)</f>
        <v/>
      </c>
      <c r="D33" s="21"/>
      <c r="E33" s="21"/>
      <c r="F33" s="9"/>
      <c r="G33" s="12"/>
    </row>
    <row r="34" spans="1:7" ht="45" customHeight="1" x14ac:dyDescent="0.2">
      <c r="A34" s="8">
        <v>23</v>
      </c>
      <c r="B34" s="20"/>
      <c r="C34" s="10" t="str">
        <f t="shared" si="1"/>
        <v/>
      </c>
      <c r="D34" s="21"/>
      <c r="E34" s="21"/>
      <c r="F34" s="9"/>
      <c r="G34" s="12"/>
    </row>
    <row r="35" spans="1:7" ht="45" customHeight="1" x14ac:dyDescent="0.2">
      <c r="A35" s="8">
        <v>24</v>
      </c>
      <c r="B35" s="20"/>
      <c r="C35" s="10" t="str">
        <f t="shared" si="1"/>
        <v/>
      </c>
      <c r="D35" s="21"/>
      <c r="E35" s="21"/>
      <c r="F35" s="9"/>
      <c r="G35" s="12"/>
    </row>
    <row r="36" spans="1:7" ht="45" customHeight="1" x14ac:dyDescent="0.2">
      <c r="A36" s="8">
        <v>25</v>
      </c>
      <c r="B36" s="20"/>
      <c r="C36" s="10" t="str">
        <f t="shared" si="1"/>
        <v/>
      </c>
      <c r="D36" s="21"/>
      <c r="E36" s="21"/>
      <c r="F36" s="9"/>
      <c r="G36" s="12"/>
    </row>
    <row r="37" spans="1:7" ht="45" customHeight="1" x14ac:dyDescent="0.2">
      <c r="A37" s="8">
        <v>26</v>
      </c>
      <c r="B37" s="20"/>
      <c r="C37" s="10" t="str">
        <f t="shared" si="1"/>
        <v/>
      </c>
      <c r="D37" s="21"/>
      <c r="E37" s="21"/>
      <c r="F37" s="9"/>
      <c r="G37" s="12"/>
    </row>
    <row r="38" spans="1:7" ht="45" customHeight="1" x14ac:dyDescent="0.2">
      <c r="A38" s="8">
        <v>27</v>
      </c>
      <c r="B38" s="20"/>
      <c r="C38" s="10" t="str">
        <f t="shared" si="1"/>
        <v/>
      </c>
      <c r="D38" s="21"/>
      <c r="E38" s="21"/>
      <c r="F38" s="9"/>
      <c r="G38" s="12"/>
    </row>
    <row r="39" spans="1:7" ht="45" customHeight="1" x14ac:dyDescent="0.2">
      <c r="A39" s="8">
        <v>28</v>
      </c>
      <c r="B39" s="20"/>
      <c r="C39" s="10" t="str">
        <f t="shared" si="1"/>
        <v/>
      </c>
      <c r="D39" s="21"/>
      <c r="E39" s="21"/>
      <c r="F39" s="9"/>
      <c r="G39" s="12"/>
    </row>
    <row r="40" spans="1:7" ht="45" customHeight="1" x14ac:dyDescent="0.2">
      <c r="A40" s="8">
        <v>29</v>
      </c>
      <c r="B40" s="20"/>
      <c r="C40" s="10" t="str">
        <f t="shared" si="1"/>
        <v/>
      </c>
      <c r="D40" s="21"/>
      <c r="E40" s="21"/>
      <c r="F40" s="9"/>
      <c r="G40" s="12"/>
    </row>
    <row r="41" spans="1:7" ht="45" customHeight="1" x14ac:dyDescent="0.2">
      <c r="A41" s="8">
        <v>30</v>
      </c>
      <c r="B41" s="20"/>
      <c r="C41" s="10" t="str">
        <f t="shared" si="1"/>
        <v/>
      </c>
      <c r="D41" s="21"/>
      <c r="E41" s="21"/>
      <c r="F41" s="9"/>
      <c r="G41" s="12"/>
    </row>
    <row r="42" spans="1:7" ht="45" customHeight="1" x14ac:dyDescent="0.2">
      <c r="A42" s="8">
        <v>31</v>
      </c>
      <c r="B42" s="20"/>
      <c r="C42" s="10" t="str">
        <f t="shared" si="1"/>
        <v/>
      </c>
      <c r="D42" s="21"/>
      <c r="E42" s="21"/>
      <c r="F42" s="9"/>
      <c r="G42" s="11"/>
    </row>
    <row r="43" spans="1:7" ht="45" customHeight="1" x14ac:dyDescent="0.2">
      <c r="A43" s="8">
        <v>32</v>
      </c>
      <c r="B43" s="20"/>
      <c r="C43" s="10" t="str">
        <f t="shared" si="1"/>
        <v/>
      </c>
      <c r="D43" s="21"/>
      <c r="E43" s="21"/>
      <c r="F43" s="9"/>
      <c r="G43" s="12"/>
    </row>
    <row r="44" spans="1:7" ht="45" customHeight="1" x14ac:dyDescent="0.2">
      <c r="A44" s="8">
        <v>33</v>
      </c>
      <c r="B44" s="20"/>
      <c r="C44" s="10" t="str">
        <f t="shared" si="1"/>
        <v/>
      </c>
      <c r="D44" s="21"/>
      <c r="E44" s="21"/>
      <c r="F44" s="9"/>
      <c r="G44" s="12"/>
    </row>
    <row r="45" spans="1:7" ht="45" customHeight="1" x14ac:dyDescent="0.2">
      <c r="A45" s="8">
        <v>34</v>
      </c>
      <c r="B45" s="20"/>
      <c r="C45" s="10" t="str">
        <f t="shared" si="1"/>
        <v/>
      </c>
      <c r="D45" s="21"/>
      <c r="E45" s="21"/>
      <c r="F45" s="9"/>
      <c r="G45" s="12"/>
    </row>
    <row r="46" spans="1:7" ht="45" customHeight="1" x14ac:dyDescent="0.2">
      <c r="A46" s="8">
        <v>35</v>
      </c>
      <c r="B46" s="20"/>
      <c r="C46" s="10" t="str">
        <f t="shared" si="1"/>
        <v/>
      </c>
      <c r="D46" s="21"/>
      <c r="E46" s="21"/>
      <c r="F46" s="9"/>
      <c r="G46" s="12"/>
    </row>
    <row r="47" spans="1:7" ht="45" customHeight="1" x14ac:dyDescent="0.2">
      <c r="A47" s="8">
        <v>36</v>
      </c>
      <c r="B47" s="20"/>
      <c r="C47" s="10" t="str">
        <f t="shared" si="1"/>
        <v/>
      </c>
      <c r="D47" s="21"/>
      <c r="E47" s="21"/>
      <c r="F47" s="9"/>
      <c r="G47" s="12"/>
    </row>
    <row r="48" spans="1:7" ht="45" customHeight="1" x14ac:dyDescent="0.2">
      <c r="A48" s="8">
        <v>37</v>
      </c>
      <c r="B48" s="20"/>
      <c r="C48" s="10" t="str">
        <f t="shared" si="1"/>
        <v/>
      </c>
      <c r="D48" s="21"/>
      <c r="E48" s="21"/>
      <c r="F48" s="9"/>
      <c r="G48" s="12"/>
    </row>
    <row r="49" spans="1:7" ht="45" customHeight="1" x14ac:dyDescent="0.2">
      <c r="A49" s="8">
        <v>38</v>
      </c>
      <c r="B49" s="20"/>
      <c r="C49" s="10" t="str">
        <f t="shared" si="1"/>
        <v/>
      </c>
      <c r="D49" s="21"/>
      <c r="E49" s="21"/>
      <c r="F49" s="9"/>
      <c r="G49" s="12"/>
    </row>
    <row r="50" spans="1:7" ht="45" customHeight="1" x14ac:dyDescent="0.2">
      <c r="A50" s="8">
        <v>39</v>
      </c>
      <c r="B50" s="20"/>
      <c r="C50" s="10" t="str">
        <f t="shared" si="1"/>
        <v/>
      </c>
      <c r="D50" s="21"/>
      <c r="E50" s="21"/>
      <c r="F50" s="9"/>
      <c r="G50" s="12"/>
    </row>
    <row r="51" spans="1:7" ht="45" customHeight="1" x14ac:dyDescent="0.2">
      <c r="A51" s="8">
        <v>40</v>
      </c>
      <c r="B51" s="20"/>
      <c r="C51" s="10" t="str">
        <f t="shared" si="1"/>
        <v/>
      </c>
      <c r="D51" s="21"/>
      <c r="E51" s="21"/>
      <c r="F51" s="9"/>
      <c r="G51" s="12"/>
    </row>
    <row r="52" spans="1:7" ht="20.149999999999999" customHeight="1" x14ac:dyDescent="0.2">
      <c r="A52" s="1"/>
      <c r="B52" s="2"/>
      <c r="C52" s="2"/>
      <c r="D52" s="15" t="s">
        <v>19</v>
      </c>
      <c r="E52" s="16">
        <f>COUNTIFS($F32:$F51,O$6,$E32:$E51,"出")</f>
        <v>0</v>
      </c>
      <c r="F52" s="16">
        <f>COUNTIFS($F32:$F51,O$6,$E32:$E51,"出")+F25</f>
        <v>0</v>
      </c>
      <c r="G52" s="1"/>
    </row>
    <row r="53" spans="1:7" ht="20.149999999999999" customHeight="1" x14ac:dyDescent="0.2">
      <c r="A53" s="1"/>
      <c r="B53" s="2"/>
      <c r="C53" s="2"/>
      <c r="D53" s="15" t="s">
        <v>23</v>
      </c>
      <c r="E53" s="16">
        <f>COUNTIFS($F32:$F51,$O$7,$E32:$E51,"出")</f>
        <v>0</v>
      </c>
      <c r="F53" s="16">
        <f>COUNTIFS($F32:$F51,$O$7,$E32:$E51,"出")+F26</f>
        <v>0</v>
      </c>
      <c r="G53" s="1"/>
    </row>
    <row r="54" spans="1:7" ht="20.149999999999999" customHeight="1" x14ac:dyDescent="0.2">
      <c r="A54" s="1"/>
      <c r="B54" s="2"/>
      <c r="C54" s="2"/>
      <c r="D54" s="15" t="s">
        <v>26</v>
      </c>
      <c r="E54" s="16">
        <f>COUNTIFS($F32:$F51,$O$8,$E32:$E51,"出")</f>
        <v>0</v>
      </c>
      <c r="F54" s="16">
        <f>COUNTIFS($F32:$F51,$O$8,$E32:$E51,"出")+F27</f>
        <v>0</v>
      </c>
      <c r="G54" s="1"/>
    </row>
    <row r="55" spans="1:7" ht="20.149999999999999" customHeight="1" x14ac:dyDescent="0.2">
      <c r="A55" s="1"/>
      <c r="B55" s="2"/>
      <c r="C55" s="2"/>
      <c r="D55" s="15" t="s">
        <v>24</v>
      </c>
      <c r="E55" s="16">
        <f>SUM(E52:E54)</f>
        <v>0</v>
      </c>
      <c r="F55" s="16">
        <f>SUM(F52:F54)</f>
        <v>0</v>
      </c>
      <c r="G55" s="1"/>
    </row>
    <row r="56" spans="1:7" ht="30" customHeight="1" x14ac:dyDescent="0.2">
      <c r="A56" s="1"/>
      <c r="B56" s="2"/>
      <c r="C56" s="2"/>
      <c r="D56" s="1"/>
      <c r="E56" s="1"/>
      <c r="F56" s="1"/>
      <c r="G56" s="7" t="str">
        <f>_xlfn.CONCAT($K$3,$L$3)</f>
        <v>団体名：</v>
      </c>
    </row>
    <row r="57" spans="1:7" ht="30" customHeight="1" x14ac:dyDescent="0.2">
      <c r="A57" s="1" t="s">
        <v>12</v>
      </c>
      <c r="B57" s="2"/>
      <c r="C57" s="2"/>
      <c r="D57" s="1"/>
      <c r="E57" s="1"/>
      <c r="F57" s="1"/>
      <c r="G57" s="16" t="s">
        <v>15</v>
      </c>
    </row>
    <row r="58" spans="1:7" ht="30" customHeight="1" x14ac:dyDescent="0.2">
      <c r="A58" s="13" t="s">
        <v>0</v>
      </c>
      <c r="B58" s="13" t="s">
        <v>25</v>
      </c>
      <c r="C58" s="13" t="s">
        <v>1</v>
      </c>
      <c r="D58" s="14" t="s">
        <v>2</v>
      </c>
      <c r="E58" s="14" t="s">
        <v>3</v>
      </c>
      <c r="F58" s="14" t="s">
        <v>5</v>
      </c>
      <c r="G58" s="14" t="s">
        <v>6</v>
      </c>
    </row>
    <row r="59" spans="1:7" ht="45" customHeight="1" x14ac:dyDescent="0.2">
      <c r="A59" s="8">
        <v>41</v>
      </c>
      <c r="B59" s="20"/>
      <c r="C59" s="10" t="str">
        <f>PHONETIC(B59)</f>
        <v/>
      </c>
      <c r="D59" s="21"/>
      <c r="E59" s="21"/>
      <c r="F59" s="9"/>
      <c r="G59" s="11"/>
    </row>
    <row r="60" spans="1:7" ht="45" customHeight="1" x14ac:dyDescent="0.2">
      <c r="A60" s="8">
        <v>42</v>
      </c>
      <c r="B60" s="20"/>
      <c r="C60" s="10" t="str">
        <f t="shared" ref="C60:C78" si="2">PHONETIC(B60)</f>
        <v/>
      </c>
      <c r="D60" s="21"/>
      <c r="E60" s="21"/>
      <c r="F60" s="9"/>
      <c r="G60" s="12"/>
    </row>
    <row r="61" spans="1:7" ht="45" customHeight="1" x14ac:dyDescent="0.2">
      <c r="A61" s="8">
        <v>43</v>
      </c>
      <c r="B61" s="20"/>
      <c r="C61" s="10" t="str">
        <f t="shared" si="2"/>
        <v/>
      </c>
      <c r="D61" s="21"/>
      <c r="E61" s="21"/>
      <c r="F61" s="9"/>
      <c r="G61" s="12"/>
    </row>
    <row r="62" spans="1:7" ht="45" customHeight="1" x14ac:dyDescent="0.2">
      <c r="A62" s="8">
        <v>44</v>
      </c>
      <c r="B62" s="20"/>
      <c r="C62" s="10" t="str">
        <f t="shared" si="2"/>
        <v/>
      </c>
      <c r="D62" s="21"/>
      <c r="E62" s="21"/>
      <c r="F62" s="9"/>
      <c r="G62" s="12"/>
    </row>
    <row r="63" spans="1:7" ht="45" customHeight="1" x14ac:dyDescent="0.2">
      <c r="A63" s="8">
        <v>45</v>
      </c>
      <c r="B63" s="20"/>
      <c r="C63" s="10" t="str">
        <f t="shared" si="2"/>
        <v/>
      </c>
      <c r="D63" s="21"/>
      <c r="E63" s="21"/>
      <c r="F63" s="9"/>
      <c r="G63" s="12"/>
    </row>
    <row r="64" spans="1:7" ht="45" customHeight="1" x14ac:dyDescent="0.2">
      <c r="A64" s="8">
        <v>46</v>
      </c>
      <c r="B64" s="20"/>
      <c r="C64" s="10" t="str">
        <f t="shared" si="2"/>
        <v/>
      </c>
      <c r="D64" s="21"/>
      <c r="E64" s="21"/>
      <c r="F64" s="9"/>
      <c r="G64" s="12"/>
    </row>
    <row r="65" spans="1:7" ht="45" customHeight="1" x14ac:dyDescent="0.2">
      <c r="A65" s="8">
        <v>47</v>
      </c>
      <c r="B65" s="20"/>
      <c r="C65" s="10" t="str">
        <f t="shared" si="2"/>
        <v/>
      </c>
      <c r="D65" s="21"/>
      <c r="E65" s="21"/>
      <c r="F65" s="9"/>
      <c r="G65" s="12"/>
    </row>
    <row r="66" spans="1:7" ht="45" customHeight="1" x14ac:dyDescent="0.2">
      <c r="A66" s="8">
        <v>48</v>
      </c>
      <c r="B66" s="20"/>
      <c r="C66" s="10" t="str">
        <f t="shared" si="2"/>
        <v/>
      </c>
      <c r="D66" s="21"/>
      <c r="E66" s="21"/>
      <c r="F66" s="9"/>
      <c r="G66" s="12"/>
    </row>
    <row r="67" spans="1:7" ht="45" customHeight="1" x14ac:dyDescent="0.2">
      <c r="A67" s="8">
        <v>49</v>
      </c>
      <c r="B67" s="20"/>
      <c r="C67" s="10" t="str">
        <f t="shared" si="2"/>
        <v/>
      </c>
      <c r="D67" s="21"/>
      <c r="E67" s="21"/>
      <c r="F67" s="9"/>
      <c r="G67" s="12"/>
    </row>
    <row r="68" spans="1:7" ht="45" customHeight="1" x14ac:dyDescent="0.2">
      <c r="A68" s="8">
        <v>50</v>
      </c>
      <c r="B68" s="20"/>
      <c r="C68" s="10" t="str">
        <f t="shared" si="2"/>
        <v/>
      </c>
      <c r="D68" s="21"/>
      <c r="E68" s="21"/>
      <c r="F68" s="9"/>
      <c r="G68" s="12"/>
    </row>
    <row r="69" spans="1:7" ht="45" customHeight="1" x14ac:dyDescent="0.2">
      <c r="A69" s="8">
        <v>51</v>
      </c>
      <c r="B69" s="20"/>
      <c r="C69" s="10" t="str">
        <f t="shared" si="2"/>
        <v/>
      </c>
      <c r="D69" s="21"/>
      <c r="E69" s="21"/>
      <c r="F69" s="9"/>
      <c r="G69" s="11"/>
    </row>
    <row r="70" spans="1:7" ht="45" customHeight="1" x14ac:dyDescent="0.2">
      <c r="A70" s="8">
        <v>52</v>
      </c>
      <c r="B70" s="20"/>
      <c r="C70" s="10" t="str">
        <f t="shared" si="2"/>
        <v/>
      </c>
      <c r="D70" s="21"/>
      <c r="E70" s="21"/>
      <c r="F70" s="9"/>
      <c r="G70" s="12"/>
    </row>
    <row r="71" spans="1:7" ht="45" customHeight="1" x14ac:dyDescent="0.2">
      <c r="A71" s="8">
        <v>53</v>
      </c>
      <c r="B71" s="20"/>
      <c r="C71" s="10" t="str">
        <f t="shared" si="2"/>
        <v/>
      </c>
      <c r="D71" s="21"/>
      <c r="E71" s="21"/>
      <c r="F71" s="9"/>
      <c r="G71" s="12"/>
    </row>
    <row r="72" spans="1:7" ht="45" customHeight="1" x14ac:dyDescent="0.2">
      <c r="A72" s="8">
        <v>54</v>
      </c>
      <c r="B72" s="20"/>
      <c r="C72" s="10" t="str">
        <f t="shared" si="2"/>
        <v/>
      </c>
      <c r="D72" s="21"/>
      <c r="E72" s="21"/>
      <c r="F72" s="9"/>
      <c r="G72" s="12"/>
    </row>
    <row r="73" spans="1:7" ht="45" customHeight="1" x14ac:dyDescent="0.2">
      <c r="A73" s="8">
        <v>55</v>
      </c>
      <c r="B73" s="20"/>
      <c r="C73" s="10" t="str">
        <f t="shared" si="2"/>
        <v/>
      </c>
      <c r="D73" s="21"/>
      <c r="E73" s="21"/>
      <c r="F73" s="9"/>
      <c r="G73" s="12"/>
    </row>
    <row r="74" spans="1:7" ht="45" customHeight="1" x14ac:dyDescent="0.2">
      <c r="A74" s="8">
        <v>56</v>
      </c>
      <c r="B74" s="20"/>
      <c r="C74" s="10" t="str">
        <f t="shared" si="2"/>
        <v/>
      </c>
      <c r="D74" s="21"/>
      <c r="E74" s="21"/>
      <c r="F74" s="9"/>
      <c r="G74" s="12"/>
    </row>
    <row r="75" spans="1:7" ht="45" customHeight="1" x14ac:dyDescent="0.2">
      <c r="A75" s="8">
        <v>57</v>
      </c>
      <c r="B75" s="20"/>
      <c r="C75" s="10" t="str">
        <f t="shared" si="2"/>
        <v/>
      </c>
      <c r="D75" s="21"/>
      <c r="E75" s="21"/>
      <c r="F75" s="9"/>
      <c r="G75" s="12"/>
    </row>
    <row r="76" spans="1:7" ht="45" customHeight="1" x14ac:dyDescent="0.2">
      <c r="A76" s="8">
        <v>58</v>
      </c>
      <c r="B76" s="20"/>
      <c r="C76" s="10" t="str">
        <f t="shared" si="2"/>
        <v/>
      </c>
      <c r="D76" s="21"/>
      <c r="E76" s="21"/>
      <c r="F76" s="9"/>
      <c r="G76" s="12"/>
    </row>
    <row r="77" spans="1:7" ht="45" customHeight="1" x14ac:dyDescent="0.2">
      <c r="A77" s="8">
        <v>59</v>
      </c>
      <c r="B77" s="20"/>
      <c r="C77" s="10" t="str">
        <f t="shared" si="2"/>
        <v/>
      </c>
      <c r="D77" s="21"/>
      <c r="E77" s="21"/>
      <c r="F77" s="9"/>
      <c r="G77" s="12"/>
    </row>
    <row r="78" spans="1:7" ht="45" customHeight="1" x14ac:dyDescent="0.2">
      <c r="A78" s="8">
        <v>60</v>
      </c>
      <c r="B78" s="20"/>
      <c r="C78" s="10" t="str">
        <f t="shared" si="2"/>
        <v/>
      </c>
      <c r="D78" s="21"/>
      <c r="E78" s="21"/>
      <c r="F78" s="9"/>
      <c r="G78" s="12"/>
    </row>
    <row r="79" spans="1:7" ht="20.149999999999999" customHeight="1" x14ac:dyDescent="0.2">
      <c r="A79" s="1"/>
      <c r="B79" s="2"/>
      <c r="C79" s="2"/>
      <c r="D79" s="15" t="s">
        <v>19</v>
      </c>
      <c r="E79" s="16">
        <f>COUNTIFS($F59:$F78,O$6,$E59:$E78,"出")</f>
        <v>0</v>
      </c>
      <c r="F79" s="16">
        <f>COUNTIFS($F59:$F78,O$6,$E59:$E78,"出")+F52</f>
        <v>0</v>
      </c>
      <c r="G79" s="1"/>
    </row>
    <row r="80" spans="1:7" ht="20.149999999999999" customHeight="1" x14ac:dyDescent="0.2">
      <c r="A80" s="1"/>
      <c r="B80" s="2"/>
      <c r="C80" s="2"/>
      <c r="D80" s="15" t="s">
        <v>23</v>
      </c>
      <c r="E80" s="16">
        <f>COUNTIFS($F59:$F78,$O$7,$E59:$E78,"出")</f>
        <v>0</v>
      </c>
      <c r="F80" s="16">
        <f>COUNTIFS($F59:$F78,$O$7,$E59:$E78,"出")+F53</f>
        <v>0</v>
      </c>
      <c r="G80" s="1"/>
    </row>
    <row r="81" spans="1:7" ht="20.149999999999999" customHeight="1" x14ac:dyDescent="0.2">
      <c r="A81" s="1"/>
      <c r="B81" s="2"/>
      <c r="C81" s="2"/>
      <c r="D81" s="15" t="s">
        <v>26</v>
      </c>
      <c r="E81" s="16">
        <f>COUNTIFS($F59:$F78,$O$8,$E59:$E78,"出")</f>
        <v>0</v>
      </c>
      <c r="F81" s="16">
        <f>COUNTIFS($F59:$F78,$O$8,$E59:$E78,"出")+F54</f>
        <v>0</v>
      </c>
      <c r="G81" s="1"/>
    </row>
    <row r="82" spans="1:7" ht="20.149999999999999" customHeight="1" x14ac:dyDescent="0.2">
      <c r="A82" s="1"/>
      <c r="B82" s="2"/>
      <c r="C82" s="2"/>
      <c r="D82" s="15" t="s">
        <v>24</v>
      </c>
      <c r="E82" s="16">
        <f>SUM(E79:E81)</f>
        <v>0</v>
      </c>
      <c r="F82" s="16">
        <f>SUM(F79:F81)</f>
        <v>0</v>
      </c>
      <c r="G82" s="1"/>
    </row>
    <row r="83" spans="1:7" ht="30" customHeight="1" x14ac:dyDescent="0.2">
      <c r="A83" s="1"/>
      <c r="B83" s="2"/>
      <c r="C83" s="2"/>
      <c r="D83" s="1"/>
      <c r="E83" s="1"/>
      <c r="F83" s="1"/>
      <c r="G83" s="7" t="str">
        <f>_xlfn.CONCAT($K$3,$L$3)</f>
        <v>団体名：</v>
      </c>
    </row>
    <row r="84" spans="1:7" ht="30" customHeight="1" x14ac:dyDescent="0.2">
      <c r="A84" s="1" t="s">
        <v>12</v>
      </c>
      <c r="B84" s="2"/>
      <c r="C84" s="2"/>
      <c r="D84" s="1"/>
      <c r="E84" s="1"/>
      <c r="F84" s="1"/>
      <c r="G84" s="16" t="s">
        <v>16</v>
      </c>
    </row>
    <row r="85" spans="1:7" ht="30" customHeight="1" x14ac:dyDescent="0.2">
      <c r="A85" s="13" t="s">
        <v>0</v>
      </c>
      <c r="B85" s="13" t="s">
        <v>25</v>
      </c>
      <c r="C85" s="13" t="s">
        <v>1</v>
      </c>
      <c r="D85" s="14" t="s">
        <v>2</v>
      </c>
      <c r="E85" s="14" t="s">
        <v>3</v>
      </c>
      <c r="F85" s="14" t="s">
        <v>5</v>
      </c>
      <c r="G85" s="14" t="s">
        <v>6</v>
      </c>
    </row>
    <row r="86" spans="1:7" ht="45" customHeight="1" x14ac:dyDescent="0.2">
      <c r="A86" s="8">
        <v>61</v>
      </c>
      <c r="B86" s="20"/>
      <c r="C86" s="10" t="str">
        <f>PHONETIC(B86)</f>
        <v/>
      </c>
      <c r="D86" s="21"/>
      <c r="E86" s="21"/>
      <c r="F86" s="9"/>
      <c r="G86" s="11"/>
    </row>
    <row r="87" spans="1:7" ht="45" customHeight="1" x14ac:dyDescent="0.2">
      <c r="A87" s="8">
        <v>62</v>
      </c>
      <c r="B87" s="20"/>
      <c r="C87" s="10" t="str">
        <f t="shared" ref="C87:C105" si="3">PHONETIC(B87)</f>
        <v/>
      </c>
      <c r="D87" s="21"/>
      <c r="E87" s="21"/>
      <c r="F87" s="9"/>
      <c r="G87" s="12"/>
    </row>
    <row r="88" spans="1:7" ht="45" customHeight="1" x14ac:dyDescent="0.2">
      <c r="A88" s="8">
        <v>63</v>
      </c>
      <c r="B88" s="20"/>
      <c r="C88" s="10" t="str">
        <f t="shared" si="3"/>
        <v/>
      </c>
      <c r="D88" s="21"/>
      <c r="E88" s="21"/>
      <c r="F88" s="9"/>
      <c r="G88" s="12"/>
    </row>
    <row r="89" spans="1:7" ht="45" customHeight="1" x14ac:dyDescent="0.2">
      <c r="A89" s="8">
        <v>64</v>
      </c>
      <c r="B89" s="20"/>
      <c r="C89" s="10" t="str">
        <f t="shared" si="3"/>
        <v/>
      </c>
      <c r="D89" s="21"/>
      <c r="E89" s="21"/>
      <c r="F89" s="9"/>
      <c r="G89" s="12"/>
    </row>
    <row r="90" spans="1:7" ht="45" customHeight="1" x14ac:dyDescent="0.2">
      <c r="A90" s="8">
        <v>65</v>
      </c>
      <c r="B90" s="20"/>
      <c r="C90" s="10" t="str">
        <f t="shared" si="3"/>
        <v/>
      </c>
      <c r="D90" s="21"/>
      <c r="E90" s="21"/>
      <c r="F90" s="9"/>
      <c r="G90" s="12"/>
    </row>
    <row r="91" spans="1:7" ht="45" customHeight="1" x14ac:dyDescent="0.2">
      <c r="A91" s="8">
        <v>66</v>
      </c>
      <c r="B91" s="20"/>
      <c r="C91" s="10" t="str">
        <f t="shared" si="3"/>
        <v/>
      </c>
      <c r="D91" s="21"/>
      <c r="E91" s="21"/>
      <c r="F91" s="9"/>
      <c r="G91" s="12"/>
    </row>
    <row r="92" spans="1:7" ht="45" customHeight="1" x14ac:dyDescent="0.2">
      <c r="A92" s="8">
        <v>67</v>
      </c>
      <c r="B92" s="20"/>
      <c r="C92" s="10" t="str">
        <f t="shared" si="3"/>
        <v/>
      </c>
      <c r="D92" s="21"/>
      <c r="E92" s="21"/>
      <c r="F92" s="9"/>
      <c r="G92" s="12"/>
    </row>
    <row r="93" spans="1:7" ht="45" customHeight="1" x14ac:dyDescent="0.2">
      <c r="A93" s="8">
        <v>68</v>
      </c>
      <c r="B93" s="20"/>
      <c r="C93" s="10" t="str">
        <f t="shared" si="3"/>
        <v/>
      </c>
      <c r="D93" s="21"/>
      <c r="E93" s="21"/>
      <c r="F93" s="9"/>
      <c r="G93" s="12"/>
    </row>
    <row r="94" spans="1:7" ht="45" customHeight="1" x14ac:dyDescent="0.2">
      <c r="A94" s="8">
        <v>69</v>
      </c>
      <c r="B94" s="20"/>
      <c r="C94" s="10" t="str">
        <f t="shared" si="3"/>
        <v/>
      </c>
      <c r="D94" s="21"/>
      <c r="E94" s="21"/>
      <c r="F94" s="9"/>
      <c r="G94" s="12"/>
    </row>
    <row r="95" spans="1:7" ht="45" customHeight="1" x14ac:dyDescent="0.2">
      <c r="A95" s="8">
        <v>70</v>
      </c>
      <c r="B95" s="20"/>
      <c r="C95" s="10" t="str">
        <f t="shared" si="3"/>
        <v/>
      </c>
      <c r="D95" s="21"/>
      <c r="E95" s="21"/>
      <c r="F95" s="9"/>
      <c r="G95" s="12"/>
    </row>
    <row r="96" spans="1:7" ht="45" customHeight="1" x14ac:dyDescent="0.2">
      <c r="A96" s="8">
        <v>71</v>
      </c>
      <c r="B96" s="20"/>
      <c r="C96" s="10" t="str">
        <f t="shared" si="3"/>
        <v/>
      </c>
      <c r="D96" s="21"/>
      <c r="E96" s="21"/>
      <c r="F96" s="9"/>
      <c r="G96" s="11"/>
    </row>
    <row r="97" spans="1:7" ht="45" customHeight="1" x14ac:dyDescent="0.2">
      <c r="A97" s="8">
        <v>72</v>
      </c>
      <c r="B97" s="20"/>
      <c r="C97" s="10" t="str">
        <f t="shared" si="3"/>
        <v/>
      </c>
      <c r="D97" s="21"/>
      <c r="E97" s="21"/>
      <c r="F97" s="9"/>
      <c r="G97" s="12"/>
    </row>
    <row r="98" spans="1:7" ht="45" customHeight="1" x14ac:dyDescent="0.2">
      <c r="A98" s="8">
        <v>73</v>
      </c>
      <c r="B98" s="20"/>
      <c r="C98" s="10" t="str">
        <f t="shared" si="3"/>
        <v/>
      </c>
      <c r="D98" s="21"/>
      <c r="E98" s="21"/>
      <c r="F98" s="9"/>
      <c r="G98" s="12"/>
    </row>
    <row r="99" spans="1:7" ht="45" customHeight="1" x14ac:dyDescent="0.2">
      <c r="A99" s="8">
        <v>74</v>
      </c>
      <c r="B99" s="20"/>
      <c r="C99" s="10" t="str">
        <f t="shared" si="3"/>
        <v/>
      </c>
      <c r="D99" s="21"/>
      <c r="E99" s="21"/>
      <c r="F99" s="9"/>
      <c r="G99" s="12"/>
    </row>
    <row r="100" spans="1:7" ht="45" customHeight="1" x14ac:dyDescent="0.2">
      <c r="A100" s="8">
        <v>75</v>
      </c>
      <c r="B100" s="20"/>
      <c r="C100" s="10" t="str">
        <f t="shared" si="3"/>
        <v/>
      </c>
      <c r="D100" s="21"/>
      <c r="E100" s="21"/>
      <c r="F100" s="9"/>
      <c r="G100" s="12"/>
    </row>
    <row r="101" spans="1:7" ht="45" customHeight="1" x14ac:dyDescent="0.2">
      <c r="A101" s="8">
        <v>76</v>
      </c>
      <c r="B101" s="20"/>
      <c r="C101" s="10" t="str">
        <f t="shared" si="3"/>
        <v/>
      </c>
      <c r="D101" s="21"/>
      <c r="E101" s="21"/>
      <c r="F101" s="9"/>
      <c r="G101" s="12"/>
    </row>
    <row r="102" spans="1:7" ht="45" customHeight="1" x14ac:dyDescent="0.2">
      <c r="A102" s="8">
        <v>77</v>
      </c>
      <c r="B102" s="20"/>
      <c r="C102" s="10" t="str">
        <f t="shared" si="3"/>
        <v/>
      </c>
      <c r="D102" s="21"/>
      <c r="E102" s="21"/>
      <c r="F102" s="9"/>
      <c r="G102" s="12"/>
    </row>
    <row r="103" spans="1:7" ht="45" customHeight="1" x14ac:dyDescent="0.2">
      <c r="A103" s="8">
        <v>78</v>
      </c>
      <c r="B103" s="20"/>
      <c r="C103" s="10" t="str">
        <f t="shared" si="3"/>
        <v/>
      </c>
      <c r="D103" s="21"/>
      <c r="E103" s="21"/>
      <c r="F103" s="9"/>
      <c r="G103" s="12"/>
    </row>
    <row r="104" spans="1:7" ht="45" customHeight="1" x14ac:dyDescent="0.2">
      <c r="A104" s="8">
        <v>79</v>
      </c>
      <c r="B104" s="20"/>
      <c r="C104" s="10" t="str">
        <f t="shared" si="3"/>
        <v/>
      </c>
      <c r="D104" s="21"/>
      <c r="E104" s="21"/>
      <c r="F104" s="9"/>
      <c r="G104" s="12"/>
    </row>
    <row r="105" spans="1:7" ht="45" customHeight="1" x14ac:dyDescent="0.2">
      <c r="A105" s="8">
        <v>80</v>
      </c>
      <c r="B105" s="20"/>
      <c r="C105" s="10" t="str">
        <f t="shared" si="3"/>
        <v/>
      </c>
      <c r="D105" s="21"/>
      <c r="E105" s="21"/>
      <c r="F105" s="9"/>
      <c r="G105" s="12"/>
    </row>
    <row r="106" spans="1:7" ht="20.149999999999999" customHeight="1" x14ac:dyDescent="0.2">
      <c r="A106" s="1"/>
      <c r="B106" s="2"/>
      <c r="C106" s="2"/>
      <c r="D106" s="15" t="s">
        <v>19</v>
      </c>
      <c r="E106" s="16">
        <f>COUNTIFS($F86:$F105,O$6,$E86:$E105,"出")</f>
        <v>0</v>
      </c>
      <c r="F106" s="16">
        <f>COUNTIFS($F86:$F105,O$6,$E86:$E105,"出")+F79</f>
        <v>0</v>
      </c>
      <c r="G106" s="1"/>
    </row>
    <row r="107" spans="1:7" ht="20.149999999999999" customHeight="1" x14ac:dyDescent="0.2">
      <c r="A107" s="1"/>
      <c r="B107" s="2"/>
      <c r="C107" s="2"/>
      <c r="D107" s="15" t="s">
        <v>23</v>
      </c>
      <c r="E107" s="16">
        <f>COUNTIFS($F86:$F105,$O$7,$E86:$E105,"出")</f>
        <v>0</v>
      </c>
      <c r="F107" s="16">
        <f>COUNTIFS($F86:$F105,$O$7,$E86:$E105,"出")+F80</f>
        <v>0</v>
      </c>
      <c r="G107" s="1"/>
    </row>
    <row r="108" spans="1:7" ht="20.149999999999999" customHeight="1" x14ac:dyDescent="0.2">
      <c r="A108" s="1"/>
      <c r="B108" s="2"/>
      <c r="C108" s="2"/>
      <c r="D108" s="15" t="s">
        <v>26</v>
      </c>
      <c r="E108" s="16">
        <f>COUNTIFS($F86:$F105,$O$8,$E86:$E105,"出")</f>
        <v>0</v>
      </c>
      <c r="F108" s="16">
        <f>COUNTIFS($F86:$F105,$O$8,$E86:$E105,"出")+F81</f>
        <v>0</v>
      </c>
      <c r="G108" s="1"/>
    </row>
    <row r="109" spans="1:7" ht="20.149999999999999" customHeight="1" x14ac:dyDescent="0.2">
      <c r="A109" s="1"/>
      <c r="B109" s="2"/>
      <c r="C109" s="2"/>
      <c r="D109" s="15" t="s">
        <v>24</v>
      </c>
      <c r="E109" s="16">
        <f>SUM(E106:E108)</f>
        <v>0</v>
      </c>
      <c r="F109" s="16">
        <f>SUM(F106:F108)</f>
        <v>0</v>
      </c>
      <c r="G109" s="1"/>
    </row>
    <row r="110" spans="1:7" ht="30" customHeight="1" x14ac:dyDescent="0.2">
      <c r="A110" s="1"/>
      <c r="B110" s="2"/>
      <c r="C110" s="2"/>
      <c r="D110" s="1"/>
      <c r="E110" s="1"/>
      <c r="F110" s="1"/>
      <c r="G110" s="7" t="str">
        <f>_xlfn.CONCAT($K$3,$L$3)</f>
        <v>団体名：</v>
      </c>
    </row>
    <row r="111" spans="1:7" ht="30" customHeight="1" x14ac:dyDescent="0.2">
      <c r="A111" s="1" t="s">
        <v>12</v>
      </c>
      <c r="B111" s="2"/>
      <c r="C111" s="2"/>
      <c r="D111" s="1"/>
      <c r="E111" s="1"/>
      <c r="F111" s="1"/>
      <c r="G111" s="16" t="s">
        <v>29</v>
      </c>
    </row>
    <row r="112" spans="1:7" ht="30" customHeight="1" x14ac:dyDescent="0.2">
      <c r="A112" s="13" t="s">
        <v>0</v>
      </c>
      <c r="B112" s="13" t="s">
        <v>25</v>
      </c>
      <c r="C112" s="13" t="s">
        <v>1</v>
      </c>
      <c r="D112" s="14" t="s">
        <v>2</v>
      </c>
      <c r="E112" s="14" t="s">
        <v>3</v>
      </c>
      <c r="F112" s="14" t="s">
        <v>5</v>
      </c>
      <c r="G112" s="14" t="s">
        <v>6</v>
      </c>
    </row>
    <row r="113" spans="1:7" ht="45" customHeight="1" x14ac:dyDescent="0.2">
      <c r="A113" s="8">
        <v>81</v>
      </c>
      <c r="B113" s="20"/>
      <c r="C113" s="10" t="str">
        <f>PHONETIC(B113)</f>
        <v/>
      </c>
      <c r="D113" s="21"/>
      <c r="E113" s="21"/>
      <c r="F113" s="9"/>
      <c r="G113" s="11"/>
    </row>
    <row r="114" spans="1:7" ht="45" customHeight="1" x14ac:dyDescent="0.2">
      <c r="A114" s="8">
        <v>82</v>
      </c>
      <c r="B114" s="20"/>
      <c r="C114" s="10" t="str">
        <f t="shared" ref="C114:C132" si="4">PHONETIC(B114)</f>
        <v/>
      </c>
      <c r="D114" s="21"/>
      <c r="E114" s="21"/>
      <c r="F114" s="9"/>
      <c r="G114" s="12"/>
    </row>
    <row r="115" spans="1:7" ht="45" customHeight="1" x14ac:dyDescent="0.2">
      <c r="A115" s="8">
        <v>83</v>
      </c>
      <c r="B115" s="20"/>
      <c r="C115" s="10" t="str">
        <f t="shared" si="4"/>
        <v/>
      </c>
      <c r="D115" s="21"/>
      <c r="E115" s="21"/>
      <c r="F115" s="9"/>
      <c r="G115" s="12"/>
    </row>
    <row r="116" spans="1:7" ht="45" customHeight="1" x14ac:dyDescent="0.2">
      <c r="A116" s="8">
        <v>84</v>
      </c>
      <c r="B116" s="20"/>
      <c r="C116" s="10" t="str">
        <f t="shared" si="4"/>
        <v/>
      </c>
      <c r="D116" s="21"/>
      <c r="E116" s="21"/>
      <c r="F116" s="9"/>
      <c r="G116" s="12"/>
    </row>
    <row r="117" spans="1:7" ht="45" customHeight="1" x14ac:dyDescent="0.2">
      <c r="A117" s="8">
        <v>85</v>
      </c>
      <c r="B117" s="20"/>
      <c r="C117" s="10" t="str">
        <f t="shared" si="4"/>
        <v/>
      </c>
      <c r="D117" s="21"/>
      <c r="E117" s="21"/>
      <c r="F117" s="9"/>
      <c r="G117" s="12"/>
    </row>
    <row r="118" spans="1:7" ht="45" customHeight="1" x14ac:dyDescent="0.2">
      <c r="A118" s="8">
        <v>86</v>
      </c>
      <c r="B118" s="20"/>
      <c r="C118" s="10" t="str">
        <f t="shared" si="4"/>
        <v/>
      </c>
      <c r="D118" s="21"/>
      <c r="E118" s="21"/>
      <c r="F118" s="9"/>
      <c r="G118" s="12"/>
    </row>
    <row r="119" spans="1:7" ht="45" customHeight="1" x14ac:dyDescent="0.2">
      <c r="A119" s="8">
        <v>87</v>
      </c>
      <c r="B119" s="20"/>
      <c r="C119" s="10" t="str">
        <f t="shared" si="4"/>
        <v/>
      </c>
      <c r="D119" s="21"/>
      <c r="E119" s="21"/>
      <c r="F119" s="9"/>
      <c r="G119" s="12"/>
    </row>
    <row r="120" spans="1:7" ht="45" customHeight="1" x14ac:dyDescent="0.2">
      <c r="A120" s="8">
        <v>88</v>
      </c>
      <c r="B120" s="20"/>
      <c r="C120" s="10" t="str">
        <f t="shared" si="4"/>
        <v/>
      </c>
      <c r="D120" s="21"/>
      <c r="E120" s="21"/>
      <c r="F120" s="9"/>
      <c r="G120" s="12"/>
    </row>
    <row r="121" spans="1:7" ht="45" customHeight="1" x14ac:dyDescent="0.2">
      <c r="A121" s="8">
        <v>89</v>
      </c>
      <c r="B121" s="20"/>
      <c r="C121" s="10" t="str">
        <f t="shared" si="4"/>
        <v/>
      </c>
      <c r="D121" s="21"/>
      <c r="E121" s="21"/>
      <c r="F121" s="9"/>
      <c r="G121" s="12"/>
    </row>
    <row r="122" spans="1:7" ht="45" customHeight="1" x14ac:dyDescent="0.2">
      <c r="A122" s="8">
        <v>90</v>
      </c>
      <c r="B122" s="20"/>
      <c r="C122" s="10" t="str">
        <f t="shared" si="4"/>
        <v/>
      </c>
      <c r="D122" s="21"/>
      <c r="E122" s="21"/>
      <c r="F122" s="9"/>
      <c r="G122" s="12"/>
    </row>
    <row r="123" spans="1:7" ht="45" customHeight="1" x14ac:dyDescent="0.2">
      <c r="A123" s="8">
        <v>91</v>
      </c>
      <c r="B123" s="20"/>
      <c r="C123" s="10" t="str">
        <f t="shared" si="4"/>
        <v/>
      </c>
      <c r="D123" s="21"/>
      <c r="E123" s="21"/>
      <c r="F123" s="9"/>
      <c r="G123" s="11"/>
    </row>
    <row r="124" spans="1:7" ht="45" customHeight="1" x14ac:dyDescent="0.2">
      <c r="A124" s="8">
        <v>92</v>
      </c>
      <c r="B124" s="20"/>
      <c r="C124" s="10" t="str">
        <f t="shared" si="4"/>
        <v/>
      </c>
      <c r="D124" s="21"/>
      <c r="E124" s="21"/>
      <c r="F124" s="9"/>
      <c r="G124" s="12"/>
    </row>
    <row r="125" spans="1:7" ht="45" customHeight="1" x14ac:dyDescent="0.2">
      <c r="A125" s="8">
        <v>93</v>
      </c>
      <c r="B125" s="20"/>
      <c r="C125" s="10" t="str">
        <f t="shared" si="4"/>
        <v/>
      </c>
      <c r="D125" s="21"/>
      <c r="E125" s="21"/>
      <c r="F125" s="9"/>
      <c r="G125" s="12"/>
    </row>
    <row r="126" spans="1:7" ht="45" customHeight="1" x14ac:dyDescent="0.2">
      <c r="A126" s="8">
        <v>94</v>
      </c>
      <c r="B126" s="20"/>
      <c r="C126" s="10" t="str">
        <f t="shared" si="4"/>
        <v/>
      </c>
      <c r="D126" s="21"/>
      <c r="E126" s="21"/>
      <c r="F126" s="9"/>
      <c r="G126" s="12"/>
    </row>
    <row r="127" spans="1:7" ht="45" customHeight="1" x14ac:dyDescent="0.2">
      <c r="A127" s="8">
        <v>95</v>
      </c>
      <c r="B127" s="20"/>
      <c r="C127" s="10" t="str">
        <f t="shared" si="4"/>
        <v/>
      </c>
      <c r="D127" s="21"/>
      <c r="E127" s="21"/>
      <c r="F127" s="9"/>
      <c r="G127" s="12"/>
    </row>
    <row r="128" spans="1:7" ht="45" customHeight="1" x14ac:dyDescent="0.2">
      <c r="A128" s="8">
        <v>96</v>
      </c>
      <c r="B128" s="20"/>
      <c r="C128" s="10" t="str">
        <f t="shared" si="4"/>
        <v/>
      </c>
      <c r="D128" s="21"/>
      <c r="E128" s="21"/>
      <c r="F128" s="9"/>
      <c r="G128" s="12"/>
    </row>
    <row r="129" spans="1:7" ht="45" customHeight="1" x14ac:dyDescent="0.2">
      <c r="A129" s="8">
        <v>97</v>
      </c>
      <c r="B129" s="20"/>
      <c r="C129" s="10" t="str">
        <f t="shared" si="4"/>
        <v/>
      </c>
      <c r="D129" s="21"/>
      <c r="E129" s="21"/>
      <c r="F129" s="9"/>
      <c r="G129" s="12"/>
    </row>
    <row r="130" spans="1:7" ht="45" customHeight="1" x14ac:dyDescent="0.2">
      <c r="A130" s="8">
        <v>98</v>
      </c>
      <c r="B130" s="20"/>
      <c r="C130" s="10" t="str">
        <f t="shared" si="4"/>
        <v/>
      </c>
      <c r="D130" s="21"/>
      <c r="E130" s="21"/>
      <c r="F130" s="9"/>
      <c r="G130" s="12"/>
    </row>
    <row r="131" spans="1:7" ht="45" customHeight="1" x14ac:dyDescent="0.2">
      <c r="A131" s="8">
        <v>99</v>
      </c>
      <c r="B131" s="20"/>
      <c r="C131" s="10" t="str">
        <f t="shared" si="4"/>
        <v/>
      </c>
      <c r="D131" s="21"/>
      <c r="E131" s="21"/>
      <c r="F131" s="9"/>
      <c r="G131" s="12"/>
    </row>
    <row r="132" spans="1:7" ht="45" customHeight="1" x14ac:dyDescent="0.2">
      <c r="A132" s="8">
        <v>100</v>
      </c>
      <c r="B132" s="20"/>
      <c r="C132" s="10" t="str">
        <f t="shared" si="4"/>
        <v/>
      </c>
      <c r="D132" s="21"/>
      <c r="E132" s="21"/>
      <c r="F132" s="9"/>
      <c r="G132" s="12"/>
    </row>
    <row r="133" spans="1:7" ht="20.149999999999999" customHeight="1" x14ac:dyDescent="0.2">
      <c r="A133" s="1"/>
      <c r="B133" s="2"/>
      <c r="C133" s="2"/>
      <c r="D133" s="15" t="s">
        <v>19</v>
      </c>
      <c r="E133" s="16">
        <f>COUNTIFS($F113:$F132,O$6,$E113:$E132,"出")</f>
        <v>0</v>
      </c>
      <c r="F133" s="16">
        <f>COUNTIFS($F113:$F132,O$6,$E113:$E132,"出")+F106</f>
        <v>0</v>
      </c>
      <c r="G133" s="1"/>
    </row>
    <row r="134" spans="1:7" ht="20.149999999999999" customHeight="1" x14ac:dyDescent="0.2">
      <c r="A134" s="1"/>
      <c r="B134" s="2"/>
      <c r="C134" s="2"/>
      <c r="D134" s="15" t="s">
        <v>23</v>
      </c>
      <c r="E134" s="16">
        <f>COUNTIFS($F113:$F132,$O$7,$E113:$E132,"出")</f>
        <v>0</v>
      </c>
      <c r="F134" s="16">
        <f>COUNTIFS($F113:$F132,$O$7,$E113:$E132,"出")+F107</f>
        <v>0</v>
      </c>
      <c r="G134" s="1"/>
    </row>
    <row r="135" spans="1:7" ht="20.149999999999999" customHeight="1" x14ac:dyDescent="0.2">
      <c r="A135" s="1"/>
      <c r="B135" s="2"/>
      <c r="C135" s="2"/>
      <c r="D135" s="15" t="s">
        <v>26</v>
      </c>
      <c r="E135" s="16">
        <f>COUNTIFS($F113:$F132,$O$8,$E113:$E132,"出")</f>
        <v>0</v>
      </c>
      <c r="F135" s="16">
        <f>COUNTIFS($F113:$F132,$O$8,$E113:$E132,"出")+F108</f>
        <v>0</v>
      </c>
      <c r="G135" s="1"/>
    </row>
    <row r="136" spans="1:7" ht="20.149999999999999" customHeight="1" x14ac:dyDescent="0.2">
      <c r="A136" s="1"/>
      <c r="B136" s="2"/>
      <c r="C136" s="2"/>
      <c r="D136" s="15" t="s">
        <v>24</v>
      </c>
      <c r="E136" s="16">
        <f>SUM(E133:E135)</f>
        <v>0</v>
      </c>
      <c r="F136" s="16">
        <f>SUM(F133:F135)</f>
        <v>0</v>
      </c>
      <c r="G136" s="1"/>
    </row>
    <row r="137" spans="1:7" ht="30" customHeight="1" x14ac:dyDescent="0.2">
      <c r="A137" s="1"/>
      <c r="B137" s="2"/>
      <c r="C137" s="2"/>
      <c r="D137" s="1"/>
      <c r="E137" s="1"/>
      <c r="F137" s="1"/>
      <c r="G137" s="7" t="str">
        <f>_xlfn.CONCAT($K$3,$L$3)</f>
        <v>団体名：</v>
      </c>
    </row>
    <row r="138" spans="1:7" ht="30" customHeight="1" x14ac:dyDescent="0.2">
      <c r="A138" s="1" t="s">
        <v>12</v>
      </c>
      <c r="B138" s="2"/>
      <c r="C138" s="2"/>
      <c r="D138" s="1"/>
      <c r="E138" s="1"/>
      <c r="F138" s="1"/>
      <c r="G138" s="16" t="s">
        <v>30</v>
      </c>
    </row>
    <row r="139" spans="1:7" ht="30" customHeight="1" x14ac:dyDescent="0.2">
      <c r="A139" s="13" t="s">
        <v>0</v>
      </c>
      <c r="B139" s="13" t="s">
        <v>25</v>
      </c>
      <c r="C139" s="13" t="s">
        <v>1</v>
      </c>
      <c r="D139" s="14" t="s">
        <v>2</v>
      </c>
      <c r="E139" s="14" t="s">
        <v>3</v>
      </c>
      <c r="F139" s="14" t="s">
        <v>5</v>
      </c>
      <c r="G139" s="14" t="s">
        <v>6</v>
      </c>
    </row>
    <row r="140" spans="1:7" ht="45" customHeight="1" x14ac:dyDescent="0.2">
      <c r="A140" s="8">
        <v>101</v>
      </c>
      <c r="B140" s="20"/>
      <c r="C140" s="10" t="str">
        <f>PHONETIC(B140)</f>
        <v/>
      </c>
      <c r="D140" s="21"/>
      <c r="E140" s="21"/>
      <c r="F140" s="9"/>
      <c r="G140" s="11"/>
    </row>
    <row r="141" spans="1:7" ht="45" customHeight="1" x14ac:dyDescent="0.2">
      <c r="A141" s="8">
        <v>102</v>
      </c>
      <c r="B141" s="20"/>
      <c r="C141" s="10" t="str">
        <f t="shared" ref="C141:C159" si="5">PHONETIC(B141)</f>
        <v/>
      </c>
      <c r="D141" s="21"/>
      <c r="E141" s="21"/>
      <c r="F141" s="9"/>
      <c r="G141" s="12"/>
    </row>
    <row r="142" spans="1:7" ht="45" customHeight="1" x14ac:dyDescent="0.2">
      <c r="A142" s="8">
        <v>103</v>
      </c>
      <c r="B142" s="20"/>
      <c r="C142" s="10" t="str">
        <f t="shared" si="5"/>
        <v/>
      </c>
      <c r="D142" s="21"/>
      <c r="E142" s="21"/>
      <c r="F142" s="9"/>
      <c r="G142" s="12"/>
    </row>
    <row r="143" spans="1:7" ht="45" customHeight="1" x14ac:dyDescent="0.2">
      <c r="A143" s="8">
        <v>104</v>
      </c>
      <c r="B143" s="20"/>
      <c r="C143" s="10" t="str">
        <f t="shared" si="5"/>
        <v/>
      </c>
      <c r="D143" s="21"/>
      <c r="E143" s="21"/>
      <c r="F143" s="9"/>
      <c r="G143" s="12"/>
    </row>
    <row r="144" spans="1:7" ht="45" customHeight="1" x14ac:dyDescent="0.2">
      <c r="A144" s="8">
        <v>105</v>
      </c>
      <c r="B144" s="20"/>
      <c r="C144" s="10" t="str">
        <f t="shared" si="5"/>
        <v/>
      </c>
      <c r="D144" s="21"/>
      <c r="E144" s="21"/>
      <c r="F144" s="9"/>
      <c r="G144" s="12"/>
    </row>
    <row r="145" spans="1:7" ht="45" customHeight="1" x14ac:dyDescent="0.2">
      <c r="A145" s="8">
        <v>106</v>
      </c>
      <c r="B145" s="20"/>
      <c r="C145" s="10" t="str">
        <f t="shared" si="5"/>
        <v/>
      </c>
      <c r="D145" s="21"/>
      <c r="E145" s="21"/>
      <c r="F145" s="9"/>
      <c r="G145" s="12"/>
    </row>
    <row r="146" spans="1:7" ht="45" customHeight="1" x14ac:dyDescent="0.2">
      <c r="A146" s="8">
        <v>107</v>
      </c>
      <c r="B146" s="20"/>
      <c r="C146" s="10" t="str">
        <f t="shared" si="5"/>
        <v/>
      </c>
      <c r="D146" s="21"/>
      <c r="E146" s="21"/>
      <c r="F146" s="9"/>
      <c r="G146" s="12"/>
    </row>
    <row r="147" spans="1:7" ht="45" customHeight="1" x14ac:dyDescent="0.2">
      <c r="A147" s="8">
        <v>108</v>
      </c>
      <c r="B147" s="20"/>
      <c r="C147" s="10" t="str">
        <f t="shared" si="5"/>
        <v/>
      </c>
      <c r="D147" s="21"/>
      <c r="E147" s="21"/>
      <c r="F147" s="9"/>
      <c r="G147" s="12"/>
    </row>
    <row r="148" spans="1:7" ht="45" customHeight="1" x14ac:dyDescent="0.2">
      <c r="A148" s="8">
        <v>109</v>
      </c>
      <c r="B148" s="20"/>
      <c r="C148" s="10" t="str">
        <f t="shared" si="5"/>
        <v/>
      </c>
      <c r="D148" s="21"/>
      <c r="E148" s="21"/>
      <c r="F148" s="9"/>
      <c r="G148" s="12"/>
    </row>
    <row r="149" spans="1:7" ht="45" customHeight="1" x14ac:dyDescent="0.2">
      <c r="A149" s="8">
        <v>110</v>
      </c>
      <c r="B149" s="20"/>
      <c r="C149" s="10" t="str">
        <f t="shared" si="5"/>
        <v/>
      </c>
      <c r="D149" s="21"/>
      <c r="E149" s="21"/>
      <c r="F149" s="9"/>
      <c r="G149" s="12"/>
    </row>
    <row r="150" spans="1:7" ht="45" customHeight="1" x14ac:dyDescent="0.2">
      <c r="A150" s="8">
        <v>111</v>
      </c>
      <c r="B150" s="20"/>
      <c r="C150" s="10" t="str">
        <f t="shared" si="5"/>
        <v/>
      </c>
      <c r="D150" s="21"/>
      <c r="E150" s="21"/>
      <c r="F150" s="9"/>
      <c r="G150" s="11"/>
    </row>
    <row r="151" spans="1:7" ht="45" customHeight="1" x14ac:dyDescent="0.2">
      <c r="A151" s="8">
        <v>112</v>
      </c>
      <c r="B151" s="20"/>
      <c r="C151" s="10" t="str">
        <f t="shared" si="5"/>
        <v/>
      </c>
      <c r="D151" s="21"/>
      <c r="E151" s="21"/>
      <c r="F151" s="9"/>
      <c r="G151" s="12"/>
    </row>
    <row r="152" spans="1:7" ht="45" customHeight="1" x14ac:dyDescent="0.2">
      <c r="A152" s="8">
        <v>113</v>
      </c>
      <c r="B152" s="20"/>
      <c r="C152" s="10" t="str">
        <f t="shared" si="5"/>
        <v/>
      </c>
      <c r="D152" s="21"/>
      <c r="E152" s="21"/>
      <c r="F152" s="9"/>
      <c r="G152" s="12"/>
    </row>
    <row r="153" spans="1:7" ht="45" customHeight="1" x14ac:dyDescent="0.2">
      <c r="A153" s="8">
        <v>114</v>
      </c>
      <c r="B153" s="20"/>
      <c r="C153" s="10" t="str">
        <f t="shared" si="5"/>
        <v/>
      </c>
      <c r="D153" s="21"/>
      <c r="E153" s="21"/>
      <c r="F153" s="9"/>
      <c r="G153" s="12"/>
    </row>
    <row r="154" spans="1:7" ht="45" customHeight="1" x14ac:dyDescent="0.2">
      <c r="A154" s="8">
        <v>115</v>
      </c>
      <c r="B154" s="20"/>
      <c r="C154" s="10" t="str">
        <f t="shared" si="5"/>
        <v/>
      </c>
      <c r="D154" s="21"/>
      <c r="E154" s="21"/>
      <c r="F154" s="9"/>
      <c r="G154" s="12"/>
    </row>
    <row r="155" spans="1:7" ht="45" customHeight="1" x14ac:dyDescent="0.2">
      <c r="A155" s="8">
        <v>116</v>
      </c>
      <c r="B155" s="20"/>
      <c r="C155" s="10" t="str">
        <f t="shared" si="5"/>
        <v/>
      </c>
      <c r="D155" s="21"/>
      <c r="E155" s="21"/>
      <c r="F155" s="9"/>
      <c r="G155" s="12"/>
    </row>
    <row r="156" spans="1:7" ht="45" customHeight="1" x14ac:dyDescent="0.2">
      <c r="A156" s="8">
        <v>117</v>
      </c>
      <c r="B156" s="20"/>
      <c r="C156" s="10" t="str">
        <f t="shared" si="5"/>
        <v/>
      </c>
      <c r="D156" s="21"/>
      <c r="E156" s="21"/>
      <c r="F156" s="9"/>
      <c r="G156" s="12"/>
    </row>
    <row r="157" spans="1:7" ht="45" customHeight="1" x14ac:dyDescent="0.2">
      <c r="A157" s="8">
        <v>118</v>
      </c>
      <c r="B157" s="20"/>
      <c r="C157" s="10" t="str">
        <f t="shared" si="5"/>
        <v/>
      </c>
      <c r="D157" s="21"/>
      <c r="E157" s="21"/>
      <c r="F157" s="9"/>
      <c r="G157" s="12"/>
    </row>
    <row r="158" spans="1:7" ht="45" customHeight="1" x14ac:dyDescent="0.2">
      <c r="A158" s="8">
        <v>119</v>
      </c>
      <c r="B158" s="20"/>
      <c r="C158" s="10" t="str">
        <f t="shared" si="5"/>
        <v/>
      </c>
      <c r="D158" s="21"/>
      <c r="E158" s="21"/>
      <c r="F158" s="9"/>
      <c r="G158" s="12"/>
    </row>
    <row r="159" spans="1:7" ht="45" customHeight="1" x14ac:dyDescent="0.2">
      <c r="A159" s="8">
        <v>120</v>
      </c>
      <c r="B159" s="20"/>
      <c r="C159" s="10" t="str">
        <f t="shared" si="5"/>
        <v/>
      </c>
      <c r="D159" s="21"/>
      <c r="E159" s="21"/>
      <c r="F159" s="9"/>
      <c r="G159" s="12"/>
    </row>
    <row r="160" spans="1:7" ht="20.149999999999999" customHeight="1" x14ac:dyDescent="0.2">
      <c r="A160" s="1"/>
      <c r="B160" s="2"/>
      <c r="C160" s="2"/>
      <c r="D160" s="15" t="s">
        <v>19</v>
      </c>
      <c r="E160" s="16">
        <f>COUNTIFS($F140:$F159,O$6,$E140:$E159,"出")</f>
        <v>0</v>
      </c>
      <c r="F160" s="16">
        <f>COUNTIFS($F140:$F159,O$6,$E140:$E159,"出")+F133</f>
        <v>0</v>
      </c>
      <c r="G160" s="1"/>
    </row>
    <row r="161" spans="1:7" ht="20.149999999999999" customHeight="1" x14ac:dyDescent="0.2">
      <c r="A161" s="1"/>
      <c r="B161" s="2"/>
      <c r="C161" s="2"/>
      <c r="D161" s="15" t="s">
        <v>23</v>
      </c>
      <c r="E161" s="16">
        <f>COUNTIFS($F140:$F159,$O$7,$E140:$E159,"出")</f>
        <v>0</v>
      </c>
      <c r="F161" s="16">
        <f>COUNTIFS($F140:$F159,$O$7,$E140:$E159,"出")+F134</f>
        <v>0</v>
      </c>
      <c r="G161" s="1"/>
    </row>
    <row r="162" spans="1:7" ht="20.149999999999999" customHeight="1" x14ac:dyDescent="0.2">
      <c r="A162" s="1"/>
      <c r="B162" s="2"/>
      <c r="C162" s="2"/>
      <c r="D162" s="15" t="s">
        <v>26</v>
      </c>
      <c r="E162" s="16">
        <f>COUNTIFS($F140:$F159,$O$8,$E140:$E159,"出")</f>
        <v>0</v>
      </c>
      <c r="F162" s="16">
        <f>COUNTIFS($F140:$F159,$O$8,$E140:$E159,"出")+F135</f>
        <v>0</v>
      </c>
      <c r="G162" s="1"/>
    </row>
    <row r="163" spans="1:7" ht="20.149999999999999" customHeight="1" x14ac:dyDescent="0.2">
      <c r="A163" s="1"/>
      <c r="B163" s="2"/>
      <c r="C163" s="2"/>
      <c r="D163" s="15" t="s">
        <v>24</v>
      </c>
      <c r="E163" s="16">
        <f>SUM(E160:E162)</f>
        <v>0</v>
      </c>
      <c r="F163" s="16">
        <f>SUM(F160:F162)</f>
        <v>0</v>
      </c>
      <c r="G163" s="1"/>
    </row>
    <row r="164" spans="1:7" ht="30" customHeight="1" x14ac:dyDescent="0.2">
      <c r="A164" s="1"/>
      <c r="B164" s="2"/>
      <c r="C164" s="2"/>
      <c r="D164" s="1"/>
      <c r="E164" s="1"/>
      <c r="F164" s="1"/>
      <c r="G164" s="7" t="str">
        <f>_xlfn.CONCAT($K$3,$L$3)</f>
        <v>団体名：</v>
      </c>
    </row>
    <row r="165" spans="1:7" ht="30" customHeight="1" x14ac:dyDescent="0.2">
      <c r="A165" s="1" t="s">
        <v>12</v>
      </c>
      <c r="B165" s="2"/>
      <c r="C165" s="2"/>
      <c r="D165" s="1"/>
      <c r="E165" s="1"/>
      <c r="F165" s="1"/>
      <c r="G165" s="16" t="s">
        <v>31</v>
      </c>
    </row>
    <row r="166" spans="1:7" ht="30" customHeight="1" x14ac:dyDescent="0.2">
      <c r="A166" s="13" t="s">
        <v>0</v>
      </c>
      <c r="B166" s="13" t="s">
        <v>25</v>
      </c>
      <c r="C166" s="13" t="s">
        <v>1</v>
      </c>
      <c r="D166" s="14" t="s">
        <v>2</v>
      </c>
      <c r="E166" s="14" t="s">
        <v>3</v>
      </c>
      <c r="F166" s="14" t="s">
        <v>5</v>
      </c>
      <c r="G166" s="14" t="s">
        <v>6</v>
      </c>
    </row>
    <row r="167" spans="1:7" ht="45" customHeight="1" x14ac:dyDescent="0.2">
      <c r="A167" s="8">
        <v>121</v>
      </c>
      <c r="B167" s="20"/>
      <c r="C167" s="10" t="str">
        <f>PHONETIC(B167)</f>
        <v/>
      </c>
      <c r="D167" s="21"/>
      <c r="E167" s="21"/>
      <c r="F167" s="9"/>
      <c r="G167" s="11"/>
    </row>
    <row r="168" spans="1:7" ht="45" customHeight="1" x14ac:dyDescent="0.2">
      <c r="A168" s="8">
        <v>122</v>
      </c>
      <c r="B168" s="20"/>
      <c r="C168" s="10" t="str">
        <f t="shared" ref="C168:C186" si="6">PHONETIC(B168)</f>
        <v/>
      </c>
      <c r="D168" s="21"/>
      <c r="E168" s="21"/>
      <c r="F168" s="9"/>
      <c r="G168" s="12"/>
    </row>
    <row r="169" spans="1:7" ht="45" customHeight="1" x14ac:dyDescent="0.2">
      <c r="A169" s="8">
        <v>123</v>
      </c>
      <c r="B169" s="20"/>
      <c r="C169" s="10" t="str">
        <f t="shared" si="6"/>
        <v/>
      </c>
      <c r="D169" s="21"/>
      <c r="E169" s="21"/>
      <c r="F169" s="9"/>
      <c r="G169" s="12"/>
    </row>
    <row r="170" spans="1:7" ht="45" customHeight="1" x14ac:dyDescent="0.2">
      <c r="A170" s="8">
        <v>124</v>
      </c>
      <c r="B170" s="20"/>
      <c r="C170" s="10" t="str">
        <f t="shared" si="6"/>
        <v/>
      </c>
      <c r="D170" s="21"/>
      <c r="E170" s="21"/>
      <c r="F170" s="9"/>
      <c r="G170" s="12"/>
    </row>
    <row r="171" spans="1:7" ht="45" customHeight="1" x14ac:dyDescent="0.2">
      <c r="A171" s="8">
        <v>125</v>
      </c>
      <c r="B171" s="20"/>
      <c r="C171" s="10" t="str">
        <f t="shared" si="6"/>
        <v/>
      </c>
      <c r="D171" s="21"/>
      <c r="E171" s="21"/>
      <c r="F171" s="9"/>
      <c r="G171" s="12"/>
    </row>
    <row r="172" spans="1:7" ht="45" customHeight="1" x14ac:dyDescent="0.2">
      <c r="A172" s="8">
        <v>126</v>
      </c>
      <c r="B172" s="20"/>
      <c r="C172" s="10" t="str">
        <f t="shared" si="6"/>
        <v/>
      </c>
      <c r="D172" s="21"/>
      <c r="E172" s="21"/>
      <c r="F172" s="9"/>
      <c r="G172" s="12"/>
    </row>
    <row r="173" spans="1:7" ht="45" customHeight="1" x14ac:dyDescent="0.2">
      <c r="A173" s="8">
        <v>127</v>
      </c>
      <c r="B173" s="20"/>
      <c r="C173" s="10" t="str">
        <f t="shared" si="6"/>
        <v/>
      </c>
      <c r="D173" s="21"/>
      <c r="E173" s="21"/>
      <c r="F173" s="9"/>
      <c r="G173" s="12"/>
    </row>
    <row r="174" spans="1:7" ht="45" customHeight="1" x14ac:dyDescent="0.2">
      <c r="A174" s="8">
        <v>128</v>
      </c>
      <c r="B174" s="20"/>
      <c r="C174" s="10" t="str">
        <f t="shared" si="6"/>
        <v/>
      </c>
      <c r="D174" s="21"/>
      <c r="E174" s="21"/>
      <c r="F174" s="9"/>
      <c r="G174" s="12"/>
    </row>
    <row r="175" spans="1:7" ht="45" customHeight="1" x14ac:dyDescent="0.2">
      <c r="A175" s="8">
        <v>129</v>
      </c>
      <c r="B175" s="20"/>
      <c r="C175" s="10" t="str">
        <f t="shared" si="6"/>
        <v/>
      </c>
      <c r="D175" s="21"/>
      <c r="E175" s="21"/>
      <c r="F175" s="9"/>
      <c r="G175" s="12"/>
    </row>
    <row r="176" spans="1:7" ht="45" customHeight="1" x14ac:dyDescent="0.2">
      <c r="A176" s="8">
        <v>130</v>
      </c>
      <c r="B176" s="20"/>
      <c r="C176" s="10" t="str">
        <f t="shared" si="6"/>
        <v/>
      </c>
      <c r="D176" s="21"/>
      <c r="E176" s="21"/>
      <c r="F176" s="9"/>
      <c r="G176" s="12"/>
    </row>
    <row r="177" spans="1:7" ht="45" customHeight="1" x14ac:dyDescent="0.2">
      <c r="A177" s="8">
        <v>131</v>
      </c>
      <c r="B177" s="20"/>
      <c r="C177" s="10" t="str">
        <f t="shared" si="6"/>
        <v/>
      </c>
      <c r="D177" s="21"/>
      <c r="E177" s="21"/>
      <c r="F177" s="9"/>
      <c r="G177" s="11"/>
    </row>
    <row r="178" spans="1:7" ht="45" customHeight="1" x14ac:dyDescent="0.2">
      <c r="A178" s="8">
        <v>132</v>
      </c>
      <c r="B178" s="20"/>
      <c r="C178" s="10" t="str">
        <f t="shared" si="6"/>
        <v/>
      </c>
      <c r="D178" s="21"/>
      <c r="E178" s="21"/>
      <c r="F178" s="9"/>
      <c r="G178" s="12"/>
    </row>
    <row r="179" spans="1:7" ht="45" customHeight="1" x14ac:dyDescent="0.2">
      <c r="A179" s="8">
        <v>133</v>
      </c>
      <c r="B179" s="20"/>
      <c r="C179" s="10" t="str">
        <f t="shared" si="6"/>
        <v/>
      </c>
      <c r="D179" s="21"/>
      <c r="E179" s="21"/>
      <c r="F179" s="9"/>
      <c r="G179" s="12"/>
    </row>
    <row r="180" spans="1:7" ht="45" customHeight="1" x14ac:dyDescent="0.2">
      <c r="A180" s="8">
        <v>134</v>
      </c>
      <c r="B180" s="20"/>
      <c r="C180" s="10" t="str">
        <f t="shared" si="6"/>
        <v/>
      </c>
      <c r="D180" s="21"/>
      <c r="E180" s="21"/>
      <c r="F180" s="9"/>
      <c r="G180" s="12"/>
    </row>
    <row r="181" spans="1:7" ht="45" customHeight="1" x14ac:dyDescent="0.2">
      <c r="A181" s="8">
        <v>135</v>
      </c>
      <c r="B181" s="20"/>
      <c r="C181" s="10" t="str">
        <f t="shared" si="6"/>
        <v/>
      </c>
      <c r="D181" s="21"/>
      <c r="E181" s="21"/>
      <c r="F181" s="9"/>
      <c r="G181" s="12"/>
    </row>
    <row r="182" spans="1:7" ht="45" customHeight="1" x14ac:dyDescent="0.2">
      <c r="A182" s="8">
        <v>136</v>
      </c>
      <c r="B182" s="20"/>
      <c r="C182" s="10" t="str">
        <f t="shared" si="6"/>
        <v/>
      </c>
      <c r="D182" s="21"/>
      <c r="E182" s="21"/>
      <c r="F182" s="9"/>
      <c r="G182" s="12"/>
    </row>
    <row r="183" spans="1:7" ht="45" customHeight="1" x14ac:dyDescent="0.2">
      <c r="A183" s="8">
        <v>137</v>
      </c>
      <c r="B183" s="20"/>
      <c r="C183" s="10" t="str">
        <f t="shared" si="6"/>
        <v/>
      </c>
      <c r="D183" s="21"/>
      <c r="E183" s="21"/>
      <c r="F183" s="9"/>
      <c r="G183" s="12"/>
    </row>
    <row r="184" spans="1:7" ht="45" customHeight="1" x14ac:dyDescent="0.2">
      <c r="A184" s="8">
        <v>138</v>
      </c>
      <c r="B184" s="20"/>
      <c r="C184" s="10" t="str">
        <f t="shared" si="6"/>
        <v/>
      </c>
      <c r="D184" s="21"/>
      <c r="E184" s="21"/>
      <c r="F184" s="9"/>
      <c r="G184" s="12"/>
    </row>
    <row r="185" spans="1:7" ht="45" customHeight="1" x14ac:dyDescent="0.2">
      <c r="A185" s="8">
        <v>139</v>
      </c>
      <c r="B185" s="20"/>
      <c r="C185" s="10" t="str">
        <f t="shared" si="6"/>
        <v/>
      </c>
      <c r="D185" s="21"/>
      <c r="E185" s="21"/>
      <c r="F185" s="9"/>
      <c r="G185" s="12"/>
    </row>
    <row r="186" spans="1:7" ht="45" customHeight="1" x14ac:dyDescent="0.2">
      <c r="A186" s="8">
        <v>140</v>
      </c>
      <c r="B186" s="20"/>
      <c r="C186" s="10" t="str">
        <f t="shared" si="6"/>
        <v/>
      </c>
      <c r="D186" s="21"/>
      <c r="E186" s="21"/>
      <c r="F186" s="9"/>
      <c r="G186" s="12"/>
    </row>
    <row r="187" spans="1:7" ht="20.149999999999999" customHeight="1" x14ac:dyDescent="0.2">
      <c r="A187" s="1"/>
      <c r="B187" s="2"/>
      <c r="C187" s="2"/>
      <c r="D187" s="15" t="s">
        <v>19</v>
      </c>
      <c r="E187" s="16">
        <f>COUNTIFS($F167:$F186,O$6,$E167:$E186,"出")</f>
        <v>0</v>
      </c>
      <c r="F187" s="16">
        <f>COUNTIFS($F167:$F186,O$6,$E167:$E186,"出")+F160</f>
        <v>0</v>
      </c>
      <c r="G187" s="1"/>
    </row>
    <row r="188" spans="1:7" ht="20.149999999999999" customHeight="1" x14ac:dyDescent="0.2">
      <c r="A188" s="1"/>
      <c r="B188" s="2"/>
      <c r="C188" s="2"/>
      <c r="D188" s="15" t="s">
        <v>23</v>
      </c>
      <c r="E188" s="16">
        <f>COUNTIFS($F167:$F186,$O$7,$E167:$E186,"出")</f>
        <v>0</v>
      </c>
      <c r="F188" s="16">
        <f>COUNTIFS($F167:$F186,$O$7,$E167:$E186,"出")+F161</f>
        <v>0</v>
      </c>
      <c r="G188" s="1"/>
    </row>
    <row r="189" spans="1:7" ht="20.149999999999999" customHeight="1" x14ac:dyDescent="0.2">
      <c r="A189" s="1"/>
      <c r="B189" s="2"/>
      <c r="C189" s="2"/>
      <c r="D189" s="15" t="s">
        <v>26</v>
      </c>
      <c r="E189" s="16">
        <f>COUNTIFS($F167:$F186,$O$8,$E167:$E186,"出")</f>
        <v>0</v>
      </c>
      <c r="F189" s="16">
        <f>COUNTIFS($F167:$F186,$O$8,$E167:$E186,"出")+F162</f>
        <v>0</v>
      </c>
      <c r="G189" s="1"/>
    </row>
    <row r="190" spans="1:7" ht="20.149999999999999" customHeight="1" x14ac:dyDescent="0.2">
      <c r="A190" s="1"/>
      <c r="B190" s="2"/>
      <c r="C190" s="2"/>
      <c r="D190" s="15" t="s">
        <v>24</v>
      </c>
      <c r="E190" s="16">
        <f>SUM(E187:E189)</f>
        <v>0</v>
      </c>
      <c r="F190" s="16">
        <f>SUM(F187:F189)</f>
        <v>0</v>
      </c>
      <c r="G190" s="1"/>
    </row>
    <row r="191" spans="1:7" ht="30" customHeight="1" x14ac:dyDescent="0.2">
      <c r="A191" s="1"/>
      <c r="B191" s="2"/>
      <c r="C191" s="2"/>
      <c r="D191" s="1"/>
      <c r="E191" s="1"/>
      <c r="F191" s="1"/>
      <c r="G191" s="7" t="str">
        <f>_xlfn.CONCAT($K$3,$L$3)</f>
        <v>団体名：</v>
      </c>
    </row>
    <row r="192" spans="1:7" ht="30" customHeight="1" x14ac:dyDescent="0.2">
      <c r="A192" s="1" t="s">
        <v>12</v>
      </c>
      <c r="B192" s="2"/>
      <c r="C192" s="2"/>
      <c r="D192" s="1"/>
      <c r="E192" s="1"/>
      <c r="F192" s="1"/>
      <c r="G192" s="16" t="s">
        <v>32</v>
      </c>
    </row>
    <row r="193" spans="1:7" ht="30" customHeight="1" x14ac:dyDescent="0.2">
      <c r="A193" s="13" t="s">
        <v>0</v>
      </c>
      <c r="B193" s="13" t="s">
        <v>25</v>
      </c>
      <c r="C193" s="13" t="s">
        <v>1</v>
      </c>
      <c r="D193" s="14" t="s">
        <v>2</v>
      </c>
      <c r="E193" s="14" t="s">
        <v>3</v>
      </c>
      <c r="F193" s="14" t="s">
        <v>5</v>
      </c>
      <c r="G193" s="14" t="s">
        <v>6</v>
      </c>
    </row>
    <row r="194" spans="1:7" ht="45" customHeight="1" x14ac:dyDescent="0.2">
      <c r="A194" s="8">
        <v>141</v>
      </c>
      <c r="B194" s="20"/>
      <c r="C194" s="10" t="str">
        <f>PHONETIC(B194)</f>
        <v/>
      </c>
      <c r="D194" s="21"/>
      <c r="E194" s="21"/>
      <c r="F194" s="9"/>
      <c r="G194" s="11"/>
    </row>
    <row r="195" spans="1:7" ht="45" customHeight="1" x14ac:dyDescent="0.2">
      <c r="A195" s="8">
        <v>142</v>
      </c>
      <c r="B195" s="20"/>
      <c r="C195" s="10" t="str">
        <f t="shared" ref="C195:C213" si="7">PHONETIC(B195)</f>
        <v/>
      </c>
      <c r="D195" s="21"/>
      <c r="E195" s="21"/>
      <c r="F195" s="9"/>
      <c r="G195" s="12"/>
    </row>
    <row r="196" spans="1:7" ht="45" customHeight="1" x14ac:dyDescent="0.2">
      <c r="A196" s="8">
        <v>143</v>
      </c>
      <c r="B196" s="20"/>
      <c r="C196" s="10" t="str">
        <f t="shared" si="7"/>
        <v/>
      </c>
      <c r="D196" s="21"/>
      <c r="E196" s="21"/>
      <c r="F196" s="9"/>
      <c r="G196" s="12"/>
    </row>
    <row r="197" spans="1:7" ht="45" customHeight="1" x14ac:dyDescent="0.2">
      <c r="A197" s="8">
        <v>144</v>
      </c>
      <c r="B197" s="20"/>
      <c r="C197" s="10" t="str">
        <f t="shared" si="7"/>
        <v/>
      </c>
      <c r="D197" s="21"/>
      <c r="E197" s="21"/>
      <c r="F197" s="9"/>
      <c r="G197" s="12"/>
    </row>
    <row r="198" spans="1:7" ht="45" customHeight="1" x14ac:dyDescent="0.2">
      <c r="A198" s="8">
        <v>145</v>
      </c>
      <c r="B198" s="20"/>
      <c r="C198" s="10" t="str">
        <f t="shared" si="7"/>
        <v/>
      </c>
      <c r="D198" s="21"/>
      <c r="E198" s="21"/>
      <c r="F198" s="9"/>
      <c r="G198" s="12"/>
    </row>
    <row r="199" spans="1:7" ht="45" customHeight="1" x14ac:dyDescent="0.2">
      <c r="A199" s="8">
        <v>146</v>
      </c>
      <c r="B199" s="20"/>
      <c r="C199" s="10" t="str">
        <f t="shared" si="7"/>
        <v/>
      </c>
      <c r="D199" s="21"/>
      <c r="E199" s="21"/>
      <c r="F199" s="9"/>
      <c r="G199" s="12"/>
    </row>
    <row r="200" spans="1:7" ht="45" customHeight="1" x14ac:dyDescent="0.2">
      <c r="A200" s="8">
        <v>147</v>
      </c>
      <c r="B200" s="20"/>
      <c r="C200" s="10" t="str">
        <f t="shared" si="7"/>
        <v/>
      </c>
      <c r="D200" s="21"/>
      <c r="E200" s="21"/>
      <c r="F200" s="9"/>
      <c r="G200" s="12"/>
    </row>
    <row r="201" spans="1:7" ht="45" customHeight="1" x14ac:dyDescent="0.2">
      <c r="A201" s="8">
        <v>148</v>
      </c>
      <c r="B201" s="20"/>
      <c r="C201" s="10" t="str">
        <f t="shared" si="7"/>
        <v/>
      </c>
      <c r="D201" s="21"/>
      <c r="E201" s="21"/>
      <c r="F201" s="9"/>
      <c r="G201" s="12"/>
    </row>
    <row r="202" spans="1:7" ht="45" customHeight="1" x14ac:dyDescent="0.2">
      <c r="A202" s="8">
        <v>149</v>
      </c>
      <c r="B202" s="20"/>
      <c r="C202" s="10" t="str">
        <f t="shared" si="7"/>
        <v/>
      </c>
      <c r="D202" s="21"/>
      <c r="E202" s="21"/>
      <c r="F202" s="9"/>
      <c r="G202" s="12"/>
    </row>
    <row r="203" spans="1:7" ht="45" customHeight="1" x14ac:dyDescent="0.2">
      <c r="A203" s="8">
        <v>150</v>
      </c>
      <c r="B203" s="20"/>
      <c r="C203" s="10" t="str">
        <f t="shared" si="7"/>
        <v/>
      </c>
      <c r="D203" s="21"/>
      <c r="E203" s="21"/>
      <c r="F203" s="9"/>
      <c r="G203" s="12"/>
    </row>
    <row r="204" spans="1:7" ht="45" customHeight="1" x14ac:dyDescent="0.2">
      <c r="A204" s="8">
        <v>151</v>
      </c>
      <c r="B204" s="20"/>
      <c r="C204" s="10" t="str">
        <f t="shared" si="7"/>
        <v/>
      </c>
      <c r="D204" s="21"/>
      <c r="E204" s="21"/>
      <c r="F204" s="9"/>
      <c r="G204" s="11"/>
    </row>
    <row r="205" spans="1:7" ht="45" customHeight="1" x14ac:dyDescent="0.2">
      <c r="A205" s="8">
        <v>152</v>
      </c>
      <c r="B205" s="20"/>
      <c r="C205" s="10" t="str">
        <f t="shared" si="7"/>
        <v/>
      </c>
      <c r="D205" s="21"/>
      <c r="E205" s="21"/>
      <c r="F205" s="9"/>
      <c r="G205" s="12"/>
    </row>
    <row r="206" spans="1:7" ht="45" customHeight="1" x14ac:dyDescent="0.2">
      <c r="A206" s="8">
        <v>153</v>
      </c>
      <c r="B206" s="20"/>
      <c r="C206" s="10" t="str">
        <f t="shared" si="7"/>
        <v/>
      </c>
      <c r="D206" s="21"/>
      <c r="E206" s="21"/>
      <c r="F206" s="9"/>
      <c r="G206" s="12"/>
    </row>
    <row r="207" spans="1:7" ht="45" customHeight="1" x14ac:dyDescent="0.2">
      <c r="A207" s="8">
        <v>154</v>
      </c>
      <c r="B207" s="20"/>
      <c r="C207" s="10" t="str">
        <f t="shared" si="7"/>
        <v/>
      </c>
      <c r="D207" s="21"/>
      <c r="E207" s="21"/>
      <c r="F207" s="9"/>
      <c r="G207" s="12"/>
    </row>
    <row r="208" spans="1:7" ht="45" customHeight="1" x14ac:dyDescent="0.2">
      <c r="A208" s="8">
        <v>155</v>
      </c>
      <c r="B208" s="20"/>
      <c r="C208" s="10" t="str">
        <f t="shared" si="7"/>
        <v/>
      </c>
      <c r="D208" s="21"/>
      <c r="E208" s="21"/>
      <c r="F208" s="9"/>
      <c r="G208" s="12"/>
    </row>
    <row r="209" spans="1:7" ht="45" customHeight="1" x14ac:dyDescent="0.2">
      <c r="A209" s="8">
        <v>156</v>
      </c>
      <c r="B209" s="20"/>
      <c r="C209" s="10" t="str">
        <f t="shared" si="7"/>
        <v/>
      </c>
      <c r="D209" s="21"/>
      <c r="E209" s="21"/>
      <c r="F209" s="9"/>
      <c r="G209" s="12"/>
    </row>
    <row r="210" spans="1:7" ht="45" customHeight="1" x14ac:dyDescent="0.2">
      <c r="A210" s="8">
        <v>157</v>
      </c>
      <c r="B210" s="20"/>
      <c r="C210" s="10" t="str">
        <f t="shared" si="7"/>
        <v/>
      </c>
      <c r="D210" s="21"/>
      <c r="E210" s="21"/>
      <c r="F210" s="9"/>
      <c r="G210" s="12"/>
    </row>
    <row r="211" spans="1:7" ht="45" customHeight="1" x14ac:dyDescent="0.2">
      <c r="A211" s="8">
        <v>158</v>
      </c>
      <c r="B211" s="20"/>
      <c r="C211" s="10" t="str">
        <f t="shared" si="7"/>
        <v/>
      </c>
      <c r="D211" s="21"/>
      <c r="E211" s="21"/>
      <c r="F211" s="9"/>
      <c r="G211" s="12"/>
    </row>
    <row r="212" spans="1:7" ht="45" customHeight="1" x14ac:dyDescent="0.2">
      <c r="A212" s="8">
        <v>159</v>
      </c>
      <c r="B212" s="20"/>
      <c r="C212" s="10" t="str">
        <f t="shared" si="7"/>
        <v/>
      </c>
      <c r="D212" s="21"/>
      <c r="E212" s="21"/>
      <c r="F212" s="9"/>
      <c r="G212" s="12"/>
    </row>
    <row r="213" spans="1:7" ht="45" customHeight="1" x14ac:dyDescent="0.2">
      <c r="A213" s="8">
        <v>160</v>
      </c>
      <c r="B213" s="20"/>
      <c r="C213" s="10" t="str">
        <f t="shared" si="7"/>
        <v/>
      </c>
      <c r="D213" s="21"/>
      <c r="E213" s="21"/>
      <c r="F213" s="9"/>
      <c r="G213" s="12"/>
    </row>
    <row r="214" spans="1:7" ht="20.149999999999999" customHeight="1" x14ac:dyDescent="0.2">
      <c r="A214" s="1"/>
      <c r="B214" s="2"/>
      <c r="C214" s="2"/>
      <c r="D214" s="15" t="s">
        <v>19</v>
      </c>
      <c r="E214" s="16">
        <f>COUNTIFS($F194:$F213,O$6,$E194:$E213,"出")</f>
        <v>0</v>
      </c>
      <c r="F214" s="16">
        <f>COUNTIFS($F194:$F213,O$6,$E194:$E213,"出")+F187</f>
        <v>0</v>
      </c>
      <c r="G214" s="1"/>
    </row>
    <row r="215" spans="1:7" ht="20.149999999999999" customHeight="1" x14ac:dyDescent="0.2">
      <c r="A215" s="1"/>
      <c r="B215" s="2"/>
      <c r="C215" s="2"/>
      <c r="D215" s="15" t="s">
        <v>23</v>
      </c>
      <c r="E215" s="16">
        <f>COUNTIFS($F194:$F213,$O$7,$E194:$E213,"出")</f>
        <v>0</v>
      </c>
      <c r="F215" s="16">
        <f>COUNTIFS($F194:$F213,$O$7,$E194:$E213,"出")+F188</f>
        <v>0</v>
      </c>
      <c r="G215" s="1"/>
    </row>
    <row r="216" spans="1:7" ht="20.149999999999999" customHeight="1" x14ac:dyDescent="0.2">
      <c r="A216" s="1"/>
      <c r="B216" s="2"/>
      <c r="C216" s="2"/>
      <c r="D216" s="15" t="s">
        <v>26</v>
      </c>
      <c r="E216" s="16">
        <f>COUNTIFS($F194:$F213,$O$8,$E194:$E213,"出")</f>
        <v>0</v>
      </c>
      <c r="F216" s="16">
        <f>COUNTIFS($F194:$F213,$O$8,$E194:$E213,"出")+F189</f>
        <v>0</v>
      </c>
      <c r="G216" s="1"/>
    </row>
    <row r="217" spans="1:7" ht="20.149999999999999" customHeight="1" x14ac:dyDescent="0.2">
      <c r="A217" s="1"/>
      <c r="B217" s="2"/>
      <c r="C217" s="2"/>
      <c r="D217" s="15" t="s">
        <v>24</v>
      </c>
      <c r="E217" s="16">
        <f>SUM(E214:E216)</f>
        <v>0</v>
      </c>
      <c r="F217" s="16">
        <f>SUM(F214:F216)</f>
        <v>0</v>
      </c>
      <c r="G217" s="1"/>
    </row>
    <row r="218" spans="1:7" ht="30" customHeight="1" x14ac:dyDescent="0.2">
      <c r="A218" s="1"/>
      <c r="B218" s="2"/>
      <c r="C218" s="2"/>
      <c r="D218" s="1"/>
      <c r="E218" s="1"/>
      <c r="F218" s="1"/>
      <c r="G218" s="7" t="str">
        <f>_xlfn.CONCAT($K$3,$L$3)</f>
        <v>団体名：</v>
      </c>
    </row>
    <row r="219" spans="1:7" ht="30" customHeight="1" x14ac:dyDescent="0.2">
      <c r="A219" s="1" t="s">
        <v>12</v>
      </c>
      <c r="B219" s="2"/>
      <c r="C219" s="2"/>
      <c r="D219" s="1"/>
      <c r="E219" s="1"/>
      <c r="F219" s="1"/>
      <c r="G219" s="16" t="s">
        <v>33</v>
      </c>
    </row>
    <row r="220" spans="1:7" ht="30" customHeight="1" x14ac:dyDescent="0.2">
      <c r="A220" s="13" t="s">
        <v>0</v>
      </c>
      <c r="B220" s="13" t="s">
        <v>25</v>
      </c>
      <c r="C220" s="13" t="s">
        <v>1</v>
      </c>
      <c r="D220" s="14" t="s">
        <v>2</v>
      </c>
      <c r="E220" s="14" t="s">
        <v>3</v>
      </c>
      <c r="F220" s="14" t="s">
        <v>5</v>
      </c>
      <c r="G220" s="14" t="s">
        <v>6</v>
      </c>
    </row>
    <row r="221" spans="1:7" ht="45" customHeight="1" x14ac:dyDescent="0.2">
      <c r="A221" s="8">
        <v>161</v>
      </c>
      <c r="B221" s="20"/>
      <c r="C221" s="10" t="str">
        <f>PHONETIC(B221)</f>
        <v/>
      </c>
      <c r="D221" s="21"/>
      <c r="E221" s="21"/>
      <c r="F221" s="9"/>
      <c r="G221" s="11"/>
    </row>
    <row r="222" spans="1:7" ht="45" customHeight="1" x14ac:dyDescent="0.2">
      <c r="A222" s="8">
        <v>162</v>
      </c>
      <c r="B222" s="20"/>
      <c r="C222" s="10" t="str">
        <f t="shared" ref="C222:C240" si="8">PHONETIC(B222)</f>
        <v/>
      </c>
      <c r="D222" s="21"/>
      <c r="E222" s="21"/>
      <c r="F222" s="9"/>
      <c r="G222" s="12"/>
    </row>
    <row r="223" spans="1:7" ht="45" customHeight="1" x14ac:dyDescent="0.2">
      <c r="A223" s="8">
        <v>163</v>
      </c>
      <c r="B223" s="20"/>
      <c r="C223" s="10" t="str">
        <f t="shared" si="8"/>
        <v/>
      </c>
      <c r="D223" s="21"/>
      <c r="E223" s="21"/>
      <c r="F223" s="9"/>
      <c r="G223" s="12"/>
    </row>
    <row r="224" spans="1:7" ht="45" customHeight="1" x14ac:dyDescent="0.2">
      <c r="A224" s="8">
        <v>164</v>
      </c>
      <c r="B224" s="20"/>
      <c r="C224" s="10" t="str">
        <f t="shared" si="8"/>
        <v/>
      </c>
      <c r="D224" s="21"/>
      <c r="E224" s="21"/>
      <c r="F224" s="9"/>
      <c r="G224" s="12"/>
    </row>
    <row r="225" spans="1:7" ht="45" customHeight="1" x14ac:dyDescent="0.2">
      <c r="A225" s="8">
        <v>165</v>
      </c>
      <c r="B225" s="20"/>
      <c r="C225" s="10" t="str">
        <f t="shared" si="8"/>
        <v/>
      </c>
      <c r="D225" s="21"/>
      <c r="E225" s="21"/>
      <c r="F225" s="9"/>
      <c r="G225" s="12"/>
    </row>
    <row r="226" spans="1:7" ht="45" customHeight="1" x14ac:dyDescent="0.2">
      <c r="A226" s="8">
        <v>166</v>
      </c>
      <c r="B226" s="20"/>
      <c r="C226" s="10" t="str">
        <f t="shared" si="8"/>
        <v/>
      </c>
      <c r="D226" s="21"/>
      <c r="E226" s="21"/>
      <c r="F226" s="9"/>
      <c r="G226" s="12"/>
    </row>
    <row r="227" spans="1:7" ht="45" customHeight="1" x14ac:dyDescent="0.2">
      <c r="A227" s="8">
        <v>167</v>
      </c>
      <c r="B227" s="20"/>
      <c r="C227" s="10" t="str">
        <f t="shared" si="8"/>
        <v/>
      </c>
      <c r="D227" s="21"/>
      <c r="E227" s="21"/>
      <c r="F227" s="9"/>
      <c r="G227" s="12"/>
    </row>
    <row r="228" spans="1:7" ht="45" customHeight="1" x14ac:dyDescent="0.2">
      <c r="A228" s="8">
        <v>168</v>
      </c>
      <c r="B228" s="20"/>
      <c r="C228" s="10" t="str">
        <f t="shared" si="8"/>
        <v/>
      </c>
      <c r="D228" s="21"/>
      <c r="E228" s="21"/>
      <c r="F228" s="9"/>
      <c r="G228" s="12"/>
    </row>
    <row r="229" spans="1:7" ht="45" customHeight="1" x14ac:dyDescent="0.2">
      <c r="A229" s="8">
        <v>169</v>
      </c>
      <c r="B229" s="20"/>
      <c r="C229" s="10" t="str">
        <f t="shared" si="8"/>
        <v/>
      </c>
      <c r="D229" s="21"/>
      <c r="E229" s="21"/>
      <c r="F229" s="9"/>
      <c r="G229" s="12"/>
    </row>
    <row r="230" spans="1:7" ht="45" customHeight="1" x14ac:dyDescent="0.2">
      <c r="A230" s="8">
        <v>170</v>
      </c>
      <c r="B230" s="20"/>
      <c r="C230" s="10" t="str">
        <f t="shared" si="8"/>
        <v/>
      </c>
      <c r="D230" s="21"/>
      <c r="E230" s="21"/>
      <c r="F230" s="9"/>
      <c r="G230" s="12"/>
    </row>
    <row r="231" spans="1:7" ht="45" customHeight="1" x14ac:dyDescent="0.2">
      <c r="A231" s="8">
        <v>171</v>
      </c>
      <c r="B231" s="20"/>
      <c r="C231" s="10" t="str">
        <f t="shared" si="8"/>
        <v/>
      </c>
      <c r="D231" s="21"/>
      <c r="E231" s="21"/>
      <c r="F231" s="9"/>
      <c r="G231" s="11"/>
    </row>
    <row r="232" spans="1:7" ht="45" customHeight="1" x14ac:dyDescent="0.2">
      <c r="A232" s="8">
        <v>172</v>
      </c>
      <c r="B232" s="20"/>
      <c r="C232" s="10" t="str">
        <f t="shared" si="8"/>
        <v/>
      </c>
      <c r="D232" s="21"/>
      <c r="E232" s="21"/>
      <c r="F232" s="9"/>
      <c r="G232" s="12"/>
    </row>
    <row r="233" spans="1:7" ht="45" customHeight="1" x14ac:dyDescent="0.2">
      <c r="A233" s="8">
        <v>173</v>
      </c>
      <c r="B233" s="20"/>
      <c r="C233" s="10" t="str">
        <f t="shared" si="8"/>
        <v/>
      </c>
      <c r="D233" s="21"/>
      <c r="E233" s="21"/>
      <c r="F233" s="9"/>
      <c r="G233" s="12"/>
    </row>
    <row r="234" spans="1:7" ht="45" customHeight="1" x14ac:dyDescent="0.2">
      <c r="A234" s="8">
        <v>174</v>
      </c>
      <c r="B234" s="20"/>
      <c r="C234" s="10" t="str">
        <f t="shared" si="8"/>
        <v/>
      </c>
      <c r="D234" s="21"/>
      <c r="E234" s="21"/>
      <c r="F234" s="9"/>
      <c r="G234" s="12"/>
    </row>
    <row r="235" spans="1:7" ht="45" customHeight="1" x14ac:dyDescent="0.2">
      <c r="A235" s="8">
        <v>175</v>
      </c>
      <c r="B235" s="20"/>
      <c r="C235" s="10" t="str">
        <f t="shared" si="8"/>
        <v/>
      </c>
      <c r="D235" s="21"/>
      <c r="E235" s="21"/>
      <c r="F235" s="9"/>
      <c r="G235" s="12"/>
    </row>
    <row r="236" spans="1:7" ht="45" customHeight="1" x14ac:dyDescent="0.2">
      <c r="A236" s="8">
        <v>176</v>
      </c>
      <c r="B236" s="20"/>
      <c r="C236" s="10" t="str">
        <f t="shared" si="8"/>
        <v/>
      </c>
      <c r="D236" s="21"/>
      <c r="E236" s="21"/>
      <c r="F236" s="9"/>
      <c r="G236" s="12"/>
    </row>
    <row r="237" spans="1:7" ht="45" customHeight="1" x14ac:dyDescent="0.2">
      <c r="A237" s="8">
        <v>177</v>
      </c>
      <c r="B237" s="20"/>
      <c r="C237" s="10" t="str">
        <f t="shared" si="8"/>
        <v/>
      </c>
      <c r="D237" s="21"/>
      <c r="E237" s="21"/>
      <c r="F237" s="9"/>
      <c r="G237" s="12"/>
    </row>
    <row r="238" spans="1:7" ht="45" customHeight="1" x14ac:dyDescent="0.2">
      <c r="A238" s="8">
        <v>178</v>
      </c>
      <c r="B238" s="20"/>
      <c r="C238" s="10" t="str">
        <f t="shared" si="8"/>
        <v/>
      </c>
      <c r="D238" s="21"/>
      <c r="E238" s="21"/>
      <c r="F238" s="9"/>
      <c r="G238" s="12"/>
    </row>
    <row r="239" spans="1:7" ht="45" customHeight="1" x14ac:dyDescent="0.2">
      <c r="A239" s="8">
        <v>179</v>
      </c>
      <c r="B239" s="20"/>
      <c r="C239" s="10" t="str">
        <f t="shared" si="8"/>
        <v/>
      </c>
      <c r="D239" s="21"/>
      <c r="E239" s="21"/>
      <c r="F239" s="9"/>
      <c r="G239" s="12"/>
    </row>
    <row r="240" spans="1:7" ht="45" customHeight="1" x14ac:dyDescent="0.2">
      <c r="A240" s="8">
        <v>180</v>
      </c>
      <c r="B240" s="20"/>
      <c r="C240" s="10" t="str">
        <f t="shared" si="8"/>
        <v/>
      </c>
      <c r="D240" s="21"/>
      <c r="E240" s="21"/>
      <c r="F240" s="9"/>
      <c r="G240" s="12"/>
    </row>
    <row r="241" spans="1:7" ht="20.149999999999999" customHeight="1" x14ac:dyDescent="0.2">
      <c r="A241" s="1"/>
      <c r="B241" s="2"/>
      <c r="C241" s="2"/>
      <c r="D241" s="15" t="s">
        <v>19</v>
      </c>
      <c r="E241" s="16">
        <f>COUNTIFS($F221:$F240,O$6,$E221:$E240,"出")</f>
        <v>0</v>
      </c>
      <c r="F241" s="16">
        <f>COUNTIFS($F221:$F240,O$6,$E221:$E240,"出")+F214</f>
        <v>0</v>
      </c>
      <c r="G241" s="1"/>
    </row>
    <row r="242" spans="1:7" ht="20.149999999999999" customHeight="1" x14ac:dyDescent="0.2">
      <c r="A242" s="1"/>
      <c r="B242" s="2"/>
      <c r="C242" s="2"/>
      <c r="D242" s="15" t="s">
        <v>23</v>
      </c>
      <c r="E242" s="16">
        <f>COUNTIFS($F221:$F240,$O$7,$E221:$E240,"出")</f>
        <v>0</v>
      </c>
      <c r="F242" s="16">
        <f>COUNTIFS($F221:$F240,$O$7,$E221:$E240,"出")+F215</f>
        <v>0</v>
      </c>
      <c r="G242" s="1"/>
    </row>
    <row r="243" spans="1:7" ht="20.149999999999999" customHeight="1" x14ac:dyDescent="0.2">
      <c r="A243" s="1"/>
      <c r="B243" s="2"/>
      <c r="C243" s="2"/>
      <c r="D243" s="15" t="s">
        <v>26</v>
      </c>
      <c r="E243" s="16">
        <f>COUNTIFS($F221:$F240,$O$8,$E221:$E240,"出")</f>
        <v>0</v>
      </c>
      <c r="F243" s="16">
        <f>COUNTIFS($F221:$F240,$O$8,$E221:$E240,"出")+F216</f>
        <v>0</v>
      </c>
      <c r="G243" s="1"/>
    </row>
    <row r="244" spans="1:7" ht="20.149999999999999" customHeight="1" x14ac:dyDescent="0.2">
      <c r="A244" s="1"/>
      <c r="B244" s="2"/>
      <c r="C244" s="2"/>
      <c r="D244" s="15" t="s">
        <v>24</v>
      </c>
      <c r="E244" s="16">
        <f>SUM(E241:E243)</f>
        <v>0</v>
      </c>
      <c r="F244" s="16">
        <f>SUM(F241:F243)</f>
        <v>0</v>
      </c>
      <c r="G244" s="1"/>
    </row>
    <row r="245" spans="1:7" ht="30" customHeight="1" x14ac:dyDescent="0.2">
      <c r="A245" s="1"/>
      <c r="B245" s="2"/>
      <c r="C245" s="2"/>
      <c r="D245" s="1"/>
      <c r="E245" s="1"/>
      <c r="F245" s="1"/>
      <c r="G245" s="7" t="str">
        <f>_xlfn.CONCAT($K$3,$L$3)</f>
        <v>団体名：</v>
      </c>
    </row>
    <row r="246" spans="1:7" ht="30" customHeight="1" x14ac:dyDescent="0.2">
      <c r="A246" s="1" t="s">
        <v>12</v>
      </c>
      <c r="B246" s="2"/>
      <c r="C246" s="2"/>
      <c r="D246" s="1"/>
      <c r="E246" s="1"/>
      <c r="F246" s="1"/>
      <c r="G246" s="16" t="s">
        <v>34</v>
      </c>
    </row>
    <row r="247" spans="1:7" ht="30" customHeight="1" x14ac:dyDescent="0.2">
      <c r="A247" s="13" t="s">
        <v>0</v>
      </c>
      <c r="B247" s="13" t="s">
        <v>25</v>
      </c>
      <c r="C247" s="13" t="s">
        <v>1</v>
      </c>
      <c r="D247" s="14" t="s">
        <v>2</v>
      </c>
      <c r="E247" s="14" t="s">
        <v>3</v>
      </c>
      <c r="F247" s="14" t="s">
        <v>5</v>
      </c>
      <c r="G247" s="14" t="s">
        <v>6</v>
      </c>
    </row>
    <row r="248" spans="1:7" ht="45" customHeight="1" x14ac:dyDescent="0.2">
      <c r="A248" s="8">
        <v>181</v>
      </c>
      <c r="B248" s="20"/>
      <c r="C248" s="10" t="str">
        <f>PHONETIC(B248)</f>
        <v/>
      </c>
      <c r="D248" s="21"/>
      <c r="E248" s="21"/>
      <c r="F248" s="9"/>
      <c r="G248" s="11"/>
    </row>
    <row r="249" spans="1:7" ht="45" customHeight="1" x14ac:dyDescent="0.2">
      <c r="A249" s="8">
        <v>182</v>
      </c>
      <c r="B249" s="20"/>
      <c r="C249" s="10" t="str">
        <f t="shared" ref="C249:C267" si="9">PHONETIC(B249)</f>
        <v/>
      </c>
      <c r="D249" s="21"/>
      <c r="E249" s="21"/>
      <c r="F249" s="9"/>
      <c r="G249" s="12"/>
    </row>
    <row r="250" spans="1:7" ht="45" customHeight="1" x14ac:dyDescent="0.2">
      <c r="A250" s="8">
        <v>183</v>
      </c>
      <c r="B250" s="20"/>
      <c r="C250" s="10" t="str">
        <f t="shared" si="9"/>
        <v/>
      </c>
      <c r="D250" s="21"/>
      <c r="E250" s="21"/>
      <c r="F250" s="9"/>
      <c r="G250" s="12"/>
    </row>
    <row r="251" spans="1:7" ht="45" customHeight="1" x14ac:dyDescent="0.2">
      <c r="A251" s="8">
        <v>184</v>
      </c>
      <c r="B251" s="20"/>
      <c r="C251" s="10" t="str">
        <f t="shared" si="9"/>
        <v/>
      </c>
      <c r="D251" s="21"/>
      <c r="E251" s="21"/>
      <c r="F251" s="9"/>
      <c r="G251" s="12"/>
    </row>
    <row r="252" spans="1:7" ht="45" customHeight="1" x14ac:dyDescent="0.2">
      <c r="A252" s="8">
        <v>185</v>
      </c>
      <c r="B252" s="20"/>
      <c r="C252" s="10" t="str">
        <f t="shared" si="9"/>
        <v/>
      </c>
      <c r="D252" s="21"/>
      <c r="E252" s="21"/>
      <c r="F252" s="9"/>
      <c r="G252" s="12"/>
    </row>
    <row r="253" spans="1:7" ht="45" customHeight="1" x14ac:dyDescent="0.2">
      <c r="A253" s="8">
        <v>186</v>
      </c>
      <c r="B253" s="20"/>
      <c r="C253" s="10" t="str">
        <f t="shared" si="9"/>
        <v/>
      </c>
      <c r="D253" s="21"/>
      <c r="E253" s="21"/>
      <c r="F253" s="9"/>
      <c r="G253" s="12"/>
    </row>
    <row r="254" spans="1:7" ht="45" customHeight="1" x14ac:dyDescent="0.2">
      <c r="A254" s="8">
        <v>187</v>
      </c>
      <c r="B254" s="20"/>
      <c r="C254" s="10" t="str">
        <f t="shared" si="9"/>
        <v/>
      </c>
      <c r="D254" s="21"/>
      <c r="E254" s="21"/>
      <c r="F254" s="9"/>
      <c r="G254" s="12"/>
    </row>
    <row r="255" spans="1:7" ht="45" customHeight="1" x14ac:dyDescent="0.2">
      <c r="A255" s="8">
        <v>188</v>
      </c>
      <c r="B255" s="20"/>
      <c r="C255" s="10" t="str">
        <f t="shared" si="9"/>
        <v/>
      </c>
      <c r="D255" s="21"/>
      <c r="E255" s="21"/>
      <c r="F255" s="9"/>
      <c r="G255" s="12"/>
    </row>
    <row r="256" spans="1:7" ht="45" customHeight="1" x14ac:dyDescent="0.2">
      <c r="A256" s="8">
        <v>189</v>
      </c>
      <c r="B256" s="20"/>
      <c r="C256" s="10" t="str">
        <f t="shared" si="9"/>
        <v/>
      </c>
      <c r="D256" s="21"/>
      <c r="E256" s="21"/>
      <c r="F256" s="9"/>
      <c r="G256" s="12"/>
    </row>
    <row r="257" spans="1:7" ht="45" customHeight="1" x14ac:dyDescent="0.2">
      <c r="A257" s="8">
        <v>190</v>
      </c>
      <c r="B257" s="20"/>
      <c r="C257" s="10" t="str">
        <f t="shared" si="9"/>
        <v/>
      </c>
      <c r="D257" s="21"/>
      <c r="E257" s="21"/>
      <c r="F257" s="9"/>
      <c r="G257" s="12"/>
    </row>
    <row r="258" spans="1:7" ht="45" customHeight="1" x14ac:dyDescent="0.2">
      <c r="A258" s="8">
        <v>191</v>
      </c>
      <c r="B258" s="20"/>
      <c r="C258" s="10" t="str">
        <f t="shared" si="9"/>
        <v/>
      </c>
      <c r="D258" s="21"/>
      <c r="E258" s="21"/>
      <c r="F258" s="9"/>
      <c r="G258" s="11"/>
    </row>
    <row r="259" spans="1:7" ht="45" customHeight="1" x14ac:dyDescent="0.2">
      <c r="A259" s="8">
        <v>192</v>
      </c>
      <c r="B259" s="20"/>
      <c r="C259" s="10" t="str">
        <f t="shared" si="9"/>
        <v/>
      </c>
      <c r="D259" s="21"/>
      <c r="E259" s="21"/>
      <c r="F259" s="9"/>
      <c r="G259" s="12"/>
    </row>
    <row r="260" spans="1:7" ht="45" customHeight="1" x14ac:dyDescent="0.2">
      <c r="A260" s="8">
        <v>193</v>
      </c>
      <c r="B260" s="20"/>
      <c r="C260" s="10" t="str">
        <f t="shared" si="9"/>
        <v/>
      </c>
      <c r="D260" s="21"/>
      <c r="E260" s="21"/>
      <c r="F260" s="9"/>
      <c r="G260" s="12"/>
    </row>
    <row r="261" spans="1:7" ht="45" customHeight="1" x14ac:dyDescent="0.2">
      <c r="A261" s="8">
        <v>194</v>
      </c>
      <c r="B261" s="20"/>
      <c r="C261" s="10" t="str">
        <f t="shared" si="9"/>
        <v/>
      </c>
      <c r="D261" s="21"/>
      <c r="E261" s="21"/>
      <c r="F261" s="9"/>
      <c r="G261" s="12"/>
    </row>
    <row r="262" spans="1:7" ht="45" customHeight="1" x14ac:dyDescent="0.2">
      <c r="A262" s="8">
        <v>195</v>
      </c>
      <c r="B262" s="20"/>
      <c r="C262" s="10" t="str">
        <f t="shared" si="9"/>
        <v/>
      </c>
      <c r="D262" s="21"/>
      <c r="E262" s="21"/>
      <c r="F262" s="9"/>
      <c r="G262" s="12"/>
    </row>
    <row r="263" spans="1:7" ht="45" customHeight="1" x14ac:dyDescent="0.2">
      <c r="A263" s="8">
        <v>196</v>
      </c>
      <c r="B263" s="20"/>
      <c r="C263" s="10" t="str">
        <f t="shared" si="9"/>
        <v/>
      </c>
      <c r="D263" s="21"/>
      <c r="E263" s="21"/>
      <c r="F263" s="9"/>
      <c r="G263" s="12"/>
    </row>
    <row r="264" spans="1:7" ht="45" customHeight="1" x14ac:dyDescent="0.2">
      <c r="A264" s="8">
        <v>197</v>
      </c>
      <c r="B264" s="20"/>
      <c r="C264" s="10" t="str">
        <f t="shared" si="9"/>
        <v/>
      </c>
      <c r="D264" s="21"/>
      <c r="E264" s="21"/>
      <c r="F264" s="9"/>
      <c r="G264" s="12"/>
    </row>
    <row r="265" spans="1:7" ht="45" customHeight="1" x14ac:dyDescent="0.2">
      <c r="A265" s="8">
        <v>198</v>
      </c>
      <c r="B265" s="20"/>
      <c r="C265" s="10" t="str">
        <f t="shared" si="9"/>
        <v/>
      </c>
      <c r="D265" s="21"/>
      <c r="E265" s="21"/>
      <c r="F265" s="9"/>
      <c r="G265" s="12"/>
    </row>
    <row r="266" spans="1:7" ht="45" customHeight="1" x14ac:dyDescent="0.2">
      <c r="A266" s="8">
        <v>199</v>
      </c>
      <c r="B266" s="20"/>
      <c r="C266" s="10" t="str">
        <f t="shared" si="9"/>
        <v/>
      </c>
      <c r="D266" s="21"/>
      <c r="E266" s="21"/>
      <c r="F266" s="9"/>
      <c r="G266" s="12"/>
    </row>
    <row r="267" spans="1:7" ht="45" customHeight="1" x14ac:dyDescent="0.2">
      <c r="A267" s="8">
        <v>200</v>
      </c>
      <c r="B267" s="20"/>
      <c r="C267" s="10" t="str">
        <f t="shared" si="9"/>
        <v/>
      </c>
      <c r="D267" s="21"/>
      <c r="E267" s="21"/>
      <c r="F267" s="9"/>
      <c r="G267" s="12"/>
    </row>
    <row r="268" spans="1:7" ht="20.149999999999999" customHeight="1" x14ac:dyDescent="0.2">
      <c r="A268" s="1"/>
      <c r="B268" s="2"/>
      <c r="C268" s="2"/>
      <c r="D268" s="15" t="s">
        <v>19</v>
      </c>
      <c r="E268" s="16">
        <f>COUNTIFS($F248:$F267,O$6,$E248:$E267,"出")</f>
        <v>0</v>
      </c>
      <c r="F268" s="16">
        <f>COUNTIFS($F248:$F267,O$6,$E248:$E267,"出")+F241</f>
        <v>0</v>
      </c>
      <c r="G268" s="1"/>
    </row>
    <row r="269" spans="1:7" ht="20.149999999999999" customHeight="1" x14ac:dyDescent="0.2">
      <c r="A269" s="1"/>
      <c r="B269" s="2"/>
      <c r="C269" s="2"/>
      <c r="D269" s="15" t="s">
        <v>23</v>
      </c>
      <c r="E269" s="16">
        <f>COUNTIFS($F248:$F267,$O$7,$E248:$E267,"出")</f>
        <v>0</v>
      </c>
      <c r="F269" s="16">
        <f>COUNTIFS($F248:$F267,$O$7,$E248:$E267,"出")+F242</f>
        <v>0</v>
      </c>
      <c r="G269" s="1"/>
    </row>
    <row r="270" spans="1:7" ht="20.149999999999999" customHeight="1" x14ac:dyDescent="0.2">
      <c r="A270" s="1"/>
      <c r="B270" s="2"/>
      <c r="C270" s="2"/>
      <c r="D270" s="15" t="s">
        <v>26</v>
      </c>
      <c r="E270" s="16">
        <f>COUNTIFS($F248:$F267,$O$8,$E248:$E267,"出")</f>
        <v>0</v>
      </c>
      <c r="F270" s="16">
        <f>COUNTIFS($F248:$F267,$O$8,$E248:$E267,"出")+F243</f>
        <v>0</v>
      </c>
      <c r="G270" s="1"/>
    </row>
    <row r="271" spans="1:7" ht="20.149999999999999" customHeight="1" x14ac:dyDescent="0.2">
      <c r="A271" s="1"/>
      <c r="B271" s="2"/>
      <c r="C271" s="2"/>
      <c r="D271" s="15" t="s">
        <v>24</v>
      </c>
      <c r="E271" s="16">
        <f>SUM(E268:E270)</f>
        <v>0</v>
      </c>
      <c r="F271" s="16">
        <f>SUM(F268:F270)</f>
        <v>0</v>
      </c>
      <c r="G271" s="1"/>
    </row>
    <row r="272" spans="1:7" ht="30" customHeight="1" x14ac:dyDescent="0.2">
      <c r="A272" s="1"/>
      <c r="B272" s="2"/>
      <c r="C272" s="2"/>
      <c r="D272" s="1"/>
      <c r="E272" s="1"/>
      <c r="F272" s="1"/>
      <c r="G272" s="7" t="str">
        <f>_xlfn.CONCAT($K$3,$L$3)</f>
        <v>団体名：</v>
      </c>
    </row>
    <row r="273" spans="1:7" ht="30" customHeight="1" x14ac:dyDescent="0.2">
      <c r="A273" s="1" t="s">
        <v>12</v>
      </c>
      <c r="B273" s="2"/>
      <c r="C273" s="2"/>
      <c r="D273" s="1"/>
      <c r="E273" s="1"/>
      <c r="F273" s="1"/>
      <c r="G273" s="16" t="s">
        <v>34</v>
      </c>
    </row>
    <row r="274" spans="1:7" ht="30" customHeight="1" x14ac:dyDescent="0.2">
      <c r="A274" s="13" t="s">
        <v>0</v>
      </c>
      <c r="B274" s="13" t="s">
        <v>25</v>
      </c>
      <c r="C274" s="13" t="s">
        <v>1</v>
      </c>
      <c r="D274" s="14" t="s">
        <v>2</v>
      </c>
      <c r="E274" s="14" t="s">
        <v>3</v>
      </c>
      <c r="F274" s="14" t="s">
        <v>5</v>
      </c>
      <c r="G274" s="14" t="s">
        <v>6</v>
      </c>
    </row>
    <row r="275" spans="1:7" ht="45" customHeight="1" x14ac:dyDescent="0.2">
      <c r="A275" s="8">
        <v>201</v>
      </c>
      <c r="B275" s="20"/>
      <c r="C275" s="10" t="str">
        <f>PHONETIC(B275)</f>
        <v/>
      </c>
      <c r="D275" s="21"/>
      <c r="E275" s="21"/>
      <c r="F275" s="9"/>
      <c r="G275" s="11"/>
    </row>
    <row r="276" spans="1:7" ht="45" customHeight="1" x14ac:dyDescent="0.2">
      <c r="A276" s="8">
        <v>202</v>
      </c>
      <c r="B276" s="20"/>
      <c r="C276" s="10" t="str">
        <f t="shared" ref="C276:C294" si="10">PHONETIC(B276)</f>
        <v/>
      </c>
      <c r="D276" s="21"/>
      <c r="E276" s="21"/>
      <c r="F276" s="9"/>
      <c r="G276" s="12"/>
    </row>
    <row r="277" spans="1:7" ht="45" customHeight="1" x14ac:dyDescent="0.2">
      <c r="A277" s="8">
        <v>203</v>
      </c>
      <c r="B277" s="20"/>
      <c r="C277" s="10" t="str">
        <f t="shared" si="10"/>
        <v/>
      </c>
      <c r="D277" s="21"/>
      <c r="E277" s="21"/>
      <c r="F277" s="9"/>
      <c r="G277" s="12"/>
    </row>
    <row r="278" spans="1:7" ht="45" customHeight="1" x14ac:dyDescent="0.2">
      <c r="A278" s="8">
        <v>204</v>
      </c>
      <c r="B278" s="20"/>
      <c r="C278" s="10" t="str">
        <f t="shared" si="10"/>
        <v/>
      </c>
      <c r="D278" s="21"/>
      <c r="E278" s="21"/>
      <c r="F278" s="9"/>
      <c r="G278" s="12"/>
    </row>
    <row r="279" spans="1:7" ht="45" customHeight="1" x14ac:dyDescent="0.2">
      <c r="A279" s="8">
        <v>205</v>
      </c>
      <c r="B279" s="20"/>
      <c r="C279" s="10" t="str">
        <f t="shared" si="10"/>
        <v/>
      </c>
      <c r="D279" s="21"/>
      <c r="E279" s="21"/>
      <c r="F279" s="9"/>
      <c r="G279" s="12"/>
    </row>
    <row r="280" spans="1:7" ht="45" customHeight="1" x14ac:dyDescent="0.2">
      <c r="A280" s="8">
        <v>206</v>
      </c>
      <c r="B280" s="20"/>
      <c r="C280" s="10" t="str">
        <f t="shared" si="10"/>
        <v/>
      </c>
      <c r="D280" s="21"/>
      <c r="E280" s="21"/>
      <c r="F280" s="9"/>
      <c r="G280" s="12"/>
    </row>
    <row r="281" spans="1:7" ht="45" customHeight="1" x14ac:dyDescent="0.2">
      <c r="A281" s="8">
        <v>207</v>
      </c>
      <c r="B281" s="20"/>
      <c r="C281" s="10" t="str">
        <f t="shared" si="10"/>
        <v/>
      </c>
      <c r="D281" s="21"/>
      <c r="E281" s="21"/>
      <c r="F281" s="9"/>
      <c r="G281" s="12"/>
    </row>
    <row r="282" spans="1:7" ht="45" customHeight="1" x14ac:dyDescent="0.2">
      <c r="A282" s="8">
        <v>208</v>
      </c>
      <c r="B282" s="20"/>
      <c r="C282" s="10" t="str">
        <f t="shared" si="10"/>
        <v/>
      </c>
      <c r="D282" s="21"/>
      <c r="E282" s="21"/>
      <c r="F282" s="9"/>
      <c r="G282" s="12"/>
    </row>
    <row r="283" spans="1:7" ht="45" customHeight="1" x14ac:dyDescent="0.2">
      <c r="A283" s="8">
        <v>209</v>
      </c>
      <c r="B283" s="20"/>
      <c r="C283" s="10" t="str">
        <f t="shared" si="10"/>
        <v/>
      </c>
      <c r="D283" s="21"/>
      <c r="E283" s="21"/>
      <c r="F283" s="9"/>
      <c r="G283" s="12"/>
    </row>
    <row r="284" spans="1:7" ht="45" customHeight="1" x14ac:dyDescent="0.2">
      <c r="A284" s="8">
        <v>210</v>
      </c>
      <c r="B284" s="20"/>
      <c r="C284" s="10" t="str">
        <f t="shared" si="10"/>
        <v/>
      </c>
      <c r="D284" s="21"/>
      <c r="E284" s="21"/>
      <c r="F284" s="9"/>
      <c r="G284" s="12"/>
    </row>
    <row r="285" spans="1:7" ht="45" customHeight="1" x14ac:dyDescent="0.2">
      <c r="A285" s="8">
        <v>211</v>
      </c>
      <c r="B285" s="20"/>
      <c r="C285" s="10" t="str">
        <f t="shared" si="10"/>
        <v/>
      </c>
      <c r="D285" s="21"/>
      <c r="E285" s="21"/>
      <c r="F285" s="9"/>
      <c r="G285" s="11"/>
    </row>
    <row r="286" spans="1:7" ht="45" customHeight="1" x14ac:dyDescent="0.2">
      <c r="A286" s="8">
        <v>212</v>
      </c>
      <c r="B286" s="20"/>
      <c r="C286" s="10" t="str">
        <f t="shared" si="10"/>
        <v/>
      </c>
      <c r="D286" s="21"/>
      <c r="E286" s="21"/>
      <c r="F286" s="9"/>
      <c r="G286" s="12"/>
    </row>
    <row r="287" spans="1:7" ht="45" customHeight="1" x14ac:dyDescent="0.2">
      <c r="A287" s="8">
        <v>213</v>
      </c>
      <c r="B287" s="20"/>
      <c r="C287" s="10" t="str">
        <f t="shared" si="10"/>
        <v/>
      </c>
      <c r="D287" s="21"/>
      <c r="E287" s="21"/>
      <c r="F287" s="9"/>
      <c r="G287" s="12"/>
    </row>
    <row r="288" spans="1:7" ht="45" customHeight="1" x14ac:dyDescent="0.2">
      <c r="A288" s="8">
        <v>214</v>
      </c>
      <c r="B288" s="20"/>
      <c r="C288" s="10" t="str">
        <f t="shared" si="10"/>
        <v/>
      </c>
      <c r="D288" s="21"/>
      <c r="E288" s="21"/>
      <c r="F288" s="9"/>
      <c r="G288" s="12"/>
    </row>
    <row r="289" spans="1:7" ht="45" customHeight="1" x14ac:dyDescent="0.2">
      <c r="A289" s="8">
        <v>215</v>
      </c>
      <c r="B289" s="20"/>
      <c r="C289" s="10" t="str">
        <f t="shared" si="10"/>
        <v/>
      </c>
      <c r="D289" s="21"/>
      <c r="E289" s="21"/>
      <c r="F289" s="9"/>
      <c r="G289" s="12"/>
    </row>
    <row r="290" spans="1:7" ht="45" customHeight="1" x14ac:dyDescent="0.2">
      <c r="A290" s="8">
        <v>216</v>
      </c>
      <c r="B290" s="20"/>
      <c r="C290" s="10" t="str">
        <f t="shared" si="10"/>
        <v/>
      </c>
      <c r="D290" s="21"/>
      <c r="E290" s="21"/>
      <c r="F290" s="9"/>
      <c r="G290" s="12"/>
    </row>
    <row r="291" spans="1:7" ht="45" customHeight="1" x14ac:dyDescent="0.2">
      <c r="A291" s="8">
        <v>217</v>
      </c>
      <c r="B291" s="20"/>
      <c r="C291" s="10" t="str">
        <f t="shared" si="10"/>
        <v/>
      </c>
      <c r="D291" s="21"/>
      <c r="E291" s="21"/>
      <c r="F291" s="9"/>
      <c r="G291" s="12"/>
    </row>
    <row r="292" spans="1:7" ht="45" customHeight="1" x14ac:dyDescent="0.2">
      <c r="A292" s="8">
        <v>218</v>
      </c>
      <c r="B292" s="20"/>
      <c r="C292" s="10" t="str">
        <f t="shared" si="10"/>
        <v/>
      </c>
      <c r="D292" s="21"/>
      <c r="E292" s="21"/>
      <c r="F292" s="9"/>
      <c r="G292" s="12"/>
    </row>
    <row r="293" spans="1:7" ht="45" customHeight="1" x14ac:dyDescent="0.2">
      <c r="A293" s="8">
        <v>219</v>
      </c>
      <c r="B293" s="20"/>
      <c r="C293" s="10" t="str">
        <f t="shared" si="10"/>
        <v/>
      </c>
      <c r="D293" s="21"/>
      <c r="E293" s="21"/>
      <c r="F293" s="9"/>
      <c r="G293" s="12"/>
    </row>
    <row r="294" spans="1:7" ht="45" customHeight="1" x14ac:dyDescent="0.2">
      <c r="A294" s="8">
        <v>220</v>
      </c>
      <c r="B294" s="20"/>
      <c r="C294" s="10" t="str">
        <f t="shared" si="10"/>
        <v/>
      </c>
      <c r="D294" s="21"/>
      <c r="E294" s="21"/>
      <c r="F294" s="9"/>
      <c r="G294" s="12"/>
    </row>
    <row r="295" spans="1:7" ht="20.149999999999999" customHeight="1" x14ac:dyDescent="0.2">
      <c r="A295" s="1"/>
      <c r="B295" s="2"/>
      <c r="C295" s="2"/>
      <c r="D295" s="15" t="s">
        <v>19</v>
      </c>
      <c r="E295" s="16">
        <f>COUNTIFS($F275:$F294,O$6,$E275:$E294,"出")</f>
        <v>0</v>
      </c>
      <c r="F295" s="16">
        <f>COUNTIFS($F275:$F294,O$6,$E275:$E294,"出")+F268</f>
        <v>0</v>
      </c>
      <c r="G295" s="1"/>
    </row>
    <row r="296" spans="1:7" ht="20.149999999999999" customHeight="1" x14ac:dyDescent="0.2">
      <c r="A296" s="1"/>
      <c r="B296" s="2"/>
      <c r="C296" s="2"/>
      <c r="D296" s="15" t="s">
        <v>23</v>
      </c>
      <c r="E296" s="16">
        <f>COUNTIFS($F275:$F294,$O$7,$E275:$E294,"出")</f>
        <v>0</v>
      </c>
      <c r="F296" s="16">
        <f>COUNTIFS($F275:$F294,$O$7,$E275:$E294,"出")+F269</f>
        <v>0</v>
      </c>
      <c r="G296" s="1"/>
    </row>
    <row r="297" spans="1:7" ht="20.149999999999999" customHeight="1" x14ac:dyDescent="0.2">
      <c r="A297" s="1"/>
      <c r="B297" s="2"/>
      <c r="C297" s="2"/>
      <c r="D297" s="15" t="s">
        <v>26</v>
      </c>
      <c r="E297" s="16">
        <f>COUNTIFS($F275:$F294,$O$8,$E275:$E294,"出")</f>
        <v>0</v>
      </c>
      <c r="F297" s="16">
        <f>COUNTIFS($F275:$F294,$O$8,$E275:$E294,"出")+F270</f>
        <v>0</v>
      </c>
      <c r="G297" s="1"/>
    </row>
    <row r="298" spans="1:7" ht="20.149999999999999" customHeight="1" x14ac:dyDescent="0.2">
      <c r="A298" s="1"/>
      <c r="B298" s="2"/>
      <c r="C298" s="2"/>
      <c r="D298" s="15" t="s">
        <v>24</v>
      </c>
      <c r="E298" s="16">
        <f>SUM(E295:E297)</f>
        <v>0</v>
      </c>
      <c r="F298" s="16">
        <f>SUM(F295:F297)</f>
        <v>0</v>
      </c>
      <c r="G298" s="1"/>
    </row>
    <row r="299" spans="1:7" ht="30" customHeight="1" x14ac:dyDescent="0.2">
      <c r="A299" s="1"/>
      <c r="B299" s="2"/>
      <c r="C299" s="2"/>
      <c r="D299" s="1"/>
      <c r="E299" s="1"/>
      <c r="F299" s="1"/>
      <c r="G299" s="7" t="str">
        <f>_xlfn.CONCAT($K$3,$L$3)</f>
        <v>団体名：</v>
      </c>
    </row>
    <row r="300" spans="1:7" ht="30" customHeight="1" x14ac:dyDescent="0.2">
      <c r="A300" s="1" t="s">
        <v>12</v>
      </c>
      <c r="B300" s="2"/>
      <c r="C300" s="2"/>
      <c r="D300" s="1"/>
      <c r="E300" s="1"/>
      <c r="F300" s="1"/>
      <c r="G300" s="16" t="s">
        <v>35</v>
      </c>
    </row>
    <row r="301" spans="1:7" ht="30" customHeight="1" x14ac:dyDescent="0.2">
      <c r="A301" s="13" t="s">
        <v>0</v>
      </c>
      <c r="B301" s="13" t="s">
        <v>25</v>
      </c>
      <c r="C301" s="13" t="s">
        <v>1</v>
      </c>
      <c r="D301" s="14" t="s">
        <v>2</v>
      </c>
      <c r="E301" s="14" t="s">
        <v>3</v>
      </c>
      <c r="F301" s="14" t="s">
        <v>5</v>
      </c>
      <c r="G301" s="14" t="s">
        <v>6</v>
      </c>
    </row>
    <row r="302" spans="1:7" ht="45" customHeight="1" x14ac:dyDescent="0.2">
      <c r="A302" s="8">
        <v>221</v>
      </c>
      <c r="B302" s="20"/>
      <c r="C302" s="10" t="str">
        <f>PHONETIC(B302)</f>
        <v/>
      </c>
      <c r="D302" s="21"/>
      <c r="E302" s="21"/>
      <c r="F302" s="9"/>
      <c r="G302" s="11"/>
    </row>
    <row r="303" spans="1:7" ht="45" customHeight="1" x14ac:dyDescent="0.2">
      <c r="A303" s="8">
        <v>222</v>
      </c>
      <c r="B303" s="20"/>
      <c r="C303" s="10" t="str">
        <f t="shared" ref="C303:C321" si="11">PHONETIC(B303)</f>
        <v/>
      </c>
      <c r="D303" s="21"/>
      <c r="E303" s="21"/>
      <c r="F303" s="9"/>
      <c r="G303" s="12"/>
    </row>
    <row r="304" spans="1:7" ht="45" customHeight="1" x14ac:dyDescent="0.2">
      <c r="A304" s="8">
        <v>223</v>
      </c>
      <c r="B304" s="20"/>
      <c r="C304" s="10" t="str">
        <f t="shared" si="11"/>
        <v/>
      </c>
      <c r="D304" s="21"/>
      <c r="E304" s="21"/>
      <c r="F304" s="9"/>
      <c r="G304" s="12"/>
    </row>
    <row r="305" spans="1:7" ht="45" customHeight="1" x14ac:dyDescent="0.2">
      <c r="A305" s="8">
        <v>224</v>
      </c>
      <c r="B305" s="20"/>
      <c r="C305" s="10" t="str">
        <f t="shared" si="11"/>
        <v/>
      </c>
      <c r="D305" s="21"/>
      <c r="E305" s="21"/>
      <c r="F305" s="9"/>
      <c r="G305" s="12"/>
    </row>
    <row r="306" spans="1:7" ht="45" customHeight="1" x14ac:dyDescent="0.2">
      <c r="A306" s="8">
        <v>225</v>
      </c>
      <c r="B306" s="20"/>
      <c r="C306" s="10" t="str">
        <f t="shared" si="11"/>
        <v/>
      </c>
      <c r="D306" s="21"/>
      <c r="E306" s="21"/>
      <c r="F306" s="9"/>
      <c r="G306" s="12"/>
    </row>
    <row r="307" spans="1:7" ht="45" customHeight="1" x14ac:dyDescent="0.2">
      <c r="A307" s="8">
        <v>226</v>
      </c>
      <c r="B307" s="20"/>
      <c r="C307" s="10" t="str">
        <f t="shared" si="11"/>
        <v/>
      </c>
      <c r="D307" s="21"/>
      <c r="E307" s="21"/>
      <c r="F307" s="9"/>
      <c r="G307" s="12"/>
    </row>
    <row r="308" spans="1:7" ht="45" customHeight="1" x14ac:dyDescent="0.2">
      <c r="A308" s="8">
        <v>227</v>
      </c>
      <c r="B308" s="20"/>
      <c r="C308" s="10" t="str">
        <f t="shared" si="11"/>
        <v/>
      </c>
      <c r="D308" s="21"/>
      <c r="E308" s="21"/>
      <c r="F308" s="9"/>
      <c r="G308" s="12"/>
    </row>
    <row r="309" spans="1:7" ht="45" customHeight="1" x14ac:dyDescent="0.2">
      <c r="A309" s="8">
        <v>228</v>
      </c>
      <c r="B309" s="20"/>
      <c r="C309" s="10" t="str">
        <f t="shared" si="11"/>
        <v/>
      </c>
      <c r="D309" s="21"/>
      <c r="E309" s="21"/>
      <c r="F309" s="9"/>
      <c r="G309" s="12"/>
    </row>
    <row r="310" spans="1:7" ht="45" customHeight="1" x14ac:dyDescent="0.2">
      <c r="A310" s="8">
        <v>229</v>
      </c>
      <c r="B310" s="20"/>
      <c r="C310" s="10" t="str">
        <f t="shared" si="11"/>
        <v/>
      </c>
      <c r="D310" s="21"/>
      <c r="E310" s="21"/>
      <c r="F310" s="9"/>
      <c r="G310" s="12"/>
    </row>
    <row r="311" spans="1:7" ht="45" customHeight="1" x14ac:dyDescent="0.2">
      <c r="A311" s="8">
        <v>230</v>
      </c>
      <c r="B311" s="20"/>
      <c r="C311" s="10" t="str">
        <f t="shared" si="11"/>
        <v/>
      </c>
      <c r="D311" s="21"/>
      <c r="E311" s="21"/>
      <c r="F311" s="9"/>
      <c r="G311" s="12"/>
    </row>
    <row r="312" spans="1:7" ht="45" customHeight="1" x14ac:dyDescent="0.2">
      <c r="A312" s="8">
        <v>231</v>
      </c>
      <c r="B312" s="20"/>
      <c r="C312" s="10" t="str">
        <f t="shared" si="11"/>
        <v/>
      </c>
      <c r="D312" s="21"/>
      <c r="E312" s="21"/>
      <c r="F312" s="9"/>
      <c r="G312" s="11"/>
    </row>
    <row r="313" spans="1:7" ht="45" customHeight="1" x14ac:dyDescent="0.2">
      <c r="A313" s="8">
        <v>232</v>
      </c>
      <c r="B313" s="20"/>
      <c r="C313" s="10" t="str">
        <f t="shared" si="11"/>
        <v/>
      </c>
      <c r="D313" s="21"/>
      <c r="E313" s="21"/>
      <c r="F313" s="9"/>
      <c r="G313" s="12"/>
    </row>
    <row r="314" spans="1:7" ht="45" customHeight="1" x14ac:dyDescent="0.2">
      <c r="A314" s="8">
        <v>233</v>
      </c>
      <c r="B314" s="20"/>
      <c r="C314" s="10" t="str">
        <f t="shared" si="11"/>
        <v/>
      </c>
      <c r="D314" s="21"/>
      <c r="E314" s="21"/>
      <c r="F314" s="9"/>
      <c r="G314" s="12"/>
    </row>
    <row r="315" spans="1:7" ht="45" customHeight="1" x14ac:dyDescent="0.2">
      <c r="A315" s="8">
        <v>234</v>
      </c>
      <c r="B315" s="20"/>
      <c r="C315" s="10" t="str">
        <f t="shared" si="11"/>
        <v/>
      </c>
      <c r="D315" s="21"/>
      <c r="E315" s="21"/>
      <c r="F315" s="9"/>
      <c r="G315" s="12"/>
    </row>
    <row r="316" spans="1:7" ht="45" customHeight="1" x14ac:dyDescent="0.2">
      <c r="A316" s="8">
        <v>235</v>
      </c>
      <c r="B316" s="20"/>
      <c r="C316" s="10" t="str">
        <f t="shared" si="11"/>
        <v/>
      </c>
      <c r="D316" s="21"/>
      <c r="E316" s="21"/>
      <c r="F316" s="9"/>
      <c r="G316" s="12"/>
    </row>
    <row r="317" spans="1:7" ht="45" customHeight="1" x14ac:dyDescent="0.2">
      <c r="A317" s="8">
        <v>236</v>
      </c>
      <c r="B317" s="20"/>
      <c r="C317" s="10" t="str">
        <f t="shared" si="11"/>
        <v/>
      </c>
      <c r="D317" s="21"/>
      <c r="E317" s="21"/>
      <c r="F317" s="9"/>
      <c r="G317" s="12"/>
    </row>
    <row r="318" spans="1:7" ht="45" customHeight="1" x14ac:dyDescent="0.2">
      <c r="A318" s="8">
        <v>237</v>
      </c>
      <c r="B318" s="20"/>
      <c r="C318" s="10" t="str">
        <f t="shared" si="11"/>
        <v/>
      </c>
      <c r="D318" s="21"/>
      <c r="E318" s="21"/>
      <c r="F318" s="9"/>
      <c r="G318" s="12"/>
    </row>
    <row r="319" spans="1:7" ht="45" customHeight="1" x14ac:dyDescent="0.2">
      <c r="A319" s="8">
        <v>238</v>
      </c>
      <c r="B319" s="20"/>
      <c r="C319" s="10" t="str">
        <f t="shared" si="11"/>
        <v/>
      </c>
      <c r="D319" s="21"/>
      <c r="E319" s="21"/>
      <c r="F319" s="9"/>
      <c r="G319" s="12"/>
    </row>
    <row r="320" spans="1:7" ht="45" customHeight="1" x14ac:dyDescent="0.2">
      <c r="A320" s="8">
        <v>239</v>
      </c>
      <c r="B320" s="20"/>
      <c r="C320" s="10" t="str">
        <f t="shared" si="11"/>
        <v/>
      </c>
      <c r="D320" s="21"/>
      <c r="E320" s="21"/>
      <c r="F320" s="9"/>
      <c r="G320" s="12"/>
    </row>
    <row r="321" spans="1:7" ht="45" customHeight="1" x14ac:dyDescent="0.2">
      <c r="A321" s="8">
        <v>240</v>
      </c>
      <c r="B321" s="20"/>
      <c r="C321" s="10" t="str">
        <f t="shared" si="11"/>
        <v/>
      </c>
      <c r="D321" s="21"/>
      <c r="E321" s="21"/>
      <c r="F321" s="9"/>
      <c r="G321" s="12"/>
    </row>
    <row r="322" spans="1:7" ht="20.149999999999999" customHeight="1" x14ac:dyDescent="0.2">
      <c r="A322" s="1"/>
      <c r="B322" s="2"/>
      <c r="C322" s="2"/>
      <c r="D322" s="15" t="s">
        <v>19</v>
      </c>
      <c r="E322" s="16">
        <f>COUNTIFS($F302:$F321,O$6,$E302:$E321,"出")</f>
        <v>0</v>
      </c>
      <c r="F322" s="16">
        <f>COUNTIFS($F302:$F321,O$6,$E302:$E321,"出")+F295</f>
        <v>0</v>
      </c>
      <c r="G322" s="1"/>
    </row>
    <row r="323" spans="1:7" ht="20.149999999999999" customHeight="1" x14ac:dyDescent="0.2">
      <c r="A323" s="1"/>
      <c r="B323" s="2"/>
      <c r="C323" s="2"/>
      <c r="D323" s="15" t="s">
        <v>23</v>
      </c>
      <c r="E323" s="16">
        <f>COUNTIFS($F302:$F321,$O$7,$E302:$E321,"出")</f>
        <v>0</v>
      </c>
      <c r="F323" s="16">
        <f>COUNTIFS($F302:$F321,$O$7,$E302:$E321,"出")+F296</f>
        <v>0</v>
      </c>
      <c r="G323" s="1"/>
    </row>
    <row r="324" spans="1:7" ht="20.149999999999999" customHeight="1" x14ac:dyDescent="0.2">
      <c r="A324" s="1"/>
      <c r="B324" s="2"/>
      <c r="C324" s="2"/>
      <c r="D324" s="15" t="s">
        <v>26</v>
      </c>
      <c r="E324" s="16">
        <f>COUNTIFS($F302:$F321,$O$8,$E302:$E321,"出")</f>
        <v>0</v>
      </c>
      <c r="F324" s="16">
        <f>COUNTIFS($F302:$F321,$O$8,$E302:$E321,"出")+F297</f>
        <v>0</v>
      </c>
      <c r="G324" s="1"/>
    </row>
    <row r="325" spans="1:7" ht="20.149999999999999" customHeight="1" x14ac:dyDescent="0.2">
      <c r="A325" s="1"/>
      <c r="B325" s="2"/>
      <c r="C325" s="2"/>
      <c r="D325" s="15" t="s">
        <v>24</v>
      </c>
      <c r="E325" s="16">
        <f>SUM(E322:E324)</f>
        <v>0</v>
      </c>
      <c r="F325" s="16">
        <f>SUM(F322:F324)</f>
        <v>0</v>
      </c>
      <c r="G325" s="1"/>
    </row>
    <row r="326" spans="1:7" ht="30" customHeight="1" x14ac:dyDescent="0.2">
      <c r="A326" s="1"/>
      <c r="B326" s="2"/>
      <c r="C326" s="2"/>
      <c r="D326" s="1"/>
      <c r="E326" s="1"/>
      <c r="F326" s="1"/>
      <c r="G326" s="7" t="str">
        <f>_xlfn.CONCAT($K$3,$L$3)</f>
        <v>団体名：</v>
      </c>
    </row>
    <row r="327" spans="1:7" ht="30" customHeight="1" x14ac:dyDescent="0.2">
      <c r="A327" s="1" t="s">
        <v>12</v>
      </c>
      <c r="B327" s="2"/>
      <c r="C327" s="2"/>
      <c r="D327" s="1"/>
      <c r="E327" s="1"/>
      <c r="F327" s="1"/>
      <c r="G327" s="16" t="s">
        <v>36</v>
      </c>
    </row>
    <row r="328" spans="1:7" ht="30" customHeight="1" x14ac:dyDescent="0.2">
      <c r="A328" s="13" t="s">
        <v>0</v>
      </c>
      <c r="B328" s="13" t="s">
        <v>25</v>
      </c>
      <c r="C328" s="13" t="s">
        <v>1</v>
      </c>
      <c r="D328" s="14" t="s">
        <v>2</v>
      </c>
      <c r="E328" s="14" t="s">
        <v>3</v>
      </c>
      <c r="F328" s="14" t="s">
        <v>5</v>
      </c>
      <c r="G328" s="14" t="s">
        <v>6</v>
      </c>
    </row>
    <row r="329" spans="1:7" ht="45" customHeight="1" x14ac:dyDescent="0.2">
      <c r="A329" s="8">
        <v>241</v>
      </c>
      <c r="B329" s="20"/>
      <c r="C329" s="10" t="str">
        <f>PHONETIC(B329)</f>
        <v/>
      </c>
      <c r="D329" s="21"/>
      <c r="E329" s="21"/>
      <c r="F329" s="9"/>
      <c r="G329" s="11"/>
    </row>
    <row r="330" spans="1:7" ht="45" customHeight="1" x14ac:dyDescent="0.2">
      <c r="A330" s="8">
        <v>242</v>
      </c>
      <c r="B330" s="20"/>
      <c r="C330" s="10" t="str">
        <f t="shared" ref="C330:C348" si="12">PHONETIC(B330)</f>
        <v/>
      </c>
      <c r="D330" s="21"/>
      <c r="E330" s="21"/>
      <c r="F330" s="9"/>
      <c r="G330" s="12"/>
    </row>
    <row r="331" spans="1:7" ht="45" customHeight="1" x14ac:dyDescent="0.2">
      <c r="A331" s="8">
        <v>243</v>
      </c>
      <c r="B331" s="20"/>
      <c r="C331" s="10" t="str">
        <f t="shared" si="12"/>
        <v/>
      </c>
      <c r="D331" s="21"/>
      <c r="E331" s="21"/>
      <c r="F331" s="9"/>
      <c r="G331" s="12"/>
    </row>
    <row r="332" spans="1:7" ht="45" customHeight="1" x14ac:dyDescent="0.2">
      <c r="A332" s="8">
        <v>244</v>
      </c>
      <c r="B332" s="20"/>
      <c r="C332" s="10" t="str">
        <f t="shared" si="12"/>
        <v/>
      </c>
      <c r="D332" s="21"/>
      <c r="E332" s="21"/>
      <c r="F332" s="9"/>
      <c r="G332" s="12"/>
    </row>
    <row r="333" spans="1:7" ht="45" customHeight="1" x14ac:dyDescent="0.2">
      <c r="A333" s="8">
        <v>245</v>
      </c>
      <c r="B333" s="20"/>
      <c r="C333" s="10" t="str">
        <f t="shared" si="12"/>
        <v/>
      </c>
      <c r="D333" s="21"/>
      <c r="E333" s="21"/>
      <c r="F333" s="9"/>
      <c r="G333" s="12"/>
    </row>
    <row r="334" spans="1:7" ht="45" customHeight="1" x14ac:dyDescent="0.2">
      <c r="A334" s="8">
        <v>246</v>
      </c>
      <c r="B334" s="20"/>
      <c r="C334" s="10" t="str">
        <f t="shared" si="12"/>
        <v/>
      </c>
      <c r="D334" s="21"/>
      <c r="E334" s="21"/>
      <c r="F334" s="9"/>
      <c r="G334" s="12"/>
    </row>
    <row r="335" spans="1:7" ht="45" customHeight="1" x14ac:dyDescent="0.2">
      <c r="A335" s="8">
        <v>247</v>
      </c>
      <c r="B335" s="20"/>
      <c r="C335" s="10" t="str">
        <f t="shared" si="12"/>
        <v/>
      </c>
      <c r="D335" s="21"/>
      <c r="E335" s="21"/>
      <c r="F335" s="9"/>
      <c r="G335" s="12"/>
    </row>
    <row r="336" spans="1:7" ht="45" customHeight="1" x14ac:dyDescent="0.2">
      <c r="A336" s="8">
        <v>248</v>
      </c>
      <c r="B336" s="20"/>
      <c r="C336" s="10" t="str">
        <f t="shared" si="12"/>
        <v/>
      </c>
      <c r="D336" s="21"/>
      <c r="E336" s="21"/>
      <c r="F336" s="9"/>
      <c r="G336" s="12"/>
    </row>
    <row r="337" spans="1:7" ht="45" customHeight="1" x14ac:dyDescent="0.2">
      <c r="A337" s="8">
        <v>249</v>
      </c>
      <c r="B337" s="20"/>
      <c r="C337" s="10" t="str">
        <f t="shared" si="12"/>
        <v/>
      </c>
      <c r="D337" s="21"/>
      <c r="E337" s="21"/>
      <c r="F337" s="9"/>
      <c r="G337" s="12"/>
    </row>
    <row r="338" spans="1:7" ht="45" customHeight="1" x14ac:dyDescent="0.2">
      <c r="A338" s="8">
        <v>250</v>
      </c>
      <c r="B338" s="20"/>
      <c r="C338" s="10" t="str">
        <f t="shared" si="12"/>
        <v/>
      </c>
      <c r="D338" s="21"/>
      <c r="E338" s="21"/>
      <c r="F338" s="9"/>
      <c r="G338" s="12"/>
    </row>
    <row r="339" spans="1:7" ht="45" customHeight="1" x14ac:dyDescent="0.2">
      <c r="A339" s="8">
        <v>251</v>
      </c>
      <c r="B339" s="20"/>
      <c r="C339" s="10" t="str">
        <f t="shared" si="12"/>
        <v/>
      </c>
      <c r="D339" s="21"/>
      <c r="E339" s="21"/>
      <c r="F339" s="9"/>
      <c r="G339" s="11"/>
    </row>
    <row r="340" spans="1:7" ht="45" customHeight="1" x14ac:dyDescent="0.2">
      <c r="A340" s="8">
        <v>252</v>
      </c>
      <c r="B340" s="20"/>
      <c r="C340" s="10" t="str">
        <f t="shared" si="12"/>
        <v/>
      </c>
      <c r="D340" s="21"/>
      <c r="E340" s="21"/>
      <c r="F340" s="9"/>
      <c r="G340" s="12"/>
    </row>
    <row r="341" spans="1:7" ht="45" customHeight="1" x14ac:dyDescent="0.2">
      <c r="A341" s="8">
        <v>253</v>
      </c>
      <c r="B341" s="20"/>
      <c r="C341" s="10" t="str">
        <f t="shared" si="12"/>
        <v/>
      </c>
      <c r="D341" s="21"/>
      <c r="E341" s="21"/>
      <c r="F341" s="9"/>
      <c r="G341" s="12"/>
    </row>
    <row r="342" spans="1:7" ht="45" customHeight="1" x14ac:dyDescent="0.2">
      <c r="A342" s="8">
        <v>254</v>
      </c>
      <c r="B342" s="20"/>
      <c r="C342" s="10" t="str">
        <f t="shared" si="12"/>
        <v/>
      </c>
      <c r="D342" s="21"/>
      <c r="E342" s="21"/>
      <c r="F342" s="9"/>
      <c r="G342" s="12"/>
    </row>
    <row r="343" spans="1:7" ht="45" customHeight="1" x14ac:dyDescent="0.2">
      <c r="A343" s="8">
        <v>255</v>
      </c>
      <c r="B343" s="20"/>
      <c r="C343" s="10" t="str">
        <f t="shared" si="12"/>
        <v/>
      </c>
      <c r="D343" s="21"/>
      <c r="E343" s="21"/>
      <c r="F343" s="9"/>
      <c r="G343" s="12"/>
    </row>
    <row r="344" spans="1:7" ht="45" customHeight="1" x14ac:dyDescent="0.2">
      <c r="A344" s="8">
        <v>256</v>
      </c>
      <c r="B344" s="20"/>
      <c r="C344" s="10" t="str">
        <f t="shared" si="12"/>
        <v/>
      </c>
      <c r="D344" s="21"/>
      <c r="E344" s="21"/>
      <c r="F344" s="9"/>
      <c r="G344" s="12"/>
    </row>
    <row r="345" spans="1:7" ht="45" customHeight="1" x14ac:dyDescent="0.2">
      <c r="A345" s="8">
        <v>257</v>
      </c>
      <c r="B345" s="20"/>
      <c r="C345" s="10" t="str">
        <f t="shared" si="12"/>
        <v/>
      </c>
      <c r="D345" s="21"/>
      <c r="E345" s="21"/>
      <c r="F345" s="9"/>
      <c r="G345" s="12"/>
    </row>
    <row r="346" spans="1:7" ht="45" customHeight="1" x14ac:dyDescent="0.2">
      <c r="A346" s="8">
        <v>258</v>
      </c>
      <c r="B346" s="20"/>
      <c r="C346" s="10" t="str">
        <f t="shared" si="12"/>
        <v/>
      </c>
      <c r="D346" s="21"/>
      <c r="E346" s="21"/>
      <c r="F346" s="9"/>
      <c r="G346" s="12"/>
    </row>
    <row r="347" spans="1:7" ht="45" customHeight="1" x14ac:dyDescent="0.2">
      <c r="A347" s="8">
        <v>259</v>
      </c>
      <c r="B347" s="20"/>
      <c r="C347" s="10" t="str">
        <f t="shared" si="12"/>
        <v/>
      </c>
      <c r="D347" s="21"/>
      <c r="E347" s="21"/>
      <c r="F347" s="9"/>
      <c r="G347" s="12"/>
    </row>
    <row r="348" spans="1:7" ht="45" customHeight="1" x14ac:dyDescent="0.2">
      <c r="A348" s="8">
        <v>260</v>
      </c>
      <c r="B348" s="20"/>
      <c r="C348" s="10" t="str">
        <f t="shared" si="12"/>
        <v/>
      </c>
      <c r="D348" s="21"/>
      <c r="E348" s="21"/>
      <c r="F348" s="9"/>
      <c r="G348" s="12"/>
    </row>
    <row r="349" spans="1:7" ht="20.149999999999999" customHeight="1" x14ac:dyDescent="0.2">
      <c r="A349" s="1"/>
      <c r="B349" s="2"/>
      <c r="C349" s="2"/>
      <c r="D349" s="15" t="s">
        <v>19</v>
      </c>
      <c r="E349" s="16">
        <f>COUNTIFS($F329:$F348,O$6,$E329:$E348,"出")</f>
        <v>0</v>
      </c>
      <c r="F349" s="16">
        <f>COUNTIFS($F329:$F348,O$6,$E329:$E348,"出")+F322</f>
        <v>0</v>
      </c>
      <c r="G349" s="1"/>
    </row>
    <row r="350" spans="1:7" ht="20.149999999999999" customHeight="1" x14ac:dyDescent="0.2">
      <c r="A350" s="1"/>
      <c r="B350" s="2"/>
      <c r="C350" s="2"/>
      <c r="D350" s="15" t="s">
        <v>23</v>
      </c>
      <c r="E350" s="16">
        <f>COUNTIFS($F329:$F348,$O$7,$E329:$E348,"出")</f>
        <v>0</v>
      </c>
      <c r="F350" s="16">
        <f>COUNTIFS($F329:$F348,$O$7,$E329:$E348,"出")+F323</f>
        <v>0</v>
      </c>
      <c r="G350" s="1"/>
    </row>
    <row r="351" spans="1:7" ht="20.149999999999999" customHeight="1" x14ac:dyDescent="0.2">
      <c r="A351" s="1"/>
      <c r="B351" s="2"/>
      <c r="C351" s="2"/>
      <c r="D351" s="15" t="s">
        <v>26</v>
      </c>
      <c r="E351" s="16">
        <f>COUNTIFS($F329:$F348,$O$8,$E329:$E348,"出")</f>
        <v>0</v>
      </c>
      <c r="F351" s="16">
        <f>COUNTIFS($F329:$F348,$O$8,$E329:$E348,"出")+F324</f>
        <v>0</v>
      </c>
      <c r="G351" s="1"/>
    </row>
    <row r="352" spans="1:7" ht="20.149999999999999" customHeight="1" x14ac:dyDescent="0.2">
      <c r="A352" s="1"/>
      <c r="B352" s="2"/>
      <c r="C352" s="2"/>
      <c r="D352" s="15" t="s">
        <v>24</v>
      </c>
      <c r="E352" s="16">
        <f>SUM(E349:E351)</f>
        <v>0</v>
      </c>
      <c r="F352" s="16">
        <f>SUM(F349:F351)</f>
        <v>0</v>
      </c>
      <c r="G352" s="1"/>
    </row>
    <row r="353" spans="1:7" ht="30" customHeight="1" x14ac:dyDescent="0.2">
      <c r="A353" s="1"/>
      <c r="B353" s="2"/>
      <c r="C353" s="2"/>
      <c r="D353" s="1"/>
      <c r="E353" s="1"/>
      <c r="F353" s="1"/>
      <c r="G353" s="7" t="str">
        <f>_xlfn.CONCAT($K$3,$L$3)</f>
        <v>団体名：</v>
      </c>
    </row>
    <row r="354" spans="1:7" ht="30" customHeight="1" x14ac:dyDescent="0.2">
      <c r="A354" s="1" t="s">
        <v>12</v>
      </c>
      <c r="B354" s="2"/>
      <c r="C354" s="2"/>
      <c r="D354" s="1"/>
      <c r="E354" s="1"/>
      <c r="F354" s="1"/>
      <c r="G354" s="16" t="s">
        <v>37</v>
      </c>
    </row>
    <row r="355" spans="1:7" ht="30" customHeight="1" x14ac:dyDescent="0.2">
      <c r="A355" s="13" t="s">
        <v>0</v>
      </c>
      <c r="B355" s="13" t="s">
        <v>25</v>
      </c>
      <c r="C355" s="13" t="s">
        <v>1</v>
      </c>
      <c r="D355" s="14" t="s">
        <v>2</v>
      </c>
      <c r="E355" s="14" t="s">
        <v>3</v>
      </c>
      <c r="F355" s="14" t="s">
        <v>5</v>
      </c>
      <c r="G355" s="14" t="s">
        <v>6</v>
      </c>
    </row>
    <row r="356" spans="1:7" ht="45" customHeight="1" x14ac:dyDescent="0.2">
      <c r="A356" s="8">
        <v>261</v>
      </c>
      <c r="B356" s="20"/>
      <c r="C356" s="10" t="str">
        <f>PHONETIC(B356)</f>
        <v/>
      </c>
      <c r="D356" s="21"/>
      <c r="E356" s="21"/>
      <c r="F356" s="9"/>
      <c r="G356" s="11"/>
    </row>
    <row r="357" spans="1:7" ht="45" customHeight="1" x14ac:dyDescent="0.2">
      <c r="A357" s="8">
        <v>262</v>
      </c>
      <c r="B357" s="20"/>
      <c r="C357" s="10" t="str">
        <f t="shared" ref="C357:C375" si="13">PHONETIC(B357)</f>
        <v/>
      </c>
      <c r="D357" s="21"/>
      <c r="E357" s="21"/>
      <c r="F357" s="9"/>
      <c r="G357" s="12"/>
    </row>
    <row r="358" spans="1:7" ht="45" customHeight="1" x14ac:dyDescent="0.2">
      <c r="A358" s="8">
        <v>263</v>
      </c>
      <c r="B358" s="20"/>
      <c r="C358" s="10" t="str">
        <f t="shared" si="13"/>
        <v/>
      </c>
      <c r="D358" s="21"/>
      <c r="E358" s="21"/>
      <c r="F358" s="9"/>
      <c r="G358" s="12"/>
    </row>
    <row r="359" spans="1:7" ht="45" customHeight="1" x14ac:dyDescent="0.2">
      <c r="A359" s="8">
        <v>264</v>
      </c>
      <c r="B359" s="20"/>
      <c r="C359" s="10" t="str">
        <f t="shared" si="13"/>
        <v/>
      </c>
      <c r="D359" s="21"/>
      <c r="E359" s="21"/>
      <c r="F359" s="9"/>
      <c r="G359" s="12"/>
    </row>
    <row r="360" spans="1:7" ht="45" customHeight="1" x14ac:dyDescent="0.2">
      <c r="A360" s="8">
        <v>265</v>
      </c>
      <c r="B360" s="20"/>
      <c r="C360" s="10" t="str">
        <f t="shared" si="13"/>
        <v/>
      </c>
      <c r="D360" s="21"/>
      <c r="E360" s="21"/>
      <c r="F360" s="9"/>
      <c r="G360" s="12"/>
    </row>
    <row r="361" spans="1:7" ht="45" customHeight="1" x14ac:dyDescent="0.2">
      <c r="A361" s="8">
        <v>266</v>
      </c>
      <c r="B361" s="20"/>
      <c r="C361" s="10" t="str">
        <f t="shared" si="13"/>
        <v/>
      </c>
      <c r="D361" s="21"/>
      <c r="E361" s="21"/>
      <c r="F361" s="9"/>
      <c r="G361" s="12"/>
    </row>
    <row r="362" spans="1:7" ht="45" customHeight="1" x14ac:dyDescent="0.2">
      <c r="A362" s="8">
        <v>267</v>
      </c>
      <c r="B362" s="20"/>
      <c r="C362" s="10" t="str">
        <f t="shared" si="13"/>
        <v/>
      </c>
      <c r="D362" s="21"/>
      <c r="E362" s="21"/>
      <c r="F362" s="9"/>
      <c r="G362" s="12"/>
    </row>
    <row r="363" spans="1:7" ht="45" customHeight="1" x14ac:dyDescent="0.2">
      <c r="A363" s="8">
        <v>268</v>
      </c>
      <c r="B363" s="20"/>
      <c r="C363" s="10" t="str">
        <f t="shared" si="13"/>
        <v/>
      </c>
      <c r="D363" s="21"/>
      <c r="E363" s="21"/>
      <c r="F363" s="9"/>
      <c r="G363" s="12"/>
    </row>
    <row r="364" spans="1:7" ht="45" customHeight="1" x14ac:dyDescent="0.2">
      <c r="A364" s="8">
        <v>269</v>
      </c>
      <c r="B364" s="20"/>
      <c r="C364" s="10" t="str">
        <f t="shared" si="13"/>
        <v/>
      </c>
      <c r="D364" s="21"/>
      <c r="E364" s="21"/>
      <c r="F364" s="9"/>
      <c r="G364" s="12"/>
    </row>
    <row r="365" spans="1:7" ht="45" customHeight="1" x14ac:dyDescent="0.2">
      <c r="A365" s="8">
        <v>270</v>
      </c>
      <c r="B365" s="20"/>
      <c r="C365" s="10" t="str">
        <f t="shared" si="13"/>
        <v/>
      </c>
      <c r="D365" s="21"/>
      <c r="E365" s="21"/>
      <c r="F365" s="9"/>
      <c r="G365" s="12"/>
    </row>
    <row r="366" spans="1:7" ht="45" customHeight="1" x14ac:dyDescent="0.2">
      <c r="A366" s="8">
        <v>271</v>
      </c>
      <c r="B366" s="20"/>
      <c r="C366" s="10" t="str">
        <f t="shared" si="13"/>
        <v/>
      </c>
      <c r="D366" s="21"/>
      <c r="E366" s="21"/>
      <c r="F366" s="9"/>
      <c r="G366" s="11"/>
    </row>
    <row r="367" spans="1:7" ht="45" customHeight="1" x14ac:dyDescent="0.2">
      <c r="A367" s="8">
        <v>272</v>
      </c>
      <c r="B367" s="20"/>
      <c r="C367" s="10" t="str">
        <f t="shared" si="13"/>
        <v/>
      </c>
      <c r="D367" s="21"/>
      <c r="E367" s="21"/>
      <c r="F367" s="9"/>
      <c r="G367" s="12"/>
    </row>
    <row r="368" spans="1:7" ht="45" customHeight="1" x14ac:dyDescent="0.2">
      <c r="A368" s="8">
        <v>273</v>
      </c>
      <c r="B368" s="20"/>
      <c r="C368" s="10" t="str">
        <f t="shared" si="13"/>
        <v/>
      </c>
      <c r="D368" s="21"/>
      <c r="E368" s="21"/>
      <c r="F368" s="9"/>
      <c r="G368" s="12"/>
    </row>
    <row r="369" spans="1:7" ht="45" customHeight="1" x14ac:dyDescent="0.2">
      <c r="A369" s="8">
        <v>274</v>
      </c>
      <c r="B369" s="20"/>
      <c r="C369" s="10" t="str">
        <f t="shared" si="13"/>
        <v/>
      </c>
      <c r="D369" s="21"/>
      <c r="E369" s="21"/>
      <c r="F369" s="9"/>
      <c r="G369" s="12"/>
    </row>
    <row r="370" spans="1:7" ht="45" customHeight="1" x14ac:dyDescent="0.2">
      <c r="A370" s="8">
        <v>275</v>
      </c>
      <c r="B370" s="20"/>
      <c r="C370" s="10" t="str">
        <f t="shared" si="13"/>
        <v/>
      </c>
      <c r="D370" s="21"/>
      <c r="E370" s="21"/>
      <c r="F370" s="9"/>
      <c r="G370" s="12"/>
    </row>
    <row r="371" spans="1:7" ht="45" customHeight="1" x14ac:dyDescent="0.2">
      <c r="A371" s="8">
        <v>276</v>
      </c>
      <c r="B371" s="20"/>
      <c r="C371" s="10" t="str">
        <f t="shared" si="13"/>
        <v/>
      </c>
      <c r="D371" s="21"/>
      <c r="E371" s="21"/>
      <c r="F371" s="9"/>
      <c r="G371" s="12"/>
    </row>
    <row r="372" spans="1:7" ht="45" customHeight="1" x14ac:dyDescent="0.2">
      <c r="A372" s="8">
        <v>277</v>
      </c>
      <c r="B372" s="20"/>
      <c r="C372" s="10" t="str">
        <f t="shared" si="13"/>
        <v/>
      </c>
      <c r="D372" s="21"/>
      <c r="E372" s="21"/>
      <c r="F372" s="9"/>
      <c r="G372" s="12"/>
    </row>
    <row r="373" spans="1:7" ht="45" customHeight="1" x14ac:dyDescent="0.2">
      <c r="A373" s="8">
        <v>278</v>
      </c>
      <c r="B373" s="20"/>
      <c r="C373" s="10" t="str">
        <f t="shared" si="13"/>
        <v/>
      </c>
      <c r="D373" s="21"/>
      <c r="E373" s="21"/>
      <c r="F373" s="9"/>
      <c r="G373" s="12"/>
    </row>
    <row r="374" spans="1:7" ht="45" customHeight="1" x14ac:dyDescent="0.2">
      <c r="A374" s="8">
        <v>279</v>
      </c>
      <c r="B374" s="20"/>
      <c r="C374" s="10" t="str">
        <f t="shared" si="13"/>
        <v/>
      </c>
      <c r="D374" s="21"/>
      <c r="E374" s="21"/>
      <c r="F374" s="9"/>
      <c r="G374" s="12"/>
    </row>
    <row r="375" spans="1:7" ht="45" customHeight="1" x14ac:dyDescent="0.2">
      <c r="A375" s="8">
        <v>280</v>
      </c>
      <c r="B375" s="20"/>
      <c r="C375" s="10" t="str">
        <f t="shared" si="13"/>
        <v/>
      </c>
      <c r="D375" s="21"/>
      <c r="E375" s="21"/>
      <c r="F375" s="9"/>
      <c r="G375" s="12"/>
    </row>
    <row r="376" spans="1:7" ht="20.149999999999999" customHeight="1" x14ac:dyDescent="0.2">
      <c r="A376" s="1"/>
      <c r="B376" s="2"/>
      <c r="C376" s="2"/>
      <c r="D376" s="15" t="s">
        <v>19</v>
      </c>
      <c r="E376" s="16">
        <f>COUNTIFS($F356:$F375,O$6,$E356:$E375,"出")</f>
        <v>0</v>
      </c>
      <c r="F376" s="16">
        <f>COUNTIFS($F356:$F375,O$6,$E356:$E375,"出")+F349</f>
        <v>0</v>
      </c>
      <c r="G376" s="1"/>
    </row>
    <row r="377" spans="1:7" ht="20.149999999999999" customHeight="1" x14ac:dyDescent="0.2">
      <c r="A377" s="1"/>
      <c r="B377" s="2"/>
      <c r="C377" s="2"/>
      <c r="D377" s="15" t="s">
        <v>23</v>
      </c>
      <c r="E377" s="16">
        <f>COUNTIFS($F356:$F375,$O$7,$E356:$E375,"出")</f>
        <v>0</v>
      </c>
      <c r="F377" s="16">
        <f>COUNTIFS($F356:$F375,$O$7,$E356:$E375,"出")+F350</f>
        <v>0</v>
      </c>
      <c r="G377" s="1"/>
    </row>
    <row r="378" spans="1:7" ht="20.149999999999999" customHeight="1" x14ac:dyDescent="0.2">
      <c r="A378" s="1"/>
      <c r="B378" s="2"/>
      <c r="C378" s="2"/>
      <c r="D378" s="15" t="s">
        <v>26</v>
      </c>
      <c r="E378" s="16">
        <f>COUNTIFS($F356:$F375,$O$8,$E356:$E375,"出")</f>
        <v>0</v>
      </c>
      <c r="F378" s="16">
        <f>COUNTIFS($F356:$F375,$O$8,$E356:$E375,"出")+F351</f>
        <v>0</v>
      </c>
      <c r="G378" s="1"/>
    </row>
    <row r="379" spans="1:7" ht="20.149999999999999" customHeight="1" x14ac:dyDescent="0.2">
      <c r="A379" s="1"/>
      <c r="B379" s="2"/>
      <c r="C379" s="2"/>
      <c r="D379" s="15" t="s">
        <v>24</v>
      </c>
      <c r="E379" s="16">
        <f>SUM(E376:E378)</f>
        <v>0</v>
      </c>
      <c r="F379" s="16">
        <f>SUM(F376:F378)</f>
        <v>0</v>
      </c>
      <c r="G379" s="1"/>
    </row>
    <row r="380" spans="1:7" ht="30" customHeight="1" x14ac:dyDescent="0.2">
      <c r="A380" s="1"/>
      <c r="B380" s="2"/>
      <c r="C380" s="2"/>
      <c r="D380" s="1"/>
      <c r="E380" s="1"/>
      <c r="F380" s="1"/>
      <c r="G380" s="7" t="str">
        <f>_xlfn.CONCAT($K$3,$L$3)</f>
        <v>団体名：</v>
      </c>
    </row>
    <row r="381" spans="1:7" ht="30" customHeight="1" x14ac:dyDescent="0.2">
      <c r="A381" s="1" t="s">
        <v>12</v>
      </c>
      <c r="B381" s="2"/>
      <c r="C381" s="2"/>
      <c r="D381" s="1"/>
      <c r="E381" s="1"/>
      <c r="F381" s="1"/>
      <c r="G381" s="16" t="s">
        <v>38</v>
      </c>
    </row>
    <row r="382" spans="1:7" ht="30" customHeight="1" x14ac:dyDescent="0.2">
      <c r="A382" s="13" t="s">
        <v>0</v>
      </c>
      <c r="B382" s="3" t="s">
        <v>25</v>
      </c>
      <c r="C382" s="3" t="s">
        <v>1</v>
      </c>
      <c r="D382" s="14" t="s">
        <v>2</v>
      </c>
      <c r="E382" s="14" t="s">
        <v>3</v>
      </c>
      <c r="F382" s="14" t="s">
        <v>5</v>
      </c>
      <c r="G382" s="14" t="s">
        <v>6</v>
      </c>
    </row>
    <row r="383" spans="1:7" ht="45" customHeight="1" x14ac:dyDescent="0.2">
      <c r="A383" s="8">
        <v>281</v>
      </c>
      <c r="B383" s="20"/>
      <c r="C383" s="10" t="str">
        <f>PHONETIC(B383)</f>
        <v/>
      </c>
      <c r="D383" s="21"/>
      <c r="E383" s="21"/>
      <c r="F383" s="9"/>
      <c r="G383" s="11"/>
    </row>
    <row r="384" spans="1:7" ht="45" customHeight="1" x14ac:dyDescent="0.2">
      <c r="A384" s="8">
        <v>282</v>
      </c>
      <c r="B384" s="20"/>
      <c r="C384" s="10" t="str">
        <f t="shared" ref="C384:C402" si="14">PHONETIC(B384)</f>
        <v/>
      </c>
      <c r="D384" s="21"/>
      <c r="E384" s="21"/>
      <c r="F384" s="9"/>
      <c r="G384" s="12"/>
    </row>
    <row r="385" spans="1:7" ht="45" customHeight="1" x14ac:dyDescent="0.2">
      <c r="A385" s="8">
        <v>283</v>
      </c>
      <c r="B385" s="20"/>
      <c r="C385" s="10" t="str">
        <f t="shared" si="14"/>
        <v/>
      </c>
      <c r="D385" s="21"/>
      <c r="E385" s="21"/>
      <c r="F385" s="9"/>
      <c r="G385" s="11"/>
    </row>
    <row r="386" spans="1:7" ht="45" customHeight="1" x14ac:dyDescent="0.2">
      <c r="A386" s="8">
        <v>284</v>
      </c>
      <c r="B386" s="20"/>
      <c r="C386" s="10" t="str">
        <f t="shared" si="14"/>
        <v/>
      </c>
      <c r="D386" s="21"/>
      <c r="E386" s="21"/>
      <c r="F386" s="9"/>
      <c r="G386" s="12"/>
    </row>
    <row r="387" spans="1:7" ht="45" customHeight="1" x14ac:dyDescent="0.2">
      <c r="A387" s="8">
        <v>285</v>
      </c>
      <c r="B387" s="20"/>
      <c r="C387" s="10" t="str">
        <f t="shared" si="14"/>
        <v/>
      </c>
      <c r="D387" s="21"/>
      <c r="E387" s="21"/>
      <c r="F387" s="9"/>
      <c r="G387" s="12"/>
    </row>
    <row r="388" spans="1:7" ht="45" customHeight="1" x14ac:dyDescent="0.2">
      <c r="A388" s="8">
        <v>286</v>
      </c>
      <c r="B388" s="20"/>
      <c r="C388" s="10" t="str">
        <f t="shared" si="14"/>
        <v/>
      </c>
      <c r="D388" s="21"/>
      <c r="E388" s="21"/>
      <c r="F388" s="9"/>
      <c r="G388" s="12"/>
    </row>
    <row r="389" spans="1:7" ht="45" customHeight="1" x14ac:dyDescent="0.2">
      <c r="A389" s="8">
        <v>287</v>
      </c>
      <c r="B389" s="20"/>
      <c r="C389" s="10" t="str">
        <f t="shared" si="14"/>
        <v/>
      </c>
      <c r="D389" s="21"/>
      <c r="E389" s="21"/>
      <c r="F389" s="9"/>
      <c r="G389" s="12"/>
    </row>
    <row r="390" spans="1:7" ht="45" customHeight="1" x14ac:dyDescent="0.2">
      <c r="A390" s="8">
        <v>288</v>
      </c>
      <c r="B390" s="20"/>
      <c r="C390" s="10" t="str">
        <f t="shared" si="14"/>
        <v/>
      </c>
      <c r="D390" s="21"/>
      <c r="E390" s="21"/>
      <c r="F390" s="9"/>
      <c r="G390" s="12"/>
    </row>
    <row r="391" spans="1:7" ht="45" customHeight="1" x14ac:dyDescent="0.2">
      <c r="A391" s="8">
        <v>289</v>
      </c>
      <c r="B391" s="20"/>
      <c r="C391" s="10" t="str">
        <f t="shared" si="14"/>
        <v/>
      </c>
      <c r="D391" s="21"/>
      <c r="E391" s="21"/>
      <c r="F391" s="9"/>
      <c r="G391" s="12"/>
    </row>
    <row r="392" spans="1:7" ht="45" customHeight="1" x14ac:dyDescent="0.2">
      <c r="A392" s="8">
        <v>290</v>
      </c>
      <c r="B392" s="20"/>
      <c r="C392" s="10" t="str">
        <f t="shared" si="14"/>
        <v/>
      </c>
      <c r="D392" s="21"/>
      <c r="E392" s="21"/>
      <c r="F392" s="9"/>
      <c r="G392" s="12"/>
    </row>
    <row r="393" spans="1:7" ht="45" customHeight="1" x14ac:dyDescent="0.2">
      <c r="A393" s="8">
        <v>291</v>
      </c>
      <c r="B393" s="20"/>
      <c r="C393" s="10" t="str">
        <f t="shared" si="14"/>
        <v/>
      </c>
      <c r="D393" s="21"/>
      <c r="E393" s="21"/>
      <c r="F393" s="9"/>
      <c r="G393" s="11"/>
    </row>
    <row r="394" spans="1:7" ht="45" customHeight="1" x14ac:dyDescent="0.2">
      <c r="A394" s="8">
        <v>292</v>
      </c>
      <c r="B394" s="20"/>
      <c r="C394" s="10" t="str">
        <f t="shared" si="14"/>
        <v/>
      </c>
      <c r="D394" s="21"/>
      <c r="E394" s="21"/>
      <c r="F394" s="9"/>
      <c r="G394" s="12"/>
    </row>
    <row r="395" spans="1:7" ht="45" customHeight="1" x14ac:dyDescent="0.2">
      <c r="A395" s="8">
        <v>293</v>
      </c>
      <c r="B395" s="20"/>
      <c r="C395" s="10" t="str">
        <f t="shared" si="14"/>
        <v/>
      </c>
      <c r="D395" s="21"/>
      <c r="E395" s="21"/>
      <c r="F395" s="9"/>
      <c r="G395" s="12"/>
    </row>
    <row r="396" spans="1:7" ht="45" customHeight="1" x14ac:dyDescent="0.2">
      <c r="A396" s="8">
        <v>294</v>
      </c>
      <c r="B396" s="20"/>
      <c r="C396" s="10" t="str">
        <f t="shared" si="14"/>
        <v/>
      </c>
      <c r="D396" s="21"/>
      <c r="E396" s="21"/>
      <c r="F396" s="9"/>
      <c r="G396" s="12"/>
    </row>
    <row r="397" spans="1:7" ht="45" customHeight="1" x14ac:dyDescent="0.2">
      <c r="A397" s="8">
        <v>295</v>
      </c>
      <c r="B397" s="20"/>
      <c r="C397" s="10" t="str">
        <f t="shared" si="14"/>
        <v/>
      </c>
      <c r="D397" s="21"/>
      <c r="E397" s="21"/>
      <c r="F397" s="9"/>
      <c r="G397" s="12"/>
    </row>
    <row r="398" spans="1:7" ht="45" customHeight="1" x14ac:dyDescent="0.2">
      <c r="A398" s="8">
        <v>296</v>
      </c>
      <c r="B398" s="20"/>
      <c r="C398" s="10" t="str">
        <f t="shared" si="14"/>
        <v/>
      </c>
      <c r="D398" s="21"/>
      <c r="E398" s="21"/>
      <c r="F398" s="9"/>
      <c r="G398" s="12"/>
    </row>
    <row r="399" spans="1:7" ht="45" customHeight="1" x14ac:dyDescent="0.2">
      <c r="A399" s="8">
        <v>297</v>
      </c>
      <c r="B399" s="20"/>
      <c r="C399" s="10" t="str">
        <f t="shared" si="14"/>
        <v/>
      </c>
      <c r="D399" s="21"/>
      <c r="E399" s="21"/>
      <c r="F399" s="9"/>
      <c r="G399" s="12"/>
    </row>
    <row r="400" spans="1:7" ht="45" customHeight="1" x14ac:dyDescent="0.2">
      <c r="A400" s="8">
        <v>298</v>
      </c>
      <c r="B400" s="20"/>
      <c r="C400" s="10" t="str">
        <f t="shared" si="14"/>
        <v/>
      </c>
      <c r="D400" s="21"/>
      <c r="E400" s="21"/>
      <c r="F400" s="9"/>
      <c r="G400" s="12"/>
    </row>
    <row r="401" spans="1:7" ht="45" customHeight="1" x14ac:dyDescent="0.2">
      <c r="A401" s="8">
        <v>299</v>
      </c>
      <c r="B401" s="20"/>
      <c r="C401" s="10" t="str">
        <f t="shared" si="14"/>
        <v/>
      </c>
      <c r="D401" s="21"/>
      <c r="E401" s="21"/>
      <c r="F401" s="9"/>
      <c r="G401" s="12"/>
    </row>
    <row r="402" spans="1:7" ht="45" customHeight="1" x14ac:dyDescent="0.2">
      <c r="A402" s="8">
        <v>300</v>
      </c>
      <c r="B402" s="20"/>
      <c r="C402" s="10" t="str">
        <f t="shared" si="14"/>
        <v/>
      </c>
      <c r="D402" s="21"/>
      <c r="E402" s="21"/>
      <c r="F402" s="9"/>
      <c r="G402" s="12"/>
    </row>
    <row r="403" spans="1:7" ht="20.149999999999999" customHeight="1" x14ac:dyDescent="0.2">
      <c r="A403" s="1"/>
      <c r="B403" s="2"/>
      <c r="C403" s="2"/>
      <c r="D403" s="15" t="s">
        <v>19</v>
      </c>
      <c r="E403" s="16">
        <f>COUNTIFS($F383:$F402,O$6,$E383:$E402,"出")</f>
        <v>0</v>
      </c>
      <c r="F403" s="16">
        <f>COUNTIFS($F383:$F402,O$6,$E383:$E402,"出")+F376</f>
        <v>0</v>
      </c>
      <c r="G403" s="1"/>
    </row>
    <row r="404" spans="1:7" ht="20.149999999999999" customHeight="1" x14ac:dyDescent="0.2">
      <c r="A404" s="1"/>
      <c r="B404" s="2"/>
      <c r="C404" s="2"/>
      <c r="D404" s="15" t="s">
        <v>23</v>
      </c>
      <c r="E404" s="16">
        <f>COUNTIFS($F383:$F402,$O$7,$E383:$E402,"出")</f>
        <v>0</v>
      </c>
      <c r="F404" s="16">
        <f>COUNTIFS($F383:$F402,$O$7,$E383:$E402,"出")+F377</f>
        <v>0</v>
      </c>
      <c r="G404" s="1"/>
    </row>
    <row r="405" spans="1:7" ht="20.149999999999999" customHeight="1" x14ac:dyDescent="0.2">
      <c r="A405" s="1"/>
      <c r="B405" s="2"/>
      <c r="C405" s="2"/>
      <c r="D405" s="15" t="s">
        <v>26</v>
      </c>
      <c r="E405" s="16">
        <f>COUNTIFS($F383:$F402,$O$8,$E383:$E402,"出")</f>
        <v>0</v>
      </c>
      <c r="F405" s="16">
        <f>COUNTIFS($F383:$F402,$O$8,$E383:$E402,"出")+F378</f>
        <v>0</v>
      </c>
      <c r="G405" s="1"/>
    </row>
    <row r="406" spans="1:7" ht="20.149999999999999" customHeight="1" x14ac:dyDescent="0.2">
      <c r="A406" s="1"/>
      <c r="B406" s="2"/>
      <c r="C406" s="2"/>
      <c r="D406" s="15" t="s">
        <v>24</v>
      </c>
      <c r="E406" s="16">
        <f>SUM(E403:E405)</f>
        <v>0</v>
      </c>
      <c r="F406" s="16">
        <f>SUM(F403:F405)</f>
        <v>0</v>
      </c>
      <c r="G406" s="1"/>
    </row>
    <row r="407" spans="1:7" ht="13.5" customHeight="1" x14ac:dyDescent="0.2"/>
    <row r="408" spans="1:7" ht="13.5" customHeight="1" x14ac:dyDescent="0.2"/>
    <row r="409" spans="1:7" ht="13.5" customHeight="1" x14ac:dyDescent="0.2"/>
    <row r="410" spans="1:7" ht="13.5" customHeight="1" x14ac:dyDescent="0.2"/>
    <row r="411" spans="1:7" ht="13.5" customHeight="1" x14ac:dyDescent="0.2"/>
    <row r="412" spans="1:7" ht="13.5" customHeight="1" x14ac:dyDescent="0.2"/>
    <row r="413" spans="1:7" ht="13.5" customHeight="1" x14ac:dyDescent="0.2"/>
    <row r="414" spans="1:7" ht="13.5" customHeight="1" x14ac:dyDescent="0.2"/>
    <row r="415" spans="1:7" ht="13.5" customHeight="1" x14ac:dyDescent="0.2"/>
    <row r="416" spans="1:7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</sheetData>
  <sheetProtection sheet="1" formatCells="0"/>
  <mergeCells count="1">
    <mergeCell ref="L3:P3"/>
  </mergeCells>
  <phoneticPr fontId="5"/>
  <conditionalFormatting sqref="E5:E24">
    <cfRule type="cellIs" dxfId="31" priority="61" operator="equal">
      <formula>"欠"</formula>
    </cfRule>
    <cfRule type="expression" dxfId="30" priority="62">
      <formula>"欠"</formula>
    </cfRule>
  </conditionalFormatting>
  <conditionalFormatting sqref="E32:E51">
    <cfRule type="cellIs" dxfId="29" priority="57" operator="equal">
      <formula>"欠"</formula>
    </cfRule>
    <cfRule type="expression" dxfId="28" priority="58">
      <formula>"欠"</formula>
    </cfRule>
  </conditionalFormatting>
  <conditionalFormatting sqref="E59:E78">
    <cfRule type="cellIs" dxfId="27" priority="53" operator="equal">
      <formula>"欠"</formula>
    </cfRule>
    <cfRule type="expression" dxfId="26" priority="54">
      <formula>"欠"</formula>
    </cfRule>
  </conditionalFormatting>
  <conditionalFormatting sqref="E86:E105">
    <cfRule type="cellIs" dxfId="25" priority="49" operator="equal">
      <formula>"欠"</formula>
    </cfRule>
    <cfRule type="expression" dxfId="24" priority="50">
      <formula>"欠"</formula>
    </cfRule>
  </conditionalFormatting>
  <conditionalFormatting sqref="E113:E132">
    <cfRule type="cellIs" dxfId="23" priority="45" operator="equal">
      <formula>"欠"</formula>
    </cfRule>
    <cfRule type="expression" dxfId="22" priority="46">
      <formula>"欠"</formula>
    </cfRule>
  </conditionalFormatting>
  <conditionalFormatting sqref="E140:E159">
    <cfRule type="cellIs" dxfId="21" priority="41" operator="equal">
      <formula>"欠"</formula>
    </cfRule>
    <cfRule type="expression" dxfId="20" priority="42">
      <formula>"欠"</formula>
    </cfRule>
  </conditionalFormatting>
  <conditionalFormatting sqref="E167:E186">
    <cfRule type="cellIs" dxfId="19" priority="37" operator="equal">
      <formula>"欠"</formula>
    </cfRule>
    <cfRule type="expression" dxfId="18" priority="38">
      <formula>"欠"</formula>
    </cfRule>
  </conditionalFormatting>
  <conditionalFormatting sqref="E194:E213">
    <cfRule type="cellIs" dxfId="17" priority="33" operator="equal">
      <formula>"欠"</formula>
    </cfRule>
    <cfRule type="expression" dxfId="16" priority="34">
      <formula>"欠"</formula>
    </cfRule>
  </conditionalFormatting>
  <conditionalFormatting sqref="E221:E240">
    <cfRule type="cellIs" dxfId="15" priority="29" operator="equal">
      <formula>"欠"</formula>
    </cfRule>
    <cfRule type="expression" dxfId="14" priority="30">
      <formula>"欠"</formula>
    </cfRule>
  </conditionalFormatting>
  <conditionalFormatting sqref="E248:E267">
    <cfRule type="cellIs" dxfId="13" priority="25" operator="equal">
      <formula>"欠"</formula>
    </cfRule>
    <cfRule type="expression" dxfId="12" priority="26">
      <formula>"欠"</formula>
    </cfRule>
  </conditionalFormatting>
  <conditionalFormatting sqref="E275:E294">
    <cfRule type="cellIs" dxfId="11" priority="21" operator="equal">
      <formula>"欠"</formula>
    </cfRule>
    <cfRule type="expression" dxfId="10" priority="22">
      <formula>"欠"</formula>
    </cfRule>
  </conditionalFormatting>
  <conditionalFormatting sqref="E302:E321">
    <cfRule type="cellIs" dxfId="9" priority="17" operator="equal">
      <formula>"欠"</formula>
    </cfRule>
    <cfRule type="expression" dxfId="8" priority="18">
      <formula>"欠"</formula>
    </cfRule>
  </conditionalFormatting>
  <conditionalFormatting sqref="E329:E348">
    <cfRule type="cellIs" dxfId="7" priority="13" operator="equal">
      <formula>"欠"</formula>
    </cfRule>
    <cfRule type="expression" dxfId="6" priority="14">
      <formula>"欠"</formula>
    </cfRule>
  </conditionalFormatting>
  <conditionalFormatting sqref="E356:E375">
    <cfRule type="cellIs" dxfId="5" priority="9" operator="equal">
      <formula>"欠"</formula>
    </cfRule>
    <cfRule type="expression" dxfId="4" priority="10">
      <formula>"欠"</formula>
    </cfRule>
  </conditionalFormatting>
  <conditionalFormatting sqref="E383:E402">
    <cfRule type="cellIs" dxfId="3" priority="5" operator="equal">
      <formula>"欠"</formula>
    </cfRule>
    <cfRule type="expression" dxfId="2" priority="6">
      <formula>"欠"</formula>
    </cfRule>
  </conditionalFormatting>
  <dataValidations count="2">
    <dataValidation type="list" allowBlank="1" showInputMessage="1" showErrorMessage="1" error="区分で入力できるのは、来賓、地区役員等、出演者、付き添等の３つです。" sqref="F5:F24 F32:F51 F59:F78 F86:F105 F113:F132 F140:F159 F167:F186 F194:F213 F221:F240 F248:F267 F275:F294 F302:F321 F329:F348 F356:F375 F383:F402" xr:uid="{F36D34A6-2DBE-4851-8A49-D9397135D583}">
      <formula1>"来賓,地区役員等,出演者・付き添等"</formula1>
    </dataValidation>
    <dataValidation type="list" allowBlank="1" showInputMessage="1" showErrorMessage="1" sqref="D5:E24 D32:E51 D59:E78 D86:E105 D113:E132 D140:E159 D167:E186 D194:E213 D221:E240 D248:E267 D275:E294 D302:E321 D329:E348 D356:E375 D383:E402" xr:uid="{18F3509E-C97F-4918-A5F4-78E5EA292D44}">
      <formula1>"出,欠"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70" orientation="portrait" r:id="rId1"/>
  <rowBreaks count="14" manualBreakCount="14">
    <brk id="28" max="6" man="1"/>
    <brk id="55" max="6" man="1"/>
    <brk id="82" max="6" man="1"/>
    <brk id="109" max="6" man="1"/>
    <brk id="136" max="6" man="1"/>
    <brk id="163" max="6" man="1"/>
    <brk id="190" max="6" man="1"/>
    <brk id="217" max="6" man="1"/>
    <brk id="244" max="6" man="1"/>
    <brk id="271" max="6" man="1"/>
    <brk id="298" max="6" man="1"/>
    <brk id="325" max="6" man="1"/>
    <brk id="352" max="6" man="1"/>
    <brk id="379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85F0-A208-4D84-AE12-78DF346BB0EB}">
  <dimension ref="A1:P28"/>
  <sheetViews>
    <sheetView view="pageBreakPreview" topLeftCell="A20" zoomScale="70" zoomScaleNormal="60" zoomScaleSheetLayoutView="70" workbookViewId="0">
      <selection activeCell="G2" sqref="G2"/>
    </sheetView>
  </sheetViews>
  <sheetFormatPr defaultRowHeight="13" x14ac:dyDescent="0.2"/>
  <cols>
    <col min="1" max="1" width="5.6328125" customWidth="1"/>
    <col min="2" max="3" width="25.6328125" style="5" customWidth="1"/>
    <col min="4" max="5" width="12.6328125" style="5" customWidth="1"/>
    <col min="6" max="6" width="15.6328125" style="5" customWidth="1"/>
    <col min="7" max="7" width="25.6328125" style="5" customWidth="1"/>
    <col min="15" max="15" width="16" bestFit="1" customWidth="1"/>
  </cols>
  <sheetData>
    <row r="1" spans="1:16" ht="30" customHeight="1" x14ac:dyDescent="0.2">
      <c r="A1" s="1"/>
      <c r="B1" s="2"/>
      <c r="C1" s="2"/>
      <c r="D1" s="1"/>
      <c r="E1" s="1"/>
      <c r="F1" s="1"/>
      <c r="G1" s="7" t="str">
        <f>_xlfn.CONCAT($K$3,$L$3)</f>
        <v>団体名：</v>
      </c>
    </row>
    <row r="2" spans="1:16" ht="30" customHeight="1" thickBot="1" x14ac:dyDescent="0.25">
      <c r="A2" s="1" t="s">
        <v>12</v>
      </c>
      <c r="B2" s="2"/>
      <c r="C2" s="2"/>
      <c r="D2" s="1"/>
      <c r="E2" s="1"/>
      <c r="F2" s="1"/>
      <c r="G2" s="16" t="s">
        <v>39</v>
      </c>
      <c r="I2" t="s">
        <v>22</v>
      </c>
    </row>
    <row r="3" spans="1:16" ht="30" customHeight="1" thickBot="1" x14ac:dyDescent="0.25">
      <c r="A3" s="13" t="s">
        <v>0</v>
      </c>
      <c r="B3" s="13" t="s">
        <v>25</v>
      </c>
      <c r="C3" s="13" t="s">
        <v>1</v>
      </c>
      <c r="D3" s="14" t="s">
        <v>2</v>
      </c>
      <c r="E3" s="14" t="s">
        <v>3</v>
      </c>
      <c r="F3" s="14" t="s">
        <v>5</v>
      </c>
      <c r="G3" s="14" t="s">
        <v>6</v>
      </c>
      <c r="K3" t="s">
        <v>21</v>
      </c>
      <c r="L3" s="24"/>
      <c r="M3" s="25"/>
      <c r="N3" s="25"/>
      <c r="O3" s="25"/>
      <c r="P3" s="26"/>
    </row>
    <row r="4" spans="1:16" ht="50.15" customHeight="1" x14ac:dyDescent="0.2">
      <c r="A4" s="17" t="s">
        <v>11</v>
      </c>
      <c r="B4" s="4" t="s">
        <v>8</v>
      </c>
      <c r="C4" s="4" t="s">
        <v>7</v>
      </c>
      <c r="D4" s="18" t="s">
        <v>4</v>
      </c>
      <c r="E4" s="18" t="s">
        <v>9</v>
      </c>
      <c r="F4" s="19" t="s">
        <v>17</v>
      </c>
      <c r="G4" s="18" t="s">
        <v>10</v>
      </c>
    </row>
    <row r="5" spans="1:16" ht="45" customHeight="1" x14ac:dyDescent="0.2">
      <c r="A5" s="8"/>
      <c r="B5" s="20"/>
      <c r="C5" s="10" t="str">
        <f>PHONETIC(B5)</f>
        <v/>
      </c>
      <c r="D5" s="23"/>
      <c r="E5" s="23"/>
      <c r="F5" s="9"/>
      <c r="G5" s="11"/>
      <c r="O5" s="6" t="s">
        <v>18</v>
      </c>
      <c r="P5" s="6" t="s">
        <v>20</v>
      </c>
    </row>
    <row r="6" spans="1:16" ht="45" customHeight="1" x14ac:dyDescent="0.2">
      <c r="A6" s="8"/>
      <c r="B6" s="20"/>
      <c r="C6" s="10" t="str">
        <f t="shared" ref="C6:C24" si="0">PHONETIC(B6)</f>
        <v/>
      </c>
      <c r="D6" s="23"/>
      <c r="E6" s="23"/>
      <c r="F6" s="9"/>
      <c r="G6" s="12"/>
      <c r="O6" s="22" t="s">
        <v>19</v>
      </c>
      <c r="P6" s="6">
        <f>COUNTIFS(F:F,O6,E:E,"出")</f>
        <v>0</v>
      </c>
    </row>
    <row r="7" spans="1:16" ht="45" customHeight="1" x14ac:dyDescent="0.2">
      <c r="A7" s="8"/>
      <c r="B7" s="20"/>
      <c r="C7" s="10" t="str">
        <f t="shared" si="0"/>
        <v/>
      </c>
      <c r="D7" s="23"/>
      <c r="E7" s="23"/>
      <c r="F7" s="9"/>
      <c r="G7" s="12"/>
      <c r="O7" s="22" t="s">
        <v>23</v>
      </c>
      <c r="P7" s="6">
        <f>COUNTIFS(F:F,O7,E:E,"出")</f>
        <v>0</v>
      </c>
    </row>
    <row r="8" spans="1:16" ht="45" customHeight="1" x14ac:dyDescent="0.2">
      <c r="A8" s="8"/>
      <c r="B8" s="20"/>
      <c r="C8" s="10" t="str">
        <f t="shared" si="0"/>
        <v/>
      </c>
      <c r="D8" s="23"/>
      <c r="E8" s="23"/>
      <c r="F8" s="9"/>
      <c r="G8" s="12"/>
      <c r="O8" s="22" t="s">
        <v>27</v>
      </c>
      <c r="P8" s="6">
        <f>COUNTIFS(F:F,O8,E:E,"出")-1</f>
        <v>0</v>
      </c>
    </row>
    <row r="9" spans="1:16" ht="45" customHeight="1" x14ac:dyDescent="0.2">
      <c r="A9" s="8"/>
      <c r="B9" s="20"/>
      <c r="C9" s="10" t="str">
        <f t="shared" si="0"/>
        <v/>
      </c>
      <c r="D9" s="23"/>
      <c r="E9" s="23"/>
      <c r="F9" s="9"/>
      <c r="G9" s="12"/>
    </row>
    <row r="10" spans="1:16" ht="45" customHeight="1" x14ac:dyDescent="0.2">
      <c r="A10" s="8"/>
      <c r="B10" s="20"/>
      <c r="C10" s="10" t="str">
        <f t="shared" si="0"/>
        <v/>
      </c>
      <c r="D10" s="23"/>
      <c r="E10" s="23"/>
      <c r="F10" s="9"/>
      <c r="G10" s="12"/>
    </row>
    <row r="11" spans="1:16" ht="45" customHeight="1" x14ac:dyDescent="0.2">
      <c r="A11" s="8"/>
      <c r="B11" s="20"/>
      <c r="C11" s="10" t="str">
        <f t="shared" si="0"/>
        <v/>
      </c>
      <c r="D11" s="23"/>
      <c r="E11" s="23"/>
      <c r="F11" s="9"/>
      <c r="G11" s="12"/>
    </row>
    <row r="12" spans="1:16" ht="45" customHeight="1" x14ac:dyDescent="0.2">
      <c r="A12" s="8"/>
      <c r="B12" s="20"/>
      <c r="C12" s="10" t="str">
        <f t="shared" si="0"/>
        <v/>
      </c>
      <c r="D12" s="23"/>
      <c r="E12" s="23"/>
      <c r="F12" s="9"/>
      <c r="G12" s="12"/>
    </row>
    <row r="13" spans="1:16" ht="45" customHeight="1" x14ac:dyDescent="0.2">
      <c r="A13" s="8"/>
      <c r="B13" s="20"/>
      <c r="C13" s="10" t="str">
        <f t="shared" si="0"/>
        <v/>
      </c>
      <c r="D13" s="23"/>
      <c r="E13" s="23"/>
      <c r="F13" s="9"/>
      <c r="G13" s="12"/>
    </row>
    <row r="14" spans="1:16" ht="45" customHeight="1" x14ac:dyDescent="0.2">
      <c r="A14" s="8"/>
      <c r="B14" s="20"/>
      <c r="C14" s="10" t="str">
        <f t="shared" si="0"/>
        <v/>
      </c>
      <c r="D14" s="23"/>
      <c r="E14" s="23"/>
      <c r="F14" s="9"/>
      <c r="G14" s="12"/>
    </row>
    <row r="15" spans="1:16" ht="45" customHeight="1" x14ac:dyDescent="0.2">
      <c r="A15" s="8"/>
      <c r="B15" s="20"/>
      <c r="C15" s="10" t="str">
        <f t="shared" si="0"/>
        <v/>
      </c>
      <c r="D15" s="23"/>
      <c r="E15" s="23"/>
      <c r="F15" s="9"/>
      <c r="G15" s="11"/>
    </row>
    <row r="16" spans="1:16" ht="45" customHeight="1" x14ac:dyDescent="0.2">
      <c r="A16" s="8"/>
      <c r="B16" s="20"/>
      <c r="C16" s="10" t="str">
        <f t="shared" si="0"/>
        <v/>
      </c>
      <c r="D16" s="23"/>
      <c r="E16" s="23"/>
      <c r="F16" s="9"/>
      <c r="G16" s="12"/>
    </row>
    <row r="17" spans="1:7" ht="45" customHeight="1" x14ac:dyDescent="0.2">
      <c r="A17" s="8"/>
      <c r="B17" s="20"/>
      <c r="C17" s="10" t="str">
        <f t="shared" si="0"/>
        <v/>
      </c>
      <c r="D17" s="23"/>
      <c r="E17" s="23"/>
      <c r="F17" s="9"/>
      <c r="G17" s="12"/>
    </row>
    <row r="18" spans="1:7" ht="45" customHeight="1" x14ac:dyDescent="0.2">
      <c r="A18" s="8"/>
      <c r="B18" s="20"/>
      <c r="C18" s="10" t="str">
        <f t="shared" si="0"/>
        <v/>
      </c>
      <c r="D18" s="23"/>
      <c r="E18" s="23"/>
      <c r="F18" s="9"/>
      <c r="G18" s="12"/>
    </row>
    <row r="19" spans="1:7" ht="45" customHeight="1" x14ac:dyDescent="0.2">
      <c r="A19" s="8"/>
      <c r="B19" s="20"/>
      <c r="C19" s="10" t="str">
        <f t="shared" si="0"/>
        <v/>
      </c>
      <c r="D19" s="23"/>
      <c r="E19" s="23"/>
      <c r="F19" s="9"/>
      <c r="G19" s="12"/>
    </row>
    <row r="20" spans="1:7" ht="45" customHeight="1" x14ac:dyDescent="0.2">
      <c r="A20" s="8"/>
      <c r="B20" s="20"/>
      <c r="C20" s="10" t="str">
        <f t="shared" si="0"/>
        <v/>
      </c>
      <c r="D20" s="23"/>
      <c r="E20" s="23"/>
      <c r="F20" s="9"/>
      <c r="G20" s="12"/>
    </row>
    <row r="21" spans="1:7" ht="45" customHeight="1" x14ac:dyDescent="0.2">
      <c r="A21" s="8"/>
      <c r="B21" s="20"/>
      <c r="C21" s="10" t="str">
        <f t="shared" si="0"/>
        <v/>
      </c>
      <c r="D21" s="23"/>
      <c r="E21" s="23"/>
      <c r="F21" s="9"/>
      <c r="G21" s="12"/>
    </row>
    <row r="22" spans="1:7" ht="45" customHeight="1" x14ac:dyDescent="0.2">
      <c r="A22" s="8"/>
      <c r="B22" s="20"/>
      <c r="C22" s="10" t="str">
        <f t="shared" si="0"/>
        <v/>
      </c>
      <c r="D22" s="23"/>
      <c r="E22" s="23"/>
      <c r="F22" s="9"/>
      <c r="G22" s="12"/>
    </row>
    <row r="23" spans="1:7" ht="45" customHeight="1" x14ac:dyDescent="0.2">
      <c r="A23" s="8"/>
      <c r="B23" s="20"/>
      <c r="C23" s="10" t="str">
        <f t="shared" si="0"/>
        <v/>
      </c>
      <c r="D23" s="23"/>
      <c r="E23" s="23"/>
      <c r="F23" s="9"/>
      <c r="G23" s="12"/>
    </row>
    <row r="24" spans="1:7" ht="45" customHeight="1" x14ac:dyDescent="0.2">
      <c r="A24" s="8"/>
      <c r="B24" s="20"/>
      <c r="C24" s="10" t="str">
        <f t="shared" si="0"/>
        <v/>
      </c>
      <c r="D24" s="23"/>
      <c r="E24" s="23"/>
      <c r="F24" s="9"/>
      <c r="G24" s="12"/>
    </row>
    <row r="25" spans="1:7" ht="20.149999999999999" customHeight="1" x14ac:dyDescent="0.2">
      <c r="A25" s="1"/>
      <c r="B25" s="2"/>
      <c r="C25" s="2"/>
      <c r="D25" s="15" t="s">
        <v>19</v>
      </c>
      <c r="E25" s="16">
        <f>COUNTIFS($F5:$F24,O$6,$E5:$E24,"出")</f>
        <v>0</v>
      </c>
      <c r="F25" s="16"/>
      <c r="G25" s="1"/>
    </row>
    <row r="26" spans="1:7" ht="20.149999999999999" customHeight="1" x14ac:dyDescent="0.2">
      <c r="A26" s="1"/>
      <c r="B26" s="2"/>
      <c r="C26" s="2"/>
      <c r="D26" s="15" t="s">
        <v>23</v>
      </c>
      <c r="E26" s="16">
        <f>COUNTIFS($F5:$F24,$O$7,$E5:$E24,"出")</f>
        <v>0</v>
      </c>
      <c r="F26" s="16"/>
      <c r="G26" s="1"/>
    </row>
    <row r="27" spans="1:7" ht="20.149999999999999" customHeight="1" x14ac:dyDescent="0.2">
      <c r="A27" s="1"/>
      <c r="B27" s="2"/>
      <c r="C27" s="2"/>
      <c r="D27" s="15" t="s">
        <v>28</v>
      </c>
      <c r="E27" s="16">
        <f>COUNTIFS($F5:$F24,$O$8,$E5:$E24,"出")</f>
        <v>0</v>
      </c>
      <c r="F27" s="16"/>
      <c r="G27" s="1"/>
    </row>
    <row r="28" spans="1:7" ht="20.149999999999999" customHeight="1" x14ac:dyDescent="0.2">
      <c r="A28" s="1"/>
      <c r="B28" s="2"/>
      <c r="C28" s="2"/>
      <c r="D28" s="15" t="s">
        <v>24</v>
      </c>
      <c r="E28" s="16">
        <f>SUM(E25:E27)</f>
        <v>0</v>
      </c>
      <c r="F28" s="16"/>
      <c r="G28" s="1"/>
    </row>
  </sheetData>
  <sheetProtection formatCells="0"/>
  <mergeCells count="1">
    <mergeCell ref="L3:P3"/>
  </mergeCells>
  <phoneticPr fontId="5"/>
  <conditionalFormatting sqref="E5:E24">
    <cfRule type="cellIs" dxfId="1" priority="17" operator="equal">
      <formula>"欠"</formula>
    </cfRule>
    <cfRule type="expression" dxfId="0" priority="18">
      <formula>"欠"</formula>
    </cfRule>
  </conditionalFormatting>
  <dataValidations count="2">
    <dataValidation type="list" allowBlank="1" showInputMessage="1" showErrorMessage="1" error="区分で入力できるのは、来賓、地区役員等、出演者、付き添等の３つです。" sqref="F5:F24" xr:uid="{426E985F-64CC-4ECE-962F-776DFBFA985C}">
      <formula1>"来賓,地区役員等,出演者・付き添等"</formula1>
    </dataValidation>
    <dataValidation type="list" allowBlank="1" showInputMessage="1" showErrorMessage="1" sqref="D5:E24" xr:uid="{10A23138-9DBC-4D66-9620-85081F8DB009}">
      <formula1>"出,欠"</formula1>
    </dataValidation>
  </dataValidations>
  <printOptions horizontalCentered="1" verticalCentered="1"/>
  <pageMargins left="0.23622047244094491" right="0.23622047244094491" top="0.35433070866141736" bottom="0.35433070866141736" header="0.11811023622047245" footer="0.11811023622047245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関係者区分</vt:lpstr>
      <vt:lpstr>敬老会関係者名簿　1～100人</vt:lpstr>
      <vt:lpstr>敬老会関係者名簿　1～300人</vt:lpstr>
      <vt:lpstr>敬老会関係者名簿　白紙</vt:lpstr>
      <vt:lpstr>関係者区分!_Toc164157309</vt:lpstr>
      <vt:lpstr>'敬老会関係者名簿　1～100人'!Print_Area</vt:lpstr>
      <vt:lpstr>'敬老会関係者名簿　1～300人'!Print_Area</vt:lpstr>
      <vt:lpstr>'敬老会関係者名簿　白紙'!Print_Area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Chiba</dc:creator>
  <cp:lastModifiedBy>吉野　道広</cp:lastModifiedBy>
  <cp:lastPrinted>2024-03-27T04:05:55Z</cp:lastPrinted>
  <dcterms:created xsi:type="dcterms:W3CDTF">2018-08-23T03:09:56Z</dcterms:created>
  <dcterms:modified xsi:type="dcterms:W3CDTF">2025-05-16T07:52:25Z</dcterms:modified>
</cp:coreProperties>
</file>