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M:\一時保存フォルダ\風間\報酬請求「平成→令和」\修正後\"/>
    </mc:Choice>
  </mc:AlternateContent>
  <xr:revisionPtr revIDLastSave="0" documentId="13_ncr:1_{EA9BB1D1-5EF2-45CB-8A0E-B47784CDFF21}" xr6:coauthVersionLast="36" xr6:coauthVersionMax="36" xr10:uidLastSave="{00000000-0000-0000-0000-000000000000}"/>
  <bookViews>
    <workbookView xWindow="32760" yWindow="465" windowWidth="15480" windowHeight="11640" xr2:uid="{00000000-000D-0000-FFFF-FFFF00000000}"/>
  </bookViews>
  <sheets>
    <sheet name="①受給者・管理事業者情報" sheetId="30" r:id="rId1"/>
    <sheet name="②利用者負担額表情報" sheetId="31" r:id="rId2"/>
    <sheet name="様式4-1_上限管理結果票" sheetId="28" r:id="rId3"/>
  </sheets>
  <definedNames>
    <definedName name="_xlnm.Print_Area" localSheetId="0">①受給者・管理事業者情報!$A$1:$M$17</definedName>
    <definedName name="_xlnm.Print_Area" localSheetId="1">②利用者負担額表情報!$A$1:$J$7</definedName>
    <definedName name="_xlnm.Print_Area" localSheetId="2">'様式4-1_上限管理結果票'!$A$1:$CB$48</definedName>
  </definedNames>
  <calcPr calcId="191029"/>
</workbook>
</file>

<file path=xl/calcChain.xml><?xml version="1.0" encoding="utf-8"?>
<calcChain xmlns="http://schemas.openxmlformats.org/spreadsheetml/2006/main">
  <c r="J6" i="31" l="1"/>
  <c r="F6" i="31"/>
  <c r="G6" i="31"/>
  <c r="H6" i="31"/>
  <c r="I6" i="31"/>
  <c r="AD42" i="28"/>
  <c r="R42" i="28"/>
  <c r="AP42" i="28"/>
  <c r="E6" i="31"/>
  <c r="BB33" i="28"/>
  <c r="D6" i="31"/>
  <c r="AP33" i="28"/>
  <c r="BB42" i="28"/>
  <c r="BN33" i="28"/>
  <c r="BB41" i="28"/>
  <c r="BB38" i="28"/>
  <c r="AP41" i="28"/>
  <c r="AP38" i="28"/>
  <c r="AD41" i="28"/>
  <c r="AD38" i="28"/>
  <c r="R41" i="28"/>
  <c r="R38" i="28"/>
  <c r="BN32" i="28"/>
  <c r="BB32" i="28"/>
  <c r="AP32" i="28"/>
  <c r="BN29" i="28"/>
  <c r="BB29" i="28"/>
  <c r="BB37" i="28"/>
  <c r="AP37" i="28"/>
  <c r="AD37" i="28"/>
  <c r="R37" i="28"/>
  <c r="BN28" i="28"/>
  <c r="BB28" i="28"/>
  <c r="AD28" i="28"/>
  <c r="R28" i="28"/>
  <c r="BB36" i="28"/>
  <c r="AP36" i="28"/>
  <c r="AD36" i="28"/>
  <c r="R36" i="28"/>
  <c r="BN27" i="28"/>
  <c r="BB27" i="28"/>
  <c r="AP27" i="28"/>
  <c r="AD27" i="28"/>
  <c r="D4" i="31"/>
  <c r="AP29" i="28"/>
  <c r="D3" i="31"/>
  <c r="AP28" i="28"/>
  <c r="AD34" i="28"/>
  <c r="R34" i="28"/>
  <c r="T18" i="28"/>
  <c r="AV13" i="28"/>
  <c r="AV9" i="28"/>
  <c r="AV7" i="28"/>
  <c r="P16" i="28"/>
  <c r="P15" i="28"/>
  <c r="P13" i="28"/>
  <c r="P11" i="28"/>
  <c r="P9" i="28"/>
  <c r="P7" i="28"/>
  <c r="BB5" i="28"/>
  <c r="R27" i="28"/>
  <c r="AP34" i="28"/>
  <c r="BN34" i="28"/>
  <c r="BB34" i="28"/>
  <c r="BN41" i="28"/>
  <c r="R43" i="28"/>
  <c r="AD43" i="28"/>
  <c r="BB43" i="28"/>
  <c r="BN42" i="28"/>
  <c r="AP43" i="28"/>
  <c r="BN43" i="28"/>
</calcChain>
</file>

<file path=xl/sharedStrings.xml><?xml version="1.0" encoding="utf-8"?>
<sst xmlns="http://schemas.openxmlformats.org/spreadsheetml/2006/main" count="92" uniqueCount="69">
  <si>
    <t>年</t>
    <rPh sb="0" eb="1">
      <t>ネン</t>
    </rPh>
    <phoneticPr fontId="3"/>
  </si>
  <si>
    <t>日</t>
    <rPh sb="0" eb="1">
      <t>ニチ</t>
    </rPh>
    <phoneticPr fontId="3"/>
  </si>
  <si>
    <t>氏名</t>
    <rPh sb="0" eb="2">
      <t>シメイ</t>
    </rPh>
    <phoneticPr fontId="3"/>
  </si>
  <si>
    <t>受給者証番号</t>
    <rPh sb="0" eb="2">
      <t>ジュキュウ</t>
    </rPh>
    <rPh sb="2" eb="3">
      <t>シャ</t>
    </rPh>
    <rPh sb="3" eb="4">
      <t>ショウ</t>
    </rPh>
    <rPh sb="4" eb="6">
      <t>バンゴウ</t>
    </rPh>
    <phoneticPr fontId="3"/>
  </si>
  <si>
    <t>支給決定障害者等</t>
    <rPh sb="0" eb="2">
      <t>シキュウ</t>
    </rPh>
    <rPh sb="2" eb="4">
      <t>ケッテイ</t>
    </rPh>
    <rPh sb="4" eb="7">
      <t>ショウガイシャ</t>
    </rPh>
    <rPh sb="7" eb="8">
      <t>トウ</t>
    </rPh>
    <phoneticPr fontId="3"/>
  </si>
  <si>
    <t>支給決定に係る</t>
    <rPh sb="0" eb="2">
      <t>シキュウ</t>
    </rPh>
    <rPh sb="2" eb="4">
      <t>ケッテイ</t>
    </rPh>
    <rPh sb="5" eb="6">
      <t>カカ</t>
    </rPh>
    <phoneticPr fontId="3"/>
  </si>
  <si>
    <t>障害児氏名</t>
    <rPh sb="0" eb="3">
      <t>ショウガイジ</t>
    </rPh>
    <rPh sb="3" eb="5">
      <t>シメイ</t>
    </rPh>
    <phoneticPr fontId="3"/>
  </si>
  <si>
    <t>合計</t>
    <rPh sb="0" eb="2">
      <t>ゴウケイ</t>
    </rPh>
    <phoneticPr fontId="3"/>
  </si>
  <si>
    <t>総費用額</t>
    <rPh sb="0" eb="3">
      <t>ソウヒヨウ</t>
    </rPh>
    <rPh sb="3" eb="4">
      <t>ガク</t>
    </rPh>
    <phoneticPr fontId="3"/>
  </si>
  <si>
    <t>事業者</t>
    <rPh sb="0" eb="3">
      <t>ジギョウシャ</t>
    </rPh>
    <phoneticPr fontId="3"/>
  </si>
  <si>
    <t>事業所番号</t>
    <rPh sb="0" eb="3">
      <t>ジギョウショ</t>
    </rPh>
    <rPh sb="3" eb="5">
      <t>バンゴウ</t>
    </rPh>
    <phoneticPr fontId="3"/>
  </si>
  <si>
    <t>項番</t>
    <rPh sb="0" eb="2">
      <t>コウバン</t>
    </rPh>
    <phoneticPr fontId="3"/>
  </si>
  <si>
    <t>利用者負担上限月額</t>
    <rPh sb="0" eb="3">
      <t>リヨウシャ</t>
    </rPh>
    <rPh sb="3" eb="5">
      <t>フタン</t>
    </rPh>
    <rPh sb="5" eb="7">
      <t>ジョウゲン</t>
    </rPh>
    <rPh sb="7" eb="9">
      <t>ゲツガク</t>
    </rPh>
    <phoneticPr fontId="3"/>
  </si>
  <si>
    <t>利用者負担上限額管理結果</t>
    <rPh sb="0" eb="3">
      <t>リヨウシャ</t>
    </rPh>
    <rPh sb="3" eb="5">
      <t>フタン</t>
    </rPh>
    <rPh sb="5" eb="7">
      <t>ジョウゲン</t>
    </rPh>
    <rPh sb="7" eb="8">
      <t>ガク</t>
    </rPh>
    <rPh sb="8" eb="10">
      <t>カンリ</t>
    </rPh>
    <rPh sb="10" eb="12">
      <t>ケッカ</t>
    </rPh>
    <phoneticPr fontId="3"/>
  </si>
  <si>
    <t>2　利用者負担額の合算額が、負担上限月額以下のため、調整事務は行わない。</t>
    <rPh sb="2" eb="5">
      <t>リヨウシャ</t>
    </rPh>
    <rPh sb="5" eb="8">
      <t>フタンガク</t>
    </rPh>
    <rPh sb="9" eb="11">
      <t>ガッサン</t>
    </rPh>
    <rPh sb="11" eb="12">
      <t>ガク</t>
    </rPh>
    <rPh sb="14" eb="16">
      <t>フタン</t>
    </rPh>
    <rPh sb="16" eb="18">
      <t>ジョウゲン</t>
    </rPh>
    <rPh sb="18" eb="20">
      <t>ゲツガク</t>
    </rPh>
    <rPh sb="20" eb="22">
      <t>イカ</t>
    </rPh>
    <rPh sb="26" eb="28">
      <t>チョウセイ</t>
    </rPh>
    <rPh sb="28" eb="30">
      <t>ジム</t>
    </rPh>
    <rPh sb="31" eb="32">
      <t>オコナ</t>
    </rPh>
    <phoneticPr fontId="3"/>
  </si>
  <si>
    <t>3　利用者負担額の合算額が、負担上限月額を超過するため、下記のとおり調整した。</t>
    <rPh sb="2" eb="5">
      <t>リヨウシャ</t>
    </rPh>
    <rPh sb="5" eb="8">
      <t>フタンガク</t>
    </rPh>
    <rPh sb="9" eb="11">
      <t>ガッサン</t>
    </rPh>
    <rPh sb="11" eb="12">
      <t>ガク</t>
    </rPh>
    <rPh sb="14" eb="16">
      <t>フタン</t>
    </rPh>
    <rPh sb="16" eb="18">
      <t>ジョウゲン</t>
    </rPh>
    <rPh sb="18" eb="20">
      <t>ゲツガク</t>
    </rPh>
    <rPh sb="21" eb="23">
      <t>チョウカ</t>
    </rPh>
    <rPh sb="28" eb="30">
      <t>カキ</t>
    </rPh>
    <rPh sb="34" eb="36">
      <t>チョウセイ</t>
    </rPh>
    <phoneticPr fontId="3"/>
  </si>
  <si>
    <t>利用者負担額集計・調整欄</t>
    <rPh sb="0" eb="3">
      <t>リヨウシャ</t>
    </rPh>
    <rPh sb="3" eb="6">
      <t>フタンガク</t>
    </rPh>
    <rPh sb="6" eb="8">
      <t>シュウケイ</t>
    </rPh>
    <rPh sb="9" eb="11">
      <t>チョウセイ</t>
    </rPh>
    <rPh sb="11" eb="12">
      <t>ラン</t>
    </rPh>
    <phoneticPr fontId="3"/>
  </si>
  <si>
    <t>事業所名称</t>
    <rPh sb="0" eb="3">
      <t>ジギョウショ</t>
    </rPh>
    <rPh sb="3" eb="5">
      <t>メイショウ</t>
    </rPh>
    <phoneticPr fontId="3"/>
  </si>
  <si>
    <t>事業者及び
その事業所
の名称</t>
    <rPh sb="0" eb="3">
      <t>ジギョウシャ</t>
    </rPh>
    <rPh sb="3" eb="4">
      <t>オヨ</t>
    </rPh>
    <rPh sb="8" eb="11">
      <t>ジギョウショ</t>
    </rPh>
    <rPh sb="13" eb="15">
      <t>メイショウ</t>
    </rPh>
    <phoneticPr fontId="3"/>
  </si>
  <si>
    <t>受給者証番号</t>
    <rPh sb="0" eb="3">
      <t>ジュキュウシャ</t>
    </rPh>
    <rPh sb="3" eb="4">
      <t>ショウ</t>
    </rPh>
    <rPh sb="4" eb="6">
      <t>バンゴウ</t>
    </rPh>
    <phoneticPr fontId="3"/>
  </si>
  <si>
    <t>千葉市地域生活支援給付</t>
    <rPh sb="0" eb="3">
      <t>チバシ</t>
    </rPh>
    <rPh sb="3" eb="5">
      <t>チイキ</t>
    </rPh>
    <rPh sb="5" eb="7">
      <t>セイカツ</t>
    </rPh>
    <rPh sb="7" eb="9">
      <t>シエン</t>
    </rPh>
    <rPh sb="9" eb="11">
      <t>キュウフ</t>
    </rPh>
    <phoneticPr fontId="3"/>
  </si>
  <si>
    <t>利用者負担上限額管理結果票</t>
    <rPh sb="0" eb="3">
      <t>リヨウシャ</t>
    </rPh>
    <rPh sb="3" eb="5">
      <t>フタン</t>
    </rPh>
    <rPh sb="5" eb="7">
      <t>ジョウゲン</t>
    </rPh>
    <rPh sb="7" eb="8">
      <t>ガク</t>
    </rPh>
    <rPh sb="8" eb="10">
      <t>カンリ</t>
    </rPh>
    <rPh sb="10" eb="12">
      <t>ケッカ</t>
    </rPh>
    <rPh sb="12" eb="13">
      <t>ヒョウ</t>
    </rPh>
    <phoneticPr fontId="3"/>
  </si>
  <si>
    <t>負担額の合算</t>
    <rPh sb="0" eb="2">
      <t>フタン</t>
    </rPh>
    <rPh sb="2" eb="3">
      <t>ガク</t>
    </rPh>
    <rPh sb="4" eb="6">
      <t>ガッサン</t>
    </rPh>
    <phoneticPr fontId="3"/>
  </si>
  <si>
    <t>利用者負担額</t>
    <rPh sb="0" eb="3">
      <t>リヨウシャ</t>
    </rPh>
    <rPh sb="3" eb="5">
      <t>フタン</t>
    </rPh>
    <rPh sb="5" eb="6">
      <t>ガク</t>
    </rPh>
    <phoneticPr fontId="3"/>
  </si>
  <si>
    <t>管理結果後利用者負担額</t>
    <rPh sb="0" eb="2">
      <t>カンリ</t>
    </rPh>
    <rPh sb="2" eb="4">
      <t>ケッカ</t>
    </rPh>
    <rPh sb="4" eb="5">
      <t>ゴ</t>
    </rPh>
    <rPh sb="5" eb="8">
      <t>リヨウシャ</t>
    </rPh>
    <rPh sb="8" eb="10">
      <t>フタン</t>
    </rPh>
    <rPh sb="10" eb="11">
      <t>ガク</t>
    </rPh>
    <phoneticPr fontId="3"/>
  </si>
  <si>
    <t>上記の内容について確認しました。</t>
    <rPh sb="0" eb="2">
      <t>ジョウキ</t>
    </rPh>
    <rPh sb="3" eb="5">
      <t>ナイヨウ</t>
    </rPh>
    <rPh sb="9" eb="11">
      <t>カクニン</t>
    </rPh>
    <phoneticPr fontId="3"/>
  </si>
  <si>
    <t>月</t>
    <rPh sb="0" eb="1">
      <t>ガツ</t>
    </rPh>
    <phoneticPr fontId="3"/>
  </si>
  <si>
    <t>支給決定障害者等氏名</t>
    <rPh sb="0" eb="8">
      <t>シキュウ</t>
    </rPh>
    <rPh sb="8" eb="10">
      <t>シメイ</t>
    </rPh>
    <phoneticPr fontId="3"/>
  </si>
  <si>
    <t>印</t>
    <rPh sb="0" eb="1">
      <t>イン</t>
    </rPh>
    <phoneticPr fontId="3"/>
  </si>
  <si>
    <t>障害福祉サービス
受　給　者　証　番　号</t>
    <rPh sb="0" eb="8">
      <t>ショウガイ</t>
    </rPh>
    <rPh sb="9" eb="10">
      <t>ウケ</t>
    </rPh>
    <rPh sb="11" eb="12">
      <t>キュウ</t>
    </rPh>
    <rPh sb="13" eb="14">
      <t>シャ</t>
    </rPh>
    <rPh sb="15" eb="16">
      <t>ショウ</t>
    </rPh>
    <rPh sb="17" eb="18">
      <t>バン</t>
    </rPh>
    <rPh sb="19" eb="20">
      <t>ゴウ</t>
    </rPh>
    <phoneticPr fontId="3"/>
  </si>
  <si>
    <t>１．受給者情報</t>
    <rPh sb="2" eb="5">
      <t>ジュキュウシャ</t>
    </rPh>
    <rPh sb="5" eb="7">
      <t>ジョウホウ</t>
    </rPh>
    <phoneticPr fontId="3"/>
  </si>
  <si>
    <t>円</t>
    <rPh sb="0" eb="1">
      <t>エン</t>
    </rPh>
    <phoneticPr fontId="3"/>
  </si>
  <si>
    <t>２．事業者情報</t>
    <rPh sb="2" eb="5">
      <t>ジギョウシャ</t>
    </rPh>
    <rPh sb="5" eb="7">
      <t>ジョウホウ</t>
    </rPh>
    <phoneticPr fontId="3"/>
  </si>
  <si>
    <t>事業者名</t>
    <rPh sb="0" eb="2">
      <t>ジギョウ</t>
    </rPh>
    <rPh sb="2" eb="3">
      <t>シャ</t>
    </rPh>
    <rPh sb="3" eb="4">
      <t>メイ</t>
    </rPh>
    <phoneticPr fontId="3"/>
  </si>
  <si>
    <t>３．提供年月</t>
    <rPh sb="2" eb="4">
      <t>テイキョウ</t>
    </rPh>
    <rPh sb="4" eb="6">
      <t>ネンゲツ</t>
    </rPh>
    <phoneticPr fontId="3"/>
  </si>
  <si>
    <t>提供年月</t>
    <rPh sb="0" eb="2">
      <t>テイキョウ</t>
    </rPh>
    <rPh sb="2" eb="4">
      <t>ネンゲツ</t>
    </rPh>
    <phoneticPr fontId="3"/>
  </si>
  <si>
    <t>障害福祉サービス受給者証番号</t>
    <phoneticPr fontId="3"/>
  </si>
  <si>
    <t>支給決定障害者等氏名</t>
    <rPh sb="0" eb="2">
      <t>シキュウ</t>
    </rPh>
    <rPh sb="2" eb="4">
      <t>ケッテイ</t>
    </rPh>
    <rPh sb="4" eb="7">
      <t>ショウガイシャ</t>
    </rPh>
    <rPh sb="7" eb="8">
      <t>トウ</t>
    </rPh>
    <rPh sb="8" eb="10">
      <t>シメイ</t>
    </rPh>
    <phoneticPr fontId="3"/>
  </si>
  <si>
    <t>支給決定に係る障害児氏名</t>
    <rPh sb="0" eb="2">
      <t>シキュウ</t>
    </rPh>
    <rPh sb="2" eb="4">
      <t>ケッテイ</t>
    </rPh>
    <rPh sb="5" eb="6">
      <t>カカ</t>
    </rPh>
    <rPh sb="7" eb="10">
      <t>ショウガイジ</t>
    </rPh>
    <rPh sb="10" eb="12">
      <t>シメイ</t>
    </rPh>
    <phoneticPr fontId="3"/>
  </si>
  <si>
    <t>事業所の名称</t>
    <rPh sb="0" eb="3">
      <t>ジギョウショ</t>
    </rPh>
    <rPh sb="4" eb="6">
      <t>メイショウ</t>
    </rPh>
    <phoneticPr fontId="3"/>
  </si>
  <si>
    <t>項番</t>
    <rPh sb="0" eb="1">
      <t>コウ</t>
    </rPh>
    <rPh sb="1" eb="2">
      <t>バン</t>
    </rPh>
    <phoneticPr fontId="3"/>
  </si>
  <si>
    <t>総費用</t>
    <rPh sb="0" eb="3">
      <t>ソウヒヨウ</t>
    </rPh>
    <phoneticPr fontId="3"/>
  </si>
  <si>
    <t>サービス種類</t>
    <rPh sb="4" eb="6">
      <t>シュルイ</t>
    </rPh>
    <phoneticPr fontId="3"/>
  </si>
  <si>
    <t>障害福祉サービス</t>
    <phoneticPr fontId="3"/>
  </si>
  <si>
    <t>有</t>
    <rPh sb="0" eb="1">
      <t>アリ</t>
    </rPh>
    <phoneticPr fontId="3"/>
  </si>
  <si>
    <t>無</t>
    <rPh sb="0" eb="1">
      <t>ナシ</t>
    </rPh>
    <phoneticPr fontId="3"/>
  </si>
  <si>
    <t>02　移動支援</t>
    <rPh sb="3" eb="5">
      <t>イドウ</t>
    </rPh>
    <rPh sb="5" eb="7">
      <t>シエン</t>
    </rPh>
    <phoneticPr fontId="3"/>
  </si>
  <si>
    <t>04　訪問入浴サービス</t>
    <rPh sb="3" eb="5">
      <t>ホウモン</t>
    </rPh>
    <rPh sb="5" eb="7">
      <t>ニュウヨク</t>
    </rPh>
    <phoneticPr fontId="3"/>
  </si>
  <si>
    <t>05　日中一時支援</t>
    <rPh sb="3" eb="5">
      <t>ニッチュウ</t>
    </rPh>
    <rPh sb="5" eb="7">
      <t>イチジ</t>
    </rPh>
    <rPh sb="7" eb="9">
      <t>シエン</t>
    </rPh>
    <phoneticPr fontId="3"/>
  </si>
  <si>
    <t>上限額管理事業所</t>
    <rPh sb="0" eb="3">
      <t>ジョウゲンガク</t>
    </rPh>
    <rPh sb="3" eb="5">
      <t>カンリ</t>
    </rPh>
    <rPh sb="5" eb="8">
      <t>ジギョウショ</t>
    </rPh>
    <phoneticPr fontId="3"/>
  </si>
  <si>
    <t>-</t>
    <phoneticPr fontId="3"/>
  </si>
  <si>
    <t>Aヘルパーステーション</t>
    <phoneticPr fontId="3"/>
  </si>
  <si>
    <t>Bヘルパーステーション</t>
    <phoneticPr fontId="3"/>
  </si>
  <si>
    <t xml:space="preserve"> </t>
    <phoneticPr fontId="3"/>
  </si>
  <si>
    <t>千葉　太郎</t>
    <rPh sb="0" eb="2">
      <t>チバ</t>
    </rPh>
    <rPh sb="3" eb="5">
      <t>タロウ</t>
    </rPh>
    <phoneticPr fontId="3"/>
  </si>
  <si>
    <t>千葉　ちはな</t>
    <rPh sb="0" eb="2">
      <t>チバ</t>
    </rPh>
    <phoneticPr fontId="3"/>
  </si>
  <si>
    <r>
      <t>障害福祉サービス</t>
    </r>
    <r>
      <rPr>
        <sz val="10"/>
        <rFont val="ＭＳ Ｐ明朝"/>
        <family val="1"/>
        <charset val="128"/>
      </rPr>
      <t>との</t>
    </r>
    <rPh sb="0" eb="8">
      <t>ショウガイ</t>
    </rPh>
    <phoneticPr fontId="3"/>
  </si>
  <si>
    <t>障害児通所支援
受給者証番号</t>
    <rPh sb="0" eb="3">
      <t>ショウガイジ</t>
    </rPh>
    <rPh sb="3" eb="5">
      <t>ツウショ</t>
    </rPh>
    <rPh sb="5" eb="7">
      <t>シエン</t>
    </rPh>
    <rPh sb="8" eb="11">
      <t>ジュキュウシャ</t>
    </rPh>
    <rPh sb="11" eb="12">
      <t>ショウ</t>
    </rPh>
    <rPh sb="12" eb="14">
      <t>バンゴウ</t>
    </rPh>
    <phoneticPr fontId="3"/>
  </si>
  <si>
    <t>障害児通所支援</t>
    <rPh sb="0" eb="3">
      <t>ショウガイジ</t>
    </rPh>
    <rPh sb="3" eb="5">
      <t>ツウショ</t>
    </rPh>
    <rPh sb="5" eb="7">
      <t>シエン</t>
    </rPh>
    <phoneticPr fontId="3"/>
  </si>
  <si>
    <t>障害福祉サービスとの負担額の合算</t>
    <phoneticPr fontId="3"/>
  </si>
  <si>
    <t>障害児通所支援受給者証番号</t>
    <phoneticPr fontId="3"/>
  </si>
  <si>
    <t>NPOちはな</t>
    <phoneticPr fontId="3"/>
  </si>
  <si>
    <t>ちはなヘルパーステーション</t>
    <phoneticPr fontId="3"/>
  </si>
  <si>
    <t>1　障害福祉サービス、障害児通所支援又は管理事業所で利用者負担額を充当したため、他事業所の利用者負担は発生しない。</t>
    <rPh sb="2" eb="4">
      <t>ショウガイ</t>
    </rPh>
    <rPh sb="4" eb="6">
      <t>フクシ</t>
    </rPh>
    <rPh sb="11" eb="14">
      <t>ショウガイジ</t>
    </rPh>
    <rPh sb="14" eb="16">
      <t>ツウショ</t>
    </rPh>
    <rPh sb="16" eb="18">
      <t>シエン</t>
    </rPh>
    <rPh sb="18" eb="19">
      <t>マタ</t>
    </rPh>
    <rPh sb="20" eb="22">
      <t>カンリ</t>
    </rPh>
    <rPh sb="22" eb="25">
      <t>ジギョウショ</t>
    </rPh>
    <rPh sb="26" eb="29">
      <t>リヨウシャ</t>
    </rPh>
    <rPh sb="29" eb="31">
      <t>フタン</t>
    </rPh>
    <rPh sb="31" eb="32">
      <t>ガク</t>
    </rPh>
    <rPh sb="33" eb="35">
      <t>ジュウトウ</t>
    </rPh>
    <rPh sb="40" eb="41">
      <t>ホカ</t>
    </rPh>
    <rPh sb="41" eb="44">
      <t>ジギョウショ</t>
    </rPh>
    <rPh sb="45" eb="48">
      <t>リヨウシャ</t>
    </rPh>
    <rPh sb="48" eb="50">
      <t>フタン</t>
    </rPh>
    <rPh sb="51" eb="53">
      <t>ハッセイ</t>
    </rPh>
    <phoneticPr fontId="3"/>
  </si>
  <si>
    <t>Cヘルパーステーション</t>
    <phoneticPr fontId="3"/>
  </si>
  <si>
    <t>F訪問入浴事業所</t>
    <rPh sb="1" eb="3">
      <t>ホウモン</t>
    </rPh>
    <rPh sb="3" eb="5">
      <t>ニュウヨク</t>
    </rPh>
    <rPh sb="5" eb="8">
      <t>ジギョウショ</t>
    </rPh>
    <phoneticPr fontId="3"/>
  </si>
  <si>
    <t>D日中一時支援事業所</t>
    <rPh sb="1" eb="3">
      <t>ニッチュウ</t>
    </rPh>
    <rPh sb="3" eb="5">
      <t>イチジ</t>
    </rPh>
    <rPh sb="5" eb="7">
      <t>シエン</t>
    </rPh>
    <rPh sb="7" eb="10">
      <t>ジギョウショ</t>
    </rPh>
    <phoneticPr fontId="3"/>
  </si>
  <si>
    <t>E訪問入浴事業所</t>
    <rPh sb="1" eb="3">
      <t>ホウモン</t>
    </rPh>
    <rPh sb="3" eb="5">
      <t>ニュウヨク</t>
    </rPh>
    <rPh sb="5" eb="8">
      <t>ジギョウショ</t>
    </rPh>
    <phoneticPr fontId="3"/>
  </si>
  <si>
    <t>令和3年4月</t>
    <rPh sb="0" eb="2">
      <t>レイワ</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</si>
</sst>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b/>
      <sz val="16"/>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0"/>
      <name val="ＭＳ Ｐ明朝"/>
      <family val="1"/>
      <charset val="128"/>
    </font>
    <font>
      <sz val="24"/>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s>
  <borders count="71">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medium">
        <color indexed="64"/>
      </left>
      <right style="medium">
        <color indexed="64"/>
      </right>
      <top style="thin">
        <color indexed="64"/>
      </top>
      <bottom style="thin">
        <color indexed="64"/>
      </bottom>
      <diagonal style="medium">
        <color indexed="64"/>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medium">
        <color indexed="64"/>
      </diagonal>
    </border>
    <border diagonalUp="1">
      <left style="thin">
        <color indexed="64"/>
      </left>
      <right style="medium">
        <color indexed="64"/>
      </right>
      <top style="thin">
        <color indexed="64"/>
      </top>
      <bottom style="medium">
        <color indexed="64"/>
      </bottom>
      <diagonal style="medium">
        <color indexed="64"/>
      </diagonal>
    </border>
    <border diagonalUp="1">
      <left style="medium">
        <color indexed="64"/>
      </left>
      <right style="thin">
        <color indexed="64"/>
      </right>
      <top style="thin">
        <color indexed="64"/>
      </top>
      <bottom style="medium">
        <color indexed="64"/>
      </bottom>
      <diagonal style="medium">
        <color indexed="64"/>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medium">
        <color indexed="64"/>
      </diagonal>
    </border>
    <border diagonalUp="1">
      <left style="thin">
        <color indexed="64"/>
      </left>
      <right style="medium">
        <color indexed="64"/>
      </right>
      <top style="thin">
        <color indexed="64"/>
      </top>
      <bottom style="thin">
        <color indexed="64"/>
      </bottom>
      <diagonal style="medium">
        <color indexed="64"/>
      </diagonal>
    </border>
    <border diagonalUp="1">
      <left style="medium">
        <color indexed="64"/>
      </left>
      <right style="thin">
        <color indexed="64"/>
      </right>
      <top style="thin">
        <color indexed="64"/>
      </top>
      <bottom style="thin">
        <color indexed="64"/>
      </bottom>
      <diagonal style="medium">
        <color indexed="64"/>
      </diagonal>
    </border>
    <border diagonalUp="1">
      <left style="medium">
        <color indexed="64"/>
      </left>
      <right/>
      <top style="thin">
        <color indexed="64"/>
      </top>
      <bottom/>
      <diagonal style="medium">
        <color indexed="64"/>
      </diagonal>
    </border>
    <border diagonalUp="1">
      <left/>
      <right/>
      <top style="thin">
        <color indexed="64"/>
      </top>
      <bottom/>
      <diagonal style="medium">
        <color indexed="64"/>
      </diagonal>
    </border>
    <border diagonalUp="1">
      <left/>
      <right style="medium">
        <color indexed="64"/>
      </right>
      <top style="thin">
        <color indexed="64"/>
      </top>
      <bottom/>
      <diagonal style="medium">
        <color indexed="64"/>
      </diagonal>
    </border>
    <border diagonalUp="1">
      <left style="medium">
        <color indexed="64"/>
      </left>
      <right/>
      <top/>
      <bottom/>
      <diagonal style="medium">
        <color indexed="64"/>
      </diagonal>
    </border>
    <border diagonalUp="1">
      <left/>
      <right/>
      <top/>
      <bottom/>
      <diagonal style="medium">
        <color indexed="64"/>
      </diagonal>
    </border>
    <border diagonalUp="1">
      <left/>
      <right style="medium">
        <color indexed="64"/>
      </right>
      <top/>
      <bottom/>
      <diagonal style="medium">
        <color indexed="64"/>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6">
    <xf numFmtId="0" fontId="0" fillId="0" borderId="0" xfId="0">
      <alignment vertical="center"/>
    </xf>
    <xf numFmtId="0" fontId="6" fillId="2" borderId="0" xfId="0" applyFont="1" applyFill="1" applyBorder="1" applyAlignment="1">
      <alignment horizontal="center" vertical="center"/>
    </xf>
    <xf numFmtId="0" fontId="6" fillId="2" borderId="1" xfId="0" applyFont="1" applyFill="1" applyBorder="1">
      <alignment vertical="center"/>
    </xf>
    <xf numFmtId="0" fontId="6" fillId="2" borderId="0"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distributed" vertical="center"/>
    </xf>
    <xf numFmtId="0" fontId="6" fillId="2" borderId="0" xfId="0" applyFont="1" applyFill="1" applyBorder="1" applyAlignment="1">
      <alignment horizontal="center" vertical="center" textRotation="255"/>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7" fillId="2" borderId="0" xfId="0" applyFont="1" applyFill="1" applyBorder="1" applyAlignment="1">
      <alignment horizontal="center" vertical="center"/>
    </xf>
    <xf numFmtId="0" fontId="6" fillId="2" borderId="9" xfId="0" applyFont="1" applyFill="1" applyBorder="1" applyAlignment="1">
      <alignment horizontal="center" vertical="center"/>
    </xf>
    <xf numFmtId="0" fontId="7" fillId="2" borderId="0" xfId="0" applyFont="1" applyFill="1" applyBorder="1" applyAlignment="1">
      <alignment vertical="center"/>
    </xf>
    <xf numFmtId="0" fontId="1" fillId="2" borderId="0" xfId="0" applyFont="1" applyFill="1" applyBorder="1" applyAlignment="1">
      <alignment vertical="center"/>
    </xf>
    <xf numFmtId="0" fontId="6" fillId="2" borderId="0" xfId="0" applyFont="1" applyFill="1" applyBorder="1" applyAlignment="1">
      <alignment vertical="center"/>
    </xf>
    <xf numFmtId="0" fontId="9" fillId="2" borderId="0" xfId="0" applyFont="1" applyFill="1" applyBorder="1" applyAlignment="1">
      <alignment vertical="center"/>
    </xf>
    <xf numFmtId="0" fontId="2" fillId="2" borderId="10" xfId="0" applyFont="1" applyFill="1" applyBorder="1" applyAlignment="1">
      <alignment horizontal="left" vertical="center"/>
    </xf>
    <xf numFmtId="0" fontId="6" fillId="2" borderId="9" xfId="0" applyFont="1" applyFill="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2" borderId="11" xfId="0" applyFont="1" applyFill="1" applyBorder="1" applyAlignment="1">
      <alignment vertical="center"/>
    </xf>
    <xf numFmtId="0" fontId="2" fillId="2" borderId="2" xfId="0" applyFont="1" applyFill="1" applyBorder="1" applyAlignment="1">
      <alignment vertical="center"/>
    </xf>
    <xf numFmtId="0" fontId="6" fillId="2" borderId="1" xfId="0" applyFont="1" applyFill="1" applyBorder="1" applyAlignment="1">
      <alignment vertical="center"/>
    </xf>
    <xf numFmtId="0" fontId="6" fillId="2" borderId="12" xfId="0" applyFont="1" applyFill="1" applyBorder="1" applyAlignment="1">
      <alignment vertical="center"/>
    </xf>
    <xf numFmtId="0" fontId="6" fillId="2" borderId="13" xfId="0" applyFont="1" applyFill="1" applyBorder="1" applyAlignment="1">
      <alignment vertical="center"/>
    </xf>
    <xf numFmtId="0" fontId="2" fillId="2" borderId="13" xfId="0" applyFont="1" applyFill="1" applyBorder="1" applyAlignment="1">
      <alignment vertical="center"/>
    </xf>
    <xf numFmtId="0" fontId="6" fillId="2" borderId="14" xfId="0" applyFont="1" applyFill="1" applyBorder="1" applyAlignment="1">
      <alignment vertical="center"/>
    </xf>
    <xf numFmtId="0" fontId="6" fillId="2" borderId="2" xfId="0" applyFont="1" applyFill="1" applyBorder="1" applyAlignment="1">
      <alignment vertical="center"/>
    </xf>
    <xf numFmtId="0" fontId="8" fillId="2" borderId="0" xfId="0" applyFont="1" applyFill="1" applyBorder="1" applyAlignment="1">
      <alignment horizontal="center" vertical="center" textRotation="255"/>
    </xf>
    <xf numFmtId="0" fontId="9" fillId="2" borderId="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3" xfId="0" applyFont="1" applyFill="1" applyBorder="1">
      <alignment vertical="center"/>
    </xf>
    <xf numFmtId="0" fontId="6" fillId="2" borderId="15" xfId="0" applyFont="1" applyFill="1" applyBorder="1">
      <alignment vertical="center"/>
    </xf>
    <xf numFmtId="0" fontId="2" fillId="2" borderId="15" xfId="0" applyFont="1" applyFill="1" applyBorder="1" applyAlignment="1">
      <alignment vertical="center"/>
    </xf>
    <xf numFmtId="0" fontId="0" fillId="0" borderId="0" xfId="0" applyAlignment="1"/>
    <xf numFmtId="0" fontId="0" fillId="3" borderId="16" xfId="0" applyFill="1" applyBorder="1">
      <alignment vertical="center"/>
    </xf>
    <xf numFmtId="0" fontId="0" fillId="3" borderId="17" xfId="0" applyFill="1" applyBorder="1">
      <alignment vertical="center"/>
    </xf>
    <xf numFmtId="0" fontId="0" fillId="3" borderId="18" xfId="0" applyFill="1" applyBorder="1" applyAlignment="1">
      <alignment vertical="center" wrapText="1"/>
    </xf>
    <xf numFmtId="0" fontId="0" fillId="0" borderId="0" xfId="0" applyFill="1" applyBorder="1" applyAlignment="1"/>
    <xf numFmtId="0" fontId="0" fillId="3" borderId="18" xfId="0" applyFill="1" applyBorder="1">
      <alignment vertical="center"/>
    </xf>
    <xf numFmtId="0" fontId="0" fillId="0" borderId="0" xfId="0" applyFill="1" applyBorder="1">
      <alignment vertical="center"/>
    </xf>
    <xf numFmtId="0" fontId="0" fillId="3" borderId="19" xfId="0" applyFill="1" applyBorder="1">
      <alignment vertical="center"/>
    </xf>
    <xf numFmtId="0" fontId="0" fillId="3" borderId="20" xfId="0" applyFill="1" applyBorder="1">
      <alignment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0" borderId="23" xfId="0" applyBorder="1">
      <alignment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0" fillId="0" borderId="23" xfId="0" applyBorder="1" applyAlignment="1">
      <alignment vertical="center" shrinkToFit="1"/>
    </xf>
    <xf numFmtId="0" fontId="0" fillId="0" borderId="26" xfId="0" applyBorder="1">
      <alignment vertical="center"/>
    </xf>
    <xf numFmtId="38" fontId="10" fillId="0" borderId="0" xfId="1" applyFont="1" applyBorder="1" applyAlignment="1" applyProtection="1">
      <alignment horizontal="center" vertical="center"/>
      <protection locked="0"/>
    </xf>
    <xf numFmtId="0" fontId="0" fillId="0" borderId="0" xfId="0" applyBorder="1" applyAlignment="1">
      <alignment horizontal="center" vertical="center"/>
    </xf>
    <xf numFmtId="0" fontId="0" fillId="0" borderId="0" xfId="0" applyFill="1" applyBorder="1" applyAlignment="1">
      <alignment vertical="center" wrapText="1"/>
    </xf>
    <xf numFmtId="49" fontId="0" fillId="0" borderId="0" xfId="0" applyNumberFormat="1" applyAlignment="1">
      <alignment horizontal="center" vertical="center"/>
    </xf>
    <xf numFmtId="0" fontId="0" fillId="4" borderId="0" xfId="0" applyFill="1" applyBorder="1" applyAlignment="1">
      <alignment horizontal="center" vertical="center"/>
    </xf>
    <xf numFmtId="0" fontId="0" fillId="0" borderId="0" xfId="0" applyBorder="1">
      <alignment vertical="center"/>
    </xf>
    <xf numFmtId="0" fontId="0" fillId="0" borderId="23" xfId="0" applyBorder="1" applyAlignment="1">
      <alignment vertical="center" wrapText="1"/>
    </xf>
    <xf numFmtId="0" fontId="0" fillId="5" borderId="27" xfId="0" applyFill="1" applyBorder="1" applyAlignment="1">
      <alignment vertical="center" shrinkToFit="1"/>
    </xf>
    <xf numFmtId="0" fontId="0" fillId="5" borderId="23" xfId="0" applyFill="1" applyBorder="1" applyAlignment="1">
      <alignment vertical="center" shrinkToFit="1"/>
    </xf>
    <xf numFmtId="0" fontId="0" fillId="5" borderId="23" xfId="0" applyFill="1" applyBorder="1" applyAlignment="1">
      <alignment vertical="center" wrapText="1"/>
    </xf>
    <xf numFmtId="0" fontId="0" fillId="0" borderId="0" xfId="0" applyFill="1" applyBorder="1" applyAlignment="1" applyProtection="1">
      <alignment horizontal="center" vertical="center"/>
      <protection locked="0"/>
    </xf>
    <xf numFmtId="0" fontId="0" fillId="6" borderId="27" xfId="0" applyFill="1" applyBorder="1" applyAlignment="1">
      <alignment vertical="center" shrinkToFit="1"/>
    </xf>
    <xf numFmtId="0" fontId="0" fillId="5" borderId="33" xfId="0"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locked="0"/>
    </xf>
    <xf numFmtId="0" fontId="0" fillId="5" borderId="36" xfId="0" applyFill="1" applyBorder="1" applyAlignment="1" applyProtection="1">
      <alignment horizontal="left" vertical="center"/>
      <protection locked="0"/>
    </xf>
    <xf numFmtId="0" fontId="0" fillId="5" borderId="37" xfId="0" applyFill="1" applyBorder="1" applyAlignment="1" applyProtection="1">
      <alignment horizontal="left" vertical="center"/>
      <protection locked="0"/>
    </xf>
    <xf numFmtId="176" fontId="0" fillId="5" borderId="43" xfId="0" applyNumberFormat="1" applyFill="1" applyBorder="1" applyAlignment="1" applyProtection="1">
      <alignment horizontal="left" vertical="center"/>
      <protection locked="0"/>
    </xf>
    <xf numFmtId="176" fontId="0" fillId="5" borderId="44" xfId="0" applyNumberFormat="1" applyFill="1" applyBorder="1" applyAlignment="1" applyProtection="1">
      <alignment horizontal="left" vertical="center"/>
      <protection locked="0"/>
    </xf>
    <xf numFmtId="0" fontId="0" fillId="5" borderId="28" xfId="0" applyFill="1" applyBorder="1" applyAlignment="1" applyProtection="1">
      <alignment horizontal="left" vertical="center"/>
      <protection locked="0"/>
    </xf>
    <xf numFmtId="0" fontId="0" fillId="5" borderId="29"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29" xfId="0" applyBorder="1" applyAlignment="1">
      <alignment horizontal="left" vertical="center"/>
    </xf>
    <xf numFmtId="0" fontId="0" fillId="0" borderId="30" xfId="0" applyBorder="1" applyAlignment="1">
      <alignment horizontal="left" vertical="center"/>
    </xf>
    <xf numFmtId="0" fontId="0" fillId="5" borderId="28" xfId="0" applyFill="1" applyBorder="1" applyAlignment="1" applyProtection="1">
      <alignment horizontal="left" vertical="center" shrinkToFit="1"/>
      <protection locked="0"/>
    </xf>
    <xf numFmtId="0" fontId="0" fillId="5" borderId="29" xfId="0" applyFill="1" applyBorder="1" applyAlignment="1" applyProtection="1">
      <alignment horizontal="left" vertical="center" shrinkToFit="1"/>
      <protection locked="0"/>
    </xf>
    <xf numFmtId="0" fontId="0" fillId="5" borderId="30" xfId="0" applyFill="1" applyBorder="1" applyAlignment="1" applyProtection="1">
      <alignment horizontal="left" vertical="center" shrinkToFit="1"/>
      <protection locked="0"/>
    </xf>
    <xf numFmtId="0" fontId="0" fillId="5" borderId="31" xfId="0" applyFill="1" applyBorder="1" applyAlignment="1" applyProtection="1">
      <alignment horizontal="left" vertical="center"/>
      <protection locked="0"/>
    </xf>
    <xf numFmtId="0" fontId="0" fillId="5" borderId="32" xfId="0" applyFill="1" applyBorder="1" applyAlignment="1" applyProtection="1">
      <alignment horizontal="left" vertical="center"/>
      <protection locked="0"/>
    </xf>
    <xf numFmtId="0" fontId="0" fillId="5" borderId="38" xfId="0" applyFill="1" applyBorder="1" applyAlignment="1" applyProtection="1">
      <alignment horizontal="left" vertical="center"/>
      <protection locked="0"/>
    </xf>
    <xf numFmtId="0" fontId="0" fillId="5" borderId="39" xfId="0" applyFill="1" applyBorder="1" applyAlignment="1" applyProtection="1">
      <alignment horizontal="left" vertical="center"/>
      <protection locked="0"/>
    </xf>
    <xf numFmtId="0" fontId="0" fillId="5" borderId="40" xfId="0" applyFill="1" applyBorder="1" applyAlignment="1" applyProtection="1">
      <alignment horizontal="left" vertical="center"/>
      <protection locked="0"/>
    </xf>
    <xf numFmtId="38" fontId="10" fillId="5" borderId="41" xfId="1" applyFont="1" applyFill="1" applyBorder="1" applyAlignment="1" applyProtection="1">
      <alignment horizontal="center" vertical="center"/>
      <protection locked="0"/>
    </xf>
    <xf numFmtId="38" fontId="10" fillId="5" borderId="42" xfId="1" applyFont="1" applyFill="1" applyBorder="1" applyAlignment="1" applyProtection="1">
      <alignment horizontal="center" vertical="center"/>
      <protection locked="0"/>
    </xf>
    <xf numFmtId="0" fontId="0" fillId="0" borderId="31" xfId="0" applyBorder="1" applyAlignment="1">
      <alignment horizontal="center" vertical="center"/>
    </xf>
    <xf numFmtId="0" fontId="0" fillId="0" borderId="32" xfId="0" applyBorder="1" applyAlignment="1">
      <alignment horizontal="center" vertical="center"/>
    </xf>
    <xf numFmtId="0" fontId="6" fillId="2" borderId="24" xfId="0" applyFont="1" applyFill="1" applyBorder="1" applyAlignment="1">
      <alignment horizontal="center" vertical="center"/>
    </xf>
    <xf numFmtId="0" fontId="6" fillId="2" borderId="29"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6" fillId="2" borderId="25" xfId="0" applyFont="1" applyFill="1" applyBorder="1" applyAlignment="1">
      <alignment horizontal="center" vertical="center"/>
    </xf>
    <xf numFmtId="0" fontId="6" fillId="2" borderId="42" xfId="0" applyFont="1" applyFill="1" applyBorder="1" applyAlignment="1">
      <alignment horizontal="center" vertical="center"/>
    </xf>
    <xf numFmtId="0" fontId="0" fillId="0" borderId="42" xfId="0" applyBorder="1" applyAlignment="1">
      <alignment horizontal="center" vertical="center"/>
    </xf>
    <xf numFmtId="0" fontId="0" fillId="0" borderId="49" xfId="0" applyBorder="1" applyAlignment="1">
      <alignment horizontal="center" vertical="center"/>
    </xf>
    <xf numFmtId="0" fontId="6" fillId="2" borderId="22"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2" borderId="52"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34"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 fillId="2" borderId="0" xfId="0" applyFont="1" applyFill="1" applyBorder="1" applyAlignment="1">
      <alignment horizontal="center" vertical="center"/>
    </xf>
    <xf numFmtId="0" fontId="6" fillId="2" borderId="56" xfId="0" applyFont="1" applyFill="1" applyBorder="1" applyAlignment="1">
      <alignment horizontal="distributed" vertical="center"/>
    </xf>
    <xf numFmtId="0" fontId="6" fillId="2" borderId="4" xfId="0" applyFont="1" applyFill="1" applyBorder="1" applyAlignment="1">
      <alignment horizontal="distributed" vertical="center"/>
    </xf>
    <xf numFmtId="0" fontId="6" fillId="2" borderId="5" xfId="0" applyFont="1" applyFill="1" applyBorder="1" applyAlignment="1">
      <alignment horizontal="distributed"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5" xfId="0" applyFont="1" applyFill="1" applyBorder="1" applyAlignment="1">
      <alignment horizontal="center" vertical="center"/>
    </xf>
    <xf numFmtId="0" fontId="6" fillId="2" borderId="24" xfId="0" applyFont="1" applyFill="1" applyBorder="1" applyAlignment="1">
      <alignment horizontal="distributed" vertical="center" wrapText="1" shrinkToFit="1"/>
    </xf>
    <xf numFmtId="0" fontId="6" fillId="2" borderId="29" xfId="0" applyFont="1" applyFill="1" applyBorder="1" applyAlignment="1">
      <alignment horizontal="distributed" vertical="center" shrinkToFit="1"/>
    </xf>
    <xf numFmtId="0" fontId="6" fillId="2" borderId="45" xfId="0" applyFont="1" applyFill="1" applyBorder="1" applyAlignment="1">
      <alignment horizontal="distributed" vertical="center" shrinkToFit="1"/>
    </xf>
    <xf numFmtId="0" fontId="6" fillId="2" borderId="11" xfId="0" applyFont="1" applyFill="1" applyBorder="1" applyAlignment="1">
      <alignment horizontal="distributed" vertical="center"/>
    </xf>
    <xf numFmtId="0" fontId="6" fillId="2" borderId="0" xfId="0" applyFont="1" applyFill="1" applyBorder="1" applyAlignment="1">
      <alignment horizontal="distributed" vertical="center"/>
    </xf>
    <xf numFmtId="0" fontId="6" fillId="2" borderId="2" xfId="0" applyFont="1" applyFill="1" applyBorder="1" applyAlignment="1">
      <alignment horizontal="distributed" vertical="center"/>
    </xf>
    <xf numFmtId="0" fontId="6" fillId="2" borderId="16" xfId="0" applyFont="1" applyFill="1" applyBorder="1" applyAlignment="1">
      <alignment horizontal="center" vertical="center" textRotation="255"/>
    </xf>
    <xf numFmtId="0" fontId="6" fillId="2" borderId="43" xfId="0" applyFont="1" applyFill="1" applyBorder="1" applyAlignment="1">
      <alignment horizontal="center" vertical="center" textRotation="255"/>
    </xf>
    <xf numFmtId="0" fontId="6" fillId="2" borderId="17" xfId="0" applyFont="1" applyFill="1" applyBorder="1" applyAlignment="1">
      <alignment horizontal="center" vertical="center" textRotation="255"/>
    </xf>
    <xf numFmtId="0" fontId="6" fillId="2" borderId="36" xfId="0" applyFont="1" applyFill="1" applyBorder="1" applyAlignment="1">
      <alignment horizontal="center" vertical="center" textRotation="255"/>
    </xf>
    <xf numFmtId="0" fontId="6" fillId="2" borderId="18" xfId="0" applyFont="1" applyFill="1" applyBorder="1" applyAlignment="1">
      <alignment horizontal="center" vertical="center" textRotation="255"/>
    </xf>
    <xf numFmtId="0" fontId="6" fillId="2" borderId="31" xfId="0" applyFont="1" applyFill="1" applyBorder="1" applyAlignment="1">
      <alignment horizontal="center" vertical="center" textRotation="255"/>
    </xf>
    <xf numFmtId="0" fontId="4" fillId="2" borderId="0" xfId="0" applyFont="1" applyFill="1" applyBorder="1" applyAlignment="1">
      <alignment horizontal="center" vertical="center"/>
    </xf>
    <xf numFmtId="0" fontId="6"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51" xfId="0" applyBorder="1" applyAlignment="1">
      <alignment horizontal="center" vertical="center" wrapText="1"/>
    </xf>
    <xf numFmtId="0" fontId="0" fillId="0" borderId="13" xfId="0" applyBorder="1" applyAlignment="1">
      <alignment horizontal="center" vertical="center" wrapText="1"/>
    </xf>
    <xf numFmtId="0" fontId="0" fillId="0" borderId="69" xfId="0" applyBorder="1" applyAlignment="1">
      <alignment horizontal="center" vertical="center" wrapText="1"/>
    </xf>
    <xf numFmtId="0" fontId="6" fillId="2" borderId="38" xfId="0" applyFont="1" applyFill="1" applyBorder="1" applyAlignment="1">
      <alignment horizontal="center" vertical="center" shrinkToFit="1"/>
    </xf>
    <xf numFmtId="0" fontId="6" fillId="2" borderId="70" xfId="0" applyFont="1" applyFill="1" applyBorder="1" applyAlignment="1">
      <alignment horizontal="center" vertical="center" shrinkToFit="1"/>
    </xf>
    <xf numFmtId="0" fontId="0" fillId="0" borderId="28" xfId="0" applyBorder="1" applyAlignment="1">
      <alignment horizontal="center" vertical="center"/>
    </xf>
    <xf numFmtId="0" fontId="0" fillId="0" borderId="45" xfId="0" applyBorder="1" applyAlignment="1">
      <alignment horizontal="center" vertical="center"/>
    </xf>
    <xf numFmtId="0" fontId="6" fillId="2" borderId="10" xfId="0" applyFont="1" applyFill="1" applyBorder="1" applyAlignment="1">
      <alignment horizontal="distributed" vertical="center"/>
    </xf>
    <xf numFmtId="0" fontId="6" fillId="2" borderId="9" xfId="0" applyFont="1" applyFill="1" applyBorder="1" applyAlignment="1">
      <alignment horizontal="distributed" vertical="center"/>
    </xf>
    <xf numFmtId="0" fontId="6" fillId="2" borderId="67" xfId="0" applyFont="1" applyFill="1" applyBorder="1" applyAlignment="1">
      <alignment horizontal="distributed" vertical="center"/>
    </xf>
    <xf numFmtId="0" fontId="6" fillId="2" borderId="57" xfId="0" applyFont="1" applyFill="1" applyBorder="1" applyAlignment="1">
      <alignment horizontal="distributed" vertical="center"/>
    </xf>
    <xf numFmtId="0" fontId="6" fillId="2" borderId="7" xfId="0" applyFont="1" applyFill="1" applyBorder="1" applyAlignment="1">
      <alignment horizontal="distributed" vertical="center"/>
    </xf>
    <xf numFmtId="0" fontId="6" fillId="2" borderId="8" xfId="0" applyFont="1" applyFill="1" applyBorder="1" applyAlignment="1">
      <alignment horizontal="distributed"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Border="1" applyAlignment="1">
      <alignment vertical="center" shrinkToFit="1"/>
    </xf>
    <xf numFmtId="0" fontId="0" fillId="0" borderId="0" xfId="0" applyFont="1" applyAlignment="1">
      <alignment vertical="center"/>
    </xf>
    <xf numFmtId="0" fontId="0" fillId="0" borderId="0" xfId="0" applyAlignment="1">
      <alignment vertical="center"/>
    </xf>
    <xf numFmtId="0" fontId="9" fillId="5" borderId="10"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4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8" xfId="0" applyFont="1" applyFill="1" applyBorder="1" applyAlignment="1">
      <alignment horizontal="center" vertical="center"/>
    </xf>
    <xf numFmtId="0" fontId="6" fillId="2" borderId="6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8" xfId="0" applyFont="1" applyFill="1" applyBorder="1" applyAlignment="1">
      <alignment horizontal="center" vertical="center"/>
    </xf>
    <xf numFmtId="0" fontId="6" fillId="2" borderId="12" xfId="0" applyFont="1" applyFill="1" applyBorder="1" applyAlignment="1">
      <alignment horizontal="distributed" vertical="center" wrapText="1"/>
    </xf>
    <xf numFmtId="0" fontId="6" fillId="2" borderId="13" xfId="0" applyFont="1" applyFill="1" applyBorder="1" applyAlignment="1">
      <alignment horizontal="distributed" vertical="center"/>
    </xf>
    <xf numFmtId="0" fontId="6" fillId="2" borderId="69" xfId="0" applyFont="1" applyFill="1" applyBorder="1" applyAlignment="1">
      <alignment horizontal="distributed" vertical="center"/>
    </xf>
    <xf numFmtId="0" fontId="6" fillId="2" borderId="56" xfId="0" applyFont="1" applyFill="1" applyBorder="1" applyAlignment="1">
      <alignment horizontal="center" vertical="center" shrinkToFit="1"/>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6" fillId="2" borderId="5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8" fillId="2" borderId="10" xfId="0" applyFont="1" applyFill="1" applyBorder="1" applyAlignment="1">
      <alignment horizontal="center" vertical="center" textRotation="255"/>
    </xf>
    <xf numFmtId="0" fontId="8" fillId="2" borderId="47" xfId="0" applyFont="1" applyFill="1" applyBorder="1" applyAlignment="1">
      <alignment horizontal="center" vertical="center" textRotation="255"/>
    </xf>
    <xf numFmtId="0" fontId="8" fillId="2" borderId="11" xfId="0" applyFont="1" applyFill="1" applyBorder="1" applyAlignment="1">
      <alignment horizontal="center" vertical="center" textRotation="255"/>
    </xf>
    <xf numFmtId="0" fontId="8" fillId="2" borderId="15" xfId="0" applyFont="1" applyFill="1" applyBorder="1" applyAlignment="1">
      <alignment horizontal="center" vertical="center" textRotation="255"/>
    </xf>
    <xf numFmtId="0" fontId="8" fillId="2" borderId="12"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7" fillId="2" borderId="22" xfId="0" applyFont="1" applyFill="1"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9" fillId="2" borderId="58" xfId="0" applyFont="1" applyFill="1" applyBorder="1" applyAlignment="1">
      <alignment horizontal="center" vertical="center"/>
    </xf>
    <xf numFmtId="0" fontId="9" fillId="2" borderId="59" xfId="0" applyFont="1" applyFill="1" applyBorder="1" applyAlignment="1">
      <alignment horizontal="center" vertical="center"/>
    </xf>
    <xf numFmtId="0" fontId="7" fillId="2" borderId="56"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50" xfId="0" applyBorder="1" applyAlignment="1">
      <alignment horizontal="center" vertical="center" shrinkToFit="1"/>
    </xf>
    <xf numFmtId="0" fontId="0" fillId="0" borderId="11" xfId="0" applyBorder="1" applyAlignment="1">
      <alignment horizontal="center" vertical="center" shrinkToFit="1"/>
    </xf>
    <xf numFmtId="0" fontId="0" fillId="0" borderId="0" xfId="0" applyAlignment="1">
      <alignment horizontal="center" vertical="center" shrinkToFit="1"/>
    </xf>
    <xf numFmtId="0" fontId="0" fillId="0" borderId="15" xfId="0" applyBorder="1" applyAlignment="1">
      <alignment horizontal="center" vertical="center" shrinkToFit="1"/>
    </xf>
    <xf numFmtId="0" fontId="0" fillId="0" borderId="57" xfId="0" applyBorder="1" applyAlignment="1">
      <alignment horizontal="center" vertical="center" shrinkToFit="1"/>
    </xf>
    <xf numFmtId="0" fontId="0" fillId="0" borderId="7" xfId="0" applyBorder="1" applyAlignment="1">
      <alignment horizontal="center" vertical="center" shrinkToFit="1"/>
    </xf>
    <xf numFmtId="0" fontId="0" fillId="0" borderId="48" xfId="0" applyBorder="1" applyAlignment="1">
      <alignment horizontal="center" vertical="center" shrinkToFit="1"/>
    </xf>
    <xf numFmtId="0" fontId="6" fillId="2" borderId="61" xfId="0" applyFont="1" applyFill="1" applyBorder="1" applyAlignment="1">
      <alignment horizontal="center" vertical="center"/>
    </xf>
    <xf numFmtId="0" fontId="6" fillId="2" borderId="62" xfId="0" applyFont="1" applyFill="1" applyBorder="1" applyAlignment="1">
      <alignment horizontal="center" vertical="center"/>
    </xf>
    <xf numFmtId="0" fontId="6" fillId="2" borderId="63" xfId="0" applyFont="1" applyFill="1" applyBorder="1" applyAlignment="1">
      <alignment horizontal="center" vertical="center"/>
    </xf>
    <xf numFmtId="0" fontId="6" fillId="2" borderId="64"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66" xfId="0" applyFont="1" applyFill="1" applyBorder="1" applyAlignment="1">
      <alignment horizontal="center" vertical="center"/>
    </xf>
    <xf numFmtId="0" fontId="7" fillId="2" borderId="24" xfId="0" applyFont="1" applyFill="1"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9" fillId="2" borderId="60" xfId="0" applyFont="1" applyFill="1" applyBorder="1" applyAlignment="1">
      <alignment horizontal="center" vertical="center"/>
    </xf>
    <xf numFmtId="0" fontId="9" fillId="2" borderId="53" xfId="0" applyFont="1" applyFill="1" applyBorder="1" applyAlignment="1">
      <alignment horizontal="center" vertical="center"/>
    </xf>
    <xf numFmtId="0" fontId="6" fillId="2" borderId="10"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0" fillId="0" borderId="42" xfId="0" applyBorder="1" applyAlignment="1">
      <alignment horizontal="center" vertical="center" shrinkToFit="1"/>
    </xf>
    <xf numFmtId="0" fontId="0" fillId="0" borderId="49" xfId="0" applyBorder="1" applyAlignment="1">
      <alignment horizontal="center" vertical="center" shrinkToFit="1"/>
    </xf>
    <xf numFmtId="0" fontId="7" fillId="2" borderId="52" xfId="0" applyFont="1" applyFill="1"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6" fillId="2" borderId="0" xfId="0" applyFont="1" applyFill="1" applyBorder="1" applyAlignment="1">
      <alignment vertical="center"/>
    </xf>
    <xf numFmtId="0" fontId="6" fillId="2" borderId="0" xfId="0" applyNumberFormat="1" applyFont="1" applyFill="1" applyBorder="1" applyAlignment="1">
      <alignment horizontal="right" vertical="center"/>
    </xf>
    <xf numFmtId="0" fontId="0" fillId="0" borderId="0" xfId="0" applyNumberFormat="1" applyAlignment="1">
      <alignment horizontal="right" vertical="center"/>
    </xf>
    <xf numFmtId="0" fontId="9"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9" xfId="0" applyBorder="1" applyAlignment="1">
      <alignment horizontal="center" vertical="center"/>
    </xf>
    <xf numFmtId="0" fontId="0" fillId="0" borderId="47" xfId="0"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0" fillId="0" borderId="7" xfId="0" applyBorder="1" applyAlignment="1">
      <alignment horizontal="center" vertical="center"/>
    </xf>
    <xf numFmtId="0" fontId="0" fillId="0" borderId="48" xfId="0" applyBorder="1" applyAlignment="1">
      <alignment horizontal="center" vertical="center"/>
    </xf>
    <xf numFmtId="0" fontId="6" fillId="2" borderId="28" xfId="0" applyFont="1" applyFill="1" applyBorder="1" applyAlignment="1">
      <alignment horizontal="center" vertical="center"/>
    </xf>
    <xf numFmtId="0" fontId="6" fillId="2" borderId="41" xfId="0" applyFont="1" applyFill="1" applyBorder="1" applyAlignment="1">
      <alignment horizontal="center" vertical="center"/>
    </xf>
    <xf numFmtId="0" fontId="0" fillId="0" borderId="6" xfId="0" applyBorder="1" applyAlignment="1">
      <alignment horizontal="center" vertical="center"/>
    </xf>
    <xf numFmtId="38" fontId="6" fillId="2" borderId="33" xfId="0" applyNumberFormat="1" applyFont="1" applyFill="1" applyBorder="1" applyAlignment="1">
      <alignment horizontal="center" vertical="center"/>
    </xf>
    <xf numFmtId="0" fontId="5" fillId="2" borderId="3" xfId="0" applyFont="1" applyFill="1" applyBorder="1" applyAlignment="1">
      <alignment horizontal="center" wrapText="1"/>
    </xf>
    <xf numFmtId="0" fontId="0" fillId="0" borderId="4" xfId="0" applyBorder="1" applyAlignment="1">
      <alignment horizontal="center" wrapText="1"/>
    </xf>
    <xf numFmtId="0" fontId="0" fillId="0" borderId="50" xfId="0" applyBorder="1" applyAlignment="1">
      <alignment horizontal="center" wrapText="1"/>
    </xf>
    <xf numFmtId="0" fontId="0" fillId="0" borderId="1" xfId="0" applyBorder="1" applyAlignment="1">
      <alignment horizontal="center" wrapText="1"/>
    </xf>
    <xf numFmtId="0" fontId="0" fillId="0" borderId="0" xfId="0" applyAlignment="1">
      <alignment horizontal="center" wrapText="1"/>
    </xf>
    <xf numFmtId="0" fontId="0" fillId="0" borderId="15" xfId="0" applyBorder="1" applyAlignment="1">
      <alignment horizont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6" fillId="2" borderId="0"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47"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48"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401704</xdr:colOff>
      <xdr:row>11</xdr:row>
      <xdr:rowOff>80338</xdr:rowOff>
    </xdr:from>
    <xdr:to>
      <xdr:col>18</xdr:col>
      <xdr:colOff>373959</xdr:colOff>
      <xdr:row>13</xdr:row>
      <xdr:rowOff>163995</xdr:rowOff>
    </xdr:to>
    <xdr:sp macro="" textlink="">
      <xdr:nvSpPr>
        <xdr:cNvPr id="5" name="Text Box 5">
          <a:extLst>
            <a:ext uri="{FF2B5EF4-FFF2-40B4-BE49-F238E27FC236}">
              <a16:creationId xmlns:a16="http://schemas.microsoft.com/office/drawing/2014/main" id="{84A24F1F-C4AE-4B0F-B80E-98D3925BB45D}"/>
            </a:ext>
          </a:extLst>
        </xdr:cNvPr>
        <xdr:cNvSpPr txBox="1">
          <a:spLocks noChangeArrowheads="1"/>
        </xdr:cNvSpPr>
      </xdr:nvSpPr>
      <xdr:spPr bwMode="auto">
        <a:xfrm>
          <a:off x="5603182" y="2258664"/>
          <a:ext cx="1695038" cy="431527"/>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管理事業所の情報を入力してください。</a:t>
          </a:r>
        </a:p>
      </xdr:txBody>
    </xdr:sp>
    <xdr:clientData/>
  </xdr:twoCellAnchor>
  <xdr:twoCellAnchor>
    <xdr:from>
      <xdr:col>14</xdr:col>
      <xdr:colOff>410814</xdr:colOff>
      <xdr:row>3</xdr:row>
      <xdr:rowOff>170182</xdr:rowOff>
    </xdr:from>
    <xdr:to>
      <xdr:col>18</xdr:col>
      <xdr:colOff>373956</xdr:colOff>
      <xdr:row>6</xdr:row>
      <xdr:rowOff>61266</xdr:rowOff>
    </xdr:to>
    <xdr:sp macro="" textlink="">
      <xdr:nvSpPr>
        <xdr:cNvPr id="7" name="Text Box 7">
          <a:extLst>
            <a:ext uri="{FF2B5EF4-FFF2-40B4-BE49-F238E27FC236}">
              <a16:creationId xmlns:a16="http://schemas.microsoft.com/office/drawing/2014/main" id="{122FFB69-D1FE-4885-8F24-A7D6365E72A8}"/>
            </a:ext>
          </a:extLst>
        </xdr:cNvPr>
        <xdr:cNvSpPr txBox="1">
          <a:spLocks noChangeArrowheads="1"/>
        </xdr:cNvSpPr>
      </xdr:nvSpPr>
      <xdr:spPr bwMode="auto">
        <a:xfrm>
          <a:off x="5612292" y="899052"/>
          <a:ext cx="1685925" cy="412888"/>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受給者証にから転記してください。</a:t>
          </a:r>
        </a:p>
      </xdr:txBody>
    </xdr:sp>
    <xdr:clientData/>
  </xdr:twoCellAnchor>
  <xdr:twoCellAnchor>
    <xdr:from>
      <xdr:col>13</xdr:col>
      <xdr:colOff>209550</xdr:colOff>
      <xdr:row>4</xdr:row>
      <xdr:rowOff>76200</xdr:rowOff>
    </xdr:from>
    <xdr:to>
      <xdr:col>14</xdr:col>
      <xdr:colOff>323850</xdr:colOff>
      <xdr:row>5</xdr:row>
      <xdr:rowOff>123825</xdr:rowOff>
    </xdr:to>
    <xdr:sp macro="" textlink="">
      <xdr:nvSpPr>
        <xdr:cNvPr id="31101" name="AutoShape 8">
          <a:extLst>
            <a:ext uri="{FF2B5EF4-FFF2-40B4-BE49-F238E27FC236}">
              <a16:creationId xmlns:a16="http://schemas.microsoft.com/office/drawing/2014/main" id="{8314421A-EA75-4F30-8430-1165A8C834F6}"/>
            </a:ext>
          </a:extLst>
        </xdr:cNvPr>
        <xdr:cNvSpPr>
          <a:spLocks noChangeArrowheads="1"/>
        </xdr:cNvSpPr>
      </xdr:nvSpPr>
      <xdr:spPr bwMode="auto">
        <a:xfrm>
          <a:off x="4991100" y="971550"/>
          <a:ext cx="542925" cy="219075"/>
        </a:xfrm>
        <a:prstGeom prst="leftArrow">
          <a:avLst>
            <a:gd name="adj1" fmla="val 50000"/>
            <a:gd name="adj2" fmla="val 89860"/>
          </a:avLst>
        </a:prstGeom>
        <a:solidFill>
          <a:srgbClr val="FF0000"/>
        </a:solidFill>
        <a:ln w="9525">
          <a:solidFill>
            <a:srgbClr val="000000"/>
          </a:solidFill>
          <a:miter lim="800000"/>
          <a:headEnd/>
          <a:tailEnd/>
        </a:ln>
      </xdr:spPr>
    </xdr:sp>
    <xdr:clientData/>
  </xdr:twoCellAnchor>
  <xdr:twoCellAnchor>
    <xdr:from>
      <xdr:col>13</xdr:col>
      <xdr:colOff>15322</xdr:colOff>
      <xdr:row>0</xdr:row>
      <xdr:rowOff>369403</xdr:rowOff>
    </xdr:from>
    <xdr:to>
      <xdr:col>13</xdr:col>
      <xdr:colOff>149086</xdr:colOff>
      <xdr:row>8</xdr:row>
      <xdr:rowOff>0</xdr:rowOff>
    </xdr:to>
    <xdr:sp macro="" textlink="">
      <xdr:nvSpPr>
        <xdr:cNvPr id="10" name="右中かっこ 9">
          <a:extLst>
            <a:ext uri="{FF2B5EF4-FFF2-40B4-BE49-F238E27FC236}">
              <a16:creationId xmlns:a16="http://schemas.microsoft.com/office/drawing/2014/main" id="{7B14786C-13C7-4796-8C43-785F5A58C7D2}"/>
            </a:ext>
          </a:extLst>
        </xdr:cNvPr>
        <xdr:cNvSpPr/>
      </xdr:nvSpPr>
      <xdr:spPr>
        <a:xfrm>
          <a:off x="4786105" y="369403"/>
          <a:ext cx="133764" cy="1427923"/>
        </a:xfrm>
        <a:prstGeom prst="rightBrace">
          <a:avLst>
            <a:gd name="adj1" fmla="val 8333"/>
            <a:gd name="adj2" fmla="val 50000"/>
          </a:avLst>
        </a:prstGeom>
        <a:solidFill>
          <a:srgbClr val="FF0000"/>
        </a:solidFill>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11596</xdr:colOff>
      <xdr:row>11</xdr:row>
      <xdr:rowOff>2073</xdr:rowOff>
    </xdr:from>
    <xdr:to>
      <xdr:col>13</xdr:col>
      <xdr:colOff>140804</xdr:colOff>
      <xdr:row>13</xdr:row>
      <xdr:rowOff>173935</xdr:rowOff>
    </xdr:to>
    <xdr:sp macro="" textlink="">
      <xdr:nvSpPr>
        <xdr:cNvPr id="12" name="右中かっこ 11">
          <a:extLst>
            <a:ext uri="{FF2B5EF4-FFF2-40B4-BE49-F238E27FC236}">
              <a16:creationId xmlns:a16="http://schemas.microsoft.com/office/drawing/2014/main" id="{A37BFD18-0965-458C-9EEF-6E628BCA33F7}"/>
            </a:ext>
          </a:extLst>
        </xdr:cNvPr>
        <xdr:cNvSpPr/>
      </xdr:nvSpPr>
      <xdr:spPr>
        <a:xfrm>
          <a:off x="4782379" y="2180399"/>
          <a:ext cx="129208" cy="519732"/>
        </a:xfrm>
        <a:prstGeom prst="rightBrace">
          <a:avLst>
            <a:gd name="adj1" fmla="val 8333"/>
            <a:gd name="adj2" fmla="val 50000"/>
          </a:avLst>
        </a:prstGeom>
        <a:solidFill>
          <a:srgbClr val="FF0000"/>
        </a:solidFill>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190500</xdr:colOff>
      <xdr:row>11</xdr:row>
      <xdr:rowOff>152400</xdr:rowOff>
    </xdr:from>
    <xdr:to>
      <xdr:col>14</xdr:col>
      <xdr:colOff>304800</xdr:colOff>
      <xdr:row>13</xdr:row>
      <xdr:rowOff>28575</xdr:rowOff>
    </xdr:to>
    <xdr:sp macro="" textlink="">
      <xdr:nvSpPr>
        <xdr:cNvPr id="31104" name="AutoShape 8">
          <a:extLst>
            <a:ext uri="{FF2B5EF4-FFF2-40B4-BE49-F238E27FC236}">
              <a16:creationId xmlns:a16="http://schemas.microsoft.com/office/drawing/2014/main" id="{E59F3F1C-04C9-4F4C-AED8-2210412D9523}"/>
            </a:ext>
          </a:extLst>
        </xdr:cNvPr>
        <xdr:cNvSpPr>
          <a:spLocks noChangeArrowheads="1"/>
        </xdr:cNvSpPr>
      </xdr:nvSpPr>
      <xdr:spPr bwMode="auto">
        <a:xfrm>
          <a:off x="4972050" y="2314575"/>
          <a:ext cx="542925" cy="219075"/>
        </a:xfrm>
        <a:prstGeom prst="leftArrow">
          <a:avLst>
            <a:gd name="adj1" fmla="val 50000"/>
            <a:gd name="adj2" fmla="val 89848"/>
          </a:avLst>
        </a:prstGeom>
        <a:solidFill>
          <a:srgbClr val="FF0000"/>
        </a:solidFill>
        <a:ln w="9525">
          <a:solidFill>
            <a:srgbClr val="000000"/>
          </a:solidFill>
          <a:miter lim="800000"/>
          <a:headEnd/>
          <a:tailEnd/>
        </a:ln>
      </xdr:spPr>
    </xdr:sp>
    <xdr:clientData/>
  </xdr:twoCellAnchor>
  <xdr:twoCellAnchor>
    <xdr:from>
      <xdr:col>14</xdr:col>
      <xdr:colOff>405849</xdr:colOff>
      <xdr:row>0</xdr:row>
      <xdr:rowOff>115957</xdr:rowOff>
    </xdr:from>
    <xdr:to>
      <xdr:col>18</xdr:col>
      <xdr:colOff>368991</xdr:colOff>
      <xdr:row>1</xdr:row>
      <xdr:rowOff>147845</xdr:rowOff>
    </xdr:to>
    <xdr:sp macro="" textlink="">
      <xdr:nvSpPr>
        <xdr:cNvPr id="11" name="Text Box 7">
          <a:extLst>
            <a:ext uri="{FF2B5EF4-FFF2-40B4-BE49-F238E27FC236}">
              <a16:creationId xmlns:a16="http://schemas.microsoft.com/office/drawing/2014/main" id="{990B53E8-F6C6-49CD-B257-54F3F39D558E}"/>
            </a:ext>
          </a:extLst>
        </xdr:cNvPr>
        <xdr:cNvSpPr txBox="1">
          <a:spLocks noChangeArrowheads="1"/>
        </xdr:cNvSpPr>
      </xdr:nvSpPr>
      <xdr:spPr bwMode="auto">
        <a:xfrm>
          <a:off x="5607327" y="115957"/>
          <a:ext cx="1685925" cy="412888"/>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7</xdr:row>
      <xdr:rowOff>47625</xdr:rowOff>
    </xdr:from>
    <xdr:to>
      <xdr:col>1</xdr:col>
      <xdr:colOff>933450</xdr:colOff>
      <xdr:row>10</xdr:row>
      <xdr:rowOff>19050</xdr:rowOff>
    </xdr:to>
    <xdr:sp macro="" textlink="">
      <xdr:nvSpPr>
        <xdr:cNvPr id="31920" name="AutoShape 8">
          <a:extLst>
            <a:ext uri="{FF2B5EF4-FFF2-40B4-BE49-F238E27FC236}">
              <a16:creationId xmlns:a16="http://schemas.microsoft.com/office/drawing/2014/main" id="{1D567B15-739C-47A6-8F73-288610BA1701}"/>
            </a:ext>
          </a:extLst>
        </xdr:cNvPr>
        <xdr:cNvSpPr>
          <a:spLocks noChangeArrowheads="1"/>
        </xdr:cNvSpPr>
      </xdr:nvSpPr>
      <xdr:spPr bwMode="auto">
        <a:xfrm rot="5400000">
          <a:off x="1752600" y="1571625"/>
          <a:ext cx="485775" cy="561975"/>
        </a:xfrm>
        <a:prstGeom prst="leftArrow">
          <a:avLst>
            <a:gd name="adj1" fmla="val 50000"/>
            <a:gd name="adj2" fmla="val 43801"/>
          </a:avLst>
        </a:prstGeom>
        <a:solidFill>
          <a:srgbClr val="FF0000"/>
        </a:solidFill>
        <a:ln w="9525">
          <a:solidFill>
            <a:srgbClr val="000000"/>
          </a:solidFill>
          <a:miter lim="800000"/>
          <a:headEnd/>
          <a:tailEnd/>
        </a:ln>
      </xdr:spPr>
    </xdr:sp>
    <xdr:clientData/>
  </xdr:twoCellAnchor>
  <xdr:twoCellAnchor>
    <xdr:from>
      <xdr:col>0</xdr:col>
      <xdr:colOff>915864</xdr:colOff>
      <xdr:row>10</xdr:row>
      <xdr:rowOff>117229</xdr:rowOff>
    </xdr:from>
    <xdr:to>
      <xdr:col>2</xdr:col>
      <xdr:colOff>1143000</xdr:colOff>
      <xdr:row>16</xdr:row>
      <xdr:rowOff>1</xdr:rowOff>
    </xdr:to>
    <xdr:sp macro="" textlink="">
      <xdr:nvSpPr>
        <xdr:cNvPr id="3" name="Text Box 3">
          <a:extLst>
            <a:ext uri="{FF2B5EF4-FFF2-40B4-BE49-F238E27FC236}">
              <a16:creationId xmlns:a16="http://schemas.microsoft.com/office/drawing/2014/main" id="{A4AB27BA-28BC-4F61-912C-C291DC719DB3}"/>
            </a:ext>
          </a:extLst>
        </xdr:cNvPr>
        <xdr:cNvSpPr txBox="1">
          <a:spLocks noChangeArrowheads="1"/>
        </xdr:cNvSpPr>
      </xdr:nvSpPr>
      <xdr:spPr bwMode="auto">
        <a:xfrm>
          <a:off x="915864" y="2176094"/>
          <a:ext cx="2762251" cy="893888"/>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n-ea"/>
              <a:ea typeface="+mn-ea"/>
            </a:rPr>
            <a:t>①</a:t>
          </a:r>
          <a:r>
            <a:rPr lang="ja-JP" altLang="en-US" sz="900">
              <a:latin typeface="+mn-ea"/>
              <a:ea typeface="+mn-ea"/>
              <a:cs typeface="+mn-cs"/>
            </a:rPr>
            <a:t>障害福祉サービスについては、すべての事業所の自己負担額の合計額（障害福祉サービスに係る上限額管理を行った場合は管理結果後利用者負担額の合計額。）を利用者負担額に記載する。</a:t>
          </a:r>
          <a:endParaRPr lang="en-US" altLang="ja-JP" sz="900">
            <a:latin typeface="+mn-ea"/>
            <a:ea typeface="+mn-ea"/>
            <a:cs typeface="+mn-cs"/>
          </a:endParaRPr>
        </a:p>
        <a:p>
          <a:pPr algn="l" rtl="0">
            <a:defRPr sz="1000"/>
          </a:pPr>
          <a:r>
            <a:rPr lang="ja-JP" altLang="en-US" sz="900" b="0" i="0" u="none" strike="noStrike" baseline="0">
              <a:solidFill>
                <a:srgbClr val="000000"/>
              </a:solidFill>
              <a:latin typeface="+mn-ea"/>
              <a:ea typeface="+mn-ea"/>
              <a:cs typeface="+mn-cs"/>
            </a:rPr>
            <a:t>②</a:t>
          </a:r>
          <a:r>
            <a:rPr lang="ja-JP" altLang="en-US" sz="900">
              <a:latin typeface="+mn-ea"/>
              <a:ea typeface="+mn-ea"/>
              <a:cs typeface="+mn-cs"/>
            </a:rPr>
            <a:t>障害児通所支援についても、同様に記載する。</a:t>
          </a:r>
          <a:endParaRPr lang="ja-JP" altLang="en-US" sz="900" b="0" i="0" u="none" strike="noStrike" baseline="0">
            <a:solidFill>
              <a:srgbClr val="000000"/>
            </a:solidFill>
            <a:latin typeface="+mn-ea"/>
            <a:ea typeface="+mn-ea"/>
          </a:endParaRPr>
        </a:p>
      </xdr:txBody>
    </xdr:sp>
    <xdr:clientData/>
  </xdr:twoCellAnchor>
  <xdr:twoCellAnchor>
    <xdr:from>
      <xdr:col>2</xdr:col>
      <xdr:colOff>200025</xdr:colOff>
      <xdr:row>7</xdr:row>
      <xdr:rowOff>47625</xdr:rowOff>
    </xdr:from>
    <xdr:to>
      <xdr:col>2</xdr:col>
      <xdr:colOff>762000</xdr:colOff>
      <xdr:row>10</xdr:row>
      <xdr:rowOff>19050</xdr:rowOff>
    </xdr:to>
    <xdr:sp macro="" textlink="">
      <xdr:nvSpPr>
        <xdr:cNvPr id="31922" name="AutoShape 8">
          <a:extLst>
            <a:ext uri="{FF2B5EF4-FFF2-40B4-BE49-F238E27FC236}">
              <a16:creationId xmlns:a16="http://schemas.microsoft.com/office/drawing/2014/main" id="{AD2396D0-E094-4272-BCB4-574AB6254D43}"/>
            </a:ext>
          </a:extLst>
        </xdr:cNvPr>
        <xdr:cNvSpPr>
          <a:spLocks noChangeArrowheads="1"/>
        </xdr:cNvSpPr>
      </xdr:nvSpPr>
      <xdr:spPr bwMode="auto">
        <a:xfrm rot="5400000">
          <a:off x="2771775" y="1571625"/>
          <a:ext cx="485775" cy="561975"/>
        </a:xfrm>
        <a:prstGeom prst="leftArrow">
          <a:avLst>
            <a:gd name="adj1" fmla="val 50000"/>
            <a:gd name="adj2" fmla="val 43801"/>
          </a:avLst>
        </a:prstGeom>
        <a:solidFill>
          <a:srgbClr val="FF0000"/>
        </a:solidFill>
        <a:ln w="9525">
          <a:solidFill>
            <a:srgbClr val="000000"/>
          </a:solidFill>
          <a:miter lim="800000"/>
          <a:headEnd/>
          <a:tailEnd/>
        </a:ln>
      </xdr:spPr>
    </xdr:sp>
    <xdr:clientData/>
  </xdr:twoCellAnchor>
  <xdr:twoCellAnchor>
    <xdr:from>
      <xdr:col>3</xdr:col>
      <xdr:colOff>200025</xdr:colOff>
      <xdr:row>7</xdr:row>
      <xdr:rowOff>66675</xdr:rowOff>
    </xdr:from>
    <xdr:to>
      <xdr:col>3</xdr:col>
      <xdr:colOff>762000</xdr:colOff>
      <xdr:row>10</xdr:row>
      <xdr:rowOff>38100</xdr:rowOff>
    </xdr:to>
    <xdr:sp macro="" textlink="">
      <xdr:nvSpPr>
        <xdr:cNvPr id="31923" name="AutoShape 8">
          <a:extLst>
            <a:ext uri="{FF2B5EF4-FFF2-40B4-BE49-F238E27FC236}">
              <a16:creationId xmlns:a16="http://schemas.microsoft.com/office/drawing/2014/main" id="{5C39D9CB-FE42-4DEB-AF39-368A820895C3}"/>
            </a:ext>
          </a:extLst>
        </xdr:cNvPr>
        <xdr:cNvSpPr>
          <a:spLocks noChangeArrowheads="1"/>
        </xdr:cNvSpPr>
      </xdr:nvSpPr>
      <xdr:spPr bwMode="auto">
        <a:xfrm rot="5400000">
          <a:off x="3962400" y="1590675"/>
          <a:ext cx="485775" cy="561975"/>
        </a:xfrm>
        <a:prstGeom prst="leftArrow">
          <a:avLst>
            <a:gd name="adj1" fmla="val 50000"/>
            <a:gd name="adj2" fmla="val 43801"/>
          </a:avLst>
        </a:prstGeom>
        <a:solidFill>
          <a:srgbClr val="FF0000"/>
        </a:solidFill>
        <a:ln w="9525">
          <a:solidFill>
            <a:srgbClr val="000000"/>
          </a:solidFill>
          <a:miter lim="800000"/>
          <a:headEnd/>
          <a:tailEnd/>
        </a:ln>
      </xdr:spPr>
    </xdr:sp>
    <xdr:clientData/>
  </xdr:twoCellAnchor>
  <xdr:twoCellAnchor>
    <xdr:from>
      <xdr:col>3</xdr:col>
      <xdr:colOff>43963</xdr:colOff>
      <xdr:row>10</xdr:row>
      <xdr:rowOff>124556</xdr:rowOff>
    </xdr:from>
    <xdr:to>
      <xdr:col>5</xdr:col>
      <xdr:colOff>58616</xdr:colOff>
      <xdr:row>18</xdr:row>
      <xdr:rowOff>87923</xdr:rowOff>
    </xdr:to>
    <xdr:sp macro="" textlink="">
      <xdr:nvSpPr>
        <xdr:cNvPr id="6" name="Text Box 3">
          <a:extLst>
            <a:ext uri="{FF2B5EF4-FFF2-40B4-BE49-F238E27FC236}">
              <a16:creationId xmlns:a16="http://schemas.microsoft.com/office/drawing/2014/main" id="{6826FDD3-5D92-4544-B0A1-E53AAE1E51F5}"/>
            </a:ext>
          </a:extLst>
        </xdr:cNvPr>
        <xdr:cNvSpPr txBox="1">
          <a:spLocks noChangeArrowheads="1"/>
        </xdr:cNvSpPr>
      </xdr:nvSpPr>
      <xdr:spPr bwMode="auto">
        <a:xfrm>
          <a:off x="3773367" y="2183421"/>
          <a:ext cx="2403230" cy="1311521"/>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n-ea"/>
              <a:ea typeface="+mn-ea"/>
            </a:rPr>
            <a:t>③上限額管理者を「項番１」に記載する。</a:t>
          </a:r>
          <a:endParaRPr lang="en-US" altLang="ja-JP" sz="900" b="0" i="0" u="none" strike="noStrike" baseline="0">
            <a:solidFill>
              <a:srgbClr val="000000"/>
            </a:solidFill>
            <a:latin typeface="+mn-ea"/>
            <a:ea typeface="+mn-ea"/>
          </a:endParaRPr>
        </a:p>
        <a:p>
          <a:r>
            <a:rPr lang="ja-JP" altLang="en-US" sz="900" b="0" i="0" u="none" strike="noStrike" baseline="0">
              <a:solidFill>
                <a:srgbClr val="000000"/>
              </a:solidFill>
              <a:latin typeface="+mn-ea"/>
              <a:ea typeface="+mn-ea"/>
            </a:rPr>
            <a:t>④「項番２」以降は</a:t>
          </a:r>
          <a:endParaRPr lang="en-US" altLang="ja-JP" sz="900" b="0" i="0" u="none" strike="noStrike" baseline="0">
            <a:solidFill>
              <a:srgbClr val="000000"/>
            </a:solidFill>
            <a:latin typeface="+mn-ea"/>
            <a:ea typeface="+mn-ea"/>
          </a:endParaRPr>
        </a:p>
        <a:p>
          <a:r>
            <a:rPr lang="ja-JP" altLang="en-US" sz="900">
              <a:latin typeface="+mn-ea"/>
              <a:ea typeface="+mn-ea"/>
              <a:cs typeface="+mn-cs"/>
            </a:rPr>
            <a:t>移動支援を提供した事業所</a:t>
          </a:r>
        </a:p>
        <a:p>
          <a:r>
            <a:rPr lang="ja-JP" altLang="en-US" sz="900">
              <a:latin typeface="+mn-ea"/>
              <a:ea typeface="+mn-ea"/>
              <a:cs typeface="+mn-cs"/>
            </a:rPr>
            <a:t>日中一時支援を提供した事業所</a:t>
          </a:r>
          <a:endParaRPr lang="en-US" altLang="ja-JP" sz="900">
            <a:latin typeface="+mn-ea"/>
            <a:ea typeface="+mn-ea"/>
            <a:cs typeface="+mn-cs"/>
          </a:endParaRPr>
        </a:p>
        <a:p>
          <a:r>
            <a:rPr lang="ja-JP" altLang="en-US" sz="900">
              <a:latin typeface="+mn-ea"/>
              <a:ea typeface="+mn-ea"/>
              <a:cs typeface="+mn-cs"/>
            </a:rPr>
            <a:t>訪問入浴サービスを提供した事業所</a:t>
          </a:r>
        </a:p>
        <a:p>
          <a:pPr algn="l" rtl="0">
            <a:defRPr sz="1000"/>
          </a:pPr>
          <a:r>
            <a:rPr lang="ja-JP" altLang="en-US" sz="900" b="0" i="0" u="none" strike="noStrike" baseline="0">
              <a:solidFill>
                <a:srgbClr val="000000"/>
              </a:solidFill>
              <a:latin typeface="+mn-ea"/>
              <a:ea typeface="+mn-ea"/>
            </a:rPr>
            <a:t>順に入力する。</a:t>
          </a:r>
          <a:endParaRPr lang="en-US" altLang="ja-JP" sz="900" b="0" i="0" u="none" strike="noStrike" baseline="0">
            <a:solidFill>
              <a:srgbClr val="000000"/>
            </a:solidFill>
            <a:latin typeface="+mn-ea"/>
            <a:ea typeface="+mn-ea"/>
          </a:endParaRPr>
        </a:p>
        <a:p>
          <a:pPr algn="l" rtl="0">
            <a:lnSpc>
              <a:spcPts val="1100"/>
            </a:lnSpc>
            <a:defRPr sz="1000"/>
          </a:pPr>
          <a:r>
            <a:rPr lang="ja-JP" altLang="en-US" sz="900">
              <a:latin typeface="+mn-ea"/>
              <a:ea typeface="+mn-ea"/>
              <a:cs typeface="+mn-cs"/>
            </a:rPr>
            <a:t>同順序に複数の事業所がある場合は、</a:t>
          </a:r>
          <a:endParaRPr lang="en-US" altLang="ja-JP" sz="900">
            <a:latin typeface="+mn-ea"/>
            <a:ea typeface="+mn-ea"/>
            <a:cs typeface="+mn-cs"/>
          </a:endParaRPr>
        </a:p>
        <a:p>
          <a:pPr algn="l" rtl="0">
            <a:defRPr sz="1000"/>
          </a:pPr>
          <a:r>
            <a:rPr lang="ja-JP" altLang="en-US" sz="900">
              <a:latin typeface="+mn-ea"/>
              <a:ea typeface="+mn-ea"/>
              <a:cs typeface="+mn-cs"/>
            </a:rPr>
            <a:t>原則として総費用額の多い順</a:t>
          </a:r>
          <a:endParaRPr lang="ja-JP" altLang="en-US" sz="900" b="0" i="0" u="none" strike="noStrike" baseline="0">
            <a:solidFill>
              <a:srgbClr val="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8</xdr:row>
      <xdr:rowOff>0</xdr:rowOff>
    </xdr:from>
    <xdr:to>
      <xdr:col>14</xdr:col>
      <xdr:colOff>152400</xdr:colOff>
      <xdr:row>8</xdr:row>
      <xdr:rowOff>0</xdr:rowOff>
    </xdr:to>
    <xdr:sp macro="" textlink="">
      <xdr:nvSpPr>
        <xdr:cNvPr id="24577" name="Text Box 1">
          <a:extLst>
            <a:ext uri="{FF2B5EF4-FFF2-40B4-BE49-F238E27FC236}">
              <a16:creationId xmlns:a16="http://schemas.microsoft.com/office/drawing/2014/main" id="{4CB565AF-9E03-446C-9BCE-1E21BEAB31D7}"/>
            </a:ext>
          </a:extLst>
        </xdr:cNvPr>
        <xdr:cNvSpPr txBox="1">
          <a:spLocks noChangeArrowheads="1"/>
        </xdr:cNvSpPr>
      </xdr:nvSpPr>
      <xdr:spPr bwMode="auto">
        <a:xfrm>
          <a:off x="247650" y="1828800"/>
          <a:ext cx="11811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明朝"/>
              <a:ea typeface="ＭＳ Ｐ明朝"/>
            </a:rPr>
            <a:t>上記内容について確認しました。</a:t>
          </a:r>
        </a:p>
        <a:p>
          <a:pPr algn="l" rtl="0">
            <a:defRPr sz="1000"/>
          </a:pPr>
          <a:r>
            <a:rPr lang="ja-JP" altLang="en-US" sz="1100" b="0" i="0" strike="noStrike">
              <a:solidFill>
                <a:srgbClr val="000000"/>
              </a:solidFill>
              <a:latin typeface="ＭＳ Ｐ明朝"/>
              <a:ea typeface="ＭＳ Ｐ明朝"/>
            </a:rPr>
            <a:t>　　　　　　　　　　　支給決定障害者等氏名　　　　　　　　　　　　　</a:t>
          </a:r>
        </a:p>
      </xdr:txBody>
    </xdr:sp>
    <xdr:clientData/>
  </xdr:twoCellAnchor>
  <xdr:twoCellAnchor>
    <xdr:from>
      <xdr:col>1</xdr:col>
      <xdr:colOff>47625</xdr:colOff>
      <xdr:row>9</xdr:row>
      <xdr:rowOff>0</xdr:rowOff>
    </xdr:from>
    <xdr:to>
      <xdr:col>20</xdr:col>
      <xdr:colOff>19050</xdr:colOff>
      <xdr:row>9</xdr:row>
      <xdr:rowOff>0</xdr:rowOff>
    </xdr:to>
    <xdr:sp macro="" textlink="">
      <xdr:nvSpPr>
        <xdr:cNvPr id="24578" name="Text Box 2">
          <a:extLst>
            <a:ext uri="{FF2B5EF4-FFF2-40B4-BE49-F238E27FC236}">
              <a16:creationId xmlns:a16="http://schemas.microsoft.com/office/drawing/2014/main" id="{BBB04F26-190C-402D-80EF-B87C8F8571A5}"/>
            </a:ext>
          </a:extLst>
        </xdr:cNvPr>
        <xdr:cNvSpPr txBox="1">
          <a:spLocks noChangeArrowheads="1"/>
        </xdr:cNvSpPr>
      </xdr:nvSpPr>
      <xdr:spPr bwMode="auto">
        <a:xfrm>
          <a:off x="142875" y="2038350"/>
          <a:ext cx="17811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明朝"/>
              <a:ea typeface="ＭＳ Ｐ明朝"/>
            </a:rPr>
            <a:t>上記内容について確認しました。</a:t>
          </a:r>
        </a:p>
        <a:p>
          <a:pPr algn="l" rtl="0">
            <a:defRPr sz="1000"/>
          </a:pPr>
          <a:r>
            <a:rPr lang="ja-JP" altLang="en-US" sz="1000" b="0" i="0" strike="noStrike">
              <a:solidFill>
                <a:srgbClr val="000000"/>
              </a:solidFill>
              <a:latin typeface="ＭＳ Ｐ明朝"/>
              <a:ea typeface="ＭＳ Ｐ明朝"/>
            </a:rPr>
            <a:t>なお、当該高額障害福祉サービス費移行額については、私に代わって貴事業所が受領することに同意します。</a:t>
          </a:r>
        </a:p>
        <a:p>
          <a:pPr algn="l" rtl="0">
            <a:defRPr sz="1000"/>
          </a:pPr>
          <a:r>
            <a:rPr lang="ja-JP" altLang="en-US" sz="1000" b="0" i="0" strike="noStrike">
              <a:solidFill>
                <a:srgbClr val="000000"/>
              </a:solidFill>
              <a:latin typeface="ＭＳ Ｐ明朝"/>
              <a:ea typeface="ＭＳ Ｐ明朝"/>
            </a:rPr>
            <a:t>　　平成　　年　　月　　日</a:t>
          </a:r>
        </a:p>
        <a:p>
          <a:pPr algn="l" rtl="0">
            <a:defRPr sz="1000"/>
          </a:pPr>
          <a:r>
            <a:rPr lang="ja-JP" altLang="en-US" sz="1000" b="0" i="0" strike="noStrike">
              <a:solidFill>
                <a:srgbClr val="000000"/>
              </a:solidFill>
              <a:latin typeface="ＭＳ Ｐ明朝"/>
              <a:ea typeface="ＭＳ Ｐ明朝"/>
            </a:rPr>
            <a:t>　　　　　　　　　　　　　　　　支給決定障害者等氏名　　　　　　　　　　</a:t>
          </a:r>
        </a:p>
      </xdr:txBody>
    </xdr:sp>
    <xdr:clientData/>
  </xdr:twoCellAnchor>
  <xdr:twoCellAnchor>
    <xdr:from>
      <xdr:col>2</xdr:col>
      <xdr:colOff>57150</xdr:colOff>
      <xdr:row>8</xdr:row>
      <xdr:rowOff>0</xdr:rowOff>
    </xdr:from>
    <xdr:to>
      <xdr:col>14</xdr:col>
      <xdr:colOff>152400</xdr:colOff>
      <xdr:row>8</xdr:row>
      <xdr:rowOff>0</xdr:rowOff>
    </xdr:to>
    <xdr:sp macro="" textlink="">
      <xdr:nvSpPr>
        <xdr:cNvPr id="24579" name="Text Box 3">
          <a:extLst>
            <a:ext uri="{FF2B5EF4-FFF2-40B4-BE49-F238E27FC236}">
              <a16:creationId xmlns:a16="http://schemas.microsoft.com/office/drawing/2014/main" id="{BFC3E0C6-B670-420A-A8D0-4505323547C7}"/>
            </a:ext>
          </a:extLst>
        </xdr:cNvPr>
        <xdr:cNvSpPr txBox="1">
          <a:spLocks noChangeArrowheads="1"/>
        </xdr:cNvSpPr>
      </xdr:nvSpPr>
      <xdr:spPr bwMode="auto">
        <a:xfrm>
          <a:off x="247650" y="1828800"/>
          <a:ext cx="11811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明朝"/>
              <a:ea typeface="ＭＳ Ｐ明朝"/>
            </a:rPr>
            <a:t>上記内容について確認しました。</a:t>
          </a:r>
        </a:p>
        <a:p>
          <a:pPr algn="l" rtl="0">
            <a:defRPr sz="1000"/>
          </a:pPr>
          <a:r>
            <a:rPr lang="ja-JP" altLang="en-US" sz="1100" b="0" i="0" strike="noStrike">
              <a:solidFill>
                <a:srgbClr val="000000"/>
              </a:solidFill>
              <a:latin typeface="ＭＳ Ｐ明朝"/>
              <a:ea typeface="ＭＳ Ｐ明朝"/>
            </a:rPr>
            <a:t>　　　　　　　　　　　支給決定障害者等氏名　　　　　　　　　　　　　</a:t>
          </a:r>
        </a:p>
      </xdr:txBody>
    </xdr:sp>
    <xdr:clientData/>
  </xdr:twoCellAnchor>
  <xdr:twoCellAnchor>
    <xdr:from>
      <xdr:col>1</xdr:col>
      <xdr:colOff>47625</xdr:colOff>
      <xdr:row>9</xdr:row>
      <xdr:rowOff>0</xdr:rowOff>
    </xdr:from>
    <xdr:to>
      <xdr:col>20</xdr:col>
      <xdr:colOff>19050</xdr:colOff>
      <xdr:row>9</xdr:row>
      <xdr:rowOff>0</xdr:rowOff>
    </xdr:to>
    <xdr:sp macro="" textlink="">
      <xdr:nvSpPr>
        <xdr:cNvPr id="24580" name="Text Box 4">
          <a:extLst>
            <a:ext uri="{FF2B5EF4-FFF2-40B4-BE49-F238E27FC236}">
              <a16:creationId xmlns:a16="http://schemas.microsoft.com/office/drawing/2014/main" id="{22AF176D-00F8-48D7-B1D7-E480DB373928}"/>
            </a:ext>
          </a:extLst>
        </xdr:cNvPr>
        <xdr:cNvSpPr txBox="1">
          <a:spLocks noChangeArrowheads="1"/>
        </xdr:cNvSpPr>
      </xdr:nvSpPr>
      <xdr:spPr bwMode="auto">
        <a:xfrm>
          <a:off x="142875" y="2038350"/>
          <a:ext cx="17811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明朝"/>
              <a:ea typeface="ＭＳ Ｐ明朝"/>
            </a:rPr>
            <a:t>上記内容について確認しました。</a:t>
          </a:r>
        </a:p>
        <a:p>
          <a:pPr algn="l" rtl="0">
            <a:defRPr sz="1000"/>
          </a:pPr>
          <a:r>
            <a:rPr lang="ja-JP" altLang="en-US" sz="1000" b="0" i="0" strike="noStrike">
              <a:solidFill>
                <a:srgbClr val="000000"/>
              </a:solidFill>
              <a:latin typeface="ＭＳ Ｐ明朝"/>
              <a:ea typeface="ＭＳ Ｐ明朝"/>
            </a:rPr>
            <a:t>なお、当該高額障害福祉サービス費移行額については、私に代わって貴事業所が受領することに同意します。</a:t>
          </a:r>
        </a:p>
        <a:p>
          <a:pPr algn="l" rtl="0">
            <a:defRPr sz="1000"/>
          </a:pPr>
          <a:r>
            <a:rPr lang="ja-JP" altLang="en-US" sz="1000" b="0" i="0" strike="noStrike">
              <a:solidFill>
                <a:srgbClr val="000000"/>
              </a:solidFill>
              <a:latin typeface="ＭＳ Ｐ明朝"/>
              <a:ea typeface="ＭＳ Ｐ明朝"/>
            </a:rPr>
            <a:t>　　平成　　年　　月　　日</a:t>
          </a:r>
        </a:p>
        <a:p>
          <a:pPr algn="l" rtl="0">
            <a:defRPr sz="1000"/>
          </a:pPr>
          <a:r>
            <a:rPr lang="ja-JP" altLang="en-US" sz="1000" b="0" i="0" strike="noStrike">
              <a:solidFill>
                <a:srgbClr val="000000"/>
              </a:solidFill>
              <a:latin typeface="ＭＳ Ｐ明朝"/>
              <a:ea typeface="ＭＳ Ｐ明朝"/>
            </a:rPr>
            <a:t>　　　　　　　　　　　　　　　　支給決定障害者等氏名　　　　　　　　　　</a:t>
          </a:r>
        </a:p>
      </xdr:txBody>
    </xdr:sp>
    <xdr:clientData/>
  </xdr:twoCellAnchor>
  <xdr:twoCellAnchor>
    <xdr:from>
      <xdr:col>67</xdr:col>
      <xdr:colOff>28575</xdr:colOff>
      <xdr:row>0</xdr:row>
      <xdr:rowOff>142875</xdr:rowOff>
    </xdr:from>
    <xdr:to>
      <xdr:col>77</xdr:col>
      <xdr:colOff>0</xdr:colOff>
      <xdr:row>2</xdr:row>
      <xdr:rowOff>38100</xdr:rowOff>
    </xdr:to>
    <xdr:sp macro="" textlink="">
      <xdr:nvSpPr>
        <xdr:cNvPr id="24581" name="Rectangle 5">
          <a:extLst>
            <a:ext uri="{FF2B5EF4-FFF2-40B4-BE49-F238E27FC236}">
              <a16:creationId xmlns:a16="http://schemas.microsoft.com/office/drawing/2014/main" id="{8AB5346E-30CA-4FE3-986D-5F83EAFBFE04}"/>
            </a:ext>
          </a:extLst>
        </xdr:cNvPr>
        <xdr:cNvSpPr>
          <a:spLocks noChangeArrowheads="1"/>
        </xdr:cNvSpPr>
      </xdr:nvSpPr>
      <xdr:spPr bwMode="auto">
        <a:xfrm>
          <a:off x="6410325" y="142875"/>
          <a:ext cx="923925" cy="3048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Ｐゴシック"/>
              <a:ea typeface="ＭＳ Ｐゴシック"/>
            </a:rPr>
            <a:t>様式４－１</a:t>
          </a:r>
        </a:p>
      </xdr:txBody>
    </xdr:sp>
    <xdr:clientData/>
  </xdr:twoCellAnchor>
  <xdr:twoCellAnchor>
    <xdr:from>
      <xdr:col>2</xdr:col>
      <xdr:colOff>57150</xdr:colOff>
      <xdr:row>8</xdr:row>
      <xdr:rowOff>0</xdr:rowOff>
    </xdr:from>
    <xdr:to>
      <xdr:col>14</xdr:col>
      <xdr:colOff>152400</xdr:colOff>
      <xdr:row>8</xdr:row>
      <xdr:rowOff>0</xdr:rowOff>
    </xdr:to>
    <xdr:sp macro="" textlink="">
      <xdr:nvSpPr>
        <xdr:cNvPr id="7" name="Text Box 1">
          <a:extLst>
            <a:ext uri="{FF2B5EF4-FFF2-40B4-BE49-F238E27FC236}">
              <a16:creationId xmlns:a16="http://schemas.microsoft.com/office/drawing/2014/main" id="{CB211154-B959-4E56-AC14-70D8DBC9C30B}"/>
            </a:ext>
          </a:extLst>
        </xdr:cNvPr>
        <xdr:cNvSpPr txBox="1">
          <a:spLocks noChangeArrowheads="1"/>
        </xdr:cNvSpPr>
      </xdr:nvSpPr>
      <xdr:spPr bwMode="auto">
        <a:xfrm>
          <a:off x="247650" y="1714500"/>
          <a:ext cx="11811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明朝"/>
              <a:ea typeface="ＭＳ Ｐ明朝"/>
            </a:rPr>
            <a:t>上記内容について確認しました。</a:t>
          </a:r>
        </a:p>
        <a:p>
          <a:pPr algn="l" rtl="0">
            <a:defRPr sz="1000"/>
          </a:pPr>
          <a:r>
            <a:rPr lang="ja-JP" altLang="en-US" sz="1100" b="0" i="0" strike="noStrike">
              <a:solidFill>
                <a:srgbClr val="000000"/>
              </a:solidFill>
              <a:latin typeface="ＭＳ Ｐ明朝"/>
              <a:ea typeface="ＭＳ Ｐ明朝"/>
            </a:rPr>
            <a:t>　　　　　　　　　　　支給決定障害者等氏名　　　　　　　　　　　　　</a:t>
          </a:r>
        </a:p>
      </xdr:txBody>
    </xdr:sp>
    <xdr:clientData/>
  </xdr:twoCellAnchor>
  <xdr:twoCellAnchor>
    <xdr:from>
      <xdr:col>1</xdr:col>
      <xdr:colOff>47625</xdr:colOff>
      <xdr:row>9</xdr:row>
      <xdr:rowOff>0</xdr:rowOff>
    </xdr:from>
    <xdr:to>
      <xdr:col>20</xdr:col>
      <xdr:colOff>19050</xdr:colOff>
      <xdr:row>9</xdr:row>
      <xdr:rowOff>0</xdr:rowOff>
    </xdr:to>
    <xdr:sp macro="" textlink="">
      <xdr:nvSpPr>
        <xdr:cNvPr id="8" name="Text Box 2">
          <a:extLst>
            <a:ext uri="{FF2B5EF4-FFF2-40B4-BE49-F238E27FC236}">
              <a16:creationId xmlns:a16="http://schemas.microsoft.com/office/drawing/2014/main" id="{0A8491B5-E378-46EF-956E-AD5A8BE2B609}"/>
            </a:ext>
          </a:extLst>
        </xdr:cNvPr>
        <xdr:cNvSpPr txBox="1">
          <a:spLocks noChangeArrowheads="1"/>
        </xdr:cNvSpPr>
      </xdr:nvSpPr>
      <xdr:spPr bwMode="auto">
        <a:xfrm>
          <a:off x="142875" y="1924050"/>
          <a:ext cx="17811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明朝"/>
              <a:ea typeface="ＭＳ Ｐ明朝"/>
            </a:rPr>
            <a:t>上記内容について確認しました。</a:t>
          </a:r>
        </a:p>
        <a:p>
          <a:pPr algn="l" rtl="0">
            <a:defRPr sz="1000"/>
          </a:pPr>
          <a:r>
            <a:rPr lang="ja-JP" altLang="en-US" sz="1000" b="0" i="0" strike="noStrike">
              <a:solidFill>
                <a:srgbClr val="000000"/>
              </a:solidFill>
              <a:latin typeface="ＭＳ Ｐ明朝"/>
              <a:ea typeface="ＭＳ Ｐ明朝"/>
            </a:rPr>
            <a:t>なお、当該高額障害福祉サービス費移行額については、私に代わって貴事業所が受領することに同意します。</a:t>
          </a:r>
        </a:p>
        <a:p>
          <a:pPr algn="l" rtl="0">
            <a:defRPr sz="1000"/>
          </a:pPr>
          <a:r>
            <a:rPr lang="ja-JP" altLang="en-US" sz="1000" b="0" i="0" strike="noStrike">
              <a:solidFill>
                <a:srgbClr val="000000"/>
              </a:solidFill>
              <a:latin typeface="ＭＳ Ｐ明朝"/>
              <a:ea typeface="ＭＳ Ｐ明朝"/>
            </a:rPr>
            <a:t>　　平成　　年　　月　　日</a:t>
          </a:r>
        </a:p>
        <a:p>
          <a:pPr algn="l" rtl="0">
            <a:defRPr sz="1000"/>
          </a:pPr>
          <a:r>
            <a:rPr lang="ja-JP" altLang="en-US" sz="1000" b="0" i="0" strike="noStrike">
              <a:solidFill>
                <a:srgbClr val="000000"/>
              </a:solidFill>
              <a:latin typeface="ＭＳ Ｐ明朝"/>
              <a:ea typeface="ＭＳ Ｐ明朝"/>
            </a:rPr>
            <a:t>　　　　　　　　　　　　　　　　支給決定障害者等氏名　　　　　　　　　　</a:t>
          </a:r>
        </a:p>
      </xdr:txBody>
    </xdr:sp>
    <xdr:clientData/>
  </xdr:twoCellAnchor>
  <xdr:twoCellAnchor>
    <xdr:from>
      <xdr:col>2</xdr:col>
      <xdr:colOff>57150</xdr:colOff>
      <xdr:row>8</xdr:row>
      <xdr:rowOff>0</xdr:rowOff>
    </xdr:from>
    <xdr:to>
      <xdr:col>14</xdr:col>
      <xdr:colOff>152400</xdr:colOff>
      <xdr:row>8</xdr:row>
      <xdr:rowOff>0</xdr:rowOff>
    </xdr:to>
    <xdr:sp macro="" textlink="">
      <xdr:nvSpPr>
        <xdr:cNvPr id="9" name="Text Box 3">
          <a:extLst>
            <a:ext uri="{FF2B5EF4-FFF2-40B4-BE49-F238E27FC236}">
              <a16:creationId xmlns:a16="http://schemas.microsoft.com/office/drawing/2014/main" id="{B18BA291-2572-4BAF-AACC-0C7BD1F26CD9}"/>
            </a:ext>
          </a:extLst>
        </xdr:cNvPr>
        <xdr:cNvSpPr txBox="1">
          <a:spLocks noChangeArrowheads="1"/>
        </xdr:cNvSpPr>
      </xdr:nvSpPr>
      <xdr:spPr bwMode="auto">
        <a:xfrm>
          <a:off x="247650" y="1714500"/>
          <a:ext cx="11811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明朝"/>
              <a:ea typeface="ＭＳ Ｐ明朝"/>
            </a:rPr>
            <a:t>上記内容について確認しました。</a:t>
          </a:r>
        </a:p>
        <a:p>
          <a:pPr algn="l" rtl="0">
            <a:defRPr sz="1000"/>
          </a:pPr>
          <a:r>
            <a:rPr lang="ja-JP" altLang="en-US" sz="1100" b="0" i="0" strike="noStrike">
              <a:solidFill>
                <a:srgbClr val="000000"/>
              </a:solidFill>
              <a:latin typeface="ＭＳ Ｐ明朝"/>
              <a:ea typeface="ＭＳ Ｐ明朝"/>
            </a:rPr>
            <a:t>　　　　　　　　　　　支給決定障害者等氏名　　　　　　　　　　　　　</a:t>
          </a:r>
        </a:p>
      </xdr:txBody>
    </xdr:sp>
    <xdr:clientData/>
  </xdr:twoCellAnchor>
  <xdr:twoCellAnchor>
    <xdr:from>
      <xdr:col>1</xdr:col>
      <xdr:colOff>47625</xdr:colOff>
      <xdr:row>9</xdr:row>
      <xdr:rowOff>0</xdr:rowOff>
    </xdr:from>
    <xdr:to>
      <xdr:col>20</xdr:col>
      <xdr:colOff>19050</xdr:colOff>
      <xdr:row>9</xdr:row>
      <xdr:rowOff>0</xdr:rowOff>
    </xdr:to>
    <xdr:sp macro="" textlink="">
      <xdr:nvSpPr>
        <xdr:cNvPr id="10" name="Text Box 4">
          <a:extLst>
            <a:ext uri="{FF2B5EF4-FFF2-40B4-BE49-F238E27FC236}">
              <a16:creationId xmlns:a16="http://schemas.microsoft.com/office/drawing/2014/main" id="{DF9BA000-BC84-4AA9-9E75-FF21375B5702}"/>
            </a:ext>
          </a:extLst>
        </xdr:cNvPr>
        <xdr:cNvSpPr txBox="1">
          <a:spLocks noChangeArrowheads="1"/>
        </xdr:cNvSpPr>
      </xdr:nvSpPr>
      <xdr:spPr bwMode="auto">
        <a:xfrm>
          <a:off x="142875" y="1924050"/>
          <a:ext cx="17811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明朝"/>
              <a:ea typeface="ＭＳ Ｐ明朝"/>
            </a:rPr>
            <a:t>上記内容について確認しました。</a:t>
          </a:r>
        </a:p>
        <a:p>
          <a:pPr algn="l" rtl="0">
            <a:defRPr sz="1000"/>
          </a:pPr>
          <a:r>
            <a:rPr lang="ja-JP" altLang="en-US" sz="1000" b="0" i="0" strike="noStrike">
              <a:solidFill>
                <a:srgbClr val="000000"/>
              </a:solidFill>
              <a:latin typeface="ＭＳ Ｐ明朝"/>
              <a:ea typeface="ＭＳ Ｐ明朝"/>
            </a:rPr>
            <a:t>なお、当該高額障害福祉サービス費移行額については、私に代わって貴事業所が受領することに同意します。</a:t>
          </a:r>
        </a:p>
        <a:p>
          <a:pPr algn="l" rtl="0">
            <a:defRPr sz="1000"/>
          </a:pPr>
          <a:r>
            <a:rPr lang="ja-JP" altLang="en-US" sz="1000" b="0" i="0" strike="noStrike">
              <a:solidFill>
                <a:srgbClr val="000000"/>
              </a:solidFill>
              <a:latin typeface="ＭＳ Ｐ明朝"/>
              <a:ea typeface="ＭＳ Ｐ明朝"/>
            </a:rPr>
            <a:t>　　平成　　年　　月　　日</a:t>
          </a:r>
        </a:p>
        <a:p>
          <a:pPr algn="l" rtl="0">
            <a:defRPr sz="1000"/>
          </a:pPr>
          <a:r>
            <a:rPr lang="ja-JP" altLang="en-US" sz="1000" b="0" i="0" strike="noStrike">
              <a:solidFill>
                <a:srgbClr val="000000"/>
              </a:solidFill>
              <a:latin typeface="ＭＳ Ｐ明朝"/>
              <a:ea typeface="ＭＳ Ｐ明朝"/>
            </a:rPr>
            <a:t>　　　　　　　　　　　　　　　　支給決定障害者等氏名　　　　　　　　　　</a:t>
          </a:r>
        </a:p>
      </xdr:txBody>
    </xdr:sp>
    <xdr:clientData/>
  </xdr:twoCellAnchor>
  <xdr:twoCellAnchor>
    <xdr:from>
      <xdr:col>67</xdr:col>
      <xdr:colOff>28575</xdr:colOff>
      <xdr:row>0</xdr:row>
      <xdr:rowOff>142875</xdr:rowOff>
    </xdr:from>
    <xdr:to>
      <xdr:col>77</xdr:col>
      <xdr:colOff>0</xdr:colOff>
      <xdr:row>2</xdr:row>
      <xdr:rowOff>38100</xdr:rowOff>
    </xdr:to>
    <xdr:sp macro="" textlink="">
      <xdr:nvSpPr>
        <xdr:cNvPr id="11" name="Rectangle 5">
          <a:extLst>
            <a:ext uri="{FF2B5EF4-FFF2-40B4-BE49-F238E27FC236}">
              <a16:creationId xmlns:a16="http://schemas.microsoft.com/office/drawing/2014/main" id="{7662E3FC-6C41-48E8-A2E1-2532580CA489}"/>
            </a:ext>
          </a:extLst>
        </xdr:cNvPr>
        <xdr:cNvSpPr>
          <a:spLocks noChangeArrowheads="1"/>
        </xdr:cNvSpPr>
      </xdr:nvSpPr>
      <xdr:spPr bwMode="auto">
        <a:xfrm>
          <a:off x="6410325" y="142875"/>
          <a:ext cx="923925" cy="3048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Ｐゴシック"/>
              <a:ea typeface="ＭＳ Ｐゴシック"/>
            </a:rPr>
            <a:t>様式４－１</a:t>
          </a:r>
        </a:p>
      </xdr:txBody>
    </xdr:sp>
    <xdr:clientData/>
  </xdr:twoCellAnchor>
  <xdr:twoCellAnchor>
    <xdr:from>
      <xdr:col>80</xdr:col>
      <xdr:colOff>78441</xdr:colOff>
      <xdr:row>5</xdr:row>
      <xdr:rowOff>44823</xdr:rowOff>
    </xdr:from>
    <xdr:to>
      <xdr:col>98</xdr:col>
      <xdr:colOff>33618</xdr:colOff>
      <xdr:row>10</xdr:row>
      <xdr:rowOff>31036</xdr:rowOff>
    </xdr:to>
    <xdr:sp macro="" textlink="">
      <xdr:nvSpPr>
        <xdr:cNvPr id="12" name="Text Box 3">
          <a:extLst>
            <a:ext uri="{FF2B5EF4-FFF2-40B4-BE49-F238E27FC236}">
              <a16:creationId xmlns:a16="http://schemas.microsoft.com/office/drawing/2014/main" id="{438C83BF-E241-473B-B0C5-A105934A2ADB}"/>
            </a:ext>
          </a:extLst>
        </xdr:cNvPr>
        <xdr:cNvSpPr txBox="1">
          <a:spLocks noChangeArrowheads="1"/>
        </xdr:cNvSpPr>
      </xdr:nvSpPr>
      <xdr:spPr bwMode="auto">
        <a:xfrm>
          <a:off x="8146676" y="1199029"/>
          <a:ext cx="2173942" cy="983536"/>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mn-ea"/>
              <a:ea typeface="+mn-ea"/>
            </a:rPr>
            <a:t>「①受給者・管理事業者情報シート」</a:t>
          </a:r>
          <a:endParaRPr lang="en-US" altLang="ja-JP" sz="1050" b="0" i="0" u="none" strike="noStrike" baseline="0">
            <a:solidFill>
              <a:srgbClr val="000000"/>
            </a:solidFill>
            <a:latin typeface="+mn-ea"/>
            <a:ea typeface="+mn-ea"/>
          </a:endParaRPr>
        </a:p>
        <a:p>
          <a:pPr algn="l" rtl="0">
            <a:lnSpc>
              <a:spcPts val="1200"/>
            </a:lnSpc>
            <a:defRPr sz="1000"/>
          </a:pPr>
          <a:r>
            <a:rPr lang="ja-JP" altLang="en-US" sz="1050" b="0" i="0" u="none" strike="noStrike" baseline="0">
              <a:solidFill>
                <a:srgbClr val="000000"/>
              </a:solidFill>
              <a:latin typeface="+mn-ea"/>
              <a:ea typeface="+mn-ea"/>
            </a:rPr>
            <a:t>「②利用者負担額表情報シート」</a:t>
          </a:r>
          <a:endParaRPr lang="en-US" altLang="ja-JP" sz="1050" b="0" i="0" u="none" strike="noStrike" baseline="0">
            <a:solidFill>
              <a:srgbClr val="000000"/>
            </a:solidFill>
            <a:latin typeface="+mn-ea"/>
            <a:ea typeface="+mn-ea"/>
          </a:endParaRPr>
        </a:p>
        <a:p>
          <a:pPr algn="l" rtl="0">
            <a:lnSpc>
              <a:spcPts val="1200"/>
            </a:lnSpc>
            <a:defRPr sz="1000"/>
          </a:pPr>
          <a:r>
            <a:rPr lang="ja-JP" altLang="en-US" sz="1050" b="0" i="0" u="none" strike="noStrike" baseline="0">
              <a:solidFill>
                <a:srgbClr val="000000"/>
              </a:solidFill>
              <a:latin typeface="+mn-ea"/>
              <a:ea typeface="+mn-ea"/>
            </a:rPr>
            <a:t>に入力した内容で自動的に計算結果が反映されます。</a:t>
          </a:r>
        </a:p>
      </xdr:txBody>
    </xdr:sp>
    <xdr:clientData/>
  </xdr:twoCellAnchor>
  <xdr:twoCellAnchor>
    <xdr:from>
      <xdr:col>80</xdr:col>
      <xdr:colOff>89647</xdr:colOff>
      <xdr:row>11</xdr:row>
      <xdr:rowOff>179295</xdr:rowOff>
    </xdr:from>
    <xdr:to>
      <xdr:col>98</xdr:col>
      <xdr:colOff>22412</xdr:colOff>
      <xdr:row>14</xdr:row>
      <xdr:rowOff>302559</xdr:rowOff>
    </xdr:to>
    <xdr:sp macro="" textlink="">
      <xdr:nvSpPr>
        <xdr:cNvPr id="14" name="Text Box 3">
          <a:extLst>
            <a:ext uri="{FF2B5EF4-FFF2-40B4-BE49-F238E27FC236}">
              <a16:creationId xmlns:a16="http://schemas.microsoft.com/office/drawing/2014/main" id="{65A659F1-A23E-4385-945B-AD5172B1AE8B}"/>
            </a:ext>
          </a:extLst>
        </xdr:cNvPr>
        <xdr:cNvSpPr txBox="1">
          <a:spLocks noChangeArrowheads="1"/>
        </xdr:cNvSpPr>
      </xdr:nvSpPr>
      <xdr:spPr bwMode="auto">
        <a:xfrm>
          <a:off x="8157882" y="2543736"/>
          <a:ext cx="2151530" cy="761999"/>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50" b="0" i="0" u="none" strike="noStrike" baseline="0">
              <a:solidFill>
                <a:srgbClr val="000000"/>
              </a:solidFill>
              <a:latin typeface="+mn-ea"/>
              <a:ea typeface="+mn-ea"/>
            </a:rPr>
            <a:t>計算結果から管理結果を選択してください。</a:t>
          </a:r>
        </a:p>
      </xdr:txBody>
    </xdr:sp>
    <xdr:clientData/>
  </xdr:twoCellAnchor>
  <xdr:twoCellAnchor>
    <xdr:from>
      <xdr:col>83</xdr:col>
      <xdr:colOff>85725</xdr:colOff>
      <xdr:row>9</xdr:row>
      <xdr:rowOff>190500</xdr:rowOff>
    </xdr:from>
    <xdr:to>
      <xdr:col>88</xdr:col>
      <xdr:colOff>47625</xdr:colOff>
      <xdr:row>12</xdr:row>
      <xdr:rowOff>28575</xdr:rowOff>
    </xdr:to>
    <xdr:sp macro="" textlink="">
      <xdr:nvSpPr>
        <xdr:cNvPr id="25237" name="AutoShape 8">
          <a:extLst>
            <a:ext uri="{FF2B5EF4-FFF2-40B4-BE49-F238E27FC236}">
              <a16:creationId xmlns:a16="http://schemas.microsoft.com/office/drawing/2014/main" id="{7EB286CD-54E3-42F6-86E5-18CB518DF50B}"/>
            </a:ext>
          </a:extLst>
        </xdr:cNvPr>
        <xdr:cNvSpPr>
          <a:spLocks noChangeArrowheads="1"/>
        </xdr:cNvSpPr>
      </xdr:nvSpPr>
      <xdr:spPr bwMode="auto">
        <a:xfrm rot="-5400000">
          <a:off x="8343900" y="2076450"/>
          <a:ext cx="466725" cy="542925"/>
        </a:xfrm>
        <a:prstGeom prst="leftArrow">
          <a:avLst>
            <a:gd name="adj1" fmla="val 50000"/>
            <a:gd name="adj2" fmla="val 43801"/>
          </a:avLst>
        </a:prstGeom>
        <a:solidFill>
          <a:srgbClr val="FF0000"/>
        </a:solidFill>
        <a:ln w="9525">
          <a:solidFill>
            <a:srgbClr val="000000"/>
          </a:solidFill>
          <a:miter lim="800000"/>
          <a:headEnd/>
          <a:tailEnd/>
        </a:ln>
      </xdr:spPr>
    </xdr:sp>
    <xdr:clientData/>
  </xdr:twoCellAnchor>
  <xdr:twoCellAnchor>
    <xdr:from>
      <xdr:col>80</xdr:col>
      <xdr:colOff>89648</xdr:colOff>
      <xdr:row>16</xdr:row>
      <xdr:rowOff>56031</xdr:rowOff>
    </xdr:from>
    <xdr:to>
      <xdr:col>98</xdr:col>
      <xdr:colOff>22413</xdr:colOff>
      <xdr:row>21</xdr:row>
      <xdr:rowOff>246530</xdr:rowOff>
    </xdr:to>
    <xdr:sp macro="" textlink="">
      <xdr:nvSpPr>
        <xdr:cNvPr id="15" name="Text Box 3">
          <a:extLst>
            <a:ext uri="{FF2B5EF4-FFF2-40B4-BE49-F238E27FC236}">
              <a16:creationId xmlns:a16="http://schemas.microsoft.com/office/drawing/2014/main" id="{82022911-CCAB-426A-ABD0-937286EE189C}"/>
            </a:ext>
          </a:extLst>
        </xdr:cNvPr>
        <xdr:cNvSpPr txBox="1">
          <a:spLocks noChangeArrowheads="1"/>
        </xdr:cNvSpPr>
      </xdr:nvSpPr>
      <xdr:spPr bwMode="auto">
        <a:xfrm>
          <a:off x="8157883" y="3686737"/>
          <a:ext cx="2151530" cy="1243852"/>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mn-ea"/>
              <a:ea typeface="+mn-ea"/>
            </a:rPr>
            <a:t>「利用者負担上限額管理結果票」を印刷し、利用者等に確認の上、コピーを各関係事業所（</a:t>
          </a:r>
          <a:r>
            <a:rPr lang="ja-JP" altLang="en-US" sz="1050">
              <a:latin typeface="+mn-lt"/>
              <a:ea typeface="+mn-ea"/>
              <a:cs typeface="+mn-cs"/>
            </a:rPr>
            <a:t>（</a:t>
          </a:r>
          <a:r>
            <a:rPr lang="ja-JP" altLang="en-US" sz="1050" u="sng">
              <a:latin typeface="+mn-lt"/>
              <a:ea typeface="+mn-ea"/>
              <a:cs typeface="+mn-cs"/>
            </a:rPr>
            <a:t>地域生活支援給付に係るサービスを提供した事業所に限る。</a:t>
          </a:r>
          <a:r>
            <a:rPr lang="ja-JP" altLang="en-US" sz="1050">
              <a:latin typeface="+mn-lt"/>
              <a:ea typeface="+mn-ea"/>
              <a:cs typeface="+mn-cs"/>
            </a:rPr>
            <a:t>）</a:t>
          </a:r>
          <a:r>
            <a:rPr lang="ja-JP" altLang="en-US" sz="1050" b="0" i="0" u="none" strike="noStrike" baseline="0">
              <a:solidFill>
                <a:srgbClr val="000000"/>
              </a:solidFill>
              <a:latin typeface="+mn-ea"/>
              <a:ea typeface="+mn-ea"/>
            </a:rPr>
            <a:t>へ送付してください。</a:t>
          </a:r>
        </a:p>
      </xdr:txBody>
    </xdr:sp>
    <xdr:clientData/>
  </xdr:twoCellAnchor>
  <xdr:twoCellAnchor>
    <xdr:from>
      <xdr:col>83</xdr:col>
      <xdr:colOff>104775</xdr:colOff>
      <xdr:row>14</xdr:row>
      <xdr:rowOff>276225</xdr:rowOff>
    </xdr:from>
    <xdr:to>
      <xdr:col>88</xdr:col>
      <xdr:colOff>57150</xdr:colOff>
      <xdr:row>16</xdr:row>
      <xdr:rowOff>133350</xdr:rowOff>
    </xdr:to>
    <xdr:sp macro="" textlink="">
      <xdr:nvSpPr>
        <xdr:cNvPr id="25239" name="AutoShape 8">
          <a:extLst>
            <a:ext uri="{FF2B5EF4-FFF2-40B4-BE49-F238E27FC236}">
              <a16:creationId xmlns:a16="http://schemas.microsoft.com/office/drawing/2014/main" id="{259E6CD2-4ED7-4DCA-9848-791D237B5002}"/>
            </a:ext>
          </a:extLst>
        </xdr:cNvPr>
        <xdr:cNvSpPr>
          <a:spLocks noChangeArrowheads="1"/>
        </xdr:cNvSpPr>
      </xdr:nvSpPr>
      <xdr:spPr bwMode="auto">
        <a:xfrm rot="-5400000">
          <a:off x="8348662" y="3224213"/>
          <a:ext cx="485775" cy="533400"/>
        </a:xfrm>
        <a:prstGeom prst="leftArrow">
          <a:avLst>
            <a:gd name="adj1" fmla="val 50000"/>
            <a:gd name="adj2" fmla="val 43801"/>
          </a:avLst>
        </a:prstGeom>
        <a:solidFill>
          <a:srgbClr val="FF000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view="pageBreakPreview" zoomScale="115" zoomScaleNormal="100" zoomScaleSheetLayoutView="115" workbookViewId="0">
      <selection activeCell="O8" sqref="O8"/>
    </sheetView>
  </sheetViews>
  <sheetFormatPr defaultRowHeight="13.5" x14ac:dyDescent="0.15"/>
  <cols>
    <col min="1" max="1" width="31.25" customWidth="1"/>
    <col min="2" max="13" width="2.625" customWidth="1"/>
    <col min="14" max="19" width="5.625" customWidth="1"/>
  </cols>
  <sheetData>
    <row r="1" spans="1:13" ht="30" customHeight="1" thickBot="1" x14ac:dyDescent="0.2">
      <c r="A1" s="39" t="s">
        <v>30</v>
      </c>
    </row>
    <row r="2" spans="1:13" x14ac:dyDescent="0.15">
      <c r="A2" s="40" t="s">
        <v>19</v>
      </c>
      <c r="B2" s="85">
        <v>1000000001</v>
      </c>
      <c r="C2" s="86"/>
      <c r="D2" s="86"/>
      <c r="E2" s="86"/>
      <c r="F2" s="86"/>
      <c r="G2" s="86"/>
      <c r="H2" s="86"/>
      <c r="I2" s="86"/>
      <c r="J2" s="86"/>
      <c r="K2" s="86"/>
      <c r="L2" s="86"/>
      <c r="M2" s="87"/>
    </row>
    <row r="3" spans="1:13" x14ac:dyDescent="0.15">
      <c r="A3" s="41" t="s">
        <v>37</v>
      </c>
      <c r="B3" s="70" t="s">
        <v>54</v>
      </c>
      <c r="C3" s="70"/>
      <c r="D3" s="70"/>
      <c r="E3" s="70"/>
      <c r="F3" s="70"/>
      <c r="G3" s="70"/>
      <c r="H3" s="70"/>
      <c r="I3" s="70"/>
      <c r="J3" s="70"/>
      <c r="K3" s="70"/>
      <c r="L3" s="70"/>
      <c r="M3" s="71"/>
    </row>
    <row r="4" spans="1:13" x14ac:dyDescent="0.15">
      <c r="A4" s="41" t="s">
        <v>38</v>
      </c>
      <c r="B4" s="70" t="s">
        <v>55</v>
      </c>
      <c r="C4" s="70"/>
      <c r="D4" s="70"/>
      <c r="E4" s="70"/>
      <c r="F4" s="70"/>
      <c r="G4" s="70"/>
      <c r="H4" s="70"/>
      <c r="I4" s="70"/>
      <c r="J4" s="70"/>
      <c r="K4" s="70"/>
      <c r="L4" s="70"/>
      <c r="M4" s="71"/>
    </row>
    <row r="5" spans="1:13" x14ac:dyDescent="0.15">
      <c r="A5" s="47" t="s">
        <v>59</v>
      </c>
      <c r="B5" s="74" t="s">
        <v>44</v>
      </c>
      <c r="C5" s="75"/>
      <c r="D5" s="76"/>
      <c r="E5" s="77"/>
      <c r="F5" s="78"/>
      <c r="G5" s="78"/>
      <c r="H5" s="78"/>
      <c r="I5" s="78"/>
      <c r="J5" s="78"/>
      <c r="K5" s="78"/>
      <c r="L5" s="78"/>
      <c r="M5" s="79"/>
    </row>
    <row r="6" spans="1:13" x14ac:dyDescent="0.15">
      <c r="A6" s="47" t="s">
        <v>36</v>
      </c>
      <c r="B6" s="70">
        <v>2000000001</v>
      </c>
      <c r="C6" s="70"/>
      <c r="D6" s="70"/>
      <c r="E6" s="70"/>
      <c r="F6" s="70"/>
      <c r="G6" s="70"/>
      <c r="H6" s="70"/>
      <c r="I6" s="70"/>
      <c r="J6" s="70"/>
      <c r="K6" s="70"/>
      <c r="L6" s="70"/>
      <c r="M6" s="71"/>
    </row>
    <row r="7" spans="1:13" x14ac:dyDescent="0.15">
      <c r="A7" s="47" t="s">
        <v>60</v>
      </c>
      <c r="B7" s="70">
        <v>4000000001</v>
      </c>
      <c r="C7" s="70"/>
      <c r="D7" s="70"/>
      <c r="E7" s="70"/>
      <c r="F7" s="70"/>
      <c r="G7" s="70"/>
      <c r="H7" s="70"/>
      <c r="I7" s="70"/>
      <c r="J7" s="70"/>
      <c r="K7" s="70"/>
      <c r="L7" s="70"/>
      <c r="M7" s="71"/>
    </row>
    <row r="8" spans="1:13" ht="29.25" thickBot="1" x14ac:dyDescent="0.2">
      <c r="A8" s="42" t="s">
        <v>12</v>
      </c>
      <c r="B8" s="88">
        <v>4600</v>
      </c>
      <c r="C8" s="89"/>
      <c r="D8" s="89"/>
      <c r="E8" s="89"/>
      <c r="F8" s="89"/>
      <c r="G8" s="89"/>
      <c r="H8" s="89"/>
      <c r="I8" s="89"/>
      <c r="J8" s="90" t="s">
        <v>31</v>
      </c>
      <c r="K8" s="90"/>
      <c r="L8" s="90"/>
      <c r="M8" s="91"/>
    </row>
    <row r="9" spans="1:13" ht="13.5" hidden="1" customHeight="1" x14ac:dyDescent="0.15">
      <c r="A9" s="57"/>
      <c r="B9" s="58" t="s">
        <v>44</v>
      </c>
      <c r="C9" s="55"/>
      <c r="D9" s="55"/>
      <c r="E9" s="55"/>
      <c r="F9" s="55"/>
      <c r="G9" s="55"/>
      <c r="H9" s="55"/>
      <c r="I9" s="55"/>
      <c r="J9" s="56"/>
      <c r="K9" s="56"/>
      <c r="L9" s="56"/>
      <c r="M9" s="56"/>
    </row>
    <row r="10" spans="1:13" ht="13.5" hidden="1" customHeight="1" x14ac:dyDescent="0.15">
      <c r="A10" s="57"/>
      <c r="B10" s="58" t="s">
        <v>45</v>
      </c>
      <c r="C10" s="55"/>
      <c r="D10" s="55"/>
      <c r="E10" s="55"/>
      <c r="F10" s="55"/>
      <c r="G10" s="55"/>
      <c r="H10" s="55"/>
      <c r="I10" s="55"/>
      <c r="J10" s="56"/>
      <c r="K10" s="56"/>
      <c r="L10" s="56"/>
      <c r="M10" s="56"/>
    </row>
    <row r="11" spans="1:13" ht="30" customHeight="1" thickBot="1" x14ac:dyDescent="0.2">
      <c r="A11" s="43" t="s">
        <v>32</v>
      </c>
    </row>
    <row r="12" spans="1:13" x14ac:dyDescent="0.15">
      <c r="A12" s="40" t="s">
        <v>10</v>
      </c>
      <c r="B12" s="72">
        <v>1260100001</v>
      </c>
      <c r="C12" s="72"/>
      <c r="D12" s="72"/>
      <c r="E12" s="72"/>
      <c r="F12" s="72"/>
      <c r="G12" s="72"/>
      <c r="H12" s="72"/>
      <c r="I12" s="72"/>
      <c r="J12" s="72"/>
      <c r="K12" s="72"/>
      <c r="L12" s="72"/>
      <c r="M12" s="73"/>
    </row>
    <row r="13" spans="1:13" x14ac:dyDescent="0.15">
      <c r="A13" s="41" t="s">
        <v>33</v>
      </c>
      <c r="B13" s="80" t="s">
        <v>61</v>
      </c>
      <c r="C13" s="81"/>
      <c r="D13" s="81"/>
      <c r="E13" s="81"/>
      <c r="F13" s="81"/>
      <c r="G13" s="81"/>
      <c r="H13" s="81"/>
      <c r="I13" s="81"/>
      <c r="J13" s="81"/>
      <c r="K13" s="81"/>
      <c r="L13" s="81"/>
      <c r="M13" s="82"/>
    </row>
    <row r="14" spans="1:13" ht="14.25" thickBot="1" x14ac:dyDescent="0.2">
      <c r="A14" s="44" t="s">
        <v>39</v>
      </c>
      <c r="B14" s="83" t="s">
        <v>62</v>
      </c>
      <c r="C14" s="83"/>
      <c r="D14" s="83"/>
      <c r="E14" s="83"/>
      <c r="F14" s="83"/>
      <c r="G14" s="83"/>
      <c r="H14" s="83"/>
      <c r="I14" s="83"/>
      <c r="J14" s="83"/>
      <c r="K14" s="83"/>
      <c r="L14" s="83"/>
      <c r="M14" s="84"/>
    </row>
    <row r="15" spans="1:13" ht="30" customHeight="1" thickBot="1" x14ac:dyDescent="0.2">
      <c r="A15" s="43" t="s">
        <v>34</v>
      </c>
    </row>
    <row r="16" spans="1:13" ht="14.25" thickBot="1" x14ac:dyDescent="0.2">
      <c r="A16" s="46" t="s">
        <v>35</v>
      </c>
      <c r="B16" s="67" t="s">
        <v>68</v>
      </c>
      <c r="C16" s="68"/>
      <c r="D16" s="68"/>
      <c r="E16" s="68"/>
      <c r="F16" s="68"/>
      <c r="G16" s="68"/>
      <c r="H16" s="68"/>
      <c r="I16" s="68"/>
      <c r="J16" s="68"/>
      <c r="K16" s="69"/>
    </row>
    <row r="17" spans="1:11" x14ac:dyDescent="0.15">
      <c r="A17" s="45"/>
      <c r="B17" s="65"/>
      <c r="C17" s="65"/>
      <c r="D17" s="65"/>
      <c r="E17" s="65"/>
      <c r="F17" s="65"/>
      <c r="G17" s="65"/>
      <c r="H17" s="65"/>
      <c r="I17" s="65"/>
      <c r="J17" s="65"/>
      <c r="K17" s="65"/>
    </row>
  </sheetData>
  <mergeCells count="13">
    <mergeCell ref="B2:M2"/>
    <mergeCell ref="B3:M3"/>
    <mergeCell ref="B4:M4"/>
    <mergeCell ref="B8:I8"/>
    <mergeCell ref="J8:M8"/>
    <mergeCell ref="B16:K16"/>
    <mergeCell ref="B6:M6"/>
    <mergeCell ref="B7:M7"/>
    <mergeCell ref="B12:M12"/>
    <mergeCell ref="B5:D5"/>
    <mergeCell ref="E5:M5"/>
    <mergeCell ref="B13:M13"/>
    <mergeCell ref="B14:M14"/>
  </mergeCells>
  <phoneticPr fontId="3"/>
  <dataValidations count="1">
    <dataValidation type="list" allowBlank="1" showInputMessage="1" showErrorMessage="1" sqref="B5:D5" xr:uid="{00000000-0002-0000-0000-000000000000}">
      <formula1>$B$9:$B$10</formula1>
    </dataValidation>
  </dataValidations>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
  <sheetViews>
    <sheetView view="pageBreakPreview" zoomScale="130" zoomScaleNormal="100" zoomScaleSheetLayoutView="130" workbookViewId="0">
      <selection activeCell="F11" sqref="F11"/>
    </sheetView>
  </sheetViews>
  <sheetFormatPr defaultRowHeight="13.5" x14ac:dyDescent="0.15"/>
  <cols>
    <col min="1" max="1" width="17.625" customWidth="1"/>
    <col min="2" max="10" width="15.625" customWidth="1"/>
  </cols>
  <sheetData>
    <row r="1" spans="1:10" x14ac:dyDescent="0.15">
      <c r="A1" s="49" t="s">
        <v>40</v>
      </c>
      <c r="B1" s="48" t="s">
        <v>50</v>
      </c>
      <c r="C1" s="48" t="s">
        <v>50</v>
      </c>
      <c r="D1" s="48">
        <v>1</v>
      </c>
      <c r="E1" s="48">
        <v>2</v>
      </c>
      <c r="F1" s="48">
        <v>3</v>
      </c>
      <c r="G1" s="48">
        <v>4</v>
      </c>
      <c r="H1" s="48">
        <v>5</v>
      </c>
      <c r="I1" s="48">
        <v>6</v>
      </c>
      <c r="J1" s="48">
        <v>7</v>
      </c>
    </row>
    <row r="2" spans="1:10" x14ac:dyDescent="0.15">
      <c r="A2" s="51" t="s">
        <v>42</v>
      </c>
      <c r="B2" s="50" t="s">
        <v>43</v>
      </c>
      <c r="C2" s="53" t="s">
        <v>58</v>
      </c>
      <c r="D2" s="53" t="s">
        <v>49</v>
      </c>
      <c r="E2" s="63" t="s">
        <v>46</v>
      </c>
      <c r="F2" s="63" t="s">
        <v>46</v>
      </c>
      <c r="G2" s="63" t="s">
        <v>46</v>
      </c>
      <c r="H2" s="63" t="s">
        <v>48</v>
      </c>
      <c r="I2" s="63" t="s">
        <v>47</v>
      </c>
      <c r="J2" s="63" t="s">
        <v>47</v>
      </c>
    </row>
    <row r="3" spans="1:10" x14ac:dyDescent="0.15">
      <c r="A3" s="51" t="s">
        <v>10</v>
      </c>
      <c r="B3" s="50" t="s">
        <v>43</v>
      </c>
      <c r="C3" s="53" t="s">
        <v>58</v>
      </c>
      <c r="D3" s="53">
        <f>①受給者・管理事業者情報!B12</f>
        <v>1260100001</v>
      </c>
      <c r="E3" s="63">
        <v>1260100002</v>
      </c>
      <c r="F3" s="63">
        <v>1260100003</v>
      </c>
      <c r="G3" s="63">
        <v>1260100004</v>
      </c>
      <c r="H3" s="63">
        <v>1260100005</v>
      </c>
      <c r="I3" s="63">
        <v>1260100006</v>
      </c>
      <c r="J3" s="63">
        <v>1260100007</v>
      </c>
    </row>
    <row r="4" spans="1:10" ht="54.95" customHeight="1" x14ac:dyDescent="0.15">
      <c r="A4" s="51" t="s">
        <v>17</v>
      </c>
      <c r="B4" s="54"/>
      <c r="C4" s="54"/>
      <c r="D4" s="61" t="str">
        <f>①受給者・管理事業者情報!B14</f>
        <v>ちはなヘルパーステーション</v>
      </c>
      <c r="E4" s="64" t="s">
        <v>51</v>
      </c>
      <c r="F4" s="64" t="s">
        <v>52</v>
      </c>
      <c r="G4" s="64" t="s">
        <v>64</v>
      </c>
      <c r="H4" s="64" t="s">
        <v>66</v>
      </c>
      <c r="I4" s="64" t="s">
        <v>67</v>
      </c>
      <c r="J4" s="64" t="s">
        <v>65</v>
      </c>
    </row>
    <row r="5" spans="1:10" x14ac:dyDescent="0.15">
      <c r="A5" s="51" t="s">
        <v>41</v>
      </c>
      <c r="B5" s="54"/>
      <c r="C5" s="54"/>
      <c r="D5" s="63">
        <v>15000</v>
      </c>
      <c r="E5" s="63">
        <v>12500</v>
      </c>
      <c r="F5" s="63">
        <v>10000</v>
      </c>
      <c r="G5" s="63">
        <v>7500</v>
      </c>
      <c r="H5" s="63">
        <v>5000</v>
      </c>
      <c r="I5" s="63">
        <v>2500</v>
      </c>
      <c r="J5" s="63">
        <v>2500</v>
      </c>
    </row>
    <row r="6" spans="1:10" ht="14.25" thickBot="1" x14ac:dyDescent="0.2">
      <c r="A6" s="52" t="s">
        <v>23</v>
      </c>
      <c r="B6" s="62">
        <v>1000</v>
      </c>
      <c r="C6" s="62">
        <v>1000</v>
      </c>
      <c r="D6" s="66">
        <f t="shared" ref="D6:J6" si="0">D5/10</f>
        <v>1500</v>
      </c>
      <c r="E6" s="66">
        <f t="shared" si="0"/>
        <v>1250</v>
      </c>
      <c r="F6" s="66">
        <f t="shared" si="0"/>
        <v>1000</v>
      </c>
      <c r="G6" s="66">
        <f t="shared" si="0"/>
        <v>750</v>
      </c>
      <c r="H6" s="66">
        <f t="shared" si="0"/>
        <v>500</v>
      </c>
      <c r="I6" s="66">
        <f t="shared" si="0"/>
        <v>250</v>
      </c>
      <c r="J6" s="66">
        <f t="shared" si="0"/>
        <v>250</v>
      </c>
    </row>
    <row r="7" spans="1:10" hidden="1" x14ac:dyDescent="0.15">
      <c r="A7" s="59" t="s">
        <v>46</v>
      </c>
      <c r="B7" s="60" t="s">
        <v>47</v>
      </c>
      <c r="C7" s="60" t="s">
        <v>48</v>
      </c>
      <c r="E7" s="60"/>
      <c r="F7" s="60"/>
      <c r="G7" s="60"/>
      <c r="H7" s="60"/>
      <c r="I7" s="60"/>
      <c r="J7" s="60"/>
    </row>
  </sheetData>
  <phoneticPr fontId="3"/>
  <dataValidations count="1">
    <dataValidation type="list" allowBlank="1" showInputMessage="1" showErrorMessage="1" sqref="E2:J2" xr:uid="{00000000-0002-0000-0100-000000000000}">
      <formula1>$A$7:$C$7</formula1>
    </dataValidation>
  </dataValidations>
  <pageMargins left="0.70866141732283472" right="0.70866141732283472" top="0.74803149606299213" bottom="0.74803149606299213" header="0.31496062992125984" footer="0.31496062992125984"/>
  <pageSetup paperSize="9" scale="84" orientation="landscape" r:id="rId1"/>
  <colBreaks count="1" manualBreakCount="1">
    <brk id="5" max="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48"/>
  <sheetViews>
    <sheetView view="pageBreakPreview" zoomScale="115" zoomScaleNormal="100" zoomScaleSheetLayoutView="115" workbookViewId="0">
      <selection activeCell="BB38" sqref="BB38:BM40"/>
    </sheetView>
  </sheetViews>
  <sheetFormatPr defaultColWidth="1.25" defaultRowHeight="18.75" customHeight="1" x14ac:dyDescent="0.15"/>
  <cols>
    <col min="1" max="80" width="1.25" style="3"/>
    <col min="81" max="84" width="2.625" style="3" customWidth="1"/>
    <col min="85" max="16384" width="1.25" style="3"/>
  </cols>
  <sheetData>
    <row r="1" spans="1:80" ht="12" customHeight="1" x14ac:dyDescent="0.15">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7"/>
    </row>
    <row r="2" spans="1:80" ht="20.25" customHeight="1" x14ac:dyDescent="0.15">
      <c r="A2" s="2"/>
      <c r="C2" s="110" t="s">
        <v>20</v>
      </c>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CB2" s="4"/>
    </row>
    <row r="3" spans="1:80" ht="19.5" customHeight="1" x14ac:dyDescent="0.15">
      <c r="A3" s="2"/>
      <c r="C3" s="131" t="s">
        <v>21</v>
      </c>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CB3" s="4"/>
    </row>
    <row r="4" spans="1:80" ht="20.25" customHeight="1" thickBot="1" x14ac:dyDescent="0.2">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CB4" s="4"/>
    </row>
    <row r="5" spans="1:80" ht="18.75" customHeight="1" thickBot="1" x14ac:dyDescent="0.2">
      <c r="A5" s="8"/>
      <c r="B5" s="9"/>
      <c r="C5" s="17"/>
      <c r="D5" s="17"/>
      <c r="E5" s="17"/>
      <c r="F5" s="17"/>
      <c r="G5" s="17"/>
      <c r="H5" s="17"/>
      <c r="I5" s="17"/>
      <c r="J5" s="17"/>
      <c r="K5" s="17"/>
      <c r="L5" s="17"/>
      <c r="M5" s="17"/>
      <c r="N5" s="18"/>
      <c r="O5" s="18"/>
      <c r="P5" s="18"/>
      <c r="Q5" s="18"/>
      <c r="R5" s="18"/>
      <c r="S5" s="18"/>
      <c r="T5" s="19"/>
      <c r="U5" s="19"/>
      <c r="V5" s="19"/>
      <c r="W5" s="19"/>
      <c r="X5" s="19"/>
      <c r="Y5" s="19"/>
      <c r="Z5" s="19"/>
      <c r="AA5" s="19"/>
      <c r="AB5" s="19"/>
      <c r="AC5" s="19"/>
      <c r="AD5" s="19"/>
      <c r="AE5" s="19"/>
      <c r="BB5" s="103" t="str">
        <f>①受給者・管理事業者情報!B16</f>
        <v>令和3年4月</v>
      </c>
      <c r="BC5" s="108"/>
      <c r="BD5" s="108"/>
      <c r="BE5" s="108"/>
      <c r="BF5" s="108"/>
      <c r="BG5" s="108"/>
      <c r="BH5" s="108"/>
      <c r="BI5" s="108"/>
      <c r="BJ5" s="108"/>
      <c r="BK5" s="108"/>
      <c r="BL5" s="108"/>
      <c r="BM5" s="108"/>
      <c r="BN5" s="108"/>
      <c r="BO5" s="108"/>
      <c r="BP5" s="108"/>
      <c r="BQ5" s="108"/>
      <c r="BR5" s="108"/>
      <c r="BS5" s="108"/>
      <c r="BT5" s="108"/>
      <c r="BU5" s="108"/>
      <c r="BV5" s="108"/>
      <c r="BW5" s="108"/>
      <c r="BX5" s="108"/>
      <c r="BY5" s="109"/>
      <c r="CB5" s="4"/>
    </row>
    <row r="6" spans="1:80" ht="20.25" customHeight="1" thickBot="1" x14ac:dyDescent="0.2">
      <c r="A6" s="2"/>
      <c r="C6" s="17"/>
      <c r="D6" s="17"/>
      <c r="E6" s="17"/>
      <c r="F6" s="17"/>
      <c r="G6" s="17"/>
      <c r="H6" s="17"/>
      <c r="I6" s="17"/>
      <c r="J6" s="17"/>
      <c r="K6" s="17"/>
      <c r="L6" s="17"/>
      <c r="M6" s="17"/>
      <c r="N6" s="20"/>
      <c r="O6" s="20"/>
      <c r="P6" s="20"/>
      <c r="Q6" s="20"/>
      <c r="R6" s="20"/>
      <c r="S6" s="20"/>
      <c r="T6" s="20"/>
      <c r="U6" s="20"/>
      <c r="V6" s="20"/>
      <c r="W6" s="20"/>
      <c r="X6" s="20"/>
      <c r="Y6" s="20"/>
      <c r="Z6" s="20"/>
      <c r="AA6" s="20"/>
      <c r="AB6" s="20"/>
      <c r="AC6" s="20"/>
      <c r="AD6" s="20"/>
      <c r="AE6" s="20"/>
      <c r="CB6" s="4"/>
    </row>
    <row r="7" spans="1:80" ht="12.6" customHeight="1" x14ac:dyDescent="0.15">
      <c r="A7" s="2"/>
      <c r="C7" s="145" t="s">
        <v>3</v>
      </c>
      <c r="D7" s="146"/>
      <c r="E7" s="146"/>
      <c r="F7" s="146"/>
      <c r="G7" s="146"/>
      <c r="H7" s="146"/>
      <c r="I7" s="146"/>
      <c r="J7" s="146"/>
      <c r="K7" s="146"/>
      <c r="L7" s="146"/>
      <c r="M7" s="146"/>
      <c r="N7" s="146"/>
      <c r="O7" s="147"/>
      <c r="P7" s="235">
        <f>①受給者・管理事業者情報!B2</f>
        <v>1000000001</v>
      </c>
      <c r="Q7" s="236"/>
      <c r="R7" s="237"/>
      <c r="S7" s="237"/>
      <c r="T7" s="237"/>
      <c r="U7" s="237"/>
      <c r="V7" s="237"/>
      <c r="W7" s="237"/>
      <c r="X7" s="237"/>
      <c r="Y7" s="237"/>
      <c r="Z7" s="237"/>
      <c r="AA7" s="237"/>
      <c r="AB7" s="237"/>
      <c r="AC7" s="237"/>
      <c r="AD7" s="237"/>
      <c r="AE7" s="237"/>
      <c r="AF7" s="237"/>
      <c r="AG7" s="237"/>
      <c r="AH7" s="237"/>
      <c r="AI7" s="238"/>
      <c r="AK7" s="125" t="s">
        <v>9</v>
      </c>
      <c r="AL7" s="126"/>
      <c r="AM7" s="141" t="s">
        <v>10</v>
      </c>
      <c r="AN7" s="101"/>
      <c r="AO7" s="101"/>
      <c r="AP7" s="101"/>
      <c r="AQ7" s="101"/>
      <c r="AR7" s="101"/>
      <c r="AS7" s="101"/>
      <c r="AT7" s="101"/>
      <c r="AU7" s="142"/>
      <c r="AV7" s="235">
        <f>①受給者・管理事業者情報!B12</f>
        <v>1260100001</v>
      </c>
      <c r="AW7" s="236"/>
      <c r="AX7" s="236"/>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c r="BY7" s="238"/>
      <c r="CB7" s="4"/>
    </row>
    <row r="8" spans="1:80" ht="12.6" customHeight="1" x14ac:dyDescent="0.15">
      <c r="A8" s="2"/>
      <c r="C8" s="148"/>
      <c r="D8" s="149"/>
      <c r="E8" s="149"/>
      <c r="F8" s="149"/>
      <c r="G8" s="149"/>
      <c r="H8" s="149"/>
      <c r="I8" s="149"/>
      <c r="J8" s="149"/>
      <c r="K8" s="149"/>
      <c r="L8" s="149"/>
      <c r="M8" s="149"/>
      <c r="N8" s="149"/>
      <c r="O8" s="150"/>
      <c r="P8" s="239"/>
      <c r="Q8" s="240"/>
      <c r="R8" s="241"/>
      <c r="S8" s="241"/>
      <c r="T8" s="241"/>
      <c r="U8" s="241"/>
      <c r="V8" s="241"/>
      <c r="W8" s="241"/>
      <c r="X8" s="241"/>
      <c r="Y8" s="241"/>
      <c r="Z8" s="241"/>
      <c r="AA8" s="241"/>
      <c r="AB8" s="241"/>
      <c r="AC8" s="241"/>
      <c r="AD8" s="241"/>
      <c r="AE8" s="241"/>
      <c r="AF8" s="241"/>
      <c r="AG8" s="241"/>
      <c r="AH8" s="241"/>
      <c r="AI8" s="242"/>
      <c r="AK8" s="127"/>
      <c r="AL8" s="128"/>
      <c r="AM8" s="143"/>
      <c r="AN8" s="94"/>
      <c r="AO8" s="94"/>
      <c r="AP8" s="94"/>
      <c r="AQ8" s="94"/>
      <c r="AR8" s="94"/>
      <c r="AS8" s="94"/>
      <c r="AT8" s="94"/>
      <c r="AU8" s="144"/>
      <c r="AV8" s="245"/>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2"/>
      <c r="CB8" s="4"/>
    </row>
    <row r="9" spans="1:80" ht="17.100000000000001" customHeight="1" x14ac:dyDescent="0.15">
      <c r="A9" s="2"/>
      <c r="C9" s="122" t="s">
        <v>4</v>
      </c>
      <c r="D9" s="123"/>
      <c r="E9" s="123"/>
      <c r="F9" s="123"/>
      <c r="G9" s="123"/>
      <c r="H9" s="123"/>
      <c r="I9" s="123"/>
      <c r="J9" s="123"/>
      <c r="K9" s="123"/>
      <c r="L9" s="123"/>
      <c r="M9" s="123"/>
      <c r="N9" s="123"/>
      <c r="O9" s="124"/>
      <c r="P9" s="159" t="str">
        <f>①受給者・管理事業者情報!B3</f>
        <v>千葉　太郎</v>
      </c>
      <c r="Q9" s="160"/>
      <c r="R9" s="160"/>
      <c r="S9" s="160"/>
      <c r="T9" s="160"/>
      <c r="U9" s="160"/>
      <c r="V9" s="160"/>
      <c r="W9" s="160"/>
      <c r="X9" s="160"/>
      <c r="Y9" s="160"/>
      <c r="Z9" s="160"/>
      <c r="AA9" s="160"/>
      <c r="AB9" s="160"/>
      <c r="AC9" s="160"/>
      <c r="AD9" s="160"/>
      <c r="AE9" s="160"/>
      <c r="AF9" s="160"/>
      <c r="AG9" s="160"/>
      <c r="AH9" s="160"/>
      <c r="AI9" s="161"/>
      <c r="AK9" s="127"/>
      <c r="AL9" s="128"/>
      <c r="AM9" s="132" t="s">
        <v>18</v>
      </c>
      <c r="AN9" s="133"/>
      <c r="AO9" s="133"/>
      <c r="AP9" s="133"/>
      <c r="AQ9" s="133"/>
      <c r="AR9" s="133"/>
      <c r="AS9" s="133"/>
      <c r="AT9" s="133"/>
      <c r="AU9" s="134"/>
      <c r="AV9" s="247" t="str">
        <f>①受給者・管理事業者情報!B13</f>
        <v>NPOちはな</v>
      </c>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9"/>
      <c r="CB9" s="4"/>
    </row>
    <row r="10" spans="1:80" ht="17.100000000000001" customHeight="1" x14ac:dyDescent="0.15">
      <c r="A10" s="2"/>
      <c r="C10" s="122" t="s">
        <v>2</v>
      </c>
      <c r="D10" s="123"/>
      <c r="E10" s="123"/>
      <c r="F10" s="123"/>
      <c r="G10" s="123"/>
      <c r="H10" s="123"/>
      <c r="I10" s="123"/>
      <c r="J10" s="123"/>
      <c r="K10" s="123"/>
      <c r="L10" s="123"/>
      <c r="M10" s="123"/>
      <c r="N10" s="123"/>
      <c r="O10" s="124"/>
      <c r="P10" s="162"/>
      <c r="Q10" s="163"/>
      <c r="R10" s="163"/>
      <c r="S10" s="163"/>
      <c r="T10" s="163"/>
      <c r="U10" s="163"/>
      <c r="V10" s="163"/>
      <c r="W10" s="163"/>
      <c r="X10" s="163"/>
      <c r="Y10" s="163"/>
      <c r="Z10" s="163"/>
      <c r="AA10" s="163"/>
      <c r="AB10" s="163"/>
      <c r="AC10" s="163"/>
      <c r="AD10" s="163"/>
      <c r="AE10" s="163"/>
      <c r="AF10" s="163"/>
      <c r="AG10" s="163"/>
      <c r="AH10" s="163"/>
      <c r="AI10" s="164"/>
      <c r="AK10" s="127"/>
      <c r="AL10" s="128"/>
      <c r="AM10" s="135"/>
      <c r="AN10" s="136"/>
      <c r="AO10" s="136"/>
      <c r="AP10" s="136"/>
      <c r="AQ10" s="136"/>
      <c r="AR10" s="136"/>
      <c r="AS10" s="136"/>
      <c r="AT10" s="136"/>
      <c r="AU10" s="137"/>
      <c r="AV10" s="250"/>
      <c r="AW10" s="251"/>
      <c r="AX10" s="251"/>
      <c r="AY10" s="251"/>
      <c r="AZ10" s="251"/>
      <c r="BA10" s="251"/>
      <c r="BB10" s="251"/>
      <c r="BC10" s="251"/>
      <c r="BD10" s="251"/>
      <c r="BE10" s="251"/>
      <c r="BF10" s="251"/>
      <c r="BG10" s="251"/>
      <c r="BH10" s="251"/>
      <c r="BI10" s="251"/>
      <c r="BJ10" s="251"/>
      <c r="BK10" s="251"/>
      <c r="BL10" s="251"/>
      <c r="BM10" s="251"/>
      <c r="BN10" s="251"/>
      <c r="BO10" s="251"/>
      <c r="BP10" s="251"/>
      <c r="BQ10" s="251"/>
      <c r="BR10" s="251"/>
      <c r="BS10" s="251"/>
      <c r="BT10" s="251"/>
      <c r="BU10" s="251"/>
      <c r="BV10" s="251"/>
      <c r="BW10" s="251"/>
      <c r="BX10" s="251"/>
      <c r="BY10" s="252"/>
      <c r="CB10" s="4"/>
    </row>
    <row r="11" spans="1:80" ht="17.100000000000001" customHeight="1" x14ac:dyDescent="0.15">
      <c r="A11" s="2"/>
      <c r="C11" s="111" t="s">
        <v>5</v>
      </c>
      <c r="D11" s="112"/>
      <c r="E11" s="112"/>
      <c r="F11" s="112"/>
      <c r="G11" s="112"/>
      <c r="H11" s="112"/>
      <c r="I11" s="112"/>
      <c r="J11" s="112"/>
      <c r="K11" s="112"/>
      <c r="L11" s="112"/>
      <c r="M11" s="112"/>
      <c r="N11" s="112"/>
      <c r="O11" s="113"/>
      <c r="P11" s="114" t="str">
        <f>①受給者・管理事業者情報!B4</f>
        <v>千葉　ちはな</v>
      </c>
      <c r="Q11" s="115"/>
      <c r="R11" s="115"/>
      <c r="S11" s="115"/>
      <c r="T11" s="115"/>
      <c r="U11" s="115"/>
      <c r="V11" s="115"/>
      <c r="W11" s="115"/>
      <c r="X11" s="115"/>
      <c r="Y11" s="115"/>
      <c r="Z11" s="115"/>
      <c r="AA11" s="115"/>
      <c r="AB11" s="115"/>
      <c r="AC11" s="115"/>
      <c r="AD11" s="115"/>
      <c r="AE11" s="115"/>
      <c r="AF11" s="115"/>
      <c r="AG11" s="115"/>
      <c r="AH11" s="115"/>
      <c r="AI11" s="116"/>
      <c r="AK11" s="127"/>
      <c r="AL11" s="128"/>
      <c r="AM11" s="135"/>
      <c r="AN11" s="136"/>
      <c r="AO11" s="136"/>
      <c r="AP11" s="136"/>
      <c r="AQ11" s="136"/>
      <c r="AR11" s="136"/>
      <c r="AS11" s="136"/>
      <c r="AT11" s="136"/>
      <c r="AU11" s="137"/>
      <c r="AV11" s="250"/>
      <c r="AW11" s="251"/>
      <c r="AX11" s="251"/>
      <c r="AY11" s="251"/>
      <c r="AZ11" s="251"/>
      <c r="BA11" s="251"/>
      <c r="BB11" s="251"/>
      <c r="BC11" s="251"/>
      <c r="BD11" s="251"/>
      <c r="BE11" s="251"/>
      <c r="BF11" s="251"/>
      <c r="BG11" s="251"/>
      <c r="BH11" s="251"/>
      <c r="BI11" s="251"/>
      <c r="BJ11" s="251"/>
      <c r="BK11" s="251"/>
      <c r="BL11" s="251"/>
      <c r="BM11" s="251"/>
      <c r="BN11" s="251"/>
      <c r="BO11" s="251"/>
      <c r="BP11" s="251"/>
      <c r="BQ11" s="251"/>
      <c r="BR11" s="251"/>
      <c r="BS11" s="251"/>
      <c r="BT11" s="251"/>
      <c r="BU11" s="251"/>
      <c r="BV11" s="251"/>
      <c r="BW11" s="251"/>
      <c r="BX11" s="251"/>
      <c r="BY11" s="252"/>
      <c r="CB11" s="4"/>
    </row>
    <row r="12" spans="1:80" ht="17.100000000000001" customHeight="1" x14ac:dyDescent="0.15">
      <c r="A12" s="2"/>
      <c r="C12" s="122" t="s">
        <v>6</v>
      </c>
      <c r="D12" s="123"/>
      <c r="E12" s="123"/>
      <c r="F12" s="123"/>
      <c r="G12" s="123"/>
      <c r="H12" s="123"/>
      <c r="I12" s="123"/>
      <c r="J12" s="123"/>
      <c r="K12" s="123"/>
      <c r="L12" s="123"/>
      <c r="M12" s="123"/>
      <c r="N12" s="123"/>
      <c r="O12" s="124"/>
      <c r="P12" s="117"/>
      <c r="Q12" s="110"/>
      <c r="R12" s="110"/>
      <c r="S12" s="110"/>
      <c r="T12" s="110"/>
      <c r="U12" s="110"/>
      <c r="V12" s="110"/>
      <c r="W12" s="110"/>
      <c r="X12" s="110"/>
      <c r="Y12" s="110"/>
      <c r="Z12" s="110"/>
      <c r="AA12" s="110"/>
      <c r="AB12" s="110"/>
      <c r="AC12" s="110"/>
      <c r="AD12" s="110"/>
      <c r="AE12" s="110"/>
      <c r="AF12" s="110"/>
      <c r="AG12" s="110"/>
      <c r="AH12" s="110"/>
      <c r="AI12" s="118"/>
      <c r="AK12" s="127"/>
      <c r="AL12" s="128"/>
      <c r="AM12" s="135"/>
      <c r="AN12" s="136"/>
      <c r="AO12" s="136"/>
      <c r="AP12" s="136"/>
      <c r="AQ12" s="136"/>
      <c r="AR12" s="136"/>
      <c r="AS12" s="136"/>
      <c r="AT12" s="136"/>
      <c r="AU12" s="137"/>
      <c r="AV12" s="250"/>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c r="BU12" s="251"/>
      <c r="BV12" s="251"/>
      <c r="BW12" s="251"/>
      <c r="BX12" s="251"/>
      <c r="BY12" s="252"/>
      <c r="CB12" s="4"/>
    </row>
    <row r="13" spans="1:80" ht="17.100000000000001" customHeight="1" x14ac:dyDescent="0.15">
      <c r="A13" s="2"/>
      <c r="C13" s="175" t="s">
        <v>56</v>
      </c>
      <c r="D13" s="176"/>
      <c r="E13" s="176"/>
      <c r="F13" s="176"/>
      <c r="G13" s="176"/>
      <c r="H13" s="176"/>
      <c r="I13" s="176"/>
      <c r="J13" s="176"/>
      <c r="K13" s="176"/>
      <c r="L13" s="176"/>
      <c r="M13" s="176"/>
      <c r="N13" s="176"/>
      <c r="O13" s="177"/>
      <c r="P13" s="166" t="str">
        <f>①受給者・管理事業者情報!B5</f>
        <v>有</v>
      </c>
      <c r="Q13" s="167"/>
      <c r="R13" s="167"/>
      <c r="S13" s="167"/>
      <c r="T13" s="167"/>
      <c r="U13" s="167"/>
      <c r="V13" s="167"/>
      <c r="W13" s="167"/>
      <c r="X13" s="167"/>
      <c r="Y13" s="167"/>
      <c r="Z13" s="167"/>
      <c r="AA13" s="167"/>
      <c r="AB13" s="167"/>
      <c r="AC13" s="167"/>
      <c r="AD13" s="167"/>
      <c r="AE13" s="167"/>
      <c r="AF13" s="167"/>
      <c r="AG13" s="167"/>
      <c r="AH13" s="167"/>
      <c r="AI13" s="168"/>
      <c r="AK13" s="127"/>
      <c r="AL13" s="128"/>
      <c r="AM13" s="135"/>
      <c r="AN13" s="136"/>
      <c r="AO13" s="136"/>
      <c r="AP13" s="136"/>
      <c r="AQ13" s="136"/>
      <c r="AR13" s="136"/>
      <c r="AS13" s="136"/>
      <c r="AT13" s="136"/>
      <c r="AU13" s="137"/>
      <c r="AV13" s="253" t="str">
        <f>①受給者・管理事業者情報!B14</f>
        <v>ちはなヘルパーステーション</v>
      </c>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5"/>
      <c r="CB13" s="4"/>
    </row>
    <row r="14" spans="1:80" ht="17.100000000000001" customHeight="1" x14ac:dyDescent="0.15">
      <c r="A14" s="2"/>
      <c r="C14" s="148" t="s">
        <v>22</v>
      </c>
      <c r="D14" s="178"/>
      <c r="E14" s="178"/>
      <c r="F14" s="178"/>
      <c r="G14" s="178"/>
      <c r="H14" s="178"/>
      <c r="I14" s="178"/>
      <c r="J14" s="178"/>
      <c r="K14" s="178"/>
      <c r="L14" s="178"/>
      <c r="M14" s="178"/>
      <c r="N14" s="178"/>
      <c r="O14" s="179"/>
      <c r="P14" s="169"/>
      <c r="Q14" s="170"/>
      <c r="R14" s="170"/>
      <c r="S14" s="170"/>
      <c r="T14" s="170"/>
      <c r="U14" s="170"/>
      <c r="V14" s="170"/>
      <c r="W14" s="170"/>
      <c r="X14" s="170"/>
      <c r="Y14" s="170"/>
      <c r="Z14" s="170"/>
      <c r="AA14" s="170"/>
      <c r="AB14" s="170"/>
      <c r="AC14" s="170"/>
      <c r="AD14" s="170"/>
      <c r="AE14" s="170"/>
      <c r="AF14" s="170"/>
      <c r="AG14" s="170"/>
      <c r="AH14" s="170"/>
      <c r="AI14" s="171"/>
      <c r="AK14" s="127"/>
      <c r="AL14" s="128"/>
      <c r="AM14" s="135"/>
      <c r="AN14" s="136"/>
      <c r="AO14" s="136"/>
      <c r="AP14" s="136"/>
      <c r="AQ14" s="136"/>
      <c r="AR14" s="136"/>
      <c r="AS14" s="136"/>
      <c r="AT14" s="136"/>
      <c r="AU14" s="137"/>
      <c r="AV14" s="253"/>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5"/>
      <c r="CB14" s="4"/>
    </row>
    <row r="15" spans="1:80" ht="24.95" customHeight="1" x14ac:dyDescent="0.15">
      <c r="A15" s="2"/>
      <c r="C15" s="119" t="s">
        <v>29</v>
      </c>
      <c r="D15" s="120"/>
      <c r="E15" s="120"/>
      <c r="F15" s="120"/>
      <c r="G15" s="120"/>
      <c r="H15" s="120"/>
      <c r="I15" s="120"/>
      <c r="J15" s="120"/>
      <c r="K15" s="120"/>
      <c r="L15" s="120"/>
      <c r="M15" s="120"/>
      <c r="N15" s="120"/>
      <c r="O15" s="121"/>
      <c r="P15" s="243">
        <f>①受給者・管理事業者情報!B6</f>
        <v>2000000001</v>
      </c>
      <c r="Q15" s="94"/>
      <c r="R15" s="94"/>
      <c r="S15" s="94"/>
      <c r="T15" s="94"/>
      <c r="U15" s="94"/>
      <c r="V15" s="94"/>
      <c r="W15" s="94"/>
      <c r="X15" s="94"/>
      <c r="Y15" s="94"/>
      <c r="Z15" s="94"/>
      <c r="AA15" s="94"/>
      <c r="AB15" s="94"/>
      <c r="AC15" s="94"/>
      <c r="AD15" s="94"/>
      <c r="AE15" s="94"/>
      <c r="AF15" s="94"/>
      <c r="AG15" s="94"/>
      <c r="AH15" s="94"/>
      <c r="AI15" s="95"/>
      <c r="AK15" s="127"/>
      <c r="AL15" s="128"/>
      <c r="AM15" s="135"/>
      <c r="AN15" s="136"/>
      <c r="AO15" s="136"/>
      <c r="AP15" s="136"/>
      <c r="AQ15" s="136"/>
      <c r="AR15" s="136"/>
      <c r="AS15" s="136"/>
      <c r="AT15" s="136"/>
      <c r="AU15" s="137"/>
      <c r="AV15" s="253"/>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5"/>
      <c r="CB15" s="4"/>
    </row>
    <row r="16" spans="1:80" ht="24.95" customHeight="1" thickBot="1" x14ac:dyDescent="0.2">
      <c r="A16" s="2"/>
      <c r="C16" s="172" t="s">
        <v>57</v>
      </c>
      <c r="D16" s="173"/>
      <c r="E16" s="173"/>
      <c r="F16" s="173"/>
      <c r="G16" s="173"/>
      <c r="H16" s="173"/>
      <c r="I16" s="173"/>
      <c r="J16" s="173"/>
      <c r="K16" s="173"/>
      <c r="L16" s="173"/>
      <c r="M16" s="173"/>
      <c r="N16" s="173"/>
      <c r="O16" s="174"/>
      <c r="P16" s="244">
        <f>①受給者・管理事業者情報!B7</f>
        <v>4000000001</v>
      </c>
      <c r="Q16" s="98"/>
      <c r="R16" s="98"/>
      <c r="S16" s="98"/>
      <c r="T16" s="98"/>
      <c r="U16" s="98"/>
      <c r="V16" s="98"/>
      <c r="W16" s="98"/>
      <c r="X16" s="98"/>
      <c r="Y16" s="98"/>
      <c r="Z16" s="98"/>
      <c r="AA16" s="98"/>
      <c r="AB16" s="98"/>
      <c r="AC16" s="98"/>
      <c r="AD16" s="98"/>
      <c r="AE16" s="98"/>
      <c r="AF16" s="98"/>
      <c r="AG16" s="98"/>
      <c r="AH16" s="98"/>
      <c r="AI16" s="99"/>
      <c r="AK16" s="129"/>
      <c r="AL16" s="130"/>
      <c r="AM16" s="138"/>
      <c r="AN16" s="139"/>
      <c r="AO16" s="139"/>
      <c r="AP16" s="139"/>
      <c r="AQ16" s="139"/>
      <c r="AR16" s="139"/>
      <c r="AS16" s="139"/>
      <c r="AT16" s="139"/>
      <c r="AU16" s="140"/>
      <c r="AV16" s="256"/>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c r="BY16" s="258"/>
      <c r="CB16" s="4"/>
    </row>
    <row r="17" spans="1:84" ht="20.25" customHeight="1" thickBot="1" x14ac:dyDescent="0.2">
      <c r="A17" s="2"/>
      <c r="C17" s="10"/>
      <c r="D17" s="10"/>
      <c r="E17" s="10"/>
      <c r="F17" s="10"/>
      <c r="G17" s="10"/>
      <c r="H17" s="10"/>
      <c r="I17" s="10"/>
      <c r="J17" s="10"/>
      <c r="K17" s="10"/>
      <c r="L17" s="10"/>
      <c r="M17" s="10"/>
      <c r="N17" s="10"/>
      <c r="O17" s="10"/>
      <c r="AK17" s="11"/>
      <c r="AL17" s="1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CB17" s="4"/>
    </row>
    <row r="18" spans="1:84" ht="18.75" customHeight="1" thickBot="1" x14ac:dyDescent="0.2">
      <c r="A18" s="2"/>
      <c r="C18" s="103" t="s">
        <v>12</v>
      </c>
      <c r="D18" s="104"/>
      <c r="E18" s="104"/>
      <c r="F18" s="104"/>
      <c r="G18" s="104"/>
      <c r="H18" s="104"/>
      <c r="I18" s="104"/>
      <c r="J18" s="104"/>
      <c r="K18" s="104"/>
      <c r="L18" s="104"/>
      <c r="M18" s="104"/>
      <c r="N18" s="104"/>
      <c r="O18" s="104"/>
      <c r="P18" s="104"/>
      <c r="Q18" s="104"/>
      <c r="R18" s="104"/>
      <c r="S18" s="165"/>
      <c r="T18" s="246">
        <f>①受給者・管理事業者情報!B8</f>
        <v>4600</v>
      </c>
      <c r="U18" s="104"/>
      <c r="V18" s="108"/>
      <c r="W18" s="108"/>
      <c r="X18" s="108"/>
      <c r="Y18" s="108"/>
      <c r="Z18" s="108"/>
      <c r="AA18" s="108"/>
      <c r="AB18" s="108"/>
      <c r="AC18" s="109"/>
      <c r="AD18" s="35"/>
      <c r="AE18" s="1"/>
      <c r="AF18" s="1"/>
      <c r="AG18" s="1"/>
      <c r="AH18" s="1"/>
      <c r="AI18" s="1"/>
      <c r="AJ18" s="1"/>
      <c r="AK18" s="1"/>
      <c r="AL18" s="1"/>
      <c r="AM18" s="1"/>
      <c r="AN18" s="1"/>
      <c r="AO18" s="1"/>
      <c r="AP18" s="1"/>
      <c r="AQ18" s="1"/>
      <c r="AR18" s="1"/>
      <c r="AS18" s="1"/>
      <c r="AT18" s="1"/>
      <c r="AU18" s="259"/>
      <c r="AV18" s="259"/>
      <c r="AW18" s="259"/>
      <c r="AX18" s="259"/>
      <c r="CB18" s="4"/>
    </row>
    <row r="19" spans="1:84" ht="20.25" customHeight="1" thickBot="1" x14ac:dyDescent="0.2">
      <c r="A19" s="2"/>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CB19" s="4"/>
    </row>
    <row r="20" spans="1:84" ht="18.75" customHeight="1" thickBot="1" x14ac:dyDescent="0.2">
      <c r="A20" s="2"/>
      <c r="C20" s="151" t="s">
        <v>13</v>
      </c>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6">
        <v>3</v>
      </c>
      <c r="AC20" s="157"/>
      <c r="AD20" s="157"/>
      <c r="AE20" s="158"/>
      <c r="BY20" s="36"/>
      <c r="CB20" s="4"/>
      <c r="CC20" s="3" t="s">
        <v>53</v>
      </c>
      <c r="CD20" s="3">
        <v>1</v>
      </c>
      <c r="CE20" s="3">
        <v>2</v>
      </c>
      <c r="CF20" s="3">
        <v>3</v>
      </c>
    </row>
    <row r="21" spans="1:84" ht="5.25" customHeight="1" x14ac:dyDescent="0.15">
      <c r="A21" s="2"/>
      <c r="C21" s="21"/>
      <c r="D21" s="22"/>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37"/>
      <c r="CB21" s="4"/>
    </row>
    <row r="22" spans="1:84" s="24" customFormat="1" ht="20.25" customHeight="1" x14ac:dyDescent="0.15">
      <c r="A22" s="23"/>
      <c r="C22" s="25"/>
      <c r="F22" s="153" t="s">
        <v>63</v>
      </c>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38"/>
      <c r="CB22" s="26"/>
    </row>
    <row r="23" spans="1:84" s="24" customFormat="1" ht="20.25" customHeight="1" x14ac:dyDescent="0.15">
      <c r="A23" s="23"/>
      <c r="C23" s="25"/>
      <c r="F23" s="153" t="s">
        <v>14</v>
      </c>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38"/>
      <c r="CB23" s="26"/>
    </row>
    <row r="24" spans="1:84" s="24" customFormat="1" ht="20.25" customHeight="1" x14ac:dyDescent="0.15">
      <c r="A24" s="23"/>
      <c r="C24" s="25"/>
      <c r="F24" s="153" t="s">
        <v>15</v>
      </c>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38"/>
      <c r="CB24" s="26"/>
    </row>
    <row r="25" spans="1:84" s="19" customFormat="1" ht="4.5" customHeight="1" thickBot="1" x14ac:dyDescent="0.2">
      <c r="A25" s="27"/>
      <c r="C25" s="28"/>
      <c r="D25" s="29"/>
      <c r="E25" s="29"/>
      <c r="F25" s="29"/>
      <c r="G25" s="30"/>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31"/>
      <c r="CB25" s="32"/>
    </row>
    <row r="26" spans="1:84" ht="20.25" customHeight="1" thickBot="1" x14ac:dyDescent="0.2">
      <c r="A26" s="2"/>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BY26" s="36"/>
      <c r="CB26" s="4"/>
    </row>
    <row r="27" spans="1:84" ht="18.75" customHeight="1" thickBot="1" x14ac:dyDescent="0.2">
      <c r="A27" s="2"/>
      <c r="C27" s="189" t="s">
        <v>16</v>
      </c>
      <c r="D27" s="190"/>
      <c r="E27" s="103" t="s">
        <v>11</v>
      </c>
      <c r="F27" s="104"/>
      <c r="G27" s="104"/>
      <c r="H27" s="104"/>
      <c r="I27" s="104"/>
      <c r="J27" s="104"/>
      <c r="K27" s="104"/>
      <c r="L27" s="104"/>
      <c r="M27" s="104"/>
      <c r="N27" s="104"/>
      <c r="O27" s="104"/>
      <c r="P27" s="104"/>
      <c r="Q27" s="105"/>
      <c r="R27" s="103" t="str">
        <f>②利用者負担額表情報!B1</f>
        <v>-</v>
      </c>
      <c r="S27" s="104"/>
      <c r="T27" s="104"/>
      <c r="U27" s="104"/>
      <c r="V27" s="104"/>
      <c r="W27" s="104"/>
      <c r="X27" s="104"/>
      <c r="Y27" s="104"/>
      <c r="Z27" s="104"/>
      <c r="AA27" s="104"/>
      <c r="AB27" s="104"/>
      <c r="AC27" s="105"/>
      <c r="AD27" s="103" t="str">
        <f>②利用者負担額表情報!C1</f>
        <v>-</v>
      </c>
      <c r="AE27" s="104"/>
      <c r="AF27" s="104"/>
      <c r="AG27" s="104"/>
      <c r="AH27" s="104"/>
      <c r="AI27" s="104"/>
      <c r="AJ27" s="104"/>
      <c r="AK27" s="104"/>
      <c r="AL27" s="104"/>
      <c r="AM27" s="104"/>
      <c r="AN27" s="104"/>
      <c r="AO27" s="105"/>
      <c r="AP27" s="103">
        <f>②利用者負担額表情報!D1</f>
        <v>1</v>
      </c>
      <c r="AQ27" s="104"/>
      <c r="AR27" s="104"/>
      <c r="AS27" s="104"/>
      <c r="AT27" s="104"/>
      <c r="AU27" s="104"/>
      <c r="AV27" s="104"/>
      <c r="AW27" s="104"/>
      <c r="AX27" s="104"/>
      <c r="AY27" s="104"/>
      <c r="AZ27" s="104"/>
      <c r="BA27" s="105"/>
      <c r="BB27" s="103">
        <f>②利用者負担額表情報!E1</f>
        <v>2</v>
      </c>
      <c r="BC27" s="104"/>
      <c r="BD27" s="104"/>
      <c r="BE27" s="104"/>
      <c r="BF27" s="104"/>
      <c r="BG27" s="104"/>
      <c r="BH27" s="104"/>
      <c r="BI27" s="104"/>
      <c r="BJ27" s="104"/>
      <c r="BK27" s="104"/>
      <c r="BL27" s="104"/>
      <c r="BM27" s="105"/>
      <c r="BN27" s="103">
        <f>②利用者負担額表情報!F1</f>
        <v>3</v>
      </c>
      <c r="BO27" s="104"/>
      <c r="BP27" s="104"/>
      <c r="BQ27" s="104"/>
      <c r="BR27" s="104"/>
      <c r="BS27" s="104"/>
      <c r="BT27" s="104"/>
      <c r="BU27" s="104"/>
      <c r="BV27" s="104"/>
      <c r="BW27" s="104"/>
      <c r="BX27" s="104"/>
      <c r="BY27" s="105"/>
      <c r="CB27" s="4"/>
    </row>
    <row r="28" spans="1:84" ht="18.75" customHeight="1" x14ac:dyDescent="0.15">
      <c r="A28" s="2"/>
      <c r="C28" s="191"/>
      <c r="D28" s="192"/>
      <c r="E28" s="195" t="s">
        <v>10</v>
      </c>
      <c r="F28" s="196"/>
      <c r="G28" s="196"/>
      <c r="H28" s="196"/>
      <c r="I28" s="196"/>
      <c r="J28" s="196"/>
      <c r="K28" s="196"/>
      <c r="L28" s="196"/>
      <c r="M28" s="196"/>
      <c r="N28" s="196"/>
      <c r="O28" s="196"/>
      <c r="P28" s="196"/>
      <c r="Q28" s="197"/>
      <c r="R28" s="100" t="str">
        <f>②利用者負担額表情報!B3</f>
        <v>障害福祉サービス</v>
      </c>
      <c r="S28" s="101"/>
      <c r="T28" s="101"/>
      <c r="U28" s="101"/>
      <c r="V28" s="101"/>
      <c r="W28" s="101"/>
      <c r="X28" s="101"/>
      <c r="Y28" s="101"/>
      <c r="Z28" s="101"/>
      <c r="AA28" s="101"/>
      <c r="AB28" s="101"/>
      <c r="AC28" s="102"/>
      <c r="AD28" s="100" t="str">
        <f>②利用者負担額表情報!C3</f>
        <v>障害児通所支援</v>
      </c>
      <c r="AE28" s="101"/>
      <c r="AF28" s="101"/>
      <c r="AG28" s="101"/>
      <c r="AH28" s="101"/>
      <c r="AI28" s="101"/>
      <c r="AJ28" s="101"/>
      <c r="AK28" s="101"/>
      <c r="AL28" s="101"/>
      <c r="AM28" s="101"/>
      <c r="AN28" s="101"/>
      <c r="AO28" s="102"/>
      <c r="AP28" s="100">
        <f>②利用者負担額表情報!D3</f>
        <v>1260100001</v>
      </c>
      <c r="AQ28" s="101"/>
      <c r="AR28" s="101"/>
      <c r="AS28" s="101"/>
      <c r="AT28" s="101"/>
      <c r="AU28" s="101"/>
      <c r="AV28" s="101"/>
      <c r="AW28" s="101"/>
      <c r="AX28" s="101"/>
      <c r="AY28" s="101"/>
      <c r="AZ28" s="101"/>
      <c r="BA28" s="102"/>
      <c r="BB28" s="100">
        <f>②利用者負担額表情報!E3</f>
        <v>1260100002</v>
      </c>
      <c r="BC28" s="101"/>
      <c r="BD28" s="101"/>
      <c r="BE28" s="101"/>
      <c r="BF28" s="101"/>
      <c r="BG28" s="101"/>
      <c r="BH28" s="101"/>
      <c r="BI28" s="101"/>
      <c r="BJ28" s="101"/>
      <c r="BK28" s="101"/>
      <c r="BL28" s="101"/>
      <c r="BM28" s="102"/>
      <c r="BN28" s="100">
        <f>②利用者負担額表情報!F3</f>
        <v>1260100003</v>
      </c>
      <c r="BO28" s="101"/>
      <c r="BP28" s="101"/>
      <c r="BQ28" s="101"/>
      <c r="BR28" s="101"/>
      <c r="BS28" s="101"/>
      <c r="BT28" s="101"/>
      <c r="BU28" s="101"/>
      <c r="BV28" s="101"/>
      <c r="BW28" s="101"/>
      <c r="BX28" s="101"/>
      <c r="BY28" s="102"/>
      <c r="CB28" s="4"/>
    </row>
    <row r="29" spans="1:84" ht="18.75" customHeight="1" x14ac:dyDescent="0.15">
      <c r="A29" s="2"/>
      <c r="C29" s="191"/>
      <c r="D29" s="192"/>
      <c r="E29" s="200" t="s">
        <v>17</v>
      </c>
      <c r="F29" s="201"/>
      <c r="G29" s="201"/>
      <c r="H29" s="201"/>
      <c r="I29" s="201"/>
      <c r="J29" s="201"/>
      <c r="K29" s="201"/>
      <c r="L29" s="201"/>
      <c r="M29" s="201"/>
      <c r="N29" s="201"/>
      <c r="O29" s="201"/>
      <c r="P29" s="201"/>
      <c r="Q29" s="202"/>
      <c r="R29" s="209"/>
      <c r="S29" s="210"/>
      <c r="T29" s="210"/>
      <c r="U29" s="210"/>
      <c r="V29" s="210"/>
      <c r="W29" s="210"/>
      <c r="X29" s="210"/>
      <c r="Y29" s="210"/>
      <c r="Z29" s="210"/>
      <c r="AA29" s="210"/>
      <c r="AB29" s="210"/>
      <c r="AC29" s="211"/>
      <c r="AD29" s="209"/>
      <c r="AE29" s="210"/>
      <c r="AF29" s="210"/>
      <c r="AG29" s="210"/>
      <c r="AH29" s="210"/>
      <c r="AI29" s="210"/>
      <c r="AJ29" s="210"/>
      <c r="AK29" s="210"/>
      <c r="AL29" s="210"/>
      <c r="AM29" s="210"/>
      <c r="AN29" s="210"/>
      <c r="AO29" s="211"/>
      <c r="AP29" s="180" t="str">
        <f>②利用者負担額表情報!D4</f>
        <v>ちはなヘルパーステーション</v>
      </c>
      <c r="AQ29" s="181"/>
      <c r="AR29" s="181"/>
      <c r="AS29" s="181"/>
      <c r="AT29" s="181"/>
      <c r="AU29" s="181"/>
      <c r="AV29" s="181"/>
      <c r="AW29" s="181"/>
      <c r="AX29" s="181"/>
      <c r="AY29" s="181"/>
      <c r="AZ29" s="181"/>
      <c r="BA29" s="182"/>
      <c r="BB29" s="180" t="str">
        <f>②利用者負担額表情報!E4</f>
        <v>Aヘルパーステーション</v>
      </c>
      <c r="BC29" s="181"/>
      <c r="BD29" s="181"/>
      <c r="BE29" s="181"/>
      <c r="BF29" s="181"/>
      <c r="BG29" s="181"/>
      <c r="BH29" s="181"/>
      <c r="BI29" s="181"/>
      <c r="BJ29" s="181"/>
      <c r="BK29" s="181"/>
      <c r="BL29" s="181"/>
      <c r="BM29" s="182"/>
      <c r="BN29" s="180" t="str">
        <f>②利用者負担額表情報!F4</f>
        <v>Bヘルパーステーション</v>
      </c>
      <c r="BO29" s="181"/>
      <c r="BP29" s="181"/>
      <c r="BQ29" s="181"/>
      <c r="BR29" s="181"/>
      <c r="BS29" s="181"/>
      <c r="BT29" s="181"/>
      <c r="BU29" s="181"/>
      <c r="BV29" s="181"/>
      <c r="BW29" s="181"/>
      <c r="BX29" s="181"/>
      <c r="BY29" s="182"/>
      <c r="CB29" s="4"/>
    </row>
    <row r="30" spans="1:84" ht="18.75" customHeight="1" x14ac:dyDescent="0.15">
      <c r="A30" s="2"/>
      <c r="C30" s="191"/>
      <c r="D30" s="192"/>
      <c r="E30" s="203"/>
      <c r="F30" s="204"/>
      <c r="G30" s="204"/>
      <c r="H30" s="204"/>
      <c r="I30" s="204"/>
      <c r="J30" s="204"/>
      <c r="K30" s="204"/>
      <c r="L30" s="204"/>
      <c r="M30" s="204"/>
      <c r="N30" s="204"/>
      <c r="O30" s="204"/>
      <c r="P30" s="204"/>
      <c r="Q30" s="205"/>
      <c r="R30" s="212"/>
      <c r="S30" s="213"/>
      <c r="T30" s="213"/>
      <c r="U30" s="213"/>
      <c r="V30" s="213"/>
      <c r="W30" s="213"/>
      <c r="X30" s="213"/>
      <c r="Y30" s="213"/>
      <c r="Z30" s="213"/>
      <c r="AA30" s="213"/>
      <c r="AB30" s="213"/>
      <c r="AC30" s="214"/>
      <c r="AD30" s="212"/>
      <c r="AE30" s="213"/>
      <c r="AF30" s="213"/>
      <c r="AG30" s="213"/>
      <c r="AH30" s="213"/>
      <c r="AI30" s="213"/>
      <c r="AJ30" s="213"/>
      <c r="AK30" s="213"/>
      <c r="AL30" s="213"/>
      <c r="AM30" s="213"/>
      <c r="AN30" s="213"/>
      <c r="AO30" s="214"/>
      <c r="AP30" s="183"/>
      <c r="AQ30" s="184"/>
      <c r="AR30" s="184"/>
      <c r="AS30" s="184"/>
      <c r="AT30" s="184"/>
      <c r="AU30" s="184"/>
      <c r="AV30" s="184"/>
      <c r="AW30" s="184"/>
      <c r="AX30" s="184"/>
      <c r="AY30" s="184"/>
      <c r="AZ30" s="184"/>
      <c r="BA30" s="185"/>
      <c r="BB30" s="183"/>
      <c r="BC30" s="184"/>
      <c r="BD30" s="184"/>
      <c r="BE30" s="184"/>
      <c r="BF30" s="184"/>
      <c r="BG30" s="184"/>
      <c r="BH30" s="184"/>
      <c r="BI30" s="184"/>
      <c r="BJ30" s="184"/>
      <c r="BK30" s="184"/>
      <c r="BL30" s="184"/>
      <c r="BM30" s="185"/>
      <c r="BN30" s="183"/>
      <c r="BO30" s="184"/>
      <c r="BP30" s="184"/>
      <c r="BQ30" s="184"/>
      <c r="BR30" s="184"/>
      <c r="BS30" s="184"/>
      <c r="BT30" s="184"/>
      <c r="BU30" s="184"/>
      <c r="BV30" s="184"/>
      <c r="BW30" s="184"/>
      <c r="BX30" s="184"/>
      <c r="BY30" s="185"/>
      <c r="CB30" s="4"/>
    </row>
    <row r="31" spans="1:84" ht="18.75" customHeight="1" x14ac:dyDescent="0.15">
      <c r="A31" s="2"/>
      <c r="C31" s="191"/>
      <c r="D31" s="192"/>
      <c r="E31" s="206"/>
      <c r="F31" s="207"/>
      <c r="G31" s="207"/>
      <c r="H31" s="207"/>
      <c r="I31" s="207"/>
      <c r="J31" s="207"/>
      <c r="K31" s="207"/>
      <c r="L31" s="207"/>
      <c r="M31" s="207"/>
      <c r="N31" s="207"/>
      <c r="O31" s="207"/>
      <c r="P31" s="207"/>
      <c r="Q31" s="208"/>
      <c r="R31" s="212"/>
      <c r="S31" s="213"/>
      <c r="T31" s="213"/>
      <c r="U31" s="213"/>
      <c r="V31" s="213"/>
      <c r="W31" s="213"/>
      <c r="X31" s="213"/>
      <c r="Y31" s="213"/>
      <c r="Z31" s="213"/>
      <c r="AA31" s="213"/>
      <c r="AB31" s="213"/>
      <c r="AC31" s="214"/>
      <c r="AD31" s="212"/>
      <c r="AE31" s="213"/>
      <c r="AF31" s="213"/>
      <c r="AG31" s="213"/>
      <c r="AH31" s="213"/>
      <c r="AI31" s="213"/>
      <c r="AJ31" s="213"/>
      <c r="AK31" s="213"/>
      <c r="AL31" s="213"/>
      <c r="AM31" s="213"/>
      <c r="AN31" s="213"/>
      <c r="AO31" s="214"/>
      <c r="AP31" s="186"/>
      <c r="AQ31" s="187"/>
      <c r="AR31" s="187"/>
      <c r="AS31" s="187"/>
      <c r="AT31" s="187"/>
      <c r="AU31" s="187"/>
      <c r="AV31" s="187"/>
      <c r="AW31" s="187"/>
      <c r="AX31" s="187"/>
      <c r="AY31" s="187"/>
      <c r="AZ31" s="187"/>
      <c r="BA31" s="188"/>
      <c r="BB31" s="186"/>
      <c r="BC31" s="187"/>
      <c r="BD31" s="187"/>
      <c r="BE31" s="187"/>
      <c r="BF31" s="187"/>
      <c r="BG31" s="187"/>
      <c r="BH31" s="187"/>
      <c r="BI31" s="187"/>
      <c r="BJ31" s="187"/>
      <c r="BK31" s="187"/>
      <c r="BL31" s="187"/>
      <c r="BM31" s="188"/>
      <c r="BN31" s="186"/>
      <c r="BO31" s="187"/>
      <c r="BP31" s="187"/>
      <c r="BQ31" s="187"/>
      <c r="BR31" s="187"/>
      <c r="BS31" s="187"/>
      <c r="BT31" s="187"/>
      <c r="BU31" s="187"/>
      <c r="BV31" s="187"/>
      <c r="BW31" s="187"/>
      <c r="BX31" s="187"/>
      <c r="BY31" s="188"/>
      <c r="CB31" s="4"/>
    </row>
    <row r="32" spans="1:84" ht="19.5" customHeight="1" x14ac:dyDescent="0.15">
      <c r="A32" s="2"/>
      <c r="C32" s="191"/>
      <c r="D32" s="192"/>
      <c r="E32" s="215" t="s">
        <v>8</v>
      </c>
      <c r="F32" s="216"/>
      <c r="G32" s="216"/>
      <c r="H32" s="216"/>
      <c r="I32" s="216"/>
      <c r="J32" s="216"/>
      <c r="K32" s="216"/>
      <c r="L32" s="216"/>
      <c r="M32" s="216"/>
      <c r="N32" s="216"/>
      <c r="O32" s="216"/>
      <c r="P32" s="216"/>
      <c r="Q32" s="217"/>
      <c r="R32" s="218"/>
      <c r="S32" s="198"/>
      <c r="T32" s="198"/>
      <c r="U32" s="198"/>
      <c r="V32" s="198"/>
      <c r="W32" s="198"/>
      <c r="X32" s="198"/>
      <c r="Y32" s="198"/>
      <c r="Z32" s="198"/>
      <c r="AA32" s="198"/>
      <c r="AB32" s="198"/>
      <c r="AC32" s="199"/>
      <c r="AD32" s="218"/>
      <c r="AE32" s="198"/>
      <c r="AF32" s="198"/>
      <c r="AG32" s="198"/>
      <c r="AH32" s="198"/>
      <c r="AI32" s="198"/>
      <c r="AJ32" s="198"/>
      <c r="AK32" s="198"/>
      <c r="AL32" s="198"/>
      <c r="AM32" s="198"/>
      <c r="AN32" s="198"/>
      <c r="AO32" s="199"/>
      <c r="AP32" s="92">
        <f>②利用者負担額表情報!D5</f>
        <v>15000</v>
      </c>
      <c r="AQ32" s="93"/>
      <c r="AR32" s="94"/>
      <c r="AS32" s="94"/>
      <c r="AT32" s="94"/>
      <c r="AU32" s="94"/>
      <c r="AV32" s="94"/>
      <c r="AW32" s="94"/>
      <c r="AX32" s="94"/>
      <c r="AY32" s="94"/>
      <c r="AZ32" s="94"/>
      <c r="BA32" s="95"/>
      <c r="BB32" s="92">
        <f>②利用者負担額表情報!E5</f>
        <v>12500</v>
      </c>
      <c r="BC32" s="93"/>
      <c r="BD32" s="94"/>
      <c r="BE32" s="94"/>
      <c r="BF32" s="94"/>
      <c r="BG32" s="94"/>
      <c r="BH32" s="94"/>
      <c r="BI32" s="94"/>
      <c r="BJ32" s="94"/>
      <c r="BK32" s="94"/>
      <c r="BL32" s="94"/>
      <c r="BM32" s="95"/>
      <c r="BN32" s="92">
        <f>②利用者負担額表情報!F5</f>
        <v>10000</v>
      </c>
      <c r="BO32" s="93"/>
      <c r="BP32" s="94"/>
      <c r="BQ32" s="94"/>
      <c r="BR32" s="94"/>
      <c r="BS32" s="94"/>
      <c r="BT32" s="94"/>
      <c r="BU32" s="94"/>
      <c r="BV32" s="94"/>
      <c r="BW32" s="94"/>
      <c r="BX32" s="94"/>
      <c r="BY32" s="95"/>
      <c r="CB32" s="4"/>
    </row>
    <row r="33" spans="1:80" ht="19.5" customHeight="1" thickBot="1" x14ac:dyDescent="0.2">
      <c r="A33" s="2"/>
      <c r="C33" s="191"/>
      <c r="D33" s="192"/>
      <c r="E33" s="223" t="s">
        <v>23</v>
      </c>
      <c r="F33" s="224"/>
      <c r="G33" s="224"/>
      <c r="H33" s="224"/>
      <c r="I33" s="224"/>
      <c r="J33" s="224"/>
      <c r="K33" s="224"/>
      <c r="L33" s="224"/>
      <c r="M33" s="224"/>
      <c r="N33" s="224"/>
      <c r="O33" s="224"/>
      <c r="P33" s="224"/>
      <c r="Q33" s="225"/>
      <c r="R33" s="233"/>
      <c r="S33" s="234"/>
      <c r="T33" s="234"/>
      <c r="U33" s="234"/>
      <c r="V33" s="219"/>
      <c r="W33" s="219"/>
      <c r="X33" s="219"/>
      <c r="Y33" s="219"/>
      <c r="Z33" s="219"/>
      <c r="AA33" s="219"/>
      <c r="AB33" s="219"/>
      <c r="AC33" s="232"/>
      <c r="AD33" s="233"/>
      <c r="AE33" s="234"/>
      <c r="AF33" s="234"/>
      <c r="AG33" s="234"/>
      <c r="AH33" s="219"/>
      <c r="AI33" s="219"/>
      <c r="AJ33" s="219"/>
      <c r="AK33" s="219"/>
      <c r="AL33" s="219"/>
      <c r="AM33" s="219"/>
      <c r="AN33" s="219"/>
      <c r="AO33" s="232"/>
      <c r="AP33" s="96">
        <f>②利用者負担額表情報!D6</f>
        <v>1500</v>
      </c>
      <c r="AQ33" s="97"/>
      <c r="AR33" s="98"/>
      <c r="AS33" s="98"/>
      <c r="AT33" s="98"/>
      <c r="AU33" s="98"/>
      <c r="AV33" s="98"/>
      <c r="AW33" s="98"/>
      <c r="AX33" s="98"/>
      <c r="AY33" s="98"/>
      <c r="AZ33" s="98"/>
      <c r="BA33" s="99"/>
      <c r="BB33" s="96">
        <f>②利用者負担額表情報!E6</f>
        <v>1250</v>
      </c>
      <c r="BC33" s="97"/>
      <c r="BD33" s="98"/>
      <c r="BE33" s="98"/>
      <c r="BF33" s="98"/>
      <c r="BG33" s="98"/>
      <c r="BH33" s="98"/>
      <c r="BI33" s="98"/>
      <c r="BJ33" s="98"/>
      <c r="BK33" s="98"/>
      <c r="BL33" s="98"/>
      <c r="BM33" s="99"/>
      <c r="BN33" s="96">
        <f>②利用者負担額表情報!F6</f>
        <v>1000</v>
      </c>
      <c r="BO33" s="97"/>
      <c r="BP33" s="98"/>
      <c r="BQ33" s="98"/>
      <c r="BR33" s="98"/>
      <c r="BS33" s="98"/>
      <c r="BT33" s="98"/>
      <c r="BU33" s="98"/>
      <c r="BV33" s="98"/>
      <c r="BW33" s="98"/>
      <c r="BX33" s="98"/>
      <c r="BY33" s="99"/>
      <c r="CB33" s="4"/>
    </row>
    <row r="34" spans="1:80" ht="19.5" customHeight="1" thickBot="1" x14ac:dyDescent="0.2">
      <c r="A34" s="2"/>
      <c r="C34" s="193"/>
      <c r="D34" s="194"/>
      <c r="E34" s="226" t="s">
        <v>24</v>
      </c>
      <c r="F34" s="227"/>
      <c r="G34" s="227"/>
      <c r="H34" s="227"/>
      <c r="I34" s="227"/>
      <c r="J34" s="227"/>
      <c r="K34" s="227"/>
      <c r="L34" s="227"/>
      <c r="M34" s="227"/>
      <c r="N34" s="227"/>
      <c r="O34" s="227"/>
      <c r="P34" s="227"/>
      <c r="Q34" s="228"/>
      <c r="R34" s="106">
        <f>②利用者負担額表情報!B6</f>
        <v>1000</v>
      </c>
      <c r="S34" s="107"/>
      <c r="T34" s="108"/>
      <c r="U34" s="108"/>
      <c r="V34" s="108"/>
      <c r="W34" s="108"/>
      <c r="X34" s="108"/>
      <c r="Y34" s="108"/>
      <c r="Z34" s="108"/>
      <c r="AA34" s="108"/>
      <c r="AB34" s="108"/>
      <c r="AC34" s="109"/>
      <c r="AD34" s="106">
        <f>②利用者負担額表情報!C6</f>
        <v>1000</v>
      </c>
      <c r="AE34" s="107"/>
      <c r="AF34" s="108"/>
      <c r="AG34" s="108"/>
      <c r="AH34" s="108"/>
      <c r="AI34" s="108"/>
      <c r="AJ34" s="108"/>
      <c r="AK34" s="108"/>
      <c r="AL34" s="108"/>
      <c r="AM34" s="108"/>
      <c r="AN34" s="108"/>
      <c r="AO34" s="109"/>
      <c r="AP34" s="106">
        <f>IF(T18-R34-AD34&gt;=AP33,AP33,IF(T18-R34-AD34&gt;0,T18-R34-AD34,0))</f>
        <v>1500</v>
      </c>
      <c r="AQ34" s="107"/>
      <c r="AR34" s="108"/>
      <c r="AS34" s="108"/>
      <c r="AT34" s="108"/>
      <c r="AU34" s="108"/>
      <c r="AV34" s="108"/>
      <c r="AW34" s="108"/>
      <c r="AX34" s="108"/>
      <c r="AY34" s="108"/>
      <c r="AZ34" s="108"/>
      <c r="BA34" s="109"/>
      <c r="BB34" s="106">
        <f>IF(T18-R34-AD34-AP33&gt;=BB33,BB33,IF(T18-R34-AD34-AP33&gt;0,T18-R34-AD34-AP33,0))</f>
        <v>1100</v>
      </c>
      <c r="BC34" s="107"/>
      <c r="BD34" s="108"/>
      <c r="BE34" s="108"/>
      <c r="BF34" s="108"/>
      <c r="BG34" s="108"/>
      <c r="BH34" s="108"/>
      <c r="BI34" s="108"/>
      <c r="BJ34" s="108"/>
      <c r="BK34" s="108"/>
      <c r="BL34" s="108"/>
      <c r="BM34" s="109"/>
      <c r="BN34" s="106">
        <f>IF(T18-R34-AD34-AP33-BB33&gt;=BN33,BN33,IF(T18-R34-AD34-AP33-BB33&gt;0,T18-R34-AD34-AP33-BB33,0))</f>
        <v>0</v>
      </c>
      <c r="BO34" s="107"/>
      <c r="BP34" s="108"/>
      <c r="BQ34" s="108"/>
      <c r="BR34" s="108"/>
      <c r="BS34" s="108"/>
      <c r="BT34" s="108"/>
      <c r="BU34" s="108"/>
      <c r="BV34" s="108"/>
      <c r="BW34" s="108"/>
      <c r="BX34" s="108"/>
      <c r="BY34" s="109"/>
      <c r="CB34" s="4"/>
    </row>
    <row r="35" spans="1:80" ht="20.25" customHeight="1" thickBot="1" x14ac:dyDescent="0.2">
      <c r="A35" s="2"/>
      <c r="C35" s="33"/>
      <c r="D35" s="33"/>
      <c r="E35" s="15"/>
      <c r="F35" s="15"/>
      <c r="G35" s="15"/>
      <c r="H35" s="15"/>
      <c r="I35" s="15"/>
      <c r="J35" s="15"/>
      <c r="K35" s="15"/>
      <c r="L35" s="15"/>
      <c r="M35" s="15"/>
      <c r="N35" s="15"/>
      <c r="O35" s="15"/>
      <c r="P35" s="15"/>
      <c r="Q35" s="15"/>
      <c r="R35" s="34"/>
      <c r="S35" s="34"/>
      <c r="T35" s="34"/>
      <c r="U35" s="34"/>
      <c r="V35" s="34"/>
      <c r="W35" s="34"/>
      <c r="X35" s="34"/>
      <c r="Y35" s="34"/>
      <c r="Z35" s="34"/>
      <c r="AA35" s="34"/>
      <c r="AB35" s="34"/>
      <c r="AC35" s="34"/>
      <c r="AD35" s="1"/>
      <c r="AE35" s="1"/>
      <c r="AF35" s="1"/>
      <c r="AG35" s="1"/>
      <c r="AH35" s="1"/>
      <c r="AI35" s="1"/>
      <c r="AJ35" s="1"/>
      <c r="AK35" s="1"/>
      <c r="AL35" s="1"/>
      <c r="AM35" s="1"/>
      <c r="AN35" s="1"/>
      <c r="AO35" s="1"/>
      <c r="AP35" s="34"/>
      <c r="AQ35" s="34"/>
      <c r="AR35" s="34"/>
      <c r="AS35" s="34"/>
      <c r="AT35" s="34"/>
      <c r="AU35" s="34"/>
      <c r="AV35" s="34"/>
      <c r="AW35" s="34"/>
      <c r="AX35" s="34"/>
      <c r="AY35" s="34"/>
      <c r="AZ35" s="34"/>
      <c r="BA35" s="34"/>
      <c r="BB35" s="1"/>
      <c r="BC35" s="1"/>
      <c r="BD35" s="1"/>
      <c r="BE35" s="1"/>
      <c r="BF35" s="1"/>
      <c r="BG35" s="1"/>
      <c r="BH35" s="1"/>
      <c r="BI35" s="1"/>
      <c r="BJ35" s="1"/>
      <c r="BK35" s="1"/>
      <c r="BL35" s="1"/>
      <c r="BM35" s="1"/>
      <c r="BN35" s="1"/>
      <c r="BO35" s="1"/>
      <c r="BP35" s="1"/>
      <c r="BQ35" s="1"/>
      <c r="BR35" s="1"/>
      <c r="BS35" s="1"/>
      <c r="BT35" s="1"/>
      <c r="BU35" s="1"/>
      <c r="BV35" s="1"/>
      <c r="BW35" s="1"/>
      <c r="BX35" s="1"/>
      <c r="BY35" s="1"/>
      <c r="CB35" s="4"/>
    </row>
    <row r="36" spans="1:80" ht="18.75" customHeight="1" thickBot="1" x14ac:dyDescent="0.2">
      <c r="A36" s="2"/>
      <c r="C36" s="189" t="s">
        <v>16</v>
      </c>
      <c r="D36" s="190"/>
      <c r="E36" s="103" t="s">
        <v>11</v>
      </c>
      <c r="F36" s="104"/>
      <c r="G36" s="104"/>
      <c r="H36" s="104"/>
      <c r="I36" s="104"/>
      <c r="J36" s="104"/>
      <c r="K36" s="104"/>
      <c r="L36" s="104"/>
      <c r="M36" s="104"/>
      <c r="N36" s="104"/>
      <c r="O36" s="104"/>
      <c r="P36" s="104"/>
      <c r="Q36" s="105"/>
      <c r="R36" s="103">
        <f>②利用者負担額表情報!G1</f>
        <v>4</v>
      </c>
      <c r="S36" s="104"/>
      <c r="T36" s="104"/>
      <c r="U36" s="104"/>
      <c r="V36" s="104"/>
      <c r="W36" s="104"/>
      <c r="X36" s="104"/>
      <c r="Y36" s="104"/>
      <c r="Z36" s="104"/>
      <c r="AA36" s="104"/>
      <c r="AB36" s="104"/>
      <c r="AC36" s="105"/>
      <c r="AD36" s="103">
        <f>②利用者負担額表情報!H1</f>
        <v>5</v>
      </c>
      <c r="AE36" s="104"/>
      <c r="AF36" s="104"/>
      <c r="AG36" s="104"/>
      <c r="AH36" s="104"/>
      <c r="AI36" s="104"/>
      <c r="AJ36" s="104"/>
      <c r="AK36" s="104"/>
      <c r="AL36" s="104"/>
      <c r="AM36" s="104"/>
      <c r="AN36" s="104"/>
      <c r="AO36" s="105"/>
      <c r="AP36" s="103">
        <f>②利用者負担額表情報!I1</f>
        <v>6</v>
      </c>
      <c r="AQ36" s="104"/>
      <c r="AR36" s="104"/>
      <c r="AS36" s="104"/>
      <c r="AT36" s="104"/>
      <c r="AU36" s="104"/>
      <c r="AV36" s="104"/>
      <c r="AW36" s="104"/>
      <c r="AX36" s="104"/>
      <c r="AY36" s="104"/>
      <c r="AZ36" s="104"/>
      <c r="BA36" s="105"/>
      <c r="BB36" s="103">
        <f>②利用者負担額表情報!J1</f>
        <v>7</v>
      </c>
      <c r="BC36" s="104"/>
      <c r="BD36" s="104"/>
      <c r="BE36" s="104"/>
      <c r="BF36" s="104"/>
      <c r="BG36" s="104"/>
      <c r="BH36" s="104"/>
      <c r="BI36" s="104"/>
      <c r="BJ36" s="104"/>
      <c r="BK36" s="104"/>
      <c r="BL36" s="104"/>
      <c r="BM36" s="105"/>
      <c r="BN36" s="260" t="s">
        <v>7</v>
      </c>
      <c r="BO36" s="236"/>
      <c r="BP36" s="236"/>
      <c r="BQ36" s="236"/>
      <c r="BR36" s="236"/>
      <c r="BS36" s="236"/>
      <c r="BT36" s="236"/>
      <c r="BU36" s="236"/>
      <c r="BV36" s="236"/>
      <c r="BW36" s="236"/>
      <c r="BX36" s="236"/>
      <c r="BY36" s="261"/>
      <c r="CB36" s="4"/>
    </row>
    <row r="37" spans="1:80" ht="18.75" customHeight="1" x14ac:dyDescent="0.15">
      <c r="A37" s="2"/>
      <c r="C37" s="191"/>
      <c r="D37" s="192"/>
      <c r="E37" s="195" t="s">
        <v>10</v>
      </c>
      <c r="F37" s="196"/>
      <c r="G37" s="196"/>
      <c r="H37" s="196"/>
      <c r="I37" s="196"/>
      <c r="J37" s="196"/>
      <c r="K37" s="196"/>
      <c r="L37" s="196"/>
      <c r="M37" s="196"/>
      <c r="N37" s="196"/>
      <c r="O37" s="196"/>
      <c r="P37" s="196"/>
      <c r="Q37" s="197"/>
      <c r="R37" s="220">
        <f>②利用者負担額表情報!G3</f>
        <v>1260100004</v>
      </c>
      <c r="S37" s="221"/>
      <c r="T37" s="221"/>
      <c r="U37" s="221"/>
      <c r="V37" s="221"/>
      <c r="W37" s="221"/>
      <c r="X37" s="221"/>
      <c r="Y37" s="221"/>
      <c r="Z37" s="221"/>
      <c r="AA37" s="221"/>
      <c r="AB37" s="221"/>
      <c r="AC37" s="222"/>
      <c r="AD37" s="100">
        <f>②利用者負担額表情報!H3</f>
        <v>1260100005</v>
      </c>
      <c r="AE37" s="101"/>
      <c r="AF37" s="101"/>
      <c r="AG37" s="101"/>
      <c r="AH37" s="101"/>
      <c r="AI37" s="101"/>
      <c r="AJ37" s="101"/>
      <c r="AK37" s="101"/>
      <c r="AL37" s="101"/>
      <c r="AM37" s="101"/>
      <c r="AN37" s="101"/>
      <c r="AO37" s="102"/>
      <c r="AP37" s="100">
        <f>②利用者負担額表情報!I3</f>
        <v>1260100006</v>
      </c>
      <c r="AQ37" s="101"/>
      <c r="AR37" s="101"/>
      <c r="AS37" s="101"/>
      <c r="AT37" s="101"/>
      <c r="AU37" s="101"/>
      <c r="AV37" s="101"/>
      <c r="AW37" s="101"/>
      <c r="AX37" s="101"/>
      <c r="AY37" s="101"/>
      <c r="AZ37" s="101"/>
      <c r="BA37" s="102"/>
      <c r="BB37" s="100">
        <f>②利用者負担額表情報!J3</f>
        <v>1260100007</v>
      </c>
      <c r="BC37" s="101"/>
      <c r="BD37" s="101"/>
      <c r="BE37" s="101"/>
      <c r="BF37" s="101"/>
      <c r="BG37" s="101"/>
      <c r="BH37" s="101"/>
      <c r="BI37" s="101"/>
      <c r="BJ37" s="101"/>
      <c r="BK37" s="101"/>
      <c r="BL37" s="101"/>
      <c r="BM37" s="102"/>
      <c r="BN37" s="262"/>
      <c r="BO37" s="259"/>
      <c r="BP37" s="259"/>
      <c r="BQ37" s="259"/>
      <c r="BR37" s="259"/>
      <c r="BS37" s="259"/>
      <c r="BT37" s="259"/>
      <c r="BU37" s="259"/>
      <c r="BV37" s="259"/>
      <c r="BW37" s="259"/>
      <c r="BX37" s="259"/>
      <c r="BY37" s="263"/>
      <c r="CB37" s="4"/>
    </row>
    <row r="38" spans="1:80" ht="18.75" customHeight="1" x14ac:dyDescent="0.15">
      <c r="A38" s="2"/>
      <c r="C38" s="191"/>
      <c r="D38" s="192"/>
      <c r="E38" s="200" t="s">
        <v>17</v>
      </c>
      <c r="F38" s="201"/>
      <c r="G38" s="201"/>
      <c r="H38" s="201"/>
      <c r="I38" s="201"/>
      <c r="J38" s="201"/>
      <c r="K38" s="201"/>
      <c r="L38" s="201"/>
      <c r="M38" s="201"/>
      <c r="N38" s="201"/>
      <c r="O38" s="201"/>
      <c r="P38" s="201"/>
      <c r="Q38" s="202"/>
      <c r="R38" s="180" t="str">
        <f>②利用者負担額表情報!G4</f>
        <v>Cヘルパーステーション</v>
      </c>
      <c r="S38" s="181"/>
      <c r="T38" s="181"/>
      <c r="U38" s="181"/>
      <c r="V38" s="181"/>
      <c r="W38" s="181"/>
      <c r="X38" s="181"/>
      <c r="Y38" s="181"/>
      <c r="Z38" s="181"/>
      <c r="AA38" s="181"/>
      <c r="AB38" s="181"/>
      <c r="AC38" s="182"/>
      <c r="AD38" s="181" t="str">
        <f>②利用者負担額表情報!H4</f>
        <v>D日中一時支援事業所</v>
      </c>
      <c r="AE38" s="181"/>
      <c r="AF38" s="181"/>
      <c r="AG38" s="181"/>
      <c r="AH38" s="181"/>
      <c r="AI38" s="181"/>
      <c r="AJ38" s="181"/>
      <c r="AK38" s="181"/>
      <c r="AL38" s="181"/>
      <c r="AM38" s="181"/>
      <c r="AN38" s="181"/>
      <c r="AO38" s="182"/>
      <c r="AP38" s="180" t="str">
        <f>②利用者負担額表情報!I4</f>
        <v>E訪問入浴事業所</v>
      </c>
      <c r="AQ38" s="181"/>
      <c r="AR38" s="181"/>
      <c r="AS38" s="181"/>
      <c r="AT38" s="181"/>
      <c r="AU38" s="181"/>
      <c r="AV38" s="181"/>
      <c r="AW38" s="181"/>
      <c r="AX38" s="181"/>
      <c r="AY38" s="181"/>
      <c r="AZ38" s="181"/>
      <c r="BA38" s="182"/>
      <c r="BB38" s="180" t="str">
        <f>②利用者負担額表情報!J4</f>
        <v>F訪問入浴事業所</v>
      </c>
      <c r="BC38" s="181"/>
      <c r="BD38" s="181"/>
      <c r="BE38" s="181"/>
      <c r="BF38" s="181"/>
      <c r="BG38" s="181"/>
      <c r="BH38" s="181"/>
      <c r="BI38" s="181"/>
      <c r="BJ38" s="181"/>
      <c r="BK38" s="181"/>
      <c r="BL38" s="181"/>
      <c r="BM38" s="182"/>
      <c r="BN38" s="262"/>
      <c r="BO38" s="259"/>
      <c r="BP38" s="259"/>
      <c r="BQ38" s="259"/>
      <c r="BR38" s="259"/>
      <c r="BS38" s="259"/>
      <c r="BT38" s="259"/>
      <c r="BU38" s="259"/>
      <c r="BV38" s="259"/>
      <c r="BW38" s="259"/>
      <c r="BX38" s="259"/>
      <c r="BY38" s="263"/>
      <c r="CB38" s="4"/>
    </row>
    <row r="39" spans="1:80" ht="18.75" customHeight="1" x14ac:dyDescent="0.15">
      <c r="A39" s="2"/>
      <c r="C39" s="191"/>
      <c r="D39" s="192"/>
      <c r="E39" s="203"/>
      <c r="F39" s="204"/>
      <c r="G39" s="204"/>
      <c r="H39" s="204"/>
      <c r="I39" s="204"/>
      <c r="J39" s="204"/>
      <c r="K39" s="204"/>
      <c r="L39" s="204"/>
      <c r="M39" s="204"/>
      <c r="N39" s="204"/>
      <c r="O39" s="204"/>
      <c r="P39" s="204"/>
      <c r="Q39" s="205"/>
      <c r="R39" s="183"/>
      <c r="S39" s="184"/>
      <c r="T39" s="184"/>
      <c r="U39" s="184"/>
      <c r="V39" s="184"/>
      <c r="W39" s="184"/>
      <c r="X39" s="184"/>
      <c r="Y39" s="184"/>
      <c r="Z39" s="184"/>
      <c r="AA39" s="184"/>
      <c r="AB39" s="184"/>
      <c r="AC39" s="185"/>
      <c r="AD39" s="184"/>
      <c r="AE39" s="184"/>
      <c r="AF39" s="184"/>
      <c r="AG39" s="184"/>
      <c r="AH39" s="184"/>
      <c r="AI39" s="184"/>
      <c r="AJ39" s="184"/>
      <c r="AK39" s="184"/>
      <c r="AL39" s="184"/>
      <c r="AM39" s="184"/>
      <c r="AN39" s="184"/>
      <c r="AO39" s="185"/>
      <c r="AP39" s="183"/>
      <c r="AQ39" s="184"/>
      <c r="AR39" s="184"/>
      <c r="AS39" s="184"/>
      <c r="AT39" s="184"/>
      <c r="AU39" s="184"/>
      <c r="AV39" s="184"/>
      <c r="AW39" s="184"/>
      <c r="AX39" s="184"/>
      <c r="AY39" s="184"/>
      <c r="AZ39" s="184"/>
      <c r="BA39" s="185"/>
      <c r="BB39" s="183"/>
      <c r="BC39" s="184"/>
      <c r="BD39" s="184"/>
      <c r="BE39" s="184"/>
      <c r="BF39" s="184"/>
      <c r="BG39" s="184"/>
      <c r="BH39" s="184"/>
      <c r="BI39" s="184"/>
      <c r="BJ39" s="184"/>
      <c r="BK39" s="184"/>
      <c r="BL39" s="184"/>
      <c r="BM39" s="185"/>
      <c r="BN39" s="262"/>
      <c r="BO39" s="259"/>
      <c r="BP39" s="259"/>
      <c r="BQ39" s="259"/>
      <c r="BR39" s="259"/>
      <c r="BS39" s="259"/>
      <c r="BT39" s="259"/>
      <c r="BU39" s="259"/>
      <c r="BV39" s="259"/>
      <c r="BW39" s="259"/>
      <c r="BX39" s="259"/>
      <c r="BY39" s="263"/>
      <c r="CB39" s="4"/>
    </row>
    <row r="40" spans="1:80" ht="18.75" customHeight="1" x14ac:dyDescent="0.15">
      <c r="A40" s="2"/>
      <c r="C40" s="191"/>
      <c r="D40" s="192"/>
      <c r="E40" s="206"/>
      <c r="F40" s="207"/>
      <c r="G40" s="207"/>
      <c r="H40" s="207"/>
      <c r="I40" s="207"/>
      <c r="J40" s="207"/>
      <c r="K40" s="207"/>
      <c r="L40" s="207"/>
      <c r="M40" s="207"/>
      <c r="N40" s="207"/>
      <c r="O40" s="207"/>
      <c r="P40" s="207"/>
      <c r="Q40" s="208"/>
      <c r="R40" s="186"/>
      <c r="S40" s="187"/>
      <c r="T40" s="187"/>
      <c r="U40" s="187"/>
      <c r="V40" s="187"/>
      <c r="W40" s="187"/>
      <c r="X40" s="187"/>
      <c r="Y40" s="187"/>
      <c r="Z40" s="187"/>
      <c r="AA40" s="187"/>
      <c r="AB40" s="187"/>
      <c r="AC40" s="188"/>
      <c r="AD40" s="187"/>
      <c r="AE40" s="187"/>
      <c r="AF40" s="187"/>
      <c r="AG40" s="187"/>
      <c r="AH40" s="187"/>
      <c r="AI40" s="187"/>
      <c r="AJ40" s="187"/>
      <c r="AK40" s="187"/>
      <c r="AL40" s="187"/>
      <c r="AM40" s="187"/>
      <c r="AN40" s="187"/>
      <c r="AO40" s="188"/>
      <c r="AP40" s="186"/>
      <c r="AQ40" s="187"/>
      <c r="AR40" s="187"/>
      <c r="AS40" s="187"/>
      <c r="AT40" s="187"/>
      <c r="AU40" s="187"/>
      <c r="AV40" s="187"/>
      <c r="AW40" s="187"/>
      <c r="AX40" s="187"/>
      <c r="AY40" s="187"/>
      <c r="AZ40" s="187"/>
      <c r="BA40" s="188"/>
      <c r="BB40" s="186"/>
      <c r="BC40" s="187"/>
      <c r="BD40" s="187"/>
      <c r="BE40" s="187"/>
      <c r="BF40" s="187"/>
      <c r="BG40" s="187"/>
      <c r="BH40" s="187"/>
      <c r="BI40" s="187"/>
      <c r="BJ40" s="187"/>
      <c r="BK40" s="187"/>
      <c r="BL40" s="187"/>
      <c r="BM40" s="188"/>
      <c r="BN40" s="264"/>
      <c r="BO40" s="240"/>
      <c r="BP40" s="240"/>
      <c r="BQ40" s="240"/>
      <c r="BR40" s="240"/>
      <c r="BS40" s="240"/>
      <c r="BT40" s="240"/>
      <c r="BU40" s="240"/>
      <c r="BV40" s="240"/>
      <c r="BW40" s="240"/>
      <c r="BX40" s="240"/>
      <c r="BY40" s="265"/>
      <c r="CB40" s="4"/>
    </row>
    <row r="41" spans="1:80" ht="19.5" customHeight="1" x14ac:dyDescent="0.15">
      <c r="A41" s="2"/>
      <c r="C41" s="191"/>
      <c r="D41" s="192"/>
      <c r="E41" s="215" t="s">
        <v>8</v>
      </c>
      <c r="F41" s="216"/>
      <c r="G41" s="216"/>
      <c r="H41" s="216"/>
      <c r="I41" s="216"/>
      <c r="J41" s="216"/>
      <c r="K41" s="216"/>
      <c r="L41" s="216"/>
      <c r="M41" s="216"/>
      <c r="N41" s="216"/>
      <c r="O41" s="216"/>
      <c r="P41" s="216"/>
      <c r="Q41" s="217"/>
      <c r="R41" s="92">
        <f>②利用者負担額表情報!G5</f>
        <v>7500</v>
      </c>
      <c r="S41" s="93"/>
      <c r="T41" s="94"/>
      <c r="U41" s="94"/>
      <c r="V41" s="94"/>
      <c r="W41" s="94"/>
      <c r="X41" s="94"/>
      <c r="Y41" s="94"/>
      <c r="Z41" s="94"/>
      <c r="AA41" s="94"/>
      <c r="AB41" s="94"/>
      <c r="AC41" s="95"/>
      <c r="AD41" s="92">
        <f>②利用者負担額表情報!H5</f>
        <v>5000</v>
      </c>
      <c r="AE41" s="93"/>
      <c r="AF41" s="94"/>
      <c r="AG41" s="94"/>
      <c r="AH41" s="94"/>
      <c r="AI41" s="94"/>
      <c r="AJ41" s="94"/>
      <c r="AK41" s="94"/>
      <c r="AL41" s="94"/>
      <c r="AM41" s="94"/>
      <c r="AN41" s="94"/>
      <c r="AO41" s="95"/>
      <c r="AP41" s="92">
        <f>②利用者負担額表情報!I5</f>
        <v>2500</v>
      </c>
      <c r="AQ41" s="93"/>
      <c r="AR41" s="94"/>
      <c r="AS41" s="94"/>
      <c r="AT41" s="94"/>
      <c r="AU41" s="94"/>
      <c r="AV41" s="94"/>
      <c r="AW41" s="94"/>
      <c r="AX41" s="94"/>
      <c r="AY41" s="94"/>
      <c r="AZ41" s="94"/>
      <c r="BA41" s="95"/>
      <c r="BB41" s="92">
        <f>②利用者負担額表情報!J5</f>
        <v>2500</v>
      </c>
      <c r="BC41" s="93"/>
      <c r="BD41" s="94"/>
      <c r="BE41" s="94"/>
      <c r="BF41" s="94"/>
      <c r="BG41" s="94"/>
      <c r="BH41" s="94"/>
      <c r="BI41" s="94"/>
      <c r="BJ41" s="94"/>
      <c r="BK41" s="94"/>
      <c r="BL41" s="94"/>
      <c r="BM41" s="95"/>
      <c r="BN41" s="92">
        <f>SUM(AP32:BY32,R41:BM41)</f>
        <v>55000</v>
      </c>
      <c r="BO41" s="93"/>
      <c r="BP41" s="94"/>
      <c r="BQ41" s="94"/>
      <c r="BR41" s="94"/>
      <c r="BS41" s="94"/>
      <c r="BT41" s="94"/>
      <c r="BU41" s="94"/>
      <c r="BV41" s="94"/>
      <c r="BW41" s="94"/>
      <c r="BX41" s="94"/>
      <c r="BY41" s="95"/>
      <c r="CB41" s="4"/>
    </row>
    <row r="42" spans="1:80" ht="19.5" customHeight="1" thickBot="1" x14ac:dyDescent="0.2">
      <c r="A42" s="2"/>
      <c r="C42" s="191"/>
      <c r="D42" s="192"/>
      <c r="E42" s="223" t="s">
        <v>23</v>
      </c>
      <c r="F42" s="224"/>
      <c r="G42" s="224"/>
      <c r="H42" s="224"/>
      <c r="I42" s="224"/>
      <c r="J42" s="224"/>
      <c r="K42" s="224"/>
      <c r="L42" s="224"/>
      <c r="M42" s="224"/>
      <c r="N42" s="224"/>
      <c r="O42" s="224"/>
      <c r="P42" s="224"/>
      <c r="Q42" s="225"/>
      <c r="R42" s="96">
        <f>②利用者負担額表情報!G6</f>
        <v>750</v>
      </c>
      <c r="S42" s="97"/>
      <c r="T42" s="98"/>
      <c r="U42" s="98"/>
      <c r="V42" s="98"/>
      <c r="W42" s="98"/>
      <c r="X42" s="98"/>
      <c r="Y42" s="98"/>
      <c r="Z42" s="98"/>
      <c r="AA42" s="98"/>
      <c r="AB42" s="98"/>
      <c r="AC42" s="99"/>
      <c r="AD42" s="96">
        <f>②利用者負担額表情報!H6</f>
        <v>500</v>
      </c>
      <c r="AE42" s="97"/>
      <c r="AF42" s="98"/>
      <c r="AG42" s="98"/>
      <c r="AH42" s="98"/>
      <c r="AI42" s="98"/>
      <c r="AJ42" s="98"/>
      <c r="AK42" s="98"/>
      <c r="AL42" s="98"/>
      <c r="AM42" s="98"/>
      <c r="AN42" s="98"/>
      <c r="AO42" s="99"/>
      <c r="AP42" s="96">
        <f>②利用者負担額表情報!I6</f>
        <v>250</v>
      </c>
      <c r="AQ42" s="97"/>
      <c r="AR42" s="98"/>
      <c r="AS42" s="98"/>
      <c r="AT42" s="98"/>
      <c r="AU42" s="98"/>
      <c r="AV42" s="98"/>
      <c r="AW42" s="98"/>
      <c r="AX42" s="98"/>
      <c r="AY42" s="98"/>
      <c r="AZ42" s="98"/>
      <c r="BA42" s="99"/>
      <c r="BB42" s="96">
        <f>②利用者負担額表情報!J6</f>
        <v>250</v>
      </c>
      <c r="BC42" s="97"/>
      <c r="BD42" s="98"/>
      <c r="BE42" s="98"/>
      <c r="BF42" s="98"/>
      <c r="BG42" s="98"/>
      <c r="BH42" s="98"/>
      <c r="BI42" s="98"/>
      <c r="BJ42" s="98"/>
      <c r="BK42" s="98"/>
      <c r="BL42" s="98"/>
      <c r="BM42" s="99"/>
      <c r="BN42" s="96">
        <f>SUM(AP33:BY33,R42:BM42)</f>
        <v>5500</v>
      </c>
      <c r="BO42" s="97"/>
      <c r="BP42" s="98"/>
      <c r="BQ42" s="98"/>
      <c r="BR42" s="98"/>
      <c r="BS42" s="98"/>
      <c r="BT42" s="98"/>
      <c r="BU42" s="98"/>
      <c r="BV42" s="98"/>
      <c r="BW42" s="98"/>
      <c r="BX42" s="98"/>
      <c r="BY42" s="99"/>
      <c r="CB42" s="4"/>
    </row>
    <row r="43" spans="1:80" ht="19.5" customHeight="1" thickBot="1" x14ac:dyDescent="0.2">
      <c r="A43" s="2"/>
      <c r="C43" s="193"/>
      <c r="D43" s="194"/>
      <c r="E43" s="226" t="s">
        <v>24</v>
      </c>
      <c r="F43" s="227"/>
      <c r="G43" s="227"/>
      <c r="H43" s="227"/>
      <c r="I43" s="227"/>
      <c r="J43" s="227"/>
      <c r="K43" s="227"/>
      <c r="L43" s="227"/>
      <c r="M43" s="227"/>
      <c r="N43" s="227"/>
      <c r="O43" s="227"/>
      <c r="P43" s="227"/>
      <c r="Q43" s="228"/>
      <c r="R43" s="106">
        <f>IF(T18-R34-AD34-AP33-BB33-BN33&gt;=R42,R42,IF(T18-R34-AD34-AP33-BB33-BN33&gt;0,T18-R34-AD34-AP33-BB33-BN33,0))</f>
        <v>0</v>
      </c>
      <c r="S43" s="107"/>
      <c r="T43" s="108"/>
      <c r="U43" s="108"/>
      <c r="V43" s="108"/>
      <c r="W43" s="108"/>
      <c r="X43" s="108"/>
      <c r="Y43" s="108"/>
      <c r="Z43" s="108"/>
      <c r="AA43" s="108"/>
      <c r="AB43" s="108"/>
      <c r="AC43" s="109"/>
      <c r="AD43" s="106">
        <f>IF(T18-R34-AD34-AP33-BB33-BN33-R42&gt;=AD42,AD42,IF(T18-R34-AD34-AP33-BB33-BN33-R42&gt;0,T18-R34-AD34-AP33-BB33-BN33-R42,0))</f>
        <v>0</v>
      </c>
      <c r="AE43" s="107"/>
      <c r="AF43" s="108"/>
      <c r="AG43" s="108"/>
      <c r="AH43" s="108"/>
      <c r="AI43" s="108"/>
      <c r="AJ43" s="108"/>
      <c r="AK43" s="108"/>
      <c r="AL43" s="108"/>
      <c r="AM43" s="108"/>
      <c r="AN43" s="108"/>
      <c r="AO43" s="109"/>
      <c r="AP43" s="106">
        <f>IF(T18-R34-AD34-AP33-BB33-BN33-R42-AD42&gt;=AP42,AP42,IF(T18-R34-AD34-AP33-BB33-BN33-R42-AD42&gt;0,T18-R34-AD34-AP33-BB33-BN33-R42-AD42,0))</f>
        <v>0</v>
      </c>
      <c r="AQ43" s="107"/>
      <c r="AR43" s="108"/>
      <c r="AS43" s="108"/>
      <c r="AT43" s="108"/>
      <c r="AU43" s="108"/>
      <c r="AV43" s="108"/>
      <c r="AW43" s="108"/>
      <c r="AX43" s="108"/>
      <c r="AY43" s="108"/>
      <c r="AZ43" s="108"/>
      <c r="BA43" s="109"/>
      <c r="BB43" s="106">
        <f>IF(T18-R34-AD34-AP33-BB33-BN33-R42-AD42-AP42&gt;=BB42,BB42,IF(T18-R34-AD34-AP33-BB33-BN33-R42-AD42-AP42&gt;0,T18-R34-AD34-AP33-BB33-BN33-R42-AD42-AP42,0))</f>
        <v>0</v>
      </c>
      <c r="BC43" s="107"/>
      <c r="BD43" s="108"/>
      <c r="BE43" s="108"/>
      <c r="BF43" s="108"/>
      <c r="BG43" s="108"/>
      <c r="BH43" s="108"/>
      <c r="BI43" s="108"/>
      <c r="BJ43" s="108"/>
      <c r="BK43" s="108"/>
      <c r="BL43" s="108"/>
      <c r="BM43" s="109"/>
      <c r="BN43" s="106">
        <f>SUM(R34:BY34,R43:BM43)</f>
        <v>4600</v>
      </c>
      <c r="BO43" s="107"/>
      <c r="BP43" s="108"/>
      <c r="BQ43" s="108"/>
      <c r="BR43" s="108"/>
      <c r="BS43" s="108"/>
      <c r="BT43" s="108"/>
      <c r="BU43" s="108"/>
      <c r="BV43" s="108"/>
      <c r="BW43" s="108"/>
      <c r="BX43" s="108"/>
      <c r="BY43" s="109"/>
      <c r="CB43" s="4"/>
    </row>
    <row r="44" spans="1:80" ht="18.75" customHeight="1" x14ac:dyDescent="0.15">
      <c r="A44" s="2"/>
      <c r="CB44" s="4"/>
    </row>
    <row r="45" spans="1:80" ht="18.75" customHeight="1" x14ac:dyDescent="0.15">
      <c r="A45" s="2"/>
      <c r="AJ45" s="3" t="s">
        <v>25</v>
      </c>
      <c r="CB45" s="4"/>
    </row>
    <row r="46" spans="1:80" ht="18.75" customHeight="1" x14ac:dyDescent="0.15">
      <c r="A46" s="2"/>
      <c r="AL46" s="229"/>
      <c r="AM46" s="229"/>
      <c r="AN46" s="229"/>
      <c r="AO46" s="229"/>
      <c r="AP46" s="155"/>
      <c r="AQ46" s="155"/>
      <c r="AR46" s="3" t="s">
        <v>0</v>
      </c>
      <c r="AT46" s="229"/>
      <c r="AU46" s="155"/>
      <c r="AV46" s="155"/>
      <c r="AW46" s="19" t="s">
        <v>26</v>
      </c>
      <c r="AX46" s="19"/>
      <c r="AY46" s="230"/>
      <c r="AZ46" s="231"/>
      <c r="BA46" s="231"/>
      <c r="BB46" s="19" t="s">
        <v>1</v>
      </c>
      <c r="BC46" s="19"/>
      <c r="BD46" s="19"/>
      <c r="CB46" s="4"/>
    </row>
    <row r="47" spans="1:80" ht="18.75" customHeight="1" x14ac:dyDescent="0.15">
      <c r="A47" s="2"/>
      <c r="AL47" s="3" t="s">
        <v>27</v>
      </c>
      <c r="BO47" s="3" t="s">
        <v>28</v>
      </c>
      <c r="CB47" s="4"/>
    </row>
    <row r="48" spans="1:80" ht="18.75" customHeight="1" x14ac:dyDescent="0.15">
      <c r="A48" s="12"/>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4"/>
    </row>
  </sheetData>
  <mergeCells count="128">
    <mergeCell ref="AU18:AX18"/>
    <mergeCell ref="AD34:AO34"/>
    <mergeCell ref="AP32:BA32"/>
    <mergeCell ref="AP33:BA33"/>
    <mergeCell ref="AD37:AO37"/>
    <mergeCell ref="AP37:BA37"/>
    <mergeCell ref="AJ33:AK33"/>
    <mergeCell ref="AD36:AO36"/>
    <mergeCell ref="AP36:BA36"/>
    <mergeCell ref="AN32:AO32"/>
    <mergeCell ref="AD32:AE32"/>
    <mergeCell ref="AF32:AG32"/>
    <mergeCell ref="AH32:AI32"/>
    <mergeCell ref="AJ32:AK32"/>
    <mergeCell ref="AO46:AQ46"/>
    <mergeCell ref="AT46:AV46"/>
    <mergeCell ref="AY46:BA46"/>
    <mergeCell ref="AL46:AN46"/>
    <mergeCell ref="AN33:AO33"/>
    <mergeCell ref="E33:Q33"/>
    <mergeCell ref="E34:Q34"/>
    <mergeCell ref="AD33:AE33"/>
    <mergeCell ref="AF33:AG33"/>
    <mergeCell ref="AH33:AI33"/>
    <mergeCell ref="R33:S33"/>
    <mergeCell ref="T33:U33"/>
    <mergeCell ref="V33:W33"/>
    <mergeCell ref="X33:Y33"/>
    <mergeCell ref="Z33:AA33"/>
    <mergeCell ref="AB33:AC33"/>
    <mergeCell ref="AD38:AO40"/>
    <mergeCell ref="AP38:BA40"/>
    <mergeCell ref="R41:AC41"/>
    <mergeCell ref="BB33:BM33"/>
    <mergeCell ref="R32:S32"/>
    <mergeCell ref="T32:U32"/>
    <mergeCell ref="AL33:AM33"/>
    <mergeCell ref="R34:AC34"/>
    <mergeCell ref="C36:D43"/>
    <mergeCell ref="R36:AC36"/>
    <mergeCell ref="E37:Q37"/>
    <mergeCell ref="R37:AC37"/>
    <mergeCell ref="E38:Q40"/>
    <mergeCell ref="E42:Q42"/>
    <mergeCell ref="E43:Q43"/>
    <mergeCell ref="R43:AC43"/>
    <mergeCell ref="E41:Q41"/>
    <mergeCell ref="E36:Q36"/>
    <mergeCell ref="BB38:BM40"/>
    <mergeCell ref="AP29:BA31"/>
    <mergeCell ref="BB29:BM31"/>
    <mergeCell ref="BN29:BY31"/>
    <mergeCell ref="C27:D34"/>
    <mergeCell ref="E28:Q28"/>
    <mergeCell ref="BN33:BY33"/>
    <mergeCell ref="AP34:BA34"/>
    <mergeCell ref="BB34:BM34"/>
    <mergeCell ref="BN34:BY34"/>
    <mergeCell ref="E27:Q27"/>
    <mergeCell ref="R27:AC27"/>
    <mergeCell ref="BB28:BM28"/>
    <mergeCell ref="R28:AC28"/>
    <mergeCell ref="BB32:BM32"/>
    <mergeCell ref="AB32:AC32"/>
    <mergeCell ref="E29:Q31"/>
    <mergeCell ref="R29:AC31"/>
    <mergeCell ref="AD29:AO31"/>
    <mergeCell ref="E32:Q32"/>
    <mergeCell ref="BN32:BY32"/>
    <mergeCell ref="V32:W32"/>
    <mergeCell ref="X32:Y32"/>
    <mergeCell ref="Z32:AA32"/>
    <mergeCell ref="AL32:AM32"/>
    <mergeCell ref="C20:AA20"/>
    <mergeCell ref="F22:BX22"/>
    <mergeCell ref="F23:BX23"/>
    <mergeCell ref="F24:BX24"/>
    <mergeCell ref="BN28:BY28"/>
    <mergeCell ref="AP27:BA27"/>
    <mergeCell ref="BB27:BM27"/>
    <mergeCell ref="AB20:AE20"/>
    <mergeCell ref="C9:O9"/>
    <mergeCell ref="P9:AI10"/>
    <mergeCell ref="C10:O10"/>
    <mergeCell ref="C18:S18"/>
    <mergeCell ref="P13:AI14"/>
    <mergeCell ref="C16:O16"/>
    <mergeCell ref="C13:O13"/>
    <mergeCell ref="C14:O14"/>
    <mergeCell ref="BN27:BY27"/>
    <mergeCell ref="AD27:AO27"/>
    <mergeCell ref="AD28:AO28"/>
    <mergeCell ref="AP28:BA28"/>
    <mergeCell ref="P15:AI15"/>
    <mergeCell ref="P16:AI16"/>
    <mergeCell ref="T18:AC18"/>
    <mergeCell ref="AV9:BY12"/>
    <mergeCell ref="C2:BY2"/>
    <mergeCell ref="C11:O11"/>
    <mergeCell ref="P11:AI12"/>
    <mergeCell ref="C15:O15"/>
    <mergeCell ref="C12:O12"/>
    <mergeCell ref="AK7:AL16"/>
    <mergeCell ref="C3:BY3"/>
    <mergeCell ref="AM9:AU16"/>
    <mergeCell ref="AM7:AU8"/>
    <mergeCell ref="BB5:BY5"/>
    <mergeCell ref="C7:O8"/>
    <mergeCell ref="P7:AI8"/>
    <mergeCell ref="AV7:BY8"/>
    <mergeCell ref="AV13:BY16"/>
    <mergeCell ref="BN41:BY41"/>
    <mergeCell ref="R42:AC42"/>
    <mergeCell ref="BB42:BM42"/>
    <mergeCell ref="BN42:BY42"/>
    <mergeCell ref="BB37:BM37"/>
    <mergeCell ref="BB36:BM36"/>
    <mergeCell ref="BB43:BM43"/>
    <mergeCell ref="BN43:BY43"/>
    <mergeCell ref="BB41:BM41"/>
    <mergeCell ref="AD41:AO41"/>
    <mergeCell ref="AD42:AO42"/>
    <mergeCell ref="AD43:AO43"/>
    <mergeCell ref="AP41:BA41"/>
    <mergeCell ref="AP42:BA42"/>
    <mergeCell ref="AP43:BA43"/>
    <mergeCell ref="R38:AC40"/>
    <mergeCell ref="BN36:BY40"/>
  </mergeCells>
  <phoneticPr fontId="3"/>
  <dataValidations count="1">
    <dataValidation type="list" allowBlank="1" showInputMessage="1" showErrorMessage="1" sqref="AB20:AE20" xr:uid="{00000000-0002-0000-0200-000000000000}">
      <formula1>$CC$20:$CF$20</formula1>
    </dataValidation>
  </dataValidations>
  <printOptions horizontalCentered="1" verticalCentered="1"/>
  <pageMargins left="0.70866141732283472" right="0.39370078740157483" top="0.74803149606299213" bottom="0.39370078740157483" header="0.31496062992125984" footer="0.11811023622047245"/>
  <pageSetup paperSize="9"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①受給者・管理事業者情報</vt:lpstr>
      <vt:lpstr>②利用者負担額表情報</vt:lpstr>
      <vt:lpstr>様式4-1_上限管理結果票</vt:lpstr>
      <vt:lpstr>①受給者・管理事業者情報!Print_Area</vt:lpstr>
      <vt:lpstr>②利用者負担額表情報!Print_Area</vt:lpstr>
      <vt:lpstr>'様式4-1_上限管理結果票'!Print_Area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風間　あゆみ</cp:lastModifiedBy>
  <cp:lastPrinted>2021-05-25T05:53:12Z</cp:lastPrinted>
  <dcterms:created xsi:type="dcterms:W3CDTF">2006-06-13T14:19:31Z</dcterms:created>
  <dcterms:modified xsi:type="dcterms:W3CDTF">2021-05-25T05:53:17Z</dcterms:modified>
</cp:coreProperties>
</file>