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7.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omments40.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5371" windowWidth="7725" windowHeight="7770" tabRatio="652" activeTab="0"/>
  </bookViews>
  <sheets>
    <sheet name="様式第5号_体制等に関する届出書" sheetId="1" r:id="rId1"/>
    <sheet name="別紙1_体制等状況一覧表" sheetId="2" r:id="rId2"/>
    <sheet name="別紙2_勤務形態一覧表（訪問系）" sheetId="3" r:id="rId3"/>
    <sheet name="別紙2-2_勤務形態一覧表 (日中系・居住系)" sheetId="4" r:id="rId4"/>
    <sheet name="別紙3_特定事業所（居宅介護）" sheetId="5" r:id="rId5"/>
    <sheet name="別紙4_特定事業所（重度訪問）" sheetId="6" r:id="rId6"/>
    <sheet name="別紙5_特定事業所（行動援護）" sheetId="7" r:id="rId7"/>
    <sheet name=" 別紙6_特定事業所（指定相談支援）" sheetId="8" r:id="rId8"/>
    <sheet name="別紙7-1_児童デイ" sheetId="9" r:id="rId9"/>
    <sheet name="別紙7-1_児童デイ（記載例）" sheetId="10" r:id="rId10"/>
    <sheet name="別紙7-2_児童デイ" sheetId="11" r:id="rId11"/>
    <sheet name="別紙7-2_児童デイ（記載例）" sheetId="12" r:id="rId12"/>
    <sheet name="別紙8_医療型短期入所" sheetId="13" r:id="rId13"/>
    <sheet name="別紙9_福祉専門職員" sheetId="14" r:id="rId14"/>
    <sheet name="別紙10_人員配置" sheetId="15" r:id="rId15"/>
    <sheet name="別紙11_視覚・聴覚言語" sheetId="16" r:id="rId16"/>
    <sheet name="別紙12_リハビリ" sheetId="17" r:id="rId17"/>
    <sheet name="別紙13_食事提供" sheetId="18" r:id="rId18"/>
    <sheet name="別紙14_栄養士・栄養マネジメント" sheetId="19" r:id="rId19"/>
    <sheet name="別紙15_栄養士実務経験" sheetId="20" r:id="rId20"/>
    <sheet name="別紙16_CH・GH" sheetId="21" r:id="rId21"/>
    <sheet name="別紙17_夜間支援" sheetId="22" r:id="rId22"/>
    <sheet name="別紙18_重度障害者支援" sheetId="23" r:id="rId23"/>
    <sheet name="別紙19_自立生活支援" sheetId="24" r:id="rId24"/>
    <sheet name="別紙20_地域生活移行個別支援" sheetId="25" r:id="rId25"/>
    <sheet name="別紙21_夜勤職員・夜間看護" sheetId="26" r:id="rId26"/>
    <sheet name="別紙22_視覚居宅訪問" sheetId="27" r:id="rId27"/>
    <sheet name="別紙23_短期滞在・精神退院支援施設" sheetId="28" r:id="rId28"/>
    <sheet name="別紙24_地域移行強化・通勤者生活支援" sheetId="29" r:id="rId29"/>
    <sheet name="別紙25_就労移行支援" sheetId="30" r:id="rId30"/>
    <sheet name="別紙25_就労移行支援（記載例）" sheetId="31" r:id="rId31"/>
    <sheet name="別紙26_就労支援関係研修" sheetId="32" r:id="rId32"/>
    <sheet name="別紙26_就労支援関係研修（記載例）" sheetId="33" r:id="rId33"/>
    <sheet name="別紙27-1_重度者支援" sheetId="34" r:id="rId34"/>
    <sheet name="別紙27-2_重度者支援" sheetId="35" r:id="rId35"/>
    <sheet name=" 別紙28_目標工賃達成" sheetId="36" r:id="rId36"/>
    <sheet name="別紙29_目標工賃達成指導員" sheetId="37" r:id="rId37"/>
    <sheet name="別紙30_夜間防災" sheetId="38" r:id="rId38"/>
    <sheet name="参考様式1_平均障害程度区分" sheetId="39" r:id="rId39"/>
    <sheet name="参考様式2_ＣＨ・ＧＨ前年度の利用者平均値算出" sheetId="40" r:id="rId40"/>
  </sheets>
  <externalReferences>
    <externalReference r:id="rId43"/>
  </externalReferences>
  <definedNames>
    <definedName name="houjin">#REF!</definedName>
    <definedName name="jigyoumeishou">#REF!</definedName>
    <definedName name="kanagawaken">#REF!</definedName>
    <definedName name="kawasaki">#REF!</definedName>
    <definedName name="_xlnm.Print_Area" localSheetId="35">' 別紙28_目標工賃達成'!$A$1:$AC$40</definedName>
    <definedName name="_xlnm.Print_Area" localSheetId="7">' 別紙6_特定事業所（指定相談支援）'!$A$1:$Y$29</definedName>
    <definedName name="_xlnm.Print_Area" localSheetId="38">'参考様式1_平均障害程度区分'!$A$1:$AK$54</definedName>
    <definedName name="_xlnm.Print_Area" localSheetId="1">'別紙1_体制等状況一覧表'!$A$1:$AW$125</definedName>
    <definedName name="_xlnm.Print_Area" localSheetId="14">'別紙10_人員配置'!$A$1:$Y$39</definedName>
    <definedName name="_xlnm.Print_Area" localSheetId="16">'別紙12_リハビリ'!$A$1:$Y$29</definedName>
    <definedName name="_xlnm.Print_Area" localSheetId="17">'別紙13_食事提供'!$A$1:$AI$25</definedName>
    <definedName name="_xlnm.Print_Area" localSheetId="18">'別紙14_栄養士・栄養マネジメント'!$A$1:$Y$41</definedName>
    <definedName name="_xlnm.Print_Area" localSheetId="20">'別紙16_CH・GH'!$A$1:$AI$39</definedName>
    <definedName name="_xlnm.Print_Area" localSheetId="21">'別紙17_夜間支援'!$A$1:$G$38</definedName>
    <definedName name="_xlnm.Print_Area" localSheetId="23">'別紙19_自立生活支援'!$A$1:$AF$23</definedName>
    <definedName name="_xlnm.Print_Area" localSheetId="24">'別紙20_地域生活移行個別支援'!$A$1:$Y$66</definedName>
    <definedName name="_xlnm.Print_Area" localSheetId="25">'別紙21_夜勤職員・夜間看護'!$A$1:$Y$35</definedName>
    <definedName name="_xlnm.Print_Area" localSheetId="26">'別紙22_視覚居宅訪問'!$A$1:$Y$28</definedName>
    <definedName name="_xlnm.Print_Area" localSheetId="27">'別紙23_短期滞在・精神退院支援施設'!$A$1:$AI$33</definedName>
    <definedName name="_xlnm.Print_Area" localSheetId="28">'別紙24_地域移行強化・通勤者生活支援'!$A$1:$AI$50</definedName>
    <definedName name="_xlnm.Print_Area" localSheetId="29">'別紙25_就労移行支援'!$A$1:$N$37</definedName>
    <definedName name="_xlnm.Print_Area" localSheetId="30">'別紙25_就労移行支援（記載例）'!$A$1:$N$37</definedName>
    <definedName name="_xlnm.Print_Area" localSheetId="31">'別紙26_就労支援関係研修'!$A$1:$J$37</definedName>
    <definedName name="_xlnm.Print_Area" localSheetId="32">'別紙26_就労支援関係研修（記載例）'!$A$1:$J$37</definedName>
    <definedName name="_xlnm.Print_Area" localSheetId="34">'別紙27-2_重度者支援'!$A$1:$R$43</definedName>
    <definedName name="_xlnm.Print_Area" localSheetId="4">'別紙3_特定事業所（居宅介護）'!$A$1:$Y$66</definedName>
    <definedName name="_xlnm.Print_Area" localSheetId="37">'別紙30_夜間防災'!$A$1:$T$35</definedName>
    <definedName name="_xlnm.Print_Area" localSheetId="5">'別紙4_特定事業所（重度訪問）'!$A$1:$Y$76</definedName>
    <definedName name="_xlnm.Print_Area" localSheetId="6">'別紙5_特定事業所（行動援護）'!$A$1:$Y$66</definedName>
    <definedName name="_xlnm.Print_Area" localSheetId="8">'別紙7-1_児童デイ'!$A$1:$R$47</definedName>
    <definedName name="_xlnm.Print_Area" localSheetId="9">'別紙7-1_児童デイ（記載例）'!$A$1:$R$47</definedName>
    <definedName name="_xlnm.Print_Area" localSheetId="10">'別紙7-2_児童デイ'!$A$1:$H$25</definedName>
    <definedName name="_xlnm.Print_Area" localSheetId="11">'別紙7-2_児童デイ（記載例）'!$A$1:$H$25</definedName>
    <definedName name="_xlnm.Print_Area" localSheetId="12">'別紙8_医療型短期入所'!$A$1:$Y$43</definedName>
    <definedName name="_xlnm.Print_Area" localSheetId="13">'別紙9_福祉専門職員'!$A$1:$Y$46</definedName>
    <definedName name="siharai">#REF!</definedName>
    <definedName name="sikuchouson">#REF!</definedName>
    <definedName name="sinseisaki">#REF!</definedName>
    <definedName name="yokohama">#REF!</definedName>
  </definedNames>
  <calcPr fullCalcOnLoad="1"/>
</workbook>
</file>

<file path=xl/comments40.xml><?xml version="1.0" encoding="utf-8"?>
<comments xmlns="http://schemas.openxmlformats.org/spreadsheetml/2006/main">
  <authors>
    <author>千葉市</author>
  </authors>
  <commentList>
    <comment ref="B7" authorId="0">
      <text>
        <r>
          <rPr>
            <sz val="11"/>
            <rFont val="ＭＳ Ｐゴシック"/>
            <family val="3"/>
          </rPr>
          <t xml:space="preserve">入所等した日を含み、
退所等した日を除きます。
</t>
        </r>
      </text>
    </comment>
    <comment ref="B8" authorId="0">
      <text>
        <r>
          <rPr>
            <sz val="11"/>
            <rFont val="ＭＳ Ｐゴシック"/>
            <family val="3"/>
          </rPr>
          <t xml:space="preserve">入所等した日を含み、
退所等した日を除きます。
</t>
        </r>
      </text>
    </comment>
    <comment ref="B9" authorId="0">
      <text>
        <r>
          <rPr>
            <sz val="11"/>
            <rFont val="ＭＳ Ｐゴシック"/>
            <family val="3"/>
          </rPr>
          <t xml:space="preserve">入所等した日を含み、
退所等した日を除きます。
</t>
        </r>
      </text>
    </comment>
    <comment ref="B10" authorId="0">
      <text>
        <r>
          <rPr>
            <sz val="11"/>
            <rFont val="ＭＳ Ｐゴシック"/>
            <family val="3"/>
          </rPr>
          <t xml:space="preserve">入所等した日を含み、
退所等した日を除きます。
</t>
        </r>
      </text>
    </comment>
    <comment ref="B11" authorId="0">
      <text>
        <r>
          <rPr>
            <sz val="11"/>
            <rFont val="ＭＳ Ｐゴシック"/>
            <family val="3"/>
          </rPr>
          <t xml:space="preserve">入所等した日を含み、
退所等した日を除きます。
</t>
        </r>
      </text>
    </comment>
    <comment ref="B12" authorId="0">
      <text>
        <r>
          <rPr>
            <sz val="11"/>
            <rFont val="ＭＳ Ｐゴシック"/>
            <family val="3"/>
          </rPr>
          <t xml:space="preserve">入所等した日を含み、
退所等した日を除きます。
</t>
        </r>
      </text>
    </comment>
    <comment ref="B13" authorId="0">
      <text>
        <r>
          <rPr>
            <sz val="11"/>
            <rFont val="ＭＳ Ｐゴシック"/>
            <family val="3"/>
          </rPr>
          <t xml:space="preserve">入所等した日を含み、
退所等した日を除きます。
</t>
        </r>
      </text>
    </comment>
    <comment ref="E20" authorId="0">
      <text>
        <r>
          <rPr>
            <sz val="11"/>
            <rFont val="ＭＳ Ｐゴシック"/>
            <family val="3"/>
          </rPr>
          <t>勤務形態一覧表の数値と一致させてください。</t>
        </r>
      </text>
    </comment>
    <comment ref="E32" authorId="0">
      <text>
        <r>
          <rPr>
            <sz val="11"/>
            <rFont val="ＭＳ Ｐゴシック"/>
            <family val="3"/>
          </rPr>
          <t>生活支援員の配置数を常勤換算で入力してください。</t>
        </r>
      </text>
    </comment>
  </commentList>
</comments>
</file>

<file path=xl/sharedStrings.xml><?xml version="1.0" encoding="utf-8"?>
<sst xmlns="http://schemas.openxmlformats.org/spreadsheetml/2006/main" count="2088" uniqueCount="877">
  <si>
    <t>事業所所在地</t>
  </si>
  <si>
    <t>注１　「居室数」欄は、居室の定員規模ごとに、居室数及び当該居室の１人当たり床面積を記載し、居室の総
　　定員が定員欄の値と等しくなるように記載してください。
注２　「その他の設備の内容」欄は、居室以外の利用者が利用する設備の内容を具体的に記載してください。
注３　「夜間の支援体制」欄は、夜間における支援の内容、他の社会福祉施設等との連携の状況等を具体的
　　に記載してください。</t>
  </si>
  <si>
    <t>注　本表には地域移行者を記入し、そのうち届出を行う年度（毎年４月１日に始まり翌年３月３１日
　をもって終わる年度とする。）の前年度及び前々年度において、単身生活への移行の日から届出を
　行う日の前日までの間（ただし、当該期間が６ヶ月以上である場合に限る。）、単身生活を継続
　している実績を有する者については、当該欄に○を記載してください。</t>
  </si>
  <si>
    <t>平成　年　月　日</t>
  </si>
  <si>
    <t>平成　年　月　日</t>
  </si>
  <si>
    <t>平成　年　月　日</t>
  </si>
  <si>
    <t>配置場所からケアホームとの間の連絡体制状況（非常通報装置、携帯電話等）</t>
  </si>
  <si>
    <t>夜間支援体制を確保している時間</t>
  </si>
  <si>
    <t>注１　１人の夜間支援従事者が支援を行う状況ごとに記入してください。
注２　例えば、共同生活住居が４カ所ある場合、夜間支援従事者Ａが２カ所、夜間支援従事者Ｂが２カ所
　　の夜間支援を行う場合、それぞれ別に記載してください。</t>
  </si>
  <si>
    <t>障害程度区分
及び対象者数</t>
  </si>
  <si>
    <t>夜間支援する対象者</t>
  </si>
  <si>
    <t>障害程度区分
及び対象者数</t>
  </si>
  <si>
    <t>夜間支援従事者を配置している場所</t>
  </si>
  <si>
    <t>氏名</t>
  </si>
  <si>
    <t>（</t>
  </si>
  <si>
    <t>時給　・　日給　・　月給</t>
  </si>
  <si>
    <t>円　）</t>
  </si>
  <si>
    <t>時給　・　日給　・　月給</t>
  </si>
  <si>
    <t>時給</t>
  </si>
  <si>
    <t>重度障害者等包括支援対象者の有無</t>
  </si>
  <si>
    <t>短期滞在</t>
  </si>
  <si>
    <t>標準期間超過</t>
  </si>
  <si>
    <t>就労移行支援体制</t>
  </si>
  <si>
    <t>各サービス共通</t>
  </si>
  <si>
    <t>（郵便番号　　　　　－　　　　　）</t>
  </si>
  <si>
    <t>電話番号</t>
  </si>
  <si>
    <t>ＦＡＸ番号</t>
  </si>
  <si>
    <t>専従</t>
  </si>
  <si>
    <t>兼務</t>
  </si>
  <si>
    <t>居宅介護</t>
  </si>
  <si>
    <t>重度訪問介護</t>
  </si>
  <si>
    <t>行動援護</t>
  </si>
  <si>
    <t>印</t>
  </si>
  <si>
    <t>法人所轄庁</t>
  </si>
  <si>
    <t>連絡先</t>
  </si>
  <si>
    <t>代表者の職・氏名</t>
  </si>
  <si>
    <t>別紙のとおり</t>
  </si>
  <si>
    <t>人</t>
  </si>
  <si>
    <t>氏名</t>
  </si>
  <si>
    <t>住所</t>
  </si>
  <si>
    <t>障害程度区分</t>
  </si>
  <si>
    <t>医師意見書に記載される特別な医療の内容又は強度行動障害の有無</t>
  </si>
  <si>
    <t>気管切開を伴う人工呼吸器による呼吸管理が必要な者又は重症心身障害者の該当の有無</t>
  </si>
  <si>
    <t>当該施設・事業所の定員</t>
  </si>
  <si>
    <t>就職先事業所名</t>
  </si>
  <si>
    <t>６か月後の状況</t>
  </si>
  <si>
    <t>事業所・施設の名称</t>
  </si>
  <si>
    <t>事業所・施設の所在地</t>
  </si>
  <si>
    <t>担当者名</t>
  </si>
  <si>
    <t>食事の提供体制</t>
  </si>
  <si>
    <t>食事提供に係る
人員配置</t>
  </si>
  <si>
    <t>管理栄養士</t>
  </si>
  <si>
    <t>常勤</t>
  </si>
  <si>
    <t>非常勤</t>
  </si>
  <si>
    <t>調理員</t>
  </si>
  <si>
    <t>その他（　　　　　　）</t>
  </si>
  <si>
    <t>業務委託部分</t>
  </si>
  <si>
    <t>業務委託の内容</t>
  </si>
  <si>
    <t>業務委託先</t>
  </si>
  <si>
    <t>委託業務の内容</t>
  </si>
  <si>
    <t>適切な食事提供の確保方策</t>
  </si>
  <si>
    <t>（別紙８）</t>
  </si>
  <si>
    <t>設備</t>
  </si>
  <si>
    <t>居室数</t>
  </si>
  <si>
    <t>１人当たり居室面積</t>
  </si>
  <si>
    <t>うち個室</t>
  </si>
  <si>
    <t>うち２人部屋</t>
  </si>
  <si>
    <t>うち３人部屋</t>
  </si>
  <si>
    <t>うち４人部屋</t>
  </si>
  <si>
    <t>うち　人部屋</t>
  </si>
  <si>
    <t>その他の設備の内容</t>
  </si>
  <si>
    <t>夜間の支援体制</t>
  </si>
  <si>
    <t>人数</t>
  </si>
  <si>
    <t>連携施設の名称</t>
  </si>
  <si>
    <t>夜間の支援体制の内容</t>
  </si>
  <si>
    <t>（別紙９）</t>
  </si>
  <si>
    <t>共同生活住居の状況</t>
  </si>
  <si>
    <t>共同生活住居の名称</t>
  </si>
  <si>
    <t>大規模住居減算の該当の有無</t>
  </si>
  <si>
    <t>居住する共同生活住居の名称</t>
  </si>
  <si>
    <t>（別紙１０）</t>
  </si>
  <si>
    <t>就労移行支援</t>
  </si>
  <si>
    <t>介護給付費等算定に係る体制等に関する届出書</t>
  </si>
  <si>
    <t>平成　　年　　月　　日</t>
  </si>
  <si>
    <t>届出者</t>
  </si>
  <si>
    <t>所 在 地</t>
  </si>
  <si>
    <t>　このことについて、関係書類を添えて以下のとおり届け出ます。</t>
  </si>
  <si>
    <t>主たる事務所
の所在地</t>
  </si>
  <si>
    <t>法人の種別</t>
  </si>
  <si>
    <t>職名</t>
  </si>
  <si>
    <t>代表者の住所</t>
  </si>
  <si>
    <t>事業所・施設の状況</t>
  </si>
  <si>
    <t>主たる事業所・
施設の所在地</t>
  </si>
  <si>
    <t>管理者の氏名</t>
  </si>
  <si>
    <t>管理者の住所</t>
  </si>
  <si>
    <t>届出を行う事業所・施設の種類</t>
  </si>
  <si>
    <t>同一所在地において行う事業等の種類</t>
  </si>
  <si>
    <t>実施事業</t>
  </si>
  <si>
    <t>異動等の区分</t>
  </si>
  <si>
    <t>異動年月日</t>
  </si>
  <si>
    <t>異動項目
（※変更の場合）</t>
  </si>
  <si>
    <t>介護給付</t>
  </si>
  <si>
    <t>１ 新規　２ 変更　３ 終了</t>
  </si>
  <si>
    <t>療養介護</t>
  </si>
  <si>
    <t>児童デイサービス</t>
  </si>
  <si>
    <t>短期入所</t>
  </si>
  <si>
    <t>重度障害者等包括支援</t>
  </si>
  <si>
    <t>共同生活介護</t>
  </si>
  <si>
    <t>施設入所支援</t>
  </si>
  <si>
    <t>訓練等給付</t>
  </si>
  <si>
    <t>自立訓練</t>
  </si>
  <si>
    <t>就労継続支援</t>
  </si>
  <si>
    <t>共同生活援助</t>
  </si>
  <si>
    <t>特記事項</t>
  </si>
  <si>
    <t>変更前</t>
  </si>
  <si>
    <t>変更後</t>
  </si>
  <si>
    <t>関係書類</t>
  </si>
  <si>
    <t>提供サービス</t>
  </si>
  <si>
    <t>定員規模</t>
  </si>
  <si>
    <t>人員配置区分</t>
  </si>
  <si>
    <t>その他該当する体制等</t>
  </si>
  <si>
    <t>適用開始日</t>
  </si>
  <si>
    <t>地域区分</t>
  </si>
  <si>
    <t>職員欠如</t>
  </si>
  <si>
    <t>食事提供体制</t>
  </si>
  <si>
    <t>送迎体制</t>
  </si>
  <si>
    <t>施設区分</t>
  </si>
  <si>
    <t>経過的給付</t>
  </si>
  <si>
    <t>大規模住居</t>
  </si>
  <si>
    <t>訪問訓練</t>
  </si>
  <si>
    <t>精神障害者退院支援施設</t>
  </si>
  <si>
    <t>目標工賃達成</t>
  </si>
  <si>
    <t>定員</t>
  </si>
  <si>
    <t>職種</t>
  </si>
  <si>
    <t>勤務形態</t>
  </si>
  <si>
    <t>（別紙３）</t>
  </si>
  <si>
    <t>当該施設・事業所の前年度の平均実利用者</t>
  </si>
  <si>
    <t>手帳の種類</t>
  </si>
  <si>
    <t>手帳の等級</t>
  </si>
  <si>
    <t>（別紙４）</t>
  </si>
  <si>
    <t>合計</t>
  </si>
  <si>
    <t>栄養士</t>
  </si>
  <si>
    <t>生活介護</t>
  </si>
  <si>
    <t>うち３０％</t>
  </si>
  <si>
    <t>うち２０％</t>
  </si>
  <si>
    <t>うち５０％</t>
  </si>
  <si>
    <t>指定（予定）年月日</t>
  </si>
  <si>
    <t>名　　称</t>
  </si>
  <si>
    <t>名       称</t>
  </si>
  <si>
    <t>名　　　　称</t>
  </si>
  <si>
    <t>ケアホーム対象者の状況（区分２以上）</t>
  </si>
  <si>
    <t>夜間支援体制の内容</t>
  </si>
  <si>
    <t>区分</t>
  </si>
  <si>
    <t>事業所名</t>
  </si>
  <si>
    <t>夜間支援体制の確保が
必要な理由</t>
  </si>
  <si>
    <t>１人の夜間支援従事者（専従）が夜間支援を行う人数等</t>
  </si>
  <si>
    <t>共同生活住居名①</t>
  </si>
  <si>
    <t>共同生活住居名②</t>
  </si>
  <si>
    <t>その他</t>
  </si>
  <si>
    <t>複数のケアホームの夜間支援を行っている場合など、配置場所からケアホームまでの移動時間</t>
  </si>
  <si>
    <t>単身生活
開始年月日</t>
  </si>
  <si>
    <t>6月
以上
継続</t>
  </si>
  <si>
    <t>住     所</t>
  </si>
  <si>
    <t>氏     名</t>
  </si>
  <si>
    <t>（別紙１４）</t>
  </si>
  <si>
    <t>当該年度の目標工賃額</t>
  </si>
  <si>
    <t>前年度の目標工賃額…B</t>
  </si>
  <si>
    <t>前々年度の工賃実績額…C</t>
  </si>
  <si>
    <t>地域の最低賃金額…D</t>
  </si>
  <si>
    <t>○前年度の工賃実績額</t>
  </si>
  <si>
    <t>工賃
形態</t>
  </si>
  <si>
    <t>4月</t>
  </si>
  <si>
    <t>5月</t>
  </si>
  <si>
    <t>6月</t>
  </si>
  <si>
    <t>7月</t>
  </si>
  <si>
    <t>8月</t>
  </si>
  <si>
    <t>9月</t>
  </si>
  <si>
    <t>10月</t>
  </si>
  <si>
    <t>11月</t>
  </si>
  <si>
    <t>12月</t>
  </si>
  <si>
    <t>1月</t>
  </si>
  <si>
    <t>2月</t>
  </si>
  <si>
    <t>3月</t>
  </si>
  <si>
    <t>計</t>
  </si>
  <si>
    <t>就労
実績</t>
  </si>
  <si>
    <t>工賃
月額</t>
  </si>
  <si>
    <t>【月給者の平均工賃】</t>
  </si>
  <si>
    <t>【日給者の平均工賃】</t>
  </si>
  <si>
    <t>【時給者の平均工賃】</t>
  </si>
  <si>
    <t>対象者数①</t>
  </si>
  <si>
    <t>月額工賃
総額②</t>
  </si>
  <si>
    <t>時給換算額③
（②÷①÷110）</t>
  </si>
  <si>
    <t>対象者数④</t>
  </si>
  <si>
    <t>日額工賃
総額⑤</t>
  </si>
  <si>
    <t>時給換算額⑥
（⑤÷④÷5）</t>
  </si>
  <si>
    <t>対象者数⑦</t>
  </si>
  <si>
    <t>時間額工賃
総額⑧</t>
  </si>
  <si>
    <t>時給換算額⑨
（⑧÷⑦）</t>
  </si>
  <si>
    <t>【工賃実績額】…A</t>
  </si>
  <si>
    <t>（別紙２）</t>
  </si>
  <si>
    <t>従業者の勤務の体制及び勤務形態一覧表</t>
  </si>
  <si>
    <t>サービス種類</t>
  </si>
  <si>
    <t>事業所・施設名</t>
  </si>
  <si>
    <t>前年度の平均実利用者数</t>
  </si>
  <si>
    <t>基準上の必要職員数</t>
  </si>
  <si>
    <t>該当する体制等</t>
  </si>
  <si>
    <t>第１週</t>
  </si>
  <si>
    <t>第２週</t>
  </si>
  <si>
    <t>第３週</t>
  </si>
  <si>
    <t>第４週</t>
  </si>
  <si>
    <t>4週の合計</t>
  </si>
  <si>
    <t>週平均の勤務時間</t>
  </si>
  <si>
    <t>常勤換算後の人数</t>
  </si>
  <si>
    <t>資格等</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</si>
  <si>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</si>
  <si>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</si>
  <si>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</si>
  <si>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</si>
  <si>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</si>
  <si>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</si>
  <si>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</si>
  <si>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</si>
  <si>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</si>
  <si>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１　40人以下
２　41人以上60人以下
３　61人以上80人以下
４　81人以上</t>
  </si>
  <si>
    <t>定員超過</t>
  </si>
  <si>
    <t>保障単位数</t>
  </si>
  <si>
    <t>１　10人以下
２　11人以上20人以下
３　21人以上</t>
  </si>
  <si>
    <t>１　児童デイサービスⅠ
２　児童デイサービスⅡ</t>
  </si>
  <si>
    <t>１　40人以下
２　41人以上60人以下
３　61人以上80人以下
４　81人以上</t>
  </si>
  <si>
    <t>定員数</t>
  </si>
  <si>
    <t>１　機能訓練　　２　生活訓練　　３　生活訓練（宿泊型）</t>
  </si>
  <si>
    <t>自立生活支援</t>
  </si>
  <si>
    <t>経過的居宅介護利用型</t>
  </si>
  <si>
    <t>注１　「人員配置区分」欄には、報酬算定上の区分を記載してください。</t>
  </si>
  <si>
    <t>注２　「地域区分」欄には、①特別区、②特甲地、③甲地、④乙地、⑤丙地のいずれか該当する区分を記載してください。</t>
  </si>
  <si>
    <t>フ  リ  ガ  ナ</t>
  </si>
  <si>
    <t>フ  リ  ガ  ナ</t>
  </si>
  <si>
    <t>（様式第５号）その１</t>
  </si>
  <si>
    <t>（あて先）千葉市長</t>
  </si>
  <si>
    <t>代表者職氏名</t>
  </si>
  <si>
    <t>千葉県千葉市　　　区</t>
  </si>
  <si>
    <r>
      <t>①×③＋④×⑥＋⑦×⑨</t>
    </r>
    <r>
      <rPr>
        <sz val="10"/>
        <rFont val="ＭＳ ゴシック"/>
        <family val="3"/>
      </rPr>
      <t xml:space="preserve">
(①＋④＋⑦)</t>
    </r>
  </si>
  <si>
    <t>　</t>
  </si>
  <si>
    <t>介護給付費等の算定に係る体制等状況一覧表</t>
  </si>
  <si>
    <t>単位</t>
  </si>
  <si>
    <t>）</t>
  </si>
  <si>
    <t>注　本表は、次に該当する利用者を記載してください。
　①　身体障害者福祉法（昭和２４年法律第２８３号）第１５条第４項の規定により交付を受けた身体障害者手帳の障害程度が
　　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</si>
  <si>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氏　　名</t>
  </si>
  <si>
    <t>事業所・施設名称</t>
  </si>
  <si>
    <t>事業所・施設所在地</t>
  </si>
  <si>
    <t>事業所名称</t>
  </si>
  <si>
    <t>２　適用単価</t>
  </si>
  <si>
    <t>未就学児</t>
  </si>
  <si>
    <t>就学児</t>
  </si>
  <si>
    <t>　氏　名</t>
  </si>
  <si>
    <t>利用者
区分</t>
  </si>
  <si>
    <t>利用日数</t>
  </si>
  <si>
    <t>合計①</t>
  </si>
  <si>
    <t>4月</t>
  </si>
  <si>
    <t>5月</t>
  </si>
  <si>
    <t>6月</t>
  </si>
  <si>
    <t>7月</t>
  </si>
  <si>
    <t>8月</t>
  </si>
  <si>
    <t>9月</t>
  </si>
  <si>
    <t>11月</t>
  </si>
  <si>
    <t>12月</t>
  </si>
  <si>
    <t>1月</t>
  </si>
  <si>
    <t>2月</t>
  </si>
  <si>
    <t>3月</t>
  </si>
  <si>
    <t>（注１）黄色のセルのみ記載してください。</t>
  </si>
  <si>
    <t>利用者延べ人数①</t>
  </si>
  <si>
    <t>児童デイサービスに係る介護給付費の適用単価について</t>
  </si>
  <si>
    <t>※児童デイサービスを複数のクラスに分けて実施し、クラス毎に適用単価が異なる場合は、本書をクラス</t>
  </si>
  <si>
    <t>　毎に作成してください。なお、その場合は下記に当該クラスのサービス提供時間等を記入してください。</t>
  </si>
  <si>
    <t>クラス名</t>
  </si>
  <si>
    <t>（例）Ａクラス</t>
  </si>
  <si>
    <t>（例）9:00～12:00</t>
  </si>
  <si>
    <t>％</t>
  </si>
  <si>
    <t>　　※延べ利用者数(人日)とは、10人の利用者が20日間毎日通所したら200人日（10人×20日）</t>
  </si>
  <si>
    <t>　　　とする計算方法です。</t>
  </si>
  <si>
    <t xml:space="preserve">     ※適用される単価いずれかを○で囲んでください。（③参照）</t>
  </si>
  <si>
    <t>－</t>
  </si>
  <si>
    <t>６月</t>
  </si>
  <si>
    <t>７月</t>
  </si>
  <si>
    <t>８月</t>
  </si>
  <si>
    <t>９月</t>
  </si>
  <si>
    <t>１０月</t>
  </si>
  <si>
    <t>１１月</t>
  </si>
  <si>
    <t>１２月</t>
  </si>
  <si>
    <t>１月</t>
  </si>
  <si>
    <t>２月</t>
  </si>
  <si>
    <t>障害基礎年金（級）</t>
  </si>
  <si>
    <t>（うち障害基礎年金１級受給者）②</t>
  </si>
  <si>
    <t>４月</t>
  </si>
  <si>
    <t>５月</t>
  </si>
  <si>
    <t>３月</t>
  </si>
  <si>
    <t>事業所開所日数③</t>
  </si>
  <si>
    <t>事業所開所日数③</t>
  </si>
  <si>
    <t>障害基礎年金１級受給者割合（②／①）</t>
  </si>
  <si>
    <t>平均実利用者数（①／③）</t>
  </si>
  <si>
    <t>○前年度の利用実績（平成　　年４月～平成　　年３月）</t>
  </si>
  <si>
    <t>（別紙１５）</t>
  </si>
  <si>
    <t>区分６の割合</t>
  </si>
  <si>
    <t>平均障害程度区分</t>
  </si>
  <si>
    <t xml:space="preserve">  </t>
  </si>
  <si>
    <t>平成　　年　　月　　日　～　平成　　年　　月　　日</t>
  </si>
  <si>
    <t>算定対象期間</t>
  </si>
  <si>
    <t>提供サービス</t>
  </si>
  <si>
    <t>定員数</t>
  </si>
  <si>
    <t>定員規模</t>
  </si>
  <si>
    <t>人員配置区分</t>
  </si>
  <si>
    <t>その他該当する体制等</t>
  </si>
  <si>
    <t>適用開始日</t>
  </si>
  <si>
    <t>各サービス共通</t>
  </si>
  <si>
    <t>居宅介護</t>
  </si>
  <si>
    <t>重度訪問介護</t>
  </si>
  <si>
    <t>行動援護</t>
  </si>
  <si>
    <t>特定事業所</t>
  </si>
  <si>
    <t>特定事業所</t>
  </si>
  <si>
    <t>１　なし　　２　Ⅰ　　３　Ⅱ　　４　Ⅲ</t>
  </si>
  <si>
    <t>１　Ⅰ型
２　Ⅱ型
３　Ⅲ型
４　Ⅳ型
５　Ⅴ型</t>
  </si>
  <si>
    <t>福祉専門職員配置等</t>
  </si>
  <si>
    <t>福祉専門職員配置等</t>
  </si>
  <si>
    <t>特別対策激変緩和加算対象</t>
  </si>
  <si>
    <t>１　21人以上40人以下
２　41人以上60人以下
３　61人以上80人以下
４　81人以上
５　20人以下</t>
  </si>
  <si>
    <t>特別対策激変緩和加算対象</t>
  </si>
  <si>
    <t>単独型加算</t>
  </si>
  <si>
    <t>栄養士配置</t>
  </si>
  <si>
    <t>１特別区　２特甲地　３甲地　４乙地　５丙地</t>
  </si>
  <si>
    <t>１　なし　　２　定員8人以上　　３　定員21人以上</t>
  </si>
  <si>
    <t>１　一般型　　２　資格取得型</t>
  </si>
  <si>
    <t>１　なし　　２　宿直体制　　３　夜勤体制</t>
  </si>
  <si>
    <t>１　なし　　２　あり</t>
  </si>
  <si>
    <t>１　なし　　２　宿直体制　　３　夜勤体制</t>
  </si>
  <si>
    <t>１　なし　　２　減額（　　　　円）　　３　免除</t>
  </si>
  <si>
    <t>夜間支援体制</t>
  </si>
  <si>
    <t>１　なし　　２　あり（対象利用者数　　　人）　</t>
  </si>
  <si>
    <t>栄養士配置</t>
  </si>
  <si>
    <t>夜間看護体制</t>
  </si>
  <si>
    <t>夜勤職員配置体制</t>
  </si>
  <si>
    <t>１　21人以上40人以下
２　41人以上60人以下
３　61人以上80人以下
４　81人以上
５　20人以下</t>
  </si>
  <si>
    <t>通勤者生活支援</t>
  </si>
  <si>
    <t>地域移行支援体制強化</t>
  </si>
  <si>
    <t>精神障害者退院支援施設</t>
  </si>
  <si>
    <t>１　21人以上40人以下
２　41人以上60人以下
３　61人以上80人以下
４　81人以上
５　20人以下</t>
  </si>
  <si>
    <t>福祉専門職員配置等</t>
  </si>
  <si>
    <t>１　なし　　
２　定着率が５分以上１割５分未満
３　定着率が１割５分以上２割５分未満
４　定着率が２割５分以上３割５分未満
５　定着率が３割５分以上４割５分未満
６　定着率が４割５分以上</t>
  </si>
  <si>
    <t>就労支援関係研修修了</t>
  </si>
  <si>
    <t>１　Ａ型　　２　Ｂ型</t>
  </si>
  <si>
    <t>目標工賃達成指導員配置</t>
  </si>
  <si>
    <t>重度者支援体制</t>
  </si>
  <si>
    <t>就労継続A型利用者負担減免</t>
  </si>
  <si>
    <t>特別対策激変緩和加算対象</t>
  </si>
  <si>
    <t>夜間防災体制</t>
  </si>
  <si>
    <t>１　非該当　　２　該当</t>
  </si>
  <si>
    <t>特別対策激変緩和加算対象</t>
  </si>
  <si>
    <t>指定相談支援</t>
  </si>
  <si>
    <t>福祉専門職員配置等</t>
  </si>
  <si>
    <t>１　Ⅰ型（4:1）
２　Ⅱ型（5:1）
３　Ⅲ型（6:1）</t>
  </si>
  <si>
    <t>１　Ⅰ型（7.5:1）
２　Ⅱ型（10:1）</t>
  </si>
  <si>
    <t>１　Ⅲ型（6:1）
２　Ⅳ型（10:1）
３　Ⅰ型（4:1）
４　Ⅱ型（5:1）</t>
  </si>
  <si>
    <t>異動区分</t>
  </si>
  <si>
    <t>②　居宅介護従業者の技術指導等を目的とした会議を定期的に開催している。</t>
  </si>
  <si>
    <t>④　居宅介護従業者に対する健康診断の定期的な実施体制を整備している。</t>
  </si>
  <si>
    <t>⑤　緊急時等における対応方法を利用者に明示している。</t>
  </si>
  <si>
    <t>居宅介護従業者の総数</t>
  </si>
  <si>
    <t>前年度又は前３月の期間におけるサービス提供時間のうち、常勤の居宅介護従業者によるサービス提供の総時間数</t>
  </si>
  <si>
    <t>居宅介護従業者の数</t>
  </si>
  <si>
    <t>職員数</t>
  </si>
  <si>
    <t>常勤換算職員数</t>
  </si>
  <si>
    <t>サービス提供責任者</t>
  </si>
  <si>
    <t>④　重度訪問介護従業者に対する健康診断の定期的な実施体制を整備している。</t>
  </si>
  <si>
    <t>異動区分</t>
  </si>
  <si>
    <t>常勤の管理栄養士</t>
  </si>
  <si>
    <t>医師</t>
  </si>
  <si>
    <t>看護師</t>
  </si>
  <si>
    <t>地域移行支援に係る体制</t>
  </si>
  <si>
    <t>利用者数</t>
  </si>
  <si>
    <t>施設又は事業所所在地及び名称</t>
  </si>
  <si>
    <t>実務経験期間</t>
  </si>
  <si>
    <t>研修名</t>
  </si>
  <si>
    <t>03-0000-0000</t>
  </si>
  <si>
    <t>前年度定着率（Ｂ）（％）</t>
  </si>
  <si>
    <t>前々年度定着率（Ｄ）（％）</t>
  </si>
  <si>
    <t>計（Ｂ＋Ｄ）（％）</t>
  </si>
  <si>
    <t>【前年度】</t>
  </si>
  <si>
    <t>当該施設・事業所の定員（Ａ）</t>
  </si>
  <si>
    <t>氏　　　　　名</t>
  </si>
  <si>
    <t>【前々年度】</t>
  </si>
  <si>
    <t>当該施設・事業所の定員（Ｃ）</t>
  </si>
  <si>
    <t>□□四郎</t>
  </si>
  <si>
    <t>××五郎</t>
  </si>
  <si>
    <t>☆☆美子</t>
  </si>
  <si>
    <t>※※涼子</t>
  </si>
  <si>
    <t>職業指導員及び生活支援員の氏名</t>
  </si>
  <si>
    <t>□</t>
  </si>
  <si>
    <t>特定事業所加算（Ⅰ）</t>
  </si>
  <si>
    <t>特定事業所加算（Ⅱ）</t>
  </si>
  <si>
    <t>特定事業所加算（Ⅲ）</t>
  </si>
  <si>
    <t>新規</t>
  </si>
  <si>
    <t>変更</t>
  </si>
  <si>
    <t>終了</t>
  </si>
  <si>
    <t>事業所名</t>
  </si>
  <si>
    <t>届出項目</t>
  </si>
  <si>
    <t>有</t>
  </si>
  <si>
    <t>無</t>
  </si>
  <si>
    <t>□</t>
  </si>
  <si>
    <t>③　サービス提供責任者と居宅介護従業者との間の情報伝達及び報告体制を整備している。</t>
  </si>
  <si>
    <t>常勤換算
職員数</t>
  </si>
  <si>
    <t>サービス
提供時間</t>
  </si>
  <si>
    <t>→</t>
  </si>
  <si>
    <t>月間延べサービス提供時間</t>
  </si>
  <si>
    <t>備考２　それぞれの要件について根拠となる（要件を満たすことがわかる）書類も提出してください。</t>
  </si>
  <si>
    <t>⑤　緊急時等における対応方法を利用者に明示している。</t>
  </si>
  <si>
    <t>重度訪問介護従業者の総数</t>
  </si>
  <si>
    <t>前年度又は前３月の期間におけるサービス提供時間のうち、常勤の重度訪問介護従業者によるサービス提供の総時間数</t>
  </si>
  <si>
    <t>②　サービス提供責任者に関する要件について
　　下表については、必ず記載すること。
　　ア又はイについては、いずれかを記載することで可。</t>
  </si>
  <si>
    <t>重度訪問介護従業者の数</t>
  </si>
  <si>
    <t>②　行動援護従業者の技術指導等を目的とした会議を定期的に開催している。</t>
  </si>
  <si>
    <t>③　サービス提供責任者と行動援護従業者との間の情報伝達及び報告体制を整備している。</t>
  </si>
  <si>
    <t>④　行動援護従業者に対する健康診断の定期的な実施体制を整備している。</t>
  </si>
  <si>
    <t>（１）</t>
  </si>
  <si>
    <t>（２）</t>
  </si>
  <si>
    <t>（３）</t>
  </si>
  <si>
    <t>（４）</t>
  </si>
  <si>
    <t>（１）のうち介護福祉士の総数</t>
  </si>
  <si>
    <t>（１）のうち介護福祉士、介護職員基礎研修課程修了者及び１級課程修了者の総数</t>
  </si>
  <si>
    <t>（１）に占める（２）の割合が30％以上</t>
  </si>
  <si>
    <t>（１）のうち介護福祉士の総数</t>
  </si>
  <si>
    <t>（１）のうち介護福祉士、介護職員基礎研修課程修了者及び１級課程修了者の総数</t>
  </si>
  <si>
    <t>行動援護従業者の総数</t>
  </si>
  <si>
    <t>前年度又は前３月の期間におけるサービス提供時間のうち、常勤の行動援護従業者によるサービス提供の総時間数</t>
  </si>
  <si>
    <t>行動援護従業者の数</t>
  </si>
  <si>
    <t>①　相談支援従事者現任研修を修了した相談支援専門員を１名以上配置している。</t>
  </si>
  <si>
    <t>③　自立支援協議会に定期的に参加する等、医療機関や行政との連携体制をとっている。</t>
  </si>
  <si>
    <t>備考　それぞれの要件について根拠となる（要件を満たすことがわかる）書類も提出してください。</t>
  </si>
  <si>
    <t>人員配置体制加算に関する届出書</t>
  </si>
  <si>
    <t>届出する加算区分</t>
  </si>
  <si>
    <t>人員配置体制加算（Ⅰ）</t>
  </si>
  <si>
    <t>人員配置体制加算（Ⅱ）</t>
  </si>
  <si>
    <t>人員配置体制加算（Ⅲ）</t>
  </si>
  <si>
    <t>１　利用者数</t>
  </si>
  <si>
    <t>前年度の利用者数の平均値</t>
  </si>
  <si>
    <t>２　人員配置の状況</t>
  </si>
  <si>
    <t>３　人員体制</t>
  </si>
  <si>
    <t>非常勤</t>
  </si>
  <si>
    <t>常勤換算方法で</t>
  </si>
  <si>
    <t>１．７：１以上　→　人員配置体制加算（Ⅰ）</t>
  </si>
  <si>
    <t>２．０：１以上　→　人員配置体制加算（Ⅱ）</t>
  </si>
  <si>
    <t>２．５：１以上　→　人員配置体制加算（Ⅲ）</t>
  </si>
  <si>
    <t>福祉専門職員配置等加算に関する届出書</t>
  </si>
  <si>
    <t>福祉専門職員配置等加算（Ⅰ）</t>
  </si>
  <si>
    <t>福祉専門職員配置等加算（Ⅱ）</t>
  </si>
  <si>
    <t>１　社会福祉士等の状況</t>
  </si>
  <si>
    <t>サービス
提供時間</t>
  </si>
  <si>
    <t>割合</t>
  </si>
  <si>
    <t>（１）に占める（３）の割合が50％以上</t>
  </si>
  <si>
    <t>（１）に占める（４）の割合が40％以上</t>
  </si>
  <si>
    <t>（１）に占める（２）の割合が30％以上</t>
  </si>
  <si>
    <t>（１）に占める（３）の割合が50％以上</t>
  </si>
  <si>
    <t>（１）に占める（４）の割合が40％以上</t>
  </si>
  <si>
    <t>→</t>
  </si>
  <si>
    <t>割合</t>
  </si>
  <si>
    <t>常勤職員数</t>
  </si>
  <si>
    <t>常勤換算
職員数</t>
  </si>
  <si>
    <t>生活支援員等の総数（常勤）</t>
  </si>
  <si>
    <t>（１）のうち社会福祉士等の総数（常勤）</t>
  </si>
  <si>
    <t>（１）に占める（２）の割合が２５％以上</t>
  </si>
  <si>
    <t>生活支援員等の総数（常勤換算）</t>
  </si>
  <si>
    <t>（１）のうち常勤の者の数</t>
  </si>
  <si>
    <t>（１）に占める（２）の割合が７５％以上</t>
  </si>
  <si>
    <t>（１）のうち勤続年数３年以上の者の数</t>
  </si>
  <si>
    <t>（１）に占める（２）の割合が３０％以上</t>
  </si>
  <si>
    <t>　　　</t>
  </si>
  <si>
    <t>　　</t>
  </si>
  <si>
    <t>栄養士配置加算及び栄養マネジメント加算に関する届出書</t>
  </si>
  <si>
    <t>１　栄養士配置の状況</t>
  </si>
  <si>
    <t>栄養士</t>
  </si>
  <si>
    <t>氏名</t>
  </si>
  <si>
    <t>届出する定員区分</t>
  </si>
  <si>
    <t>定員21人以上40人以下</t>
  </si>
  <si>
    <t>定員41人以上60人以下</t>
  </si>
  <si>
    <t>定員61人以上</t>
  </si>
  <si>
    <t>施設入所支援を提供する時間に配置している生活支援員の員数</t>
  </si>
  <si>
    <t>１　看護職員の配置状況</t>
  </si>
  <si>
    <t>看護職員の総数（実数）</t>
  </si>
  <si>
    <t>うち施設入所支援を提供する時間における看護体制</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</si>
  <si>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</si>
  <si>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</si>
  <si>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</si>
  <si>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従業者の職種・員数　</t>
  </si>
  <si>
    <t>従業者数</t>
  </si>
  <si>
    <t>常勤（人）</t>
  </si>
  <si>
    <t>非常勤（人）</t>
  </si>
  <si>
    <t>地域移行支援員</t>
  </si>
  <si>
    <t>常勤換算後の人数（人）</t>
  </si>
  <si>
    <t>加算算定上の必要人数（人）</t>
  </si>
  <si>
    <t>通勤者生活支援に係る体制</t>
  </si>
  <si>
    <t>雇用されている事業所名</t>
  </si>
  <si>
    <t>氏　　名</t>
  </si>
  <si>
    <t>■</t>
  </si>
  <si>
    <t>同一の夜間防災体制等を確保する共同生活住居等</t>
  </si>
  <si>
    <t>共同生活住居名③</t>
  </si>
  <si>
    <t>夜間における
防災体制の内容
（契約内容等）</t>
  </si>
  <si>
    <t>（あて先）千葉市長</t>
  </si>
  <si>
    <t>代表者職氏名</t>
  </si>
  <si>
    <t>フリガナ</t>
  </si>
  <si>
    <t>現　住　所</t>
  </si>
  <si>
    <t>〒</t>
  </si>
  <si>
    <t>施設・事業所の種別（</t>
  </si>
  <si>
    <t>　　　　年　　　月　　　日～　　　　年　　　月　　　日（　　　年　　　月間）</t>
  </si>
  <si>
    <t>業　務　内　容</t>
  </si>
  <si>
    <t>職名（</t>
  </si>
  <si>
    <t>平成　　年　　月　　日　</t>
  </si>
  <si>
    <t>番　　　　　　　　　号　</t>
  </si>
  <si>
    <t>　　下記の者の就労支援の実務経験又は研修は、以下のとおりであることを証明します。</t>
  </si>
  <si>
    <t>（生年月日　　　　　年　　月　　日）</t>
  </si>
  <si>
    <t>実務経験の
施設又は事業所名</t>
  </si>
  <si>
    <t>研修実施主体名（</t>
  </si>
  <si>
    <t>研修修了年月日</t>
  </si>
  <si>
    <t>年　　　月　　　日</t>
  </si>
  <si>
    <t>　　　　（産休・育休・療養休暇や長期研修期間等は業務期間となりません。）</t>
  </si>
  <si>
    <t>備考１　実務経験期間欄は、証明を受ける者が障害者に対する直接的な援助を行っていた期間を記入すること。</t>
  </si>
  <si>
    <t>備考２　業務内容欄は、本来業務について、施設又は事業所における就労支援に関する業務を具体的に記入すること。</t>
  </si>
  <si>
    <t>備考３　研修修了証（又は研修を修了したことを証明できる書類）を添付すること。</t>
  </si>
  <si>
    <t>備考４　証明内容を訂正した場合は、証明権者の職印を押印してください。なお、修正液による訂正は認められません。</t>
  </si>
  <si>
    <t>平成○○年○○月○○日　</t>
  </si>
  <si>
    <t>○○番○○号　</t>
  </si>
  <si>
    <t>東京都千代田区大手町○○</t>
  </si>
  <si>
    <t>理事長　○○　太郎</t>
  </si>
  <si>
    <t>社会福祉法人△△会　</t>
  </si>
  <si>
    <t>○△　花子</t>
  </si>
  <si>
    <t>○△　ハナコ</t>
  </si>
  <si>
    <t>（生年月日　昭和○○年○○月○○日）</t>
  </si>
  <si>
    <t>東京都中央区○○１－２－３</t>
  </si>
  <si>
    <t>〒○○○－○○○○</t>
  </si>
  <si>
    <t>○○工房</t>
  </si>
  <si>
    <t>就労移行支援</t>
  </si>
  <si>
    <t>平成○○年○○月○○日～平成○○年○○月○○日（○○年○○月間）</t>
  </si>
  <si>
    <t>就労支援員</t>
  </si>
  <si>
    <t>利用者の求職活動の支援、一般就労後の職場定着支援</t>
  </si>
  <si>
    <t>第１号職場適応援助者研修</t>
  </si>
  <si>
    <t>独立行政法人高齢・障害者雇用支援機構</t>
  </si>
  <si>
    <t>平成○○年○○月○○日</t>
  </si>
  <si>
    <t>就職日</t>
  </si>
  <si>
    <t>　　年　　月　　日</t>
  </si>
  <si>
    <t>在籍</t>
  </si>
  <si>
    <t>離職</t>
  </si>
  <si>
    <t>（　　　　年　　月　　日）</t>
  </si>
  <si>
    <t>（株）○○屋</t>
  </si>
  <si>
    <t>（株）○○ストア</t>
  </si>
  <si>
    <t>（株）○○食堂</t>
  </si>
  <si>
    <t>（株）○○製作所</t>
  </si>
  <si>
    <t>（株）○○電器</t>
  </si>
  <si>
    <t>（有）○○興業</t>
  </si>
  <si>
    <t>（株）○○工業</t>
  </si>
  <si>
    <t>（　平成１９年５月１日　）</t>
  </si>
  <si>
    <t>○○次郎</t>
  </si>
  <si>
    <t>△△京子</t>
  </si>
  <si>
    <t>（株）○○パン</t>
  </si>
  <si>
    <t>（株）○○スーパー</t>
  </si>
  <si>
    <t>（株）○○書店</t>
  </si>
  <si>
    <t>（株）○○自動車</t>
  </si>
  <si>
    <t>（株）○○会社</t>
  </si>
  <si>
    <t>（有）○○電器</t>
  </si>
  <si>
    <t>（　平成１９年６月１日　）</t>
  </si>
  <si>
    <t>（　平成１９年５月１日　）</t>
  </si>
  <si>
    <t>備考１　本表は障害基礎年金１級を受給する利用者を記載してください。</t>
  </si>
  <si>
    <t>備考１　本表は届出を行う年度（毎年４月１日に始まり翌年３月３１日をもって終わる年とする。）の前年度において、就職後６か月を経過した者の
　　　状況を記入すること。</t>
  </si>
  <si>
    <t>備考２　「定着率」は、就職先事業所の６か月後の状況において「在籍」している人数を定員で除した後、１００を乗じ、小数点以下を四捨五入した
　　　後、前年度の場合０．８（前々年度の場合０．２）を乗じ、小数点以下を四捨五入した整数値を記入すること。</t>
  </si>
  <si>
    <t>①　個別の居宅介護従業者に係る研修計画を策定し、当該計画に従い、研修を実施している
　又は実施することが予定されている。</t>
  </si>
  <si>
    <t>⑥　新規に採用したすべての居宅介護従業者に対し、熟練した居宅介護従業者の同行による
　研修を実施している。</t>
  </si>
  <si>
    <t>①　個別の重度訪問介護従業者に係る研修計画を策定し、当該計画に従い、研修を実施して
　いる又は実施することが予定されている。</t>
  </si>
  <si>
    <t>②　重度訪問介護従業者の技術指導等を目的とした会議を定期的に開催している。又は、
　サービス提供責任者が重度訪問介護従業者に対して、個別に技術指導等を目的とした研修
　を必要に応じて行っている。</t>
  </si>
  <si>
    <t>③　サービス提供責任者が重度訪問介護従業者に対して、毎月定期的に利用者に関する情報
　やサービス提供に当たっての留意事項を伝達している。（変更があった場合を含む。）</t>
  </si>
  <si>
    <t>⑥　新規に採用したすべての重度訪問介護従業者に対し、熟練した重度訪問介護従業者の
　同行による研修を実施している。</t>
  </si>
  <si>
    <t>⑦　重度訪問介護従業者の24時間派遣が可能となっており、現に深夜帯も含めてサービス
　提供している。</t>
  </si>
  <si>
    <t>①　個別の行動援護従業者に係る研修計画を策定し、当該計画に従い、研修を実施している
　又は実施することが予定されている。</t>
  </si>
  <si>
    <t>⑥　新規に採用したすべての行動援護従業者に対し、熟練した行動援護従業者の同行による
　研修を実施している。</t>
  </si>
  <si>
    <t>〔１　体制要件〕</t>
  </si>
  <si>
    <t>〔２　人材要件〕</t>
  </si>
  <si>
    <t>〔３　重度障害者対応要件〕</t>
  </si>
  <si>
    <t>１①～⑥、２①～②及び３のいずれにも適合</t>
  </si>
  <si>
    <t>〔参考：該当する体制等〕</t>
  </si>
  <si>
    <t>１①～⑥及び３のいずれにも適合</t>
  </si>
  <si>
    <t>１①～⑥及び２①又は２②のいずれにも適合</t>
  </si>
  <si>
    <t>①　居宅介護従業者に関する要件について
　　下表の（１）については、必ず記載すること。
　　（２）･（３）・（４）については、いずれかを記載することで可。</t>
  </si>
  <si>
    <t>①　重度訪問介護従業者に関する要件について
　　下表の（１）については、必ず記載すること。
　　（２）･（３）・（４）については、いずれかを記載することで可。</t>
  </si>
  <si>
    <t>①　行動援護従業者に関する要件について
　　下表の（１）については、必ず記載すること。
　　（２）･（３）・（４）については、いずれかを記載することで可。</t>
  </si>
  <si>
    <t>②　サービス提供責任者に関する要件について
　　すべてのサービス提供責任者が３年以上の実務経験を有する介護福祉士又は５年以上
　の実務経験を有する介護職員基礎研修課程修了者若しくは１級課程修了者である。</t>
  </si>
  <si>
    <t>ア　すべてのサービス提供責任者が３年以上の実務経験を有する介護福祉士又は５年以上の
　実務経験を有する介護職員基礎研修課程修了者若しくは１級課程修了者である。</t>
  </si>
  <si>
    <t>イ　平成24年3月31日までの間は、サービス提供責任者の総数のうち、3,000時間以上の重度
　訪問介護の実務経験を有するサービス提供責任者の占める割合が50％以上。</t>
  </si>
  <si>
    <t>②　サービス提供責任者に関する要件について
　　すべてのサービス提供責任者が３年以上の実務経験を有する介護福祉士又は５年以上
　の実務経験を有する介護職員基礎研修課程修了者若しくは１級課程修了者である。</t>
  </si>
  <si>
    <t>　前年度又は前３月の期間における利用者（障害児を除く）の総数のうち、障害程度区分５
以上である者の占める割合が３０％以上。</t>
  </si>
  <si>
    <t>　前年度又は前３月の期間における利用者の総数のうち、障害程度区分５以上である者の
占める割合が５０％以上。</t>
  </si>
  <si>
    <t>　前年度又は前３月の期間における利用者（障害児を除く）の総数のうち、障害程度区分５
以上である者の占める割合が３０％以上。</t>
  </si>
  <si>
    <t>１①～⑦、２①～②及び３のいずれにも適合</t>
  </si>
  <si>
    <t>１①～⑦及び２①又は２②のいずれにも適合</t>
  </si>
  <si>
    <t>１①～⑦及び３のいずれにも適合</t>
  </si>
  <si>
    <t>〔１　加算要件〕</t>
  </si>
  <si>
    <t>④　当該事業所の相談支援専門員に対し、計画的な研修又は当該事業所における事例の検討
　等を行う体制を整えている。</t>
  </si>
  <si>
    <t>⑤　障害者自立支援法第77条第1項第1号の事業の全部又は一部について、市町村から委託を
　受けている。</t>
  </si>
  <si>
    <t>②　運営規程において、事業の主たる対象とする障害の種類を定めていない。（定めている
　場合であっても、対象としていない障害の種類についても対応可能な体制としている。）</t>
  </si>
  <si>
    <t>特定事業所加算</t>
  </si>
  <si>
    <t>１①～⑤のいずれにも適合</t>
  </si>
  <si>
    <t>児童デイサービスに係る介護給付費の適用単価についての利用実績集計票</t>
  </si>
  <si>
    <r>
      <t>○前年度の利用実績（平成20</t>
    </r>
    <r>
      <rPr>
        <sz val="11"/>
        <rFont val="ＭＳ Ｐゴシック"/>
        <family val="3"/>
      </rPr>
      <t>年</t>
    </r>
    <r>
      <rPr>
        <sz val="11"/>
        <rFont val="ＭＳ Ｐゴシック"/>
        <family val="3"/>
      </rPr>
      <t>10</t>
    </r>
    <r>
      <rPr>
        <sz val="11"/>
        <rFont val="ＭＳ Ｐゴシック"/>
        <family val="3"/>
      </rPr>
      <t>月</t>
    </r>
    <r>
      <rPr>
        <sz val="11"/>
        <rFont val="ＭＳ Ｐゴシック"/>
        <family val="3"/>
      </rPr>
      <t>）</t>
    </r>
  </si>
  <si>
    <t>10月②</t>
  </si>
  <si>
    <t>未就学児の10月利用実績①</t>
  </si>
  <si>
    <t>（注）黄色のセルのみ記載してください。</t>
  </si>
  <si>
    <t>未就学児（小学校就学前利用者）の10月利用実績①</t>
  </si>
  <si>
    <t>10月の利用者延べ人数②</t>
  </si>
  <si>
    <t>未就学児（小学校就学前利用者）割合（①／②）</t>
  </si>
  <si>
    <t>１　全利用者に対する小学校就学前利用者の割合（平成20年10月実績）</t>
  </si>
  <si>
    <r>
      <t>　　※平成2</t>
    </r>
    <r>
      <rPr>
        <sz val="11"/>
        <rFont val="ＭＳ Ｐゴシック"/>
        <family val="3"/>
      </rPr>
      <t>0</t>
    </r>
    <r>
      <rPr>
        <sz val="11"/>
        <rFont val="ＭＳ Ｐゴシック"/>
        <family val="3"/>
      </rPr>
      <t>年10月の１か月の実績で記入してください。</t>
    </r>
  </si>
  <si>
    <t>常勤</t>
  </si>
  <si>
    <r>
      <t>平成20</t>
    </r>
    <r>
      <rPr>
        <sz val="11"/>
        <rFont val="ＭＳ Ｐゴシック"/>
        <family val="3"/>
      </rPr>
      <t>年10月の延べ利用者数（人日）②</t>
    </r>
  </si>
  <si>
    <t>うち未就学児の延べ利用者数（人日）①</t>
  </si>
  <si>
    <t>①／②×100（小数点以下第1位を四捨五入）③</t>
  </si>
  <si>
    <t>児童デイサービス費(Ⅱ)</t>
  </si>
  <si>
    <t xml:space="preserve"> (未就学児の割合が70%未満)</t>
  </si>
  <si>
    <t>児童デイサービス費(Ⅰ)</t>
  </si>
  <si>
    <t>(未就学児の割合が70%以上)</t>
  </si>
  <si>
    <t>Ａ</t>
  </si>
  <si>
    <t>Ｂ</t>
  </si>
  <si>
    <t>Ｃ</t>
  </si>
  <si>
    <t>Ｄ</t>
  </si>
  <si>
    <t>Ｅ</t>
  </si>
  <si>
    <t>Ｆ</t>
  </si>
  <si>
    <t>Ｇ</t>
  </si>
  <si>
    <t>Ｈ</t>
  </si>
  <si>
    <t>Ｉ</t>
  </si>
  <si>
    <t>Ｊ</t>
  </si>
  <si>
    <t>医療型短期入所に関する届出書</t>
  </si>
  <si>
    <t>医療型短期入所サービス費（Ⅰ）・医療型特定短期入所サービス費（Ⅰ）</t>
  </si>
  <si>
    <t>医療型短期入所サービス費（Ⅱ）（Ⅲ）・医療型特定短期入所サービス費（Ⅱ）（Ⅲ）</t>
  </si>
  <si>
    <t>１　医療型短期入所サービス費（Ⅰ）・医療型特定短期入所サービス費（Ⅰ）</t>
  </si>
  <si>
    <t>（１）医療法第１条の５第１項に規定する病院であること。</t>
  </si>
  <si>
    <t>２　医療型短期入所サービス費（Ⅱ）（Ⅲ）・医療型特定短期入所サービス費（Ⅱ）（Ⅲ）</t>
  </si>
  <si>
    <t>備考　それぞれの要件について根拠となる（要件を満たすことがわかる）書類も提出してください。</t>
  </si>
  <si>
    <t>（２）当該病棟において、１日に看護を行う看護職員の数は、常時、入院患者の数が７
　　又はその端数を増すごとに１以上であること。ただし、１日に看護を行う看護職員
　　の数が前段に規定する数に相当する数以上である場合には、各病棟における夜勤を
　　行う看護職員の数は、前段の規定にかかわらず、２以上であること。</t>
  </si>
  <si>
    <t>１日に看護を行う看護職員数（Ａ）</t>
  </si>
  <si>
    <t>入院患者数（Ｂ）</t>
  </si>
  <si>
    <t>（Ｂ）／（Ａ）</t>
  </si>
  <si>
    <t>（３）当該病棟において、看護職員の最小必要数の７割以上が看護師であること。</t>
  </si>
  <si>
    <t>看護職員の最小必要数（Ｃ）</t>
  </si>
  <si>
    <t>→</t>
  </si>
  <si>
    <t>7.0以下</t>
  </si>
  <si>
    <t>（Ｃ）×７０％（Ｄ）</t>
  </si>
  <si>
    <t>看護師数（Ｅ）</t>
  </si>
  <si>
    <t>（Ｅ）≧（Ｄ）</t>
  </si>
  <si>
    <t>（２）介護保険法の規定による介護老人保健施設であること。</t>
  </si>
  <si>
    <t>次の（１）又は（２）のいずれかに該当すること。</t>
  </si>
  <si>
    <t>（１）医療法第１条の５第１項に規定する病院又は第２項に規定する診療所であって、
　　１９人以下の患者を入院させるための施設を有するもの。</t>
  </si>
  <si>
    <t>次の（１）～（３）のいずれにも適合すること。</t>
  </si>
  <si>
    <t>①　なし　　２　あり</t>
  </si>
  <si>
    <t>／</t>
  </si>
  <si>
    <t>＝</t>
  </si>
  <si>
    <t>≦</t>
  </si>
  <si>
    <t>注　「ケアホーム対象者の状況」欄は、共同生活介護事業所において行われている夜間及び深夜の支援の内容、
　　夜間支援従事者の配置状況等具体的に記載してください。</t>
  </si>
  <si>
    <t>備考１　同一内容の防災体制を確保している共同生活住居ごとに記入してください。
備考２　例えば、共同生活住居が４カ所あり、警備会社Ａに委託している住居が２カ所、警備会社Ｂに
　　　委託している住居が２カ所である場合、それぞれ別に記載してください。</t>
  </si>
  <si>
    <t>夜間及び深夜の時間帯を通じて防災体制を確保する共同生活住居の利用者数</t>
  </si>
  <si>
    <t>うち５０％（特定旧法指定施設が行う場合は５％）</t>
  </si>
  <si>
    <t>当該事業所・施設の前年度の平均実利用者数</t>
  </si>
  <si>
    <t>重度者支援体制加算に係る利用実績算出票</t>
  </si>
  <si>
    <t>障害基礎年金１級受給者の延べ人数②</t>
  </si>
  <si>
    <t>リハビリテーション加算に関する届出書</t>
  </si>
  <si>
    <t>次の（１）～（５）のいずれにも適合すること。</t>
  </si>
  <si>
    <t>（１）医師、理学療法士、作業療法士、言語聴覚士その他の職種の者が共同して、利用者
　　ごとのリハビリテーション実施計画を作成している。</t>
  </si>
  <si>
    <t>（２）利用者ごとのリハビリテーション実施計画に従い医師又は医師の指示を受けた理学
　　療法士、作業療法士又は言語聴覚士が行っているとともに、利用者の状態を定期的に
　　記録している。</t>
  </si>
  <si>
    <t>（４）指定障害者支援施設等に入所する利用者については、リハビリテーションを行う
　　医師、理学療法士、作業療法士又は言語聴覚士が、看護師、生活支援員その他の職種
　　の者に対し、リハビリテーションの観点から、日常生活上の留意点、介護の工夫等の
　　情報を伝達している。</t>
  </si>
  <si>
    <t>（３）利用者ごとのリハビリテーション実施計画の進捗状況を定期的に評価し、必要に
　　応じて当該計画を見直している。</t>
  </si>
  <si>
    <t>（５）（４）に掲げる利用者以外の利用者については、事業所の従業者が、必要に応じ、
　　指定相談支援事業者を通じて、指定居宅介護サービスその他の指定障害福祉サービス
　　事業に係る従業者に対し、リハビリテーションの観点から、日常生活上の留意点、
　　介護の工夫等の情報を伝達している。</t>
  </si>
  <si>
    <t>注１　業務委託を行っている場合の人員配置は、事業所・施設で適切な食事提供が行われるための管理等に
　　関わる職員の状況を記載してください。
注２　外部委託を行う場合の適切な食事提供の確保方策欄は、献立に関する事業所・施設の関与、委託先か
　　ら事業所・施設への食事の運搬方法、適時適温への配慮など、自己調理する場合に通常確保される提供
　　体制に相当するものへの対応の概略を記載してください。</t>
  </si>
  <si>
    <t>２　夜勤職員配置の状況</t>
  </si>
  <si>
    <t>備考１　常勤とは、「障害者自立支援法に基づく指定障害福祉サービスの事業等の人員、設備及び運営に関する基準
　　　について」（平成１８年１２月６日付け厚生労働省社会・援護局障害保健福祉部長通知）第二の２の（３）に
　　　定義する「常勤」をいう。</t>
  </si>
  <si>
    <t>備考２　それぞれの要件について根拠となる（要件を満たすことがわかる）書類も提出してください。</t>
  </si>
  <si>
    <t>夜勤職員配置体制加算及び夜間看護体制加算に関する届出書</t>
  </si>
  <si>
    <t>備考２　「うち施設入所支援を提供する時間における看護体制」には、延べ人数ではなく、施設入所支援の時間帯を
　　　とおした体制を記載してください。</t>
  </si>
  <si>
    <t>備考１　それぞれの要件について根拠となる（要件を満たすことがわかる）書類も提出してください。</t>
  </si>
  <si>
    <t>↓</t>
  </si>
  <si>
    <t>〔１　夜勤職員配置体制加算〕</t>
  </si>
  <si>
    <t>〔２　夜間看護体制加算〕</t>
  </si>
  <si>
    <t>夜勤職員配置体制加算が算定されている場合のみ</t>
  </si>
  <si>
    <t>※　生活支援員に替えて看護職員（重度障害者支援加算（Ⅰ）の算定対象となる看護職員を除く。）を
　１以上配置している場合、算定できる。</t>
  </si>
  <si>
    <t>備考３　「栄養マネジメントに関わる者」には、共同で栄養ケア計画を作成している者の職種及び氏名を記入して
　　　ください。</t>
  </si>
  <si>
    <t>〔１　栄養士配置加算〕</t>
  </si>
  <si>
    <t>〔２　栄養マネジメント加算〕</t>
  </si>
  <si>
    <t>１　栄養マネジメントの状況</t>
  </si>
  <si>
    <t>２　栄養マネジメントに関わる者</t>
  </si>
  <si>
    <t>常勤の栄養士</t>
  </si>
  <si>
    <t>平成　　　　年　　　　月　　　　日　</t>
  </si>
  <si>
    <t>　　下記の者の実務経験は、以下のとおりであることを証明します。</t>
  </si>
  <si>
    <t>（生年月日　　年　　月　　日）</t>
  </si>
  <si>
    <t>施設又は事業所名</t>
  </si>
  <si>
    <t>業　務　期　間</t>
  </si>
  <si>
    <t>上記期間のうち当該
業務に従事した日数</t>
  </si>
  <si>
    <t>日</t>
  </si>
  <si>
    <t>備考１　施設又は事業所名欄には、知的障害者更生施設等の種別も記入すること。</t>
  </si>
  <si>
    <t>　　２　業務期間欄は、要援護者に対する直接的な援助を行っていた期間を記入すること。（産休・育休・療養休暇や長期研修期間</t>
  </si>
  <si>
    <t>　　　等は業務期間となりません。）現在、既に必要とする実務経験期間を満たしている場合は、実務経験証明書作成日までの期間</t>
  </si>
  <si>
    <t>　　　又は退職した日までの期間を記入してください。</t>
  </si>
  <si>
    <t>　　３　業務内容欄は、看護師、生活指導員等の職名を記入し、老人デイサービス事業における○○業務、○○実施要綱の○○事業</t>
  </si>
  <si>
    <t>　　　の○○業務等具体的に記入すること。また、療養病床の病棟等において介護業務を行った場合は明記し、当該病棟が療養病床</t>
  </si>
  <si>
    <t>　　　として許可等を受けた年月日を記入すること。</t>
  </si>
  <si>
    <t>　　４　証明内容を訂正した場合は、証明権者の職印を押印してください。なお、修正液による訂正は認められません。</t>
  </si>
  <si>
    <t>栄養士実務経験証明書</t>
  </si>
  <si>
    <t>平成２４年３月３１日までの間に限り、栄養管理業務に関し５年以上の実務経験を有する栄養士も可。なお、その場合は「栄養士実務経験証明書」を添付すること。</t>
  </si>
  <si>
    <t>栄養士配置加算加算（Ⅰ）</t>
  </si>
  <si>
    <t>栄養士配置加算加算（Ⅱ）</t>
  </si>
  <si>
    <t>栄養マネジメント加算</t>
  </si>
  <si>
    <t>夜勤職員配置体制加算</t>
  </si>
  <si>
    <t>夜間看護体制加算</t>
  </si>
  <si>
    <t>備考１　新設の場合は、「前年度の平均利用者数」欄には推定数を記載してください。</t>
  </si>
  <si>
    <t>備考２　「加算算定上の必要人数」欄は、記載しないでください。</t>
  </si>
  <si>
    <t>備考３　「通勤者生活支援に係る体制」欄は、通常の事業所に雇用されている者を記載してください。</t>
  </si>
  <si>
    <t>宿泊型自立訓練の前年度の平均利用者数（人）（Ａ）</t>
  </si>
  <si>
    <t>（Ａ）／１５</t>
  </si>
  <si>
    <t>宿泊型自立訓練の前年度の平均利用者数のうち７０％（人）</t>
  </si>
  <si>
    <t>前年度の利用者数の平均値（Ａ）</t>
  </si>
  <si>
    <t>（Ａ）／７．５</t>
  </si>
  <si>
    <t>職業指導員及び生活支援員の総数</t>
  </si>
  <si>
    <t>（Ａ）／６</t>
  </si>
  <si>
    <t>職業指導員、生活支援員及び目標工賃達成指導員の総数</t>
  </si>
  <si>
    <t>目標工賃達成指導員の氏名</t>
  </si>
  <si>
    <t>視覚障害者居宅訪問体制に関する届出書</t>
  </si>
  <si>
    <t>１　視覚障害者である利用者の居宅を訪問する従業者</t>
  </si>
  <si>
    <t xml:space="preserve">　国立障害者リハビリテーションセンター学院の実施する視覚障害生活訓練専門職員養成課程又はこれに
準ずる視覚障害者に対する訓練を行う者を養成する研修を修了した者。
（ア）国立障害者リハビリテーションセンター学院の視覚障害学科
（イ）盲人歩行訓練指導員研修
（ウ）視覚障害者生活訓練指導員研修
（エ）視覚障害生活訓練指導員研修
（オ）（ア）～（エ）に準ずる研修
</t>
  </si>
  <si>
    <t>　　　</t>
  </si>
  <si>
    <t>　　　促進等に関する法律施行規則第２０条の２の３第２項に掲げる第１号職場適応援助者の研修を対象とする。</t>
  </si>
  <si>
    <t>当該施設の前年度の平均実利用者数</t>
  </si>
  <si>
    <t>注　本表は次に該当する利用者を記載してください。　
　①　医師意見書における「特別な医療」欄に該当している者（当分の間、「褥瘡の処置」及び「疼痛の看護」
　　を含める。）　
　②　算出した行動関連項目が１５点以上である者</t>
  </si>
  <si>
    <t>地域生活移行個別支援特別加算に関する届出書</t>
  </si>
  <si>
    <t>１　地域生活移行個別支援特別加算</t>
  </si>
  <si>
    <t>（２）施設入所支援</t>
  </si>
  <si>
    <t>次のア～エのいずれにも適合すること。</t>
  </si>
  <si>
    <t>次のア～ウのいずれにも適合すること。</t>
  </si>
  <si>
    <t>（１）共同生活介護</t>
  </si>
  <si>
    <t>ア　①社会福祉士、②精神保健福祉士のいずれかの資格を有する職員を、指定共同生活介護
　事業所に置くべき世話人及び生活支援員に加え、１人以上配置していること。</t>
  </si>
  <si>
    <t>イ　事業所の従業者に対し、医療観察法に基づく通院中の者及び刑務所から出所した障害者
　等の支援に関する研修を年１回以上行っていること。</t>
  </si>
  <si>
    <t>ウ　保護観察所、指定医療機関、精神保健福祉センター等の関係機関との協力体制が整って
　いること。</t>
  </si>
  <si>
    <t>（３）宿泊型自立訓練</t>
  </si>
  <si>
    <t>ア　①社会福祉士、②精神保健福祉士のいずれかの資格を有する職員を、指定障害者支援施
　設等に置くべき生活支援員に加え、１人以上配置していること。</t>
  </si>
  <si>
    <t>イ　精神科を担当する医師（嘱託でも可）による定期的な指導が一月に２回以上行われてい
　ること。</t>
  </si>
  <si>
    <t>ウ　医療観察法に基づく通院中の者及び刑務所から出所した障害者等の支援に関する研修を
　年１回以上行っていること。</t>
  </si>
  <si>
    <t>エ　保護観察所、指定医療機関、精神保健福祉センター等の関係機関との協力体制が整って
　いること。</t>
  </si>
  <si>
    <t>ア　①社会福祉士、②精神保健福祉士のいずれかの資格を有する職員を、指定宿泊型自立訓
　練を行う指定自立訓練（生活訓練）事業所に置くべき生活支援員に加え、１人以上配置し
　ていること。</t>
  </si>
  <si>
    <t>イ　医療観察法に基づく通院中の者及び刑務所から出所した障害者等の支援に関する研修を
　年１回以上行っていること。</t>
  </si>
  <si>
    <t>（４）共同生活援助</t>
  </si>
  <si>
    <t>ア　①社会福祉士、②精神保健福祉士のいずれかの資格を有する職員を、指定共同生活援助
　事業所に置くべき世話人に加え、１人以上配置していること。</t>
  </si>
  <si>
    <r>
      <t>注１　「当該年度の目標工賃額」欄には、前年度に提出した当該年度における目標工賃額を記載してください。
注２　「前々年度の工賃実績」欄には、前年度に提出した前々年度の平均工賃実績額を記載してください。
注３　「工賃形態」には、対象者の工賃支給形態に応じ「時給・日給・月給」のうちいずれかを記載してください。（「時給・日給・月給」とは工賃を算定する
　　形態をいう。）
注４　「就労実績」には、①時給の者は1か月あたりの就労時間、②日給の者は1か月あたりの就労日数を記入してください。なお、月給の者の記入は不要です。
注５　①工賃形態が日給の場合で、1日あたりの就労時間が3時間以下の場合、②退所等により在籍期間が1か月に満たない月、③利用開始から1年を経過しない者
　　に係る工賃は、工賃実績から除外することができます。
注６　目標工賃達成加算の対象となる工賃額は、A＞B</t>
    </r>
    <r>
      <rPr>
        <sz val="9"/>
        <rFont val="ＭＳ ゴシック"/>
        <family val="3"/>
      </rPr>
      <t>かつA＞D×1/3となる場合です。</t>
    </r>
  </si>
  <si>
    <t>定着率（％）＝（定着者÷Ａ×100）×0.8（Ｂ）</t>
  </si>
  <si>
    <t>定着率（％）＝（定着者÷Ｃ×100）×0.2（Ｄ）</t>
  </si>
  <si>
    <t>〔１　福祉専門職員配置等加算（Ⅰ）〕</t>
  </si>
  <si>
    <t>〔２　福祉専門職員配置等加算（Ⅱ）〕</t>
  </si>
  <si>
    <t>１　常勤職員の状況</t>
  </si>
  <si>
    <t>２　勤続年数の状況</t>
  </si>
  <si>
    <t>次の１又は２のいずれかに該当すること。</t>
  </si>
  <si>
    <t>備考３　生活支援員等とは、
　　　　○　療養介護・生活介護・自立訓練（機能訓練）にあっては、生活支援員
　　　　○　児童デイサービスにあっては、
　　　　　　　加算（Ⅰ）においては、指導員、
　　　　　　　加算（Ⅱ）においては、指導員又は保育士
　　　　○　共同生活介護にあっては、世話人又は生活支援員
　　　　○　自立訓練（生活訓練）にあっては、生活支援員又は地域移行支援員
　　　　○　就労移行支援にあっては、職業指導員、生活支援員又は就労支援員
　　　　○　就労継続支援Ａ型・就労継続支援Ｂ型にあっては、職業指導員又は生活支援員
　　　　○　共同生活援助にあっては、世話人　　　のことをいう。
　　　</t>
  </si>
  <si>
    <t>備考４　社会福祉士等とは、
　　　　○　療養介護・生活介護・共同生活介護・自立訓練（生活訓練）・就労移行支援・就労継続支援Ａ型・
　　　　　就労継続支援Ｂ型・共同生活援助にあっては、社会福祉士、介護福祉士又は精神保健福祉士
　　　　○　児童デイサービス・自立訓練（機能訓練）にあっては、社会福祉士又は介護福祉士　　のことをいう。
　　　</t>
  </si>
  <si>
    <t>○○太郎</t>
  </si>
  <si>
    <t>△△花子</t>
  </si>
  <si>
    <t>□□一郎</t>
  </si>
  <si>
    <t>××三郎</t>
  </si>
  <si>
    <t>☆☆良子</t>
  </si>
  <si>
    <t>※※慶子</t>
  </si>
  <si>
    <t>◎◎三郎</t>
  </si>
  <si>
    <t>（様式第５号）その２</t>
  </si>
  <si>
    <t>（別紙１）その２</t>
  </si>
  <si>
    <t>（別紙５）</t>
  </si>
  <si>
    <t>（別紙６）</t>
  </si>
  <si>
    <t>（別紙７－１）</t>
  </si>
  <si>
    <t>（別紙７－２）</t>
  </si>
  <si>
    <t>（別紙１１）</t>
  </si>
  <si>
    <t>（別紙１２）</t>
  </si>
  <si>
    <t>（別紙１３）</t>
  </si>
  <si>
    <t>（別紙１６）</t>
  </si>
  <si>
    <t>（別紙１７）</t>
  </si>
  <si>
    <t>（別紙１８）</t>
  </si>
  <si>
    <t>（別紙１９）</t>
  </si>
  <si>
    <t>（別紙２０）</t>
  </si>
  <si>
    <t>（別紙２１）</t>
  </si>
  <si>
    <t>（別紙２２）</t>
  </si>
  <si>
    <t>（別紙２３）</t>
  </si>
  <si>
    <t>（別紙２４）</t>
  </si>
  <si>
    <t>（別紙２５）</t>
  </si>
  <si>
    <t>（別紙２６）</t>
  </si>
  <si>
    <t>（別紙２７－１）</t>
  </si>
  <si>
    <t>（別紙２７－２）</t>
  </si>
  <si>
    <t>（別紙２８）</t>
  </si>
  <si>
    <t>（別紙２９）</t>
  </si>
  <si>
    <t>（別紙３０）</t>
  </si>
  <si>
    <t>（別紙１）その１</t>
  </si>
  <si>
    <t>視覚・聴覚言語障害者支援体制加算に関する届出書</t>
  </si>
  <si>
    <t>食事提供体制加算に関する届出書</t>
  </si>
  <si>
    <t>共同生活介護及び共同生活援助に係る体制</t>
  </si>
  <si>
    <t>夜間支援体制加算に関する届出書</t>
  </si>
  <si>
    <t>重度障害者支援加算に関する届出書</t>
  </si>
  <si>
    <t>自立生活支援加算に関する届出書</t>
  </si>
  <si>
    <t>短期滞在加算及び精神障害者退院支援施設加算に関する届出書</t>
  </si>
  <si>
    <t>地域移行支援体制強化加算及び通勤者生活支援加算に関する届出書</t>
  </si>
  <si>
    <t>就労移行支援体制加算に関する届出書</t>
  </si>
  <si>
    <t>就労支援関係研修修了加算に係る実務経験及び研修証明書</t>
  </si>
  <si>
    <t>就労支援関係研修修了加算に係る実務経験及び研修証明書</t>
  </si>
  <si>
    <t>障害基礎年金１級受給者氏名</t>
  </si>
  <si>
    <t>重度者支援体制加算に関する届出書</t>
  </si>
  <si>
    <t>目標工賃達成加算に関する届出書</t>
  </si>
  <si>
    <t>目標工賃達成指導員配置加算に関する届出書</t>
  </si>
  <si>
    <t>夜間防災体制加算に関する届出書</t>
  </si>
  <si>
    <t>平均障害程度区分等の算出シート</t>
  </si>
  <si>
    <t>特定事業所加算に関する届出書（居宅介護事業所）</t>
  </si>
  <si>
    <t>特定事業所加算に関する届出書（重度訪問介護事業所）</t>
  </si>
  <si>
    <t>特定事業所加算に関する届出書（行動援護事業所）</t>
  </si>
  <si>
    <t>特定事業所加算に関する届出書（指定相談支援事業所）</t>
  </si>
  <si>
    <t>区分５・６の
延べ利用日数</t>
  </si>
  <si>
    <t>区分６の
延べ利用日数</t>
  </si>
  <si>
    <t>障害程度区分
(ａ)</t>
  </si>
  <si>
    <t>延べ利用日数
(ｂ)</t>
  </si>
  <si>
    <t>(ａ)＊(ｂ)</t>
  </si>
  <si>
    <t>区分５・６の割合</t>
  </si>
  <si>
    <t>注１　「法人所轄庁」欄は、申請者が認可法人である場合に、その主務官庁の名称を記載してください。</t>
  </si>
  <si>
    <t>注２　「実施事業」欄は、該当する欄に「○」を記入してください。</t>
  </si>
  <si>
    <t>注３　「異動等の区分」欄は、今回届出を行う事業所・施設について該当する数字に「○」を記入してください。</t>
  </si>
  <si>
    <t>注４　「異動項目」欄は、（別紙１）「介護給付費等の算定に係る体制等状況一覧表」に掲げる項目を記載してください。</t>
  </si>
  <si>
    <t>注５　「特記事項」欄は、異動の状況について具体的に記載してください。</t>
  </si>
  <si>
    <t>備考５　研修については、地域障害者職業センターが実施する就労支援員向けの研修（平成２１年度から実施予定）及び障害者の雇用の</t>
  </si>
  <si>
    <t>備考２　「（特定旧法指定施設が行う場合は５％）」とあるのは、平成２４年３月３１日までの間に限る。</t>
  </si>
  <si>
    <t>１　福祉型　　２　医療型Ⅰ　　３　医療型Ⅱ・Ⅲ</t>
  </si>
  <si>
    <t>１　なし　　２　Ⅰ　　３　Ⅱ</t>
  </si>
  <si>
    <t>リハビリテーション</t>
  </si>
  <si>
    <t>リハビリテーション</t>
  </si>
  <si>
    <t>栄養マネジメント</t>
  </si>
  <si>
    <t>重度障害者支援</t>
  </si>
  <si>
    <t>人員配置体制</t>
  </si>
  <si>
    <t>重度障害者支援</t>
  </si>
  <si>
    <t>地域生活移行個別支援特別</t>
  </si>
  <si>
    <t>地域生活移行個別支援特別</t>
  </si>
  <si>
    <t>地域生活移行個別支援特別</t>
  </si>
  <si>
    <t>指導員加配</t>
  </si>
  <si>
    <t>視覚・聴覚言語障害者支援体制</t>
  </si>
  <si>
    <t>視覚・聴覚言語障害者支援体制</t>
  </si>
  <si>
    <t>視覚障害者居宅訪問体制</t>
  </si>
  <si>
    <t>注３　「小規模定員加算対象」欄については施設入所支援において加算として算定しないので、当該項目は「１　なし」を必ず設定する。</t>
  </si>
  <si>
    <t>備考　それぞれの要件について根拠となる（要件を満たすことがわかる）書類も提出してください。</t>
  </si>
  <si>
    <t>小規模定員加算対象（注３）</t>
  </si>
  <si>
    <t>指定相談支援</t>
  </si>
  <si>
    <t>（参考様式１）</t>
  </si>
  <si>
    <t>（参考様式２）</t>
  </si>
  <si>
    <t>1　前年度の利用者の平均値の算出</t>
  </si>
  <si>
    <t>※障害程度区分ごとに年間利用日数の合計を入力してください。</t>
  </si>
  <si>
    <t>障害程度
区分</t>
  </si>
  <si>
    <r>
      <t>総利用日数</t>
    </r>
    <r>
      <rPr>
        <sz val="12"/>
        <color indexed="8"/>
        <rFont val="ＭＳ Ｐゴシック"/>
        <family val="3"/>
      </rPr>
      <t xml:space="preserve">
</t>
    </r>
    <r>
      <rPr>
        <sz val="10"/>
        <color indexed="8"/>
        <rFont val="ＭＳ Ｐゴシック"/>
        <family val="3"/>
      </rPr>
      <t>※入所等した日を含み、
　退所等した日は含まない。</t>
    </r>
  </si>
  <si>
    <t>非該当</t>
  </si>
  <si>
    <t>（B)</t>
  </si>
  <si>
    <t>（C)＝（Ａ）/（Ｂ）</t>
  </si>
  <si>
    <t>合計（A）</t>
  </si>
  <si>
    <t>２　必要な世話人の数</t>
  </si>
  <si>
    <t>※（１）～（３）のいずれかを入力してください。</t>
  </si>
  <si>
    <t>（１）共同生活介護サービス費（Ⅰ）　（４：１）を算定する場合</t>
  </si>
  <si>
    <t>必要数（常勤換算）</t>
  </si>
  <si>
    <t>配置数（常勤換算）</t>
  </si>
  <si>
    <t>世話人</t>
  </si>
  <si>
    <t>（２）共同生活介護サービス費（Ⅱ）　（５：１）を算定する場合</t>
  </si>
  <si>
    <r>
      <t>（３）共同生活介護サービス費（Ⅲ）　（６：１）を算定する場合　</t>
    </r>
    <r>
      <rPr>
        <b/>
        <sz val="12"/>
        <color indexed="8"/>
        <rFont val="ＭＳ Ｐゴシック"/>
        <family val="3"/>
      </rPr>
      <t>※最低基準</t>
    </r>
  </si>
  <si>
    <t>３　必要な生活支援員の数</t>
  </si>
  <si>
    <t>生活支援員</t>
  </si>
  <si>
    <t>注３　「該当する体制等」欄は、（別紙１）「介護給付費等の算定に係る体制等状況一覧表」に掲げる体制加算等の内容を記載してください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</si>
  <si>
    <t>注４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</si>
  <si>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注５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</si>
  <si>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注６　「週平均の勤務時間」「常勤換算後の人数」の算出に当たっては、小数点以下第２位を切り捨ててください。</t>
  </si>
  <si>
    <t>注７　当該事業所・施設に係る組織体制図を添付してください（本表に管理者・サービス管理責任者・事務員等を含め指揮命令系統を示す線を付して、組織体制図としても差し支えありません。）。</t>
  </si>
  <si>
    <t>注８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</si>
  <si>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注９　資格等が必要な職種については、「資格等」欄にその資格を記入するとともに、その者の資格等を証明する書類の写しを添付すること。</t>
  </si>
  <si>
    <t>注３　申請する事業に係る従業者全員（管理者含む）について、４週間分の勤務すべき時間数を記載してください。勤務時間ごとに区分して番号を付し、その番号を記載してください。
　（例）勤務時間　①９：００～１８：００（８ｈ（休憩１ｈ））、②１６：００～翌１：００（８ｈ（休憩１ｈ））、③７：００～１０：００（３ｈ）、④１５：００～２０：００（５ｈ）、⑤休日</t>
  </si>
  <si>
    <t>ＣＨ・ＧＨに係る前年度の利用者平均値及び必要人員算出シート</t>
  </si>
  <si>
    <r>
      <t>開所日数</t>
    </r>
    <r>
      <rPr>
        <sz val="12"/>
        <color indexed="8"/>
        <rFont val="ＭＳ Ｐゴシック"/>
        <family val="3"/>
      </rPr>
      <t xml:space="preserve">
</t>
    </r>
    <r>
      <rPr>
        <sz val="10"/>
        <color indexed="8"/>
        <rFont val="ＭＳ Ｐゴシック"/>
        <family val="3"/>
      </rPr>
      <t>※当該年度の前年度の４月１日から３月３１日</t>
    </r>
  </si>
  <si>
    <t>前年度における
利用者数の平均値</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</si>
</sst>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411]ggge&quot;年&quot;m&quot;月&quot;d&quot;日&quot;;@"/>
    <numFmt numFmtId="203" formatCode="0.0&quot;人&quot;"/>
    <numFmt numFmtId="204" formatCode="0.0"/>
    <numFmt numFmtId="205" formatCode="0.&quot;人&quot;"/>
    <numFmt numFmtId="206" formatCode="&quot;人&quot;"/>
    <numFmt numFmtId="207" formatCode="0&quot;人&quot;"/>
    <numFmt numFmtId="208" formatCode="#,##0_ "/>
    <numFmt numFmtId="209" formatCode="0.0%"/>
    <numFmt numFmtId="210" formatCode="#&quot;人&quot;"/>
    <numFmt numFmtId="211" formatCode="#.#&quot;人&quot;"/>
    <numFmt numFmtId="212" formatCode="#.##&quot;人&quot;"/>
    <numFmt numFmtId="213" formatCode="#.&quot;人&quot;"/>
    <numFmt numFmtId="214" formatCode="#.0&quot;人&quot;"/>
    <numFmt numFmtId="215" formatCode="0.0&quot;時間&quot;"/>
    <numFmt numFmtId="216" formatCode="0&quot;人体制&quot;"/>
    <numFmt numFmtId="217" formatCode="#&quot;日&quot;"/>
  </numFmts>
  <fonts count="6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4"/>
      <name val="ＭＳ ゴシック"/>
      <family val="3"/>
    </font>
    <font>
      <sz val="12"/>
      <name val="ＭＳ ゴシック"/>
      <family val="3"/>
    </font>
    <font>
      <sz val="10"/>
      <name val="ＭＳ ゴシック"/>
      <family val="3"/>
    </font>
    <font>
      <sz val="9"/>
      <name val="ＭＳ ゴシック"/>
      <family val="3"/>
    </font>
    <font>
      <b/>
      <sz val="11"/>
      <name val="ＭＳ ゴシック"/>
      <family val="3"/>
    </font>
    <font>
      <sz val="8"/>
      <name val="ＭＳ ゴシック"/>
      <family val="3"/>
    </font>
    <font>
      <u val="single"/>
      <sz val="10"/>
      <name val="ＭＳ ゴシック"/>
      <family val="3"/>
    </font>
    <font>
      <b/>
      <sz val="12"/>
      <name val="ＭＳ ゴシック"/>
      <family val="3"/>
    </font>
    <font>
      <sz val="8.5"/>
      <name val="ＭＳ ゴシック"/>
      <family val="3"/>
    </font>
    <font>
      <sz val="9"/>
      <name val="ＭＳ Ｐゴシック"/>
      <family val="3"/>
    </font>
    <font>
      <b/>
      <sz val="14"/>
      <name val="ＭＳ Ｐゴシック"/>
      <family val="3"/>
    </font>
    <font>
      <sz val="12"/>
      <name val="ＭＳ Ｐゴシック"/>
      <family val="3"/>
    </font>
    <font>
      <b/>
      <sz val="14"/>
      <name val="ＭＳ ゴシック"/>
      <family val="3"/>
    </font>
    <font>
      <b/>
      <sz val="11"/>
      <name val="ＭＳ Ｐゴシック"/>
      <family val="3"/>
    </font>
    <font>
      <b/>
      <sz val="16"/>
      <name val="ＭＳ ゴシック"/>
      <family val="3"/>
    </font>
    <font>
      <sz val="11"/>
      <color indexed="8"/>
      <name val="ＭＳ ゴシック"/>
      <family val="3"/>
    </font>
    <font>
      <b/>
      <sz val="14"/>
      <color indexed="8"/>
      <name val="ＭＳ ゴシック"/>
      <family val="3"/>
    </font>
    <font>
      <sz val="24"/>
      <name val="ＭＳ ゴシック"/>
      <family val="3"/>
    </font>
    <font>
      <sz val="12"/>
      <color indexed="8"/>
      <name val="ＭＳ Ｐゴシック"/>
      <family val="3"/>
    </font>
    <font>
      <sz val="10"/>
      <color indexed="8"/>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sz val="12"/>
      <color theme="1"/>
      <name val="Cambria"/>
      <family val="3"/>
    </font>
    <font>
      <b/>
      <sz val="12"/>
      <color theme="1"/>
      <name val="Cambria"/>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13"/>
        <bgColor indexed="64"/>
      </patternFill>
    </fill>
    <fill>
      <patternFill patternType="solid">
        <fgColor indexed="22"/>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diagonalUp="1">
      <left style="medium"/>
      <right style="medium"/>
      <top style="medium"/>
      <bottom style="medium"/>
      <diagonal style="thin"/>
    </border>
    <border>
      <left style="medium"/>
      <right style="thin"/>
      <top>
        <color indexed="63"/>
      </top>
      <bottom style="double"/>
    </border>
    <border>
      <left style="medium"/>
      <right style="thin"/>
      <top>
        <color indexed="63"/>
      </top>
      <bottom style="thin"/>
    </border>
    <border>
      <left style="medium"/>
      <right style="thin"/>
      <top style="thin"/>
      <bottom style="medium"/>
    </border>
    <border>
      <left>
        <color indexed="63"/>
      </left>
      <right>
        <color indexed="63"/>
      </right>
      <top>
        <color indexed="63"/>
      </top>
      <bottom style="thin"/>
    </border>
    <border>
      <left>
        <color indexed="63"/>
      </left>
      <right>
        <color indexed="63"/>
      </right>
      <top style="double"/>
      <bottom style="thin"/>
    </border>
    <border>
      <left>
        <color indexed="63"/>
      </left>
      <right style="medium"/>
      <top style="double"/>
      <bottom style="thin"/>
    </border>
    <border>
      <left>
        <color indexed="63"/>
      </left>
      <right style="medium"/>
      <top>
        <color indexed="63"/>
      </top>
      <bottom style="thin"/>
    </border>
    <border>
      <left style="thin"/>
      <right style="thin"/>
      <top style="thin"/>
      <bottom style="double"/>
    </border>
    <border>
      <left style="medium"/>
      <right style="thin"/>
      <top style="medium"/>
      <bottom style="dashed"/>
    </border>
    <border>
      <left style="medium"/>
      <right style="thin"/>
      <top style="dashed"/>
      <bottom style="dashed"/>
    </border>
    <border>
      <left style="medium"/>
      <right style="thin"/>
      <top style="dashed"/>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medium"/>
      <bottom style="dashed"/>
    </border>
    <border>
      <left style="thin"/>
      <right style="medium"/>
      <top style="dashed"/>
      <bottom style="dashed"/>
    </border>
    <border>
      <left style="thin"/>
      <right style="medium"/>
      <top style="dashed"/>
      <bottom style="medium"/>
    </border>
    <border>
      <left style="medium"/>
      <right style="thin"/>
      <top style="thin"/>
      <bottom style="hair"/>
    </border>
    <border>
      <left style="medium"/>
      <right style="medium"/>
      <top style="thin"/>
      <bottom style="hair"/>
    </border>
    <border>
      <left style="medium"/>
      <right style="thin"/>
      <top style="hair"/>
      <bottom style="hair"/>
    </border>
    <border>
      <left style="medium"/>
      <right style="medium"/>
      <top style="hair"/>
      <bottom style="hair"/>
    </border>
    <border>
      <left style="medium"/>
      <right style="thin"/>
      <top style="hair"/>
      <bottom>
        <color indexed="63"/>
      </bottom>
    </border>
    <border>
      <left style="medium"/>
      <right style="medium"/>
      <top style="hair"/>
      <bottom>
        <color indexed="63"/>
      </bottom>
    </border>
    <border>
      <left>
        <color indexed="63"/>
      </left>
      <right style="thin"/>
      <top style="thin"/>
      <bottom>
        <color indexed="63"/>
      </bottom>
    </border>
    <border>
      <left style="thin"/>
      <right style="thin"/>
      <top style="thin"/>
      <bottom>
        <color indexed="63"/>
      </bottom>
    </border>
    <border>
      <left style="medium"/>
      <right style="medium"/>
      <top style="thin"/>
      <bottom>
        <color indexed="63"/>
      </bottom>
    </border>
    <border>
      <left>
        <color indexed="63"/>
      </left>
      <right>
        <color indexed="63"/>
      </right>
      <top style="double"/>
      <bottom style="medium"/>
    </border>
    <border diagonalUp="1">
      <left style="medium"/>
      <right style="medium"/>
      <top style="double"/>
      <bottom style="medium"/>
      <diagonal style="thin"/>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color indexed="63"/>
      </top>
      <bottom>
        <color indexed="63"/>
      </bottom>
    </border>
    <border>
      <left>
        <color indexed="63"/>
      </left>
      <right>
        <color indexed="63"/>
      </right>
      <top style="double"/>
      <bottom>
        <color indexed="63"/>
      </bottom>
    </border>
    <border>
      <left>
        <color indexed="63"/>
      </left>
      <right>
        <color indexed="63"/>
      </right>
      <top style="thin"/>
      <bottom style="medium"/>
    </border>
    <border>
      <left style="medium"/>
      <right style="medium"/>
      <top style="thin"/>
      <bottom style="medium"/>
    </border>
    <border diagonalUp="1">
      <left style="thin"/>
      <right style="thin"/>
      <top style="thin"/>
      <bottom style="medium"/>
      <diagonal style="thin"/>
    </border>
    <border diagonalUp="1">
      <left>
        <color indexed="63"/>
      </left>
      <right style="thin"/>
      <top style="thin"/>
      <bottom style="medium"/>
      <diagonal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hair"/>
      <bottom>
        <color indexed="63"/>
      </bottom>
      <diagonal style="thin"/>
    </border>
    <border diagonalUp="1">
      <left style="thin"/>
      <right style="medium"/>
      <top style="hair"/>
      <bottom>
        <color indexed="63"/>
      </bottom>
      <diagonal style="thin"/>
    </border>
    <border diagonalUp="1">
      <left style="thin"/>
      <right style="thin"/>
      <top style="hair"/>
      <bottom style="thin"/>
      <diagonal style="thin"/>
    </border>
    <border diagonalUp="1">
      <left style="thin"/>
      <right style="medium"/>
      <top style="hair"/>
      <bottom style="thin"/>
      <diagonal style="thin"/>
    </border>
    <border diagonalUp="1">
      <left style="medium"/>
      <right style="thin"/>
      <top style="thin"/>
      <bottom style="hair"/>
      <diagonal style="thin"/>
    </border>
    <border diagonalUp="1">
      <left style="medium"/>
      <right style="thin"/>
      <top style="hair"/>
      <bottom style="hair"/>
      <diagonal style="thin"/>
    </border>
    <border diagonalUp="1">
      <left style="medium"/>
      <right style="thin"/>
      <top style="hair"/>
      <bottom>
        <color indexed="63"/>
      </bottom>
      <diagonal style="thin"/>
    </border>
    <border diagonalUp="1">
      <left style="medium"/>
      <right style="thin"/>
      <top style="hair"/>
      <bottom style="thin"/>
      <diagonal style="thin"/>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thin"/>
      <right>
        <color indexed="63"/>
      </right>
      <top style="medium"/>
      <bottom style="medium"/>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color indexed="63"/>
      </left>
      <right>
        <color indexed="63"/>
      </right>
      <top style="medium"/>
      <bottom style="dotted"/>
    </border>
    <border>
      <left>
        <color indexed="63"/>
      </left>
      <right style="medium"/>
      <top style="medium"/>
      <bottom style="dotted"/>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medium"/>
      <top style="medium"/>
      <bottom style="dashed"/>
    </border>
    <border>
      <left>
        <color indexed="63"/>
      </left>
      <right style="thin"/>
      <top style="medium"/>
      <bottom style="dashed"/>
    </border>
    <border>
      <left style="thin"/>
      <right style="thin"/>
      <top style="medium"/>
      <bottom style="dashed"/>
    </border>
    <border>
      <left style="thin"/>
      <right>
        <color indexed="63"/>
      </right>
      <top style="medium"/>
      <bottom style="dashed"/>
    </border>
    <border>
      <left style="medium"/>
      <right style="medium"/>
      <top style="dashed"/>
      <bottom style="dashed"/>
    </border>
    <border>
      <left>
        <color indexed="63"/>
      </left>
      <right style="thin"/>
      <top style="dashed"/>
      <bottom style="dashed"/>
    </border>
    <border>
      <left style="thin"/>
      <right style="thin"/>
      <top style="dashed"/>
      <bottom style="dashed"/>
    </border>
    <border>
      <left style="thin"/>
      <right>
        <color indexed="63"/>
      </right>
      <top style="dashed"/>
      <bottom style="dashed"/>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color indexed="63"/>
      </right>
      <top style="dashed"/>
      <bottom style="mediu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medium"/>
      <bottom style="thin"/>
    </border>
    <border>
      <left>
        <color indexed="63"/>
      </left>
      <right>
        <color indexed="63"/>
      </right>
      <top style="medium"/>
      <bottom style="medium"/>
    </border>
    <border>
      <left>
        <color indexed="63"/>
      </left>
      <right style="thin"/>
      <top style="medium"/>
      <bottom style="medium"/>
    </border>
    <border>
      <left style="thin"/>
      <right style="medium"/>
      <top style="thin"/>
      <bottom>
        <color indexed="63"/>
      </bottom>
    </border>
    <border>
      <left style="thin"/>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style="medium"/>
      <top>
        <color indexed="63"/>
      </top>
      <bottom style="thin"/>
    </border>
    <border>
      <left style="thin"/>
      <right>
        <color indexed="63"/>
      </right>
      <top style="medium"/>
      <bottom style="dotted"/>
    </border>
    <border>
      <left style="thin"/>
      <right style="thin"/>
      <top style="medium"/>
      <bottom style="dotted"/>
    </border>
    <border>
      <left style="thin"/>
      <right style="medium"/>
      <top style="medium"/>
      <bottom style="dotted"/>
    </border>
    <border diagonalUp="1">
      <left style="thin"/>
      <right style="thin"/>
      <top style="thin"/>
      <bottom style="thin"/>
      <diagonal style="thin"/>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medium"/>
      <bottom>
        <color indexed="63"/>
      </bottom>
    </border>
    <border>
      <left>
        <color indexed="63"/>
      </left>
      <right style="medium"/>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style="medium"/>
      <top>
        <color indexed="63"/>
      </top>
      <bottom style="thin"/>
    </border>
    <border>
      <left style="medium"/>
      <right>
        <color indexed="63"/>
      </right>
      <top style="thin"/>
      <bottom style="medium"/>
    </border>
    <border>
      <left style="medium"/>
      <right>
        <color indexed="63"/>
      </right>
      <top style="medium"/>
      <bottom style="thin"/>
    </border>
    <border>
      <left style="thin"/>
      <right style="medium"/>
      <top style="thin"/>
      <bottom style="double"/>
    </border>
    <border>
      <left style="medium"/>
      <right>
        <color indexed="63"/>
      </right>
      <top style="double"/>
      <bottom>
        <color indexed="63"/>
      </bottom>
    </border>
    <border>
      <left>
        <color indexed="63"/>
      </left>
      <right style="thin"/>
      <top style="double"/>
      <bottom>
        <color indexed="63"/>
      </bottom>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medium"/>
      <top>
        <color indexed="63"/>
      </top>
      <bottom style="double"/>
    </border>
    <border>
      <left style="medium"/>
      <right>
        <color indexed="63"/>
      </right>
      <top style="medium"/>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double"/>
      <bottom>
        <color indexed="63"/>
      </bottom>
    </border>
    <border>
      <left style="thin"/>
      <right style="thin"/>
      <top style="double"/>
      <bottom style="thin"/>
    </border>
    <border>
      <left style="thin"/>
      <right style="medium"/>
      <top style="double"/>
      <bottom style="thin"/>
    </border>
    <border>
      <left style="medium"/>
      <right style="thin"/>
      <top style="double"/>
      <bottom style="thin"/>
    </border>
    <border>
      <left style="medium"/>
      <right style="thin"/>
      <top style="thin"/>
      <bottom style="double"/>
    </border>
    <border>
      <left style="medium"/>
      <right>
        <color indexed="63"/>
      </right>
      <top style="thin"/>
      <bottom style="double"/>
    </border>
    <border>
      <left style="thin"/>
      <right style="thin"/>
      <top>
        <color indexed="63"/>
      </top>
      <bottom style="double"/>
    </border>
    <border>
      <left style="medium"/>
      <right>
        <color indexed="63"/>
      </right>
      <top style="double"/>
      <bottom style="thin"/>
    </border>
    <border>
      <left style="medium"/>
      <right style="thin"/>
      <top style="double"/>
      <bottom style="medium"/>
    </border>
    <border>
      <left style="medium"/>
      <right style="medium"/>
      <top style="medium"/>
      <bottom style="thin"/>
    </border>
    <border diagonalUp="1">
      <left style="thin"/>
      <right style="thin"/>
      <top style="medium"/>
      <bottom style="medium"/>
      <diagonal style="thin"/>
    </border>
    <border>
      <left style="thin"/>
      <right style="medium"/>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60" fillId="32" borderId="0" applyNumberFormat="0" applyBorder="0" applyAlignment="0" applyProtection="0"/>
  </cellStyleXfs>
  <cellXfs count="1702">
    <xf numFmtId="0" fontId="0" fillId="0" borderId="0" xfId="0" applyAlignment="1">
      <alignment/>
    </xf>
    <xf numFmtId="0" fontId="6" fillId="0" borderId="0" xfId="64" applyFont="1" applyAlignment="1">
      <alignment vertical="center" textRotation="255" shrinkToFit="1"/>
      <protection/>
    </xf>
    <xf numFmtId="0" fontId="6" fillId="0" borderId="0" xfId="64" applyFont="1" applyAlignment="1">
      <alignment horizontal="left" vertical="center" textRotation="255" shrinkToFit="1"/>
      <protection/>
    </xf>
    <xf numFmtId="0" fontId="6" fillId="0" borderId="0" xfId="64" applyFont="1" applyAlignment="1">
      <alignment vertical="center"/>
      <protection/>
    </xf>
    <xf numFmtId="0" fontId="6" fillId="0" borderId="10" xfId="65" applyFont="1" applyFill="1" applyBorder="1" applyAlignment="1">
      <alignment vertical="center"/>
      <protection/>
    </xf>
    <xf numFmtId="0" fontId="7" fillId="0" borderId="11" xfId="67" applyFont="1" applyFill="1" applyBorder="1" applyAlignment="1">
      <alignment vertical="center" shrinkToFit="1"/>
      <protection/>
    </xf>
    <xf numFmtId="0" fontId="7" fillId="0" borderId="12" xfId="67" applyFont="1" applyFill="1" applyBorder="1" applyAlignment="1">
      <alignment vertical="center" shrinkToFit="1"/>
      <protection/>
    </xf>
    <xf numFmtId="0" fontId="4" fillId="0" borderId="0" xfId="67" applyFont="1" applyAlignment="1">
      <alignment horizontal="left" vertical="center"/>
      <protection/>
    </xf>
    <xf numFmtId="0" fontId="6" fillId="0" borderId="0" xfId="64" applyFont="1" applyAlignment="1">
      <alignment horizontal="distributed" vertical="center"/>
      <protection/>
    </xf>
    <xf numFmtId="0" fontId="7" fillId="0" borderId="0" xfId="67" applyFont="1" applyFill="1" applyBorder="1" applyAlignment="1">
      <alignment vertical="center" shrinkToFit="1"/>
      <protection/>
    </xf>
    <xf numFmtId="0" fontId="7" fillId="0" borderId="0" xfId="67" applyFont="1" applyFill="1" applyBorder="1" applyAlignment="1">
      <alignment horizontal="center" vertical="center" shrinkToFit="1"/>
      <protection/>
    </xf>
    <xf numFmtId="0" fontId="7" fillId="0" borderId="0" xfId="67" applyFont="1" applyAlignment="1">
      <alignment horizontal="left" vertical="center"/>
      <protection/>
    </xf>
    <xf numFmtId="0" fontId="7" fillId="0" borderId="0" xfId="67" applyFont="1" applyAlignment="1">
      <alignment horizontal="left" vertical="center" wrapText="1"/>
      <protection/>
    </xf>
    <xf numFmtId="0" fontId="7" fillId="0" borderId="0" xfId="67" applyFont="1" applyFill="1" applyBorder="1" applyAlignment="1">
      <alignment horizontal="left" vertical="center" shrinkToFit="1"/>
      <protection/>
    </xf>
    <xf numFmtId="0" fontId="7" fillId="0" borderId="0" xfId="67" applyFont="1" applyFill="1" applyBorder="1" applyAlignment="1">
      <alignment horizontal="center" vertical="center" textRotation="255" shrinkToFit="1"/>
      <protection/>
    </xf>
    <xf numFmtId="0" fontId="7" fillId="0" borderId="11" xfId="67" applyFont="1" applyBorder="1" applyAlignment="1">
      <alignment horizontal="left" vertical="center"/>
      <protection/>
    </xf>
    <xf numFmtId="0" fontId="7" fillId="0" borderId="11" xfId="67" applyFont="1" applyBorder="1" applyAlignment="1">
      <alignment horizontal="left" vertical="center" wrapText="1" shrinkToFit="1"/>
      <protection/>
    </xf>
    <xf numFmtId="0" fontId="4" fillId="0" borderId="0" xfId="63" applyFont="1" applyAlignment="1">
      <alignment horizontal="center" vertical="center"/>
      <protection/>
    </xf>
    <xf numFmtId="0" fontId="8" fillId="0" borderId="0" xfId="63" applyFont="1" applyAlignment="1">
      <alignment vertical="center" wrapText="1"/>
      <protection/>
    </xf>
    <xf numFmtId="0" fontId="6" fillId="0" borderId="0" xfId="64" applyFont="1" applyAlignment="1">
      <alignment vertical="center" shrinkToFit="1"/>
      <protection/>
    </xf>
    <xf numFmtId="0" fontId="6" fillId="0" borderId="0" xfId="64" applyFont="1" applyAlignment="1">
      <alignment horizontal="left" vertical="center" wrapText="1"/>
      <protection/>
    </xf>
    <xf numFmtId="0" fontId="4" fillId="0" borderId="0" xfId="63" applyFont="1" applyAlignment="1">
      <alignment vertical="center"/>
      <protection/>
    </xf>
    <xf numFmtId="0" fontId="8" fillId="0" borderId="0" xfId="63" applyFont="1" applyAlignment="1">
      <alignment vertical="center"/>
      <protection/>
    </xf>
    <xf numFmtId="0" fontId="4" fillId="0" borderId="0" xfId="69" applyFont="1" applyAlignment="1">
      <alignment vertical="center"/>
      <protection/>
    </xf>
    <xf numFmtId="0" fontId="6" fillId="0" borderId="0" xfId="64" applyFont="1" applyFill="1" applyAlignment="1">
      <alignment vertical="center"/>
      <protection/>
    </xf>
    <xf numFmtId="0" fontId="4" fillId="0" borderId="0" xfId="64" applyFont="1" applyFill="1" applyAlignment="1">
      <alignment vertical="center"/>
      <protection/>
    </xf>
    <xf numFmtId="0" fontId="4" fillId="0" borderId="0" xfId="64" applyFont="1" applyAlignment="1">
      <alignment vertical="center"/>
      <protection/>
    </xf>
    <xf numFmtId="0" fontId="6" fillId="0" borderId="0" xfId="65" applyFont="1" applyFill="1" applyAlignment="1">
      <alignment vertical="center"/>
      <protection/>
    </xf>
    <xf numFmtId="0" fontId="4" fillId="0" borderId="0" xfId="67" applyFont="1" applyAlignment="1">
      <alignment vertical="center"/>
      <protection/>
    </xf>
    <xf numFmtId="0" fontId="4" fillId="0" borderId="0" xfId="70" applyFont="1" applyAlignment="1">
      <alignment vertical="center"/>
      <protection/>
    </xf>
    <xf numFmtId="0" fontId="4" fillId="0" borderId="0" xfId="67" applyFont="1" applyBorder="1" applyAlignment="1">
      <alignment vertical="center"/>
      <protection/>
    </xf>
    <xf numFmtId="0" fontId="7" fillId="0" borderId="0" xfId="67" applyFont="1" applyAlignment="1">
      <alignment vertical="center"/>
      <protection/>
    </xf>
    <xf numFmtId="0" fontId="12" fillId="0" borderId="0" xfId="64" applyFont="1" applyAlignment="1">
      <alignment vertical="center"/>
      <protection/>
    </xf>
    <xf numFmtId="0" fontId="5" fillId="0" borderId="0" xfId="67" applyFont="1" applyAlignment="1">
      <alignment vertical="center"/>
      <protection/>
    </xf>
    <xf numFmtId="0" fontId="6" fillId="0" borderId="13" xfId="64" applyFont="1" applyFill="1" applyBorder="1" applyAlignment="1">
      <alignment horizontal="center" vertical="center" shrinkToFit="1"/>
      <protection/>
    </xf>
    <xf numFmtId="0" fontId="6" fillId="0" borderId="14"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0" fontId="6" fillId="0" borderId="14" xfId="64" applyFont="1" applyFill="1" applyBorder="1" applyAlignment="1">
      <alignment horizontal="center" vertical="center" shrinkToFit="1"/>
      <protection/>
    </xf>
    <xf numFmtId="0" fontId="6" fillId="0" borderId="16" xfId="64" applyFont="1" applyFill="1" applyBorder="1" applyAlignment="1">
      <alignment horizontal="center" vertical="center" shrinkToFit="1"/>
      <protection/>
    </xf>
    <xf numFmtId="0" fontId="6" fillId="0" borderId="17" xfId="64" applyFont="1" applyFill="1" applyBorder="1" applyAlignment="1">
      <alignment horizontal="center" vertical="center" shrinkToFit="1"/>
      <protection/>
    </xf>
    <xf numFmtId="0" fontId="6" fillId="0" borderId="18" xfId="64" applyFont="1" applyFill="1" applyBorder="1" applyAlignment="1">
      <alignment horizontal="center" vertical="center" shrinkToFit="1"/>
      <protection/>
    </xf>
    <xf numFmtId="0" fontId="6" fillId="0" borderId="19" xfId="64" applyFont="1" applyBorder="1" applyAlignment="1">
      <alignment horizontal="center" vertical="center" shrinkToFit="1"/>
      <protection/>
    </xf>
    <xf numFmtId="0" fontId="12" fillId="0" borderId="0" xfId="64" applyFont="1" applyAlignment="1">
      <alignment vertical="center" shrinkToFit="1"/>
      <protection/>
    </xf>
    <xf numFmtId="0" fontId="8" fillId="0" borderId="0" xfId="64" applyFont="1" applyBorder="1" applyAlignment="1">
      <alignment vertical="center" wrapText="1"/>
      <protection/>
    </xf>
    <xf numFmtId="0" fontId="6" fillId="0" borderId="20" xfId="64" applyFont="1" applyFill="1" applyBorder="1" applyAlignment="1">
      <alignment horizontal="center" vertical="center" shrinkToFit="1"/>
      <protection/>
    </xf>
    <xf numFmtId="0" fontId="6" fillId="0" borderId="21" xfId="64" applyFont="1" applyBorder="1" applyAlignment="1">
      <alignment horizontal="center" vertical="center" shrinkToFit="1"/>
      <protection/>
    </xf>
    <xf numFmtId="0" fontId="6" fillId="0" borderId="17" xfId="64" applyFont="1" applyBorder="1" applyAlignment="1">
      <alignment horizontal="center" vertical="center" shrinkToFit="1"/>
      <protection/>
    </xf>
    <xf numFmtId="0" fontId="6" fillId="0" borderId="22" xfId="64" applyFont="1" applyBorder="1" applyAlignment="1">
      <alignment horizontal="center" vertical="center" shrinkToFit="1"/>
      <protection/>
    </xf>
    <xf numFmtId="0" fontId="6" fillId="0" borderId="10" xfId="64" applyFont="1" applyFill="1" applyBorder="1" applyAlignment="1">
      <alignment horizontal="center" vertical="center" shrinkToFit="1"/>
      <protection/>
    </xf>
    <xf numFmtId="0" fontId="6" fillId="0" borderId="21" xfId="64" applyFont="1" applyFill="1" applyBorder="1" applyAlignment="1">
      <alignment horizontal="center" vertical="center" shrinkToFit="1"/>
      <protection/>
    </xf>
    <xf numFmtId="0" fontId="6" fillId="0" borderId="23" xfId="64" applyFont="1" applyFill="1" applyBorder="1" applyAlignment="1">
      <alignment horizontal="center" vertical="center" shrinkToFit="1"/>
      <protection/>
    </xf>
    <xf numFmtId="0" fontId="6" fillId="0" borderId="15" xfId="64" applyFont="1" applyFill="1" applyBorder="1" applyAlignment="1">
      <alignment horizontal="center" vertical="center" shrinkToFit="1"/>
      <protection/>
    </xf>
    <xf numFmtId="0" fontId="6" fillId="0" borderId="24" xfId="64" applyFont="1" applyFill="1" applyBorder="1" applyAlignment="1">
      <alignment horizontal="center" vertical="center" shrinkToFit="1"/>
      <protection/>
    </xf>
    <xf numFmtId="0" fontId="6" fillId="0" borderId="25" xfId="64" applyFont="1" applyFill="1" applyBorder="1" applyAlignment="1">
      <alignment horizontal="center" vertical="center" shrinkToFit="1"/>
      <protection/>
    </xf>
    <xf numFmtId="0" fontId="6" fillId="0" borderId="26" xfId="64" applyFont="1" applyFill="1" applyBorder="1" applyAlignment="1">
      <alignment horizontal="center" vertical="center" shrinkToFit="1"/>
      <protection/>
    </xf>
    <xf numFmtId="0" fontId="6" fillId="0" borderId="13" xfId="64" applyFont="1" applyFill="1" applyBorder="1" applyAlignment="1">
      <alignment horizontal="distributed" vertical="center" shrinkToFit="1"/>
      <protection/>
    </xf>
    <xf numFmtId="0" fontId="6" fillId="0" borderId="27" xfId="64" applyFont="1" applyFill="1" applyBorder="1" applyAlignment="1">
      <alignment horizontal="distributed" vertical="center" shrinkToFit="1"/>
      <protection/>
    </xf>
    <xf numFmtId="0" fontId="4" fillId="0" borderId="28" xfId="63" applyFont="1" applyBorder="1" applyAlignment="1">
      <alignment horizontal="center" vertical="center" shrinkToFit="1"/>
      <protection/>
    </xf>
    <xf numFmtId="0" fontId="4" fillId="0" borderId="29" xfId="63" applyFont="1" applyBorder="1" applyAlignment="1">
      <alignment horizontal="center" vertical="center" shrinkToFit="1"/>
      <protection/>
    </xf>
    <xf numFmtId="0" fontId="4" fillId="0" borderId="30" xfId="63" applyFont="1" applyBorder="1" applyAlignment="1">
      <alignment horizontal="center" vertical="center" shrinkToFit="1"/>
      <protection/>
    </xf>
    <xf numFmtId="0" fontId="8" fillId="0" borderId="31" xfId="63" applyFont="1" applyBorder="1" applyAlignment="1">
      <alignment horizontal="center" vertical="center" wrapText="1" shrinkToFit="1"/>
      <protection/>
    </xf>
    <xf numFmtId="0" fontId="8" fillId="0" borderId="32" xfId="63" applyFont="1" applyBorder="1" applyAlignment="1">
      <alignment horizontal="center" vertical="center" wrapText="1" shrinkToFit="1"/>
      <protection/>
    </xf>
    <xf numFmtId="0" fontId="8" fillId="0" borderId="33" xfId="63" applyFont="1" applyBorder="1" applyAlignment="1">
      <alignment horizontal="center" vertical="center" wrapText="1" shrinkToFit="1"/>
      <protection/>
    </xf>
    <xf numFmtId="0" fontId="8" fillId="0" borderId="22" xfId="63" applyFont="1" applyBorder="1" applyAlignment="1">
      <alignment horizontal="center" vertical="center" wrapText="1" shrinkToFit="1"/>
      <protection/>
    </xf>
    <xf numFmtId="0" fontId="8" fillId="0" borderId="34" xfId="63" applyFont="1" applyBorder="1" applyAlignment="1">
      <alignment horizontal="center" vertical="center" wrapText="1" shrinkToFit="1"/>
      <protection/>
    </xf>
    <xf numFmtId="0" fontId="4" fillId="0" borderId="0" xfId="63" applyFont="1" applyAlignment="1">
      <alignment vertical="center" shrinkToFit="1"/>
      <protection/>
    </xf>
    <xf numFmtId="0" fontId="4" fillId="0" borderId="0" xfId="63" applyFont="1" applyAlignment="1">
      <alignment horizontal="right" vertical="center" shrinkToFit="1"/>
      <protection/>
    </xf>
    <xf numFmtId="208" fontId="4" fillId="0" borderId="35" xfId="63" applyNumberFormat="1" applyFont="1" applyBorder="1" applyAlignment="1">
      <alignment horizontal="center" vertical="center" shrinkToFit="1"/>
      <protection/>
    </xf>
    <xf numFmtId="208" fontId="4" fillId="0" borderId="36" xfId="63" applyNumberFormat="1" applyFont="1" applyBorder="1" applyAlignment="1">
      <alignment horizontal="center" vertical="center" shrinkToFit="1"/>
      <protection/>
    </xf>
    <xf numFmtId="208" fontId="4" fillId="0" borderId="37" xfId="63" applyNumberFormat="1" applyFont="1" applyBorder="1" applyAlignment="1">
      <alignment horizontal="center" vertical="center" shrinkToFit="1"/>
      <protection/>
    </xf>
    <xf numFmtId="0" fontId="0" fillId="0" borderId="0" xfId="68">
      <alignment vertical="center"/>
      <protection/>
    </xf>
    <xf numFmtId="208" fontId="0" fillId="0" borderId="16" xfId="68" applyNumberFormat="1" applyBorder="1" applyAlignment="1">
      <alignment horizontal="center" vertical="center" wrapText="1"/>
      <protection/>
    </xf>
    <xf numFmtId="208" fontId="0" fillId="0" borderId="13" xfId="68" applyNumberFormat="1" applyBorder="1" applyAlignment="1">
      <alignment horizontal="center" vertical="center" wrapText="1"/>
      <protection/>
    </xf>
    <xf numFmtId="208" fontId="0" fillId="0" borderId="38" xfId="68" applyNumberFormat="1" applyBorder="1" applyAlignment="1">
      <alignment horizontal="center" vertical="center" shrinkToFit="1"/>
      <protection/>
    </xf>
    <xf numFmtId="0" fontId="0" fillId="0" borderId="39" xfId="68" applyBorder="1" applyAlignment="1">
      <alignment horizontal="center" vertical="center"/>
      <protection/>
    </xf>
    <xf numFmtId="0" fontId="0" fillId="0" borderId="0" xfId="68" applyAlignment="1">
      <alignment horizontal="center" vertical="center"/>
      <protection/>
    </xf>
    <xf numFmtId="208" fontId="0" fillId="0" borderId="40" xfId="68" applyNumberFormat="1" applyBorder="1" applyAlignment="1">
      <alignment horizontal="center" vertical="center" shrinkToFit="1"/>
      <protection/>
    </xf>
    <xf numFmtId="0" fontId="0" fillId="0" borderId="41" xfId="68" applyBorder="1" applyAlignment="1">
      <alignment horizontal="center" vertical="center"/>
      <protection/>
    </xf>
    <xf numFmtId="0" fontId="15" fillId="0" borderId="0" xfId="68" applyFont="1">
      <alignment vertical="center"/>
      <protection/>
    </xf>
    <xf numFmtId="0" fontId="0" fillId="0" borderId="16" xfId="68" applyBorder="1">
      <alignment vertical="center"/>
      <protection/>
    </xf>
    <xf numFmtId="0" fontId="12" fillId="0" borderId="0" xfId="68" applyFont="1">
      <alignment vertical="center"/>
      <protection/>
    </xf>
    <xf numFmtId="0" fontId="0" fillId="0" borderId="0" xfId="66">
      <alignment vertical="center"/>
      <protection/>
    </xf>
    <xf numFmtId="0" fontId="0" fillId="0" borderId="0" xfId="66" applyAlignment="1">
      <alignment horizontal="center" vertical="center"/>
      <protection/>
    </xf>
    <xf numFmtId="208" fontId="0" fillId="0" borderId="16" xfId="66" applyNumberFormat="1" applyBorder="1" applyAlignment="1">
      <alignment horizontal="center" vertical="center" wrapText="1"/>
      <protection/>
    </xf>
    <xf numFmtId="208" fontId="0" fillId="0" borderId="13" xfId="66" applyNumberFormat="1" applyBorder="1" applyAlignment="1">
      <alignment horizontal="center" vertical="center" wrapText="1"/>
      <protection/>
    </xf>
    <xf numFmtId="208" fontId="0" fillId="0" borderId="38" xfId="66" applyNumberFormat="1" applyBorder="1" applyAlignment="1">
      <alignment horizontal="center" vertical="center" shrinkToFit="1"/>
      <protection/>
    </xf>
    <xf numFmtId="208" fontId="0" fillId="0" borderId="39" xfId="66" applyNumberFormat="1" applyBorder="1" applyAlignment="1">
      <alignment horizontal="center" vertical="center" shrinkToFit="1"/>
      <protection/>
    </xf>
    <xf numFmtId="208" fontId="0" fillId="0" borderId="39" xfId="66" applyNumberFormat="1" applyBorder="1" applyAlignment="1">
      <alignment horizontal="center" vertical="center"/>
      <protection/>
    </xf>
    <xf numFmtId="208" fontId="0" fillId="0" borderId="40" xfId="66" applyNumberFormat="1" applyBorder="1" applyAlignment="1">
      <alignment horizontal="center" vertical="center" shrinkToFit="1"/>
      <protection/>
    </xf>
    <xf numFmtId="208" fontId="0" fillId="0" borderId="41" xfId="66" applyNumberFormat="1" applyBorder="1" applyAlignment="1">
      <alignment horizontal="center" vertical="center" shrinkToFit="1"/>
      <protection/>
    </xf>
    <xf numFmtId="208" fontId="0" fillId="0" borderId="41" xfId="66" applyNumberFormat="1" applyBorder="1" applyAlignment="1">
      <alignment horizontal="center" vertical="center"/>
      <protection/>
    </xf>
    <xf numFmtId="208" fontId="0" fillId="0" borderId="42" xfId="66" applyNumberFormat="1" applyBorder="1" applyAlignment="1">
      <alignment horizontal="center" vertical="center" shrinkToFit="1"/>
      <protection/>
    </xf>
    <xf numFmtId="208" fontId="0" fillId="0" borderId="43" xfId="66" applyNumberFormat="1" applyBorder="1" applyAlignment="1">
      <alignment horizontal="center" vertical="center" shrinkToFit="1"/>
      <protection/>
    </xf>
    <xf numFmtId="208" fontId="0" fillId="0" borderId="43" xfId="66" applyNumberFormat="1" applyBorder="1" applyAlignment="1">
      <alignment horizontal="center" vertical="center"/>
      <protection/>
    </xf>
    <xf numFmtId="208" fontId="0" fillId="0" borderId="44" xfId="66" applyNumberFormat="1" applyBorder="1" applyAlignment="1">
      <alignment horizontal="center" vertical="center" shrinkToFit="1"/>
      <protection/>
    </xf>
    <xf numFmtId="208" fontId="0" fillId="0" borderId="45" xfId="66" applyNumberFormat="1" applyBorder="1" applyAlignment="1">
      <alignment horizontal="center" vertical="center" shrinkToFit="1"/>
      <protection/>
    </xf>
    <xf numFmtId="208" fontId="0" fillId="0" borderId="46" xfId="66" applyNumberFormat="1" applyBorder="1" applyAlignment="1">
      <alignment horizontal="center" vertical="center" shrinkToFit="1"/>
      <protection/>
    </xf>
    <xf numFmtId="208" fontId="0" fillId="0" borderId="46" xfId="66" applyNumberFormat="1" applyBorder="1" applyAlignment="1">
      <alignment horizontal="center" vertical="center"/>
      <protection/>
    </xf>
    <xf numFmtId="208" fontId="0" fillId="0" borderId="47" xfId="66" applyNumberFormat="1" applyBorder="1" applyAlignment="1">
      <alignment horizontal="center" vertical="center" shrinkToFit="1"/>
      <protection/>
    </xf>
    <xf numFmtId="208" fontId="0" fillId="0" borderId="48" xfId="66" applyNumberFormat="1" applyBorder="1" applyAlignment="1">
      <alignment horizontal="center" vertical="center"/>
      <protection/>
    </xf>
    <xf numFmtId="0" fontId="12" fillId="0" borderId="0" xfId="66" applyFont="1">
      <alignment vertical="center"/>
      <protection/>
    </xf>
    <xf numFmtId="0" fontId="6" fillId="0" borderId="0" xfId="64" applyFont="1">
      <alignment vertical="center"/>
      <protection/>
    </xf>
    <xf numFmtId="0" fontId="6" fillId="0" borderId="17" xfId="64" applyFont="1" applyBorder="1" applyAlignment="1">
      <alignment vertical="center" shrinkToFit="1"/>
      <protection/>
    </xf>
    <xf numFmtId="0" fontId="6" fillId="0" borderId="13" xfId="64" applyFont="1" applyBorder="1" applyAlignment="1">
      <alignment horizontal="center" vertical="center"/>
      <protection/>
    </xf>
    <xf numFmtId="0" fontId="6" fillId="0" borderId="49" xfId="64" applyFont="1" applyBorder="1" applyAlignment="1">
      <alignment horizontal="center" vertical="center"/>
      <protection/>
    </xf>
    <xf numFmtId="0" fontId="6" fillId="0" borderId="18" xfId="64" applyFont="1" applyBorder="1" applyAlignment="1">
      <alignment horizontal="center" vertical="center"/>
      <protection/>
    </xf>
    <xf numFmtId="0" fontId="6" fillId="0" borderId="50" xfId="64" applyFont="1" applyBorder="1" applyAlignment="1">
      <alignment horizontal="center" vertical="center"/>
      <protection/>
    </xf>
    <xf numFmtId="0" fontId="12" fillId="0" borderId="0" xfId="63" applyFont="1" applyAlignment="1">
      <alignment vertical="center"/>
      <protection/>
    </xf>
    <xf numFmtId="0" fontId="7" fillId="0" borderId="51" xfId="67" applyFont="1" applyFill="1" applyBorder="1" applyAlignment="1">
      <alignment horizontal="center" vertical="center" textRotation="255" shrinkToFit="1"/>
      <protection/>
    </xf>
    <xf numFmtId="0" fontId="6" fillId="0" borderId="52" xfId="65" applyFont="1" applyFill="1" applyBorder="1" applyAlignment="1">
      <alignment horizontal="center" vertical="center"/>
      <protection/>
    </xf>
    <xf numFmtId="0" fontId="6" fillId="0" borderId="52" xfId="64" applyFont="1" applyFill="1" applyBorder="1" applyAlignment="1">
      <alignment horizontal="center" vertical="center"/>
      <protection/>
    </xf>
    <xf numFmtId="0" fontId="20" fillId="0" borderId="0" xfId="61" applyFont="1" applyFill="1" applyAlignment="1">
      <alignment horizontal="left" vertical="center" shrinkToFit="1"/>
      <protection/>
    </xf>
    <xf numFmtId="0" fontId="20" fillId="0" borderId="0" xfId="61" applyFont="1" applyFill="1" applyAlignment="1">
      <alignment vertical="center" shrinkToFit="1"/>
      <protection/>
    </xf>
    <xf numFmtId="0" fontId="20" fillId="0" borderId="53" xfId="61" applyFont="1" applyFill="1" applyBorder="1" applyAlignment="1">
      <alignment horizontal="left" vertical="center" shrinkToFit="1"/>
      <protection/>
    </xf>
    <xf numFmtId="0" fontId="20" fillId="0" borderId="54" xfId="61" applyFont="1" applyFill="1" applyBorder="1" applyAlignment="1">
      <alignment horizontal="left" vertical="center" shrinkToFit="1"/>
      <protection/>
    </xf>
    <xf numFmtId="0" fontId="20" fillId="0" borderId="44" xfId="61" applyFont="1" applyFill="1" applyBorder="1" applyAlignment="1">
      <alignment horizontal="left" vertical="center" shrinkToFit="1"/>
      <protection/>
    </xf>
    <xf numFmtId="0" fontId="20" fillId="0" borderId="55" xfId="61" applyFont="1" applyFill="1" applyBorder="1" applyAlignment="1">
      <alignment horizontal="left" vertical="center" shrinkToFit="1"/>
      <protection/>
    </xf>
    <xf numFmtId="0" fontId="20" fillId="0" borderId="0" xfId="61" applyFont="1" applyFill="1" applyBorder="1" applyAlignment="1">
      <alignment horizontal="left" vertical="center" shrinkToFit="1"/>
      <protection/>
    </xf>
    <xf numFmtId="0" fontId="20" fillId="0" borderId="56" xfId="61" applyFont="1" applyFill="1" applyBorder="1" applyAlignment="1">
      <alignment horizontal="left" vertical="center" shrinkToFit="1"/>
      <protection/>
    </xf>
    <xf numFmtId="0" fontId="20" fillId="0" borderId="0" xfId="61" applyFont="1" applyFill="1" applyBorder="1" applyAlignment="1">
      <alignment horizontal="center" vertical="center" shrinkToFit="1"/>
      <protection/>
    </xf>
    <xf numFmtId="0" fontId="20" fillId="0" borderId="56" xfId="61" applyFont="1" applyFill="1" applyBorder="1" applyAlignment="1">
      <alignment horizontal="center" vertical="center" shrinkToFit="1"/>
      <protection/>
    </xf>
    <xf numFmtId="0" fontId="20" fillId="0" borderId="55" xfId="61" applyFont="1" applyFill="1" applyBorder="1" applyAlignment="1">
      <alignment horizontal="center" vertical="center" shrinkToFit="1"/>
      <protection/>
    </xf>
    <xf numFmtId="0" fontId="4" fillId="0" borderId="55" xfId="61" applyFont="1" applyFill="1" applyBorder="1" applyAlignment="1">
      <alignment horizontal="left" vertical="center" shrinkToFit="1"/>
      <protection/>
    </xf>
    <xf numFmtId="0" fontId="4" fillId="0" borderId="0" xfId="61" applyFont="1" applyFill="1" applyBorder="1" applyAlignment="1">
      <alignment horizontal="left" vertical="center" shrinkToFit="1"/>
      <protection/>
    </xf>
    <xf numFmtId="0" fontId="4" fillId="0" borderId="55"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4" fillId="0" borderId="56" xfId="61" applyFont="1" applyFill="1" applyBorder="1" applyAlignment="1">
      <alignment horizontal="center" vertical="center" shrinkToFit="1"/>
      <protection/>
    </xf>
    <xf numFmtId="0" fontId="7" fillId="0" borderId="13"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55"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0" fontId="7" fillId="0" borderId="56" xfId="61" applyFont="1" applyFill="1" applyBorder="1" applyAlignment="1">
      <alignment horizontal="center" vertical="center" shrinkToFit="1"/>
      <protection/>
    </xf>
    <xf numFmtId="49" fontId="7" fillId="0" borderId="13" xfId="61" applyNumberFormat="1" applyFont="1" applyFill="1" applyBorder="1" applyAlignment="1">
      <alignment horizontal="center" vertical="center" shrinkToFit="1"/>
      <protection/>
    </xf>
    <xf numFmtId="0" fontId="4" fillId="0" borderId="0" xfId="61" applyFont="1" applyFill="1" applyBorder="1" applyAlignment="1">
      <alignment vertical="center" shrinkToFit="1"/>
      <protection/>
    </xf>
    <xf numFmtId="0" fontId="4" fillId="0" borderId="55" xfId="61" applyFont="1" applyFill="1" applyBorder="1" applyAlignment="1">
      <alignment vertical="center" shrinkToFit="1"/>
      <protection/>
    </xf>
    <xf numFmtId="0" fontId="4" fillId="0" borderId="56" xfId="61" applyFont="1" applyFill="1" applyBorder="1" applyAlignment="1">
      <alignment vertical="center" shrinkToFit="1"/>
      <protection/>
    </xf>
    <xf numFmtId="0" fontId="4" fillId="0" borderId="0" xfId="61" applyFont="1" applyFill="1" applyAlignment="1">
      <alignment horizontal="left" vertical="center" shrinkToFit="1"/>
      <protection/>
    </xf>
    <xf numFmtId="0" fontId="4" fillId="0" borderId="57" xfId="61" applyFont="1" applyFill="1" applyBorder="1" applyAlignment="1">
      <alignment horizontal="left" vertical="center" shrinkToFit="1"/>
      <protection/>
    </xf>
    <xf numFmtId="0" fontId="4" fillId="0" borderId="23" xfId="61" applyFont="1" applyFill="1" applyBorder="1" applyAlignment="1">
      <alignment horizontal="left" vertical="center" shrinkToFit="1"/>
      <protection/>
    </xf>
    <xf numFmtId="0" fontId="4" fillId="0" borderId="58" xfId="61" applyFont="1" applyFill="1" applyBorder="1" applyAlignment="1">
      <alignment horizontal="left" vertical="center" shrinkToFit="1"/>
      <protection/>
    </xf>
    <xf numFmtId="0" fontId="4" fillId="0" borderId="0" xfId="61" applyFont="1" applyAlignment="1">
      <alignment horizontal="left" vertical="center" shrinkToFit="1"/>
      <protection/>
    </xf>
    <xf numFmtId="0" fontId="4" fillId="0" borderId="0" xfId="61" applyFont="1" applyAlignment="1">
      <alignment vertical="center" shrinkToFit="1"/>
      <protection/>
    </xf>
    <xf numFmtId="0" fontId="4" fillId="0" borderId="0" xfId="61" applyFont="1" applyFill="1" applyAlignment="1">
      <alignment vertical="center" shrinkToFit="1"/>
      <protection/>
    </xf>
    <xf numFmtId="0" fontId="4" fillId="0" borderId="56" xfId="61" applyFont="1" applyFill="1" applyBorder="1" applyAlignment="1">
      <alignment horizontal="left" vertical="center" shrinkToFit="1"/>
      <protection/>
    </xf>
    <xf numFmtId="0" fontId="4" fillId="0" borderId="0" xfId="61" applyFont="1" applyAlignment="1">
      <alignment horizontal="right" vertical="center" shrinkToFit="1"/>
      <protection/>
    </xf>
    <xf numFmtId="0" fontId="4" fillId="0" borderId="0" xfId="61" applyFont="1" applyBorder="1" applyAlignment="1">
      <alignment horizontal="center" vertical="center" shrinkToFit="1"/>
      <protection/>
    </xf>
    <xf numFmtId="0" fontId="6" fillId="0" borderId="22" xfId="61" applyFont="1" applyBorder="1" applyAlignment="1">
      <alignment horizontal="center" vertical="center" shrinkToFit="1"/>
      <protection/>
    </xf>
    <xf numFmtId="0" fontId="20" fillId="0" borderId="14" xfId="61" applyFont="1" applyFill="1" applyBorder="1" applyAlignment="1">
      <alignment horizontal="center" vertical="center"/>
      <protection/>
    </xf>
    <xf numFmtId="0" fontId="20" fillId="0" borderId="14" xfId="61" applyFont="1" applyFill="1" applyBorder="1" applyAlignment="1">
      <alignment vertical="center"/>
      <protection/>
    </xf>
    <xf numFmtId="0" fontId="20" fillId="0" borderId="16" xfId="61" applyFont="1" applyFill="1" applyBorder="1" applyAlignment="1">
      <alignment vertical="center"/>
      <protection/>
    </xf>
    <xf numFmtId="0" fontId="20" fillId="0" borderId="52" xfId="61" applyFont="1" applyFill="1" applyBorder="1" applyAlignment="1">
      <alignment horizontal="center" vertical="center"/>
      <protection/>
    </xf>
    <xf numFmtId="0" fontId="20" fillId="0" borderId="0" xfId="61" applyFont="1" applyFill="1" applyBorder="1" applyAlignment="1">
      <alignment horizontal="left" vertical="center"/>
      <protection/>
    </xf>
    <xf numFmtId="0" fontId="20" fillId="0" borderId="0" xfId="61" applyFont="1" applyFill="1" applyBorder="1" applyAlignment="1">
      <alignment vertical="center" shrinkToFit="1"/>
      <protection/>
    </xf>
    <xf numFmtId="0" fontId="20" fillId="0" borderId="56" xfId="61" applyFont="1" applyFill="1" applyBorder="1" applyAlignment="1">
      <alignment vertical="center" shrinkToFit="1"/>
      <protection/>
    </xf>
    <xf numFmtId="0" fontId="20" fillId="0" borderId="55" xfId="61" applyFont="1" applyFill="1" applyBorder="1" applyAlignment="1">
      <alignment horizontal="center" vertical="center"/>
      <protection/>
    </xf>
    <xf numFmtId="0" fontId="20" fillId="0" borderId="0" xfId="61" applyFont="1" applyFill="1" applyBorder="1" applyAlignment="1">
      <alignment horizontal="center" vertical="center"/>
      <protection/>
    </xf>
    <xf numFmtId="0" fontId="20" fillId="0" borderId="0" xfId="61" applyFont="1" applyFill="1" applyBorder="1" applyAlignment="1">
      <alignment vertical="center"/>
      <protection/>
    </xf>
    <xf numFmtId="0" fontId="4" fillId="0" borderId="0" xfId="61" applyFont="1" applyFill="1" applyBorder="1" applyAlignment="1">
      <alignment vertical="center" wrapText="1" shrinkToFit="1"/>
      <protection/>
    </xf>
    <xf numFmtId="0" fontId="4" fillId="0" borderId="0" xfId="61" applyFont="1" applyFill="1" applyBorder="1" applyAlignment="1">
      <alignment horizontal="left" vertical="center"/>
      <protection/>
    </xf>
    <xf numFmtId="0" fontId="4" fillId="0" borderId="0" xfId="61" applyFont="1" applyFill="1" applyBorder="1" applyAlignment="1">
      <alignment vertical="center"/>
      <protection/>
    </xf>
    <xf numFmtId="0" fontId="20" fillId="0" borderId="55" xfId="61" applyFont="1" applyFill="1" applyBorder="1" applyAlignment="1">
      <alignment horizontal="left" vertical="center"/>
      <protection/>
    </xf>
    <xf numFmtId="0" fontId="4" fillId="0" borderId="55" xfId="61" applyFont="1" applyFill="1" applyBorder="1" applyAlignment="1">
      <alignment horizontal="left" vertical="center"/>
      <protection/>
    </xf>
    <xf numFmtId="0" fontId="0" fillId="0" borderId="0" xfId="0" applyAlignment="1">
      <alignment/>
    </xf>
    <xf numFmtId="0" fontId="4" fillId="0" borderId="0" xfId="61" applyFont="1" applyAlignment="1">
      <alignment vertical="center" wrapText="1" shrinkToFit="1"/>
      <protection/>
    </xf>
    <xf numFmtId="0" fontId="0" fillId="0" borderId="0" xfId="0" applyBorder="1" applyAlignment="1">
      <alignment/>
    </xf>
    <xf numFmtId="0" fontId="0" fillId="0" borderId="0" xfId="0" applyAlignment="1">
      <alignment vertical="center" wrapText="1"/>
    </xf>
    <xf numFmtId="0" fontId="0" fillId="0" borderId="0" xfId="0" applyBorder="1" applyAlignment="1">
      <alignment vertical="center" wrapText="1"/>
    </xf>
    <xf numFmtId="0" fontId="4" fillId="0" borderId="0" xfId="61" applyFont="1" applyFill="1" applyBorder="1" applyAlignment="1">
      <alignment horizontal="right" vertical="center" shrinkToFit="1"/>
      <protection/>
    </xf>
    <xf numFmtId="0" fontId="4" fillId="0" borderId="0" xfId="61" applyFont="1" applyFill="1" applyAlignment="1">
      <alignment horizontal="left" vertical="center" wrapText="1" shrinkToFit="1"/>
      <protection/>
    </xf>
    <xf numFmtId="0" fontId="4" fillId="0" borderId="57" xfId="61" applyFont="1" applyBorder="1" applyAlignment="1">
      <alignment vertical="center" wrapText="1" shrinkToFit="1"/>
      <protection/>
    </xf>
    <xf numFmtId="0" fontId="4" fillId="0" borderId="23" xfId="61" applyFont="1" applyBorder="1" applyAlignment="1">
      <alignment vertical="center" wrapText="1" shrinkToFit="1"/>
      <protection/>
    </xf>
    <xf numFmtId="0" fontId="4" fillId="0" borderId="58" xfId="61" applyFont="1" applyBorder="1" applyAlignment="1">
      <alignment vertical="center" wrapText="1" shrinkToFit="1"/>
      <protection/>
    </xf>
    <xf numFmtId="0" fontId="4" fillId="0" borderId="0" xfId="61" applyFont="1" applyFill="1" applyAlignment="1">
      <alignment vertical="center" wrapText="1" shrinkToFit="1"/>
      <protection/>
    </xf>
    <xf numFmtId="0" fontId="4" fillId="0" borderId="0" xfId="61" applyNumberFormat="1" applyFont="1" applyFill="1" applyBorder="1" applyAlignment="1">
      <alignment vertical="center"/>
      <protection/>
    </xf>
    <xf numFmtId="0" fontId="7" fillId="0" borderId="0" xfId="61" applyFont="1" applyFill="1" applyBorder="1" applyAlignment="1">
      <alignment vertical="center" wrapText="1" shrinkToFit="1"/>
      <protection/>
    </xf>
    <xf numFmtId="215" fontId="4" fillId="0" borderId="0" xfId="61" applyNumberFormat="1" applyFont="1" applyFill="1" applyBorder="1" applyAlignment="1">
      <alignment vertical="center" shrinkToFit="1"/>
      <protection/>
    </xf>
    <xf numFmtId="215" fontId="4" fillId="0" borderId="0" xfId="61" applyNumberFormat="1" applyFont="1" applyFill="1" applyBorder="1" applyAlignment="1">
      <alignment horizontal="center" vertical="center" shrinkToFit="1"/>
      <protection/>
    </xf>
    <xf numFmtId="203" fontId="4" fillId="0" borderId="0" xfId="61" applyNumberFormat="1" applyFont="1" applyFill="1" applyBorder="1" applyAlignment="1">
      <alignment vertical="center" shrinkToFit="1"/>
      <protection/>
    </xf>
    <xf numFmtId="203" fontId="4" fillId="0" borderId="0" xfId="61" applyNumberFormat="1" applyFont="1" applyFill="1" applyBorder="1" applyAlignment="1">
      <alignment horizontal="center" vertical="center" shrinkToFit="1"/>
      <protection/>
    </xf>
    <xf numFmtId="49" fontId="4" fillId="0" borderId="13" xfId="61" applyNumberFormat="1" applyFont="1" applyFill="1" applyBorder="1" applyAlignment="1">
      <alignment vertical="center" shrinkToFit="1"/>
      <protection/>
    </xf>
    <xf numFmtId="0" fontId="6" fillId="0" borderId="14" xfId="65" applyFont="1" applyFill="1" applyBorder="1" applyAlignment="1">
      <alignment vertical="center"/>
      <protection/>
    </xf>
    <xf numFmtId="0" fontId="4" fillId="0" borderId="0" xfId="61" applyFont="1" applyFill="1" applyBorder="1" applyAlignment="1">
      <alignment vertical="center" wrapText="1"/>
      <protection/>
    </xf>
    <xf numFmtId="0" fontId="4" fillId="0" borderId="0" xfId="61" applyFont="1" applyFill="1" applyBorder="1" applyAlignment="1">
      <alignment horizontal="left" vertical="center" wrapText="1" shrinkToFit="1"/>
      <protection/>
    </xf>
    <xf numFmtId="0" fontId="6" fillId="0" borderId="14" xfId="64" applyFont="1" applyFill="1" applyBorder="1" applyAlignment="1">
      <alignment horizontal="center" vertical="center"/>
      <protection/>
    </xf>
    <xf numFmtId="0" fontId="6" fillId="0" borderId="14" xfId="64" applyFont="1" applyFill="1" applyBorder="1" applyAlignment="1">
      <alignment vertical="center"/>
      <protection/>
    </xf>
    <xf numFmtId="0" fontId="6" fillId="0" borderId="15" xfId="64" applyFont="1" applyFill="1" applyBorder="1" applyAlignment="1">
      <alignment horizontal="center" vertical="center"/>
      <protection/>
    </xf>
    <xf numFmtId="49" fontId="6" fillId="0" borderId="0" xfId="0" applyNumberFormat="1" applyFont="1" applyAlignment="1">
      <alignment vertical="center"/>
    </xf>
    <xf numFmtId="49" fontId="22" fillId="0" borderId="0" xfId="0" applyNumberFormat="1" applyFont="1" applyAlignment="1">
      <alignment vertical="center"/>
    </xf>
    <xf numFmtId="49" fontId="6" fillId="0" borderId="0" xfId="0" applyNumberFormat="1" applyFont="1" applyAlignment="1">
      <alignment horizontal="right" vertical="center"/>
    </xf>
    <xf numFmtId="49" fontId="6" fillId="0" borderId="0" xfId="0" applyNumberFormat="1" applyFont="1" applyAlignment="1">
      <alignment horizontal="center" vertical="center" shrinkToFit="1"/>
    </xf>
    <xf numFmtId="49" fontId="10" fillId="0" borderId="0" xfId="0" applyNumberFormat="1" applyFont="1" applyAlignment="1">
      <alignment vertical="center"/>
    </xf>
    <xf numFmtId="49" fontId="10" fillId="0" borderId="0" xfId="0" applyNumberFormat="1" applyFont="1" applyAlignment="1">
      <alignment vertical="center" wrapText="1"/>
    </xf>
    <xf numFmtId="49" fontId="7" fillId="0" borderId="0" xfId="0" applyNumberFormat="1" applyFont="1" applyAlignment="1">
      <alignment vertical="center"/>
    </xf>
    <xf numFmtId="49" fontId="7" fillId="0" borderId="0" xfId="0" applyNumberFormat="1" applyFont="1" applyAlignment="1">
      <alignment horizontal="center" vertical="center"/>
    </xf>
    <xf numFmtId="49" fontId="7" fillId="0" borderId="0" xfId="0" applyNumberFormat="1" applyFont="1" applyAlignment="1">
      <alignment vertical="center" wrapText="1"/>
    </xf>
    <xf numFmtId="0" fontId="6" fillId="0" borderId="59" xfId="61" applyFont="1" applyBorder="1" applyAlignment="1">
      <alignment horizontal="center" vertical="center" shrinkToFit="1"/>
      <protection/>
    </xf>
    <xf numFmtId="0" fontId="6" fillId="0" borderId="60" xfId="61" applyFont="1" applyBorder="1" applyAlignment="1">
      <alignment horizontal="center" vertical="center" shrinkToFit="1"/>
      <protection/>
    </xf>
    <xf numFmtId="0" fontId="6" fillId="0" borderId="20" xfId="61" applyFont="1" applyBorder="1" applyAlignment="1">
      <alignment horizontal="center" vertical="center" shrinkToFit="1"/>
      <protection/>
    </xf>
    <xf numFmtId="0" fontId="6" fillId="0" borderId="27" xfId="61" applyFont="1" applyBorder="1" applyAlignment="1">
      <alignment horizontal="center" vertical="center" shrinkToFit="1"/>
      <protection/>
    </xf>
    <xf numFmtId="0" fontId="6" fillId="0" borderId="21" xfId="61" applyFont="1" applyBorder="1" applyAlignment="1">
      <alignment horizontal="center" vertical="center" shrinkToFit="1"/>
      <protection/>
    </xf>
    <xf numFmtId="0" fontId="6" fillId="0" borderId="61" xfId="61" applyFont="1" applyBorder="1" applyAlignment="1">
      <alignment vertical="center" shrinkToFit="1"/>
      <protection/>
    </xf>
    <xf numFmtId="0" fontId="6" fillId="0" borderId="17" xfId="61" applyFont="1" applyBorder="1" applyAlignment="1">
      <alignment horizontal="center" vertical="center" shrinkToFit="1"/>
      <protection/>
    </xf>
    <xf numFmtId="0" fontId="6" fillId="0" borderId="14" xfId="61" applyFont="1" applyBorder="1" applyAlignment="1">
      <alignment vertical="center" shrinkToFit="1"/>
      <protection/>
    </xf>
    <xf numFmtId="0" fontId="6" fillId="0" borderId="62" xfId="61" applyFont="1" applyBorder="1" applyAlignment="1">
      <alignment vertical="center" shrinkToFit="1"/>
      <protection/>
    </xf>
    <xf numFmtId="0" fontId="7" fillId="0" borderId="0" xfId="65" applyFont="1" applyFill="1" applyAlignment="1">
      <alignment vertical="center"/>
      <protection/>
    </xf>
    <xf numFmtId="0" fontId="20" fillId="0" borderId="56" xfId="61" applyFont="1" applyFill="1" applyBorder="1" applyAlignment="1">
      <alignment horizontal="center" vertical="center"/>
      <protection/>
    </xf>
    <xf numFmtId="0" fontId="20" fillId="0" borderId="0" xfId="61" applyFont="1" applyFill="1" applyAlignment="1">
      <alignment horizontal="left" vertical="center"/>
      <protection/>
    </xf>
    <xf numFmtId="0" fontId="0" fillId="0" borderId="0" xfId="68" applyFont="1">
      <alignment vertical="center"/>
      <protection/>
    </xf>
    <xf numFmtId="208" fontId="0" fillId="0" borderId="32" xfId="68" applyNumberFormat="1" applyBorder="1" applyAlignment="1">
      <alignment horizontal="center" vertical="center" shrinkToFit="1"/>
      <protection/>
    </xf>
    <xf numFmtId="208" fontId="0" fillId="0" borderId="63" xfId="68" applyNumberFormat="1" applyBorder="1" applyAlignment="1">
      <alignment horizontal="center" vertical="center"/>
      <protection/>
    </xf>
    <xf numFmtId="208" fontId="0" fillId="0" borderId="13" xfId="68" applyNumberFormat="1" applyFont="1" applyBorder="1" applyAlignment="1">
      <alignment horizontal="center" vertical="center" wrapText="1"/>
      <protection/>
    </xf>
    <xf numFmtId="208" fontId="0" fillId="0" borderId="64" xfId="68" applyNumberFormat="1" applyBorder="1" applyAlignment="1">
      <alignment horizontal="center" vertical="center" shrinkToFit="1"/>
      <protection/>
    </xf>
    <xf numFmtId="208" fontId="0" fillId="0" borderId="65" xfId="68" applyNumberFormat="1" applyBorder="1" applyAlignment="1">
      <alignment horizontal="center" vertical="center" shrinkToFit="1"/>
      <protection/>
    </xf>
    <xf numFmtId="208" fontId="0" fillId="0" borderId="66" xfId="68" applyNumberFormat="1" applyFill="1" applyBorder="1" applyAlignment="1">
      <alignment horizontal="center" vertical="center" shrinkToFit="1"/>
      <protection/>
    </xf>
    <xf numFmtId="208" fontId="0" fillId="0" borderId="67" xfId="68" applyNumberFormat="1" applyFill="1" applyBorder="1" applyAlignment="1">
      <alignment horizontal="center" vertical="center" shrinkToFit="1"/>
      <protection/>
    </xf>
    <xf numFmtId="208" fontId="0" fillId="0" borderId="68" xfId="68" applyNumberFormat="1" applyFill="1" applyBorder="1" applyAlignment="1">
      <alignment horizontal="center" vertical="center" shrinkToFit="1"/>
      <protection/>
    </xf>
    <xf numFmtId="208" fontId="0" fillId="0" borderId="69" xfId="68" applyNumberFormat="1" applyFill="1" applyBorder="1" applyAlignment="1">
      <alignment horizontal="center" vertical="center" shrinkToFit="1"/>
      <protection/>
    </xf>
    <xf numFmtId="208" fontId="0" fillId="0" borderId="70" xfId="68" applyNumberFormat="1" applyFill="1" applyBorder="1" applyAlignment="1">
      <alignment horizontal="center" vertical="center" shrinkToFit="1"/>
      <protection/>
    </xf>
    <xf numFmtId="208" fontId="0" fillId="0" borderId="71" xfId="68" applyNumberFormat="1" applyFill="1" applyBorder="1" applyAlignment="1">
      <alignment horizontal="center" vertical="center" shrinkToFit="1"/>
      <protection/>
    </xf>
    <xf numFmtId="208" fontId="0" fillId="0" borderId="72" xfId="68" applyNumberFormat="1" applyFill="1" applyBorder="1" applyAlignment="1">
      <alignment horizontal="center" vertical="center" shrinkToFit="1"/>
      <protection/>
    </xf>
    <xf numFmtId="208" fontId="0" fillId="0" borderId="73" xfId="68" applyNumberFormat="1" applyFill="1" applyBorder="1" applyAlignment="1">
      <alignment horizontal="center" vertical="center" shrinkToFit="1"/>
      <protection/>
    </xf>
    <xf numFmtId="208" fontId="0" fillId="0" borderId="74" xfId="68" applyNumberFormat="1" applyFill="1" applyBorder="1" applyAlignment="1">
      <alignment horizontal="center" vertical="center" shrinkToFit="1"/>
      <protection/>
    </xf>
    <xf numFmtId="208" fontId="0" fillId="0" borderId="75" xfId="68" applyNumberFormat="1" applyFill="1" applyBorder="1" applyAlignment="1">
      <alignment horizontal="center" vertical="center" shrinkToFit="1"/>
      <protection/>
    </xf>
    <xf numFmtId="208" fontId="0" fillId="0" borderId="76" xfId="68" applyNumberFormat="1" applyFill="1" applyBorder="1" applyAlignment="1">
      <alignment horizontal="center" vertical="center" shrinkToFit="1"/>
      <protection/>
    </xf>
    <xf numFmtId="208" fontId="0" fillId="0" borderId="77" xfId="68" applyNumberFormat="1" applyFill="1" applyBorder="1" applyAlignment="1">
      <alignment horizontal="center" vertical="center" shrinkToFit="1"/>
      <protection/>
    </xf>
    <xf numFmtId="0" fontId="17" fillId="0" borderId="0" xfId="68" applyFont="1">
      <alignment vertical="center"/>
      <protection/>
    </xf>
    <xf numFmtId="0" fontId="4" fillId="0" borderId="0" xfId="61" applyFont="1" applyFill="1" applyBorder="1" applyAlignment="1">
      <alignment horizontal="center" vertical="center" wrapText="1"/>
      <protection/>
    </xf>
    <xf numFmtId="181" fontId="4" fillId="0" borderId="0" xfId="61" applyNumberFormat="1" applyFont="1" applyFill="1" applyBorder="1" applyAlignment="1">
      <alignment horizontal="center" vertical="center" shrinkToFit="1"/>
      <protection/>
    </xf>
    <xf numFmtId="0" fontId="17" fillId="0" borderId="0" xfId="66" applyFont="1">
      <alignment vertical="center"/>
      <protection/>
    </xf>
    <xf numFmtId="49" fontId="10" fillId="0" borderId="11" xfId="0" applyNumberFormat="1" applyFont="1" applyBorder="1" applyAlignment="1">
      <alignment vertical="center"/>
    </xf>
    <xf numFmtId="0" fontId="4" fillId="0" borderId="0" xfId="61" applyFont="1" applyFill="1" applyAlignment="1">
      <alignment horizontal="center" vertical="center" shrinkToFit="1"/>
      <protection/>
    </xf>
    <xf numFmtId="0" fontId="20" fillId="0" borderId="54" xfId="61" applyFont="1" applyFill="1" applyBorder="1" applyAlignment="1">
      <alignment horizontal="center" vertical="center"/>
      <protection/>
    </xf>
    <xf numFmtId="0" fontId="20" fillId="0" borderId="54" xfId="61" applyFont="1" applyFill="1" applyBorder="1" applyAlignment="1">
      <alignment vertical="center"/>
      <protection/>
    </xf>
    <xf numFmtId="0" fontId="20" fillId="0" borderId="44" xfId="61" applyFont="1" applyFill="1" applyBorder="1" applyAlignment="1">
      <alignment vertical="center"/>
      <protection/>
    </xf>
    <xf numFmtId="0" fontId="20" fillId="0" borderId="53" xfId="61" applyFont="1" applyFill="1" applyBorder="1" applyAlignment="1">
      <alignment vertical="center"/>
      <protection/>
    </xf>
    <xf numFmtId="0" fontId="20" fillId="0" borderId="55" xfId="61" applyFont="1" applyFill="1" applyBorder="1" applyAlignment="1">
      <alignment vertical="center"/>
      <protection/>
    </xf>
    <xf numFmtId="0" fontId="12" fillId="0" borderId="0" xfId="67" applyFont="1" applyAlignment="1">
      <alignment vertical="center"/>
      <protection/>
    </xf>
    <xf numFmtId="0" fontId="7" fillId="28" borderId="14" xfId="67" applyFont="1" applyFill="1" applyBorder="1" applyAlignment="1">
      <alignment vertical="center" shrinkToFit="1"/>
      <protection/>
    </xf>
    <xf numFmtId="0" fontId="7" fillId="28" borderId="62" xfId="67" applyFont="1" applyFill="1" applyBorder="1" applyAlignment="1">
      <alignment vertical="center" shrinkToFit="1"/>
      <protection/>
    </xf>
    <xf numFmtId="0" fontId="6" fillId="28" borderId="17" xfId="64" applyFont="1" applyFill="1" applyBorder="1" applyAlignment="1">
      <alignment horizontal="center" vertical="center" shrinkToFit="1"/>
      <protection/>
    </xf>
    <xf numFmtId="0" fontId="6" fillId="28" borderId="78" xfId="64" applyFont="1" applyFill="1" applyBorder="1" applyAlignment="1">
      <alignment horizontal="center" vertical="center" shrinkToFit="1"/>
      <protection/>
    </xf>
    <xf numFmtId="0" fontId="6" fillId="28" borderId="13" xfId="64" applyFont="1" applyFill="1" applyBorder="1" applyAlignment="1">
      <alignment horizontal="center" vertical="center" shrinkToFit="1"/>
      <protection/>
    </xf>
    <xf numFmtId="0" fontId="6" fillId="28" borderId="18" xfId="64" applyFont="1" applyFill="1" applyBorder="1" applyAlignment="1">
      <alignment horizontal="center" vertical="center" shrinkToFit="1"/>
      <protection/>
    </xf>
    <xf numFmtId="0" fontId="6" fillId="28" borderId="16" xfId="64" applyFont="1" applyFill="1" applyBorder="1" applyAlignment="1">
      <alignment horizontal="center" vertical="center" shrinkToFit="1"/>
      <protection/>
    </xf>
    <xf numFmtId="0" fontId="6" fillId="28" borderId="79" xfId="64" applyFont="1" applyFill="1" applyBorder="1" applyAlignment="1">
      <alignment horizontal="center" vertical="center" shrinkToFit="1"/>
      <protection/>
    </xf>
    <xf numFmtId="0" fontId="6" fillId="28" borderId="49" xfId="64" applyFont="1" applyFill="1" applyBorder="1" applyAlignment="1">
      <alignment horizontal="center" vertical="center" shrinkToFit="1"/>
      <protection/>
    </xf>
    <xf numFmtId="0" fontId="6" fillId="28" borderId="50" xfId="64" applyFont="1" applyFill="1" applyBorder="1" applyAlignment="1">
      <alignment horizontal="center" vertical="center" shrinkToFit="1"/>
      <protection/>
    </xf>
    <xf numFmtId="0" fontId="6" fillId="28" borderId="51" xfId="64" applyFont="1" applyFill="1" applyBorder="1" applyAlignment="1">
      <alignment horizontal="center" vertical="center" shrinkToFit="1"/>
      <protection/>
    </xf>
    <xf numFmtId="0" fontId="6" fillId="28" borderId="80" xfId="64" applyFont="1" applyFill="1" applyBorder="1" applyAlignment="1">
      <alignment horizontal="center" vertical="center" shrinkToFit="1"/>
      <protection/>
    </xf>
    <xf numFmtId="0" fontId="6" fillId="28" borderId="63" xfId="64" applyFont="1" applyFill="1" applyBorder="1" applyAlignment="1">
      <alignment horizontal="center" vertical="center" shrinkToFit="1"/>
      <protection/>
    </xf>
    <xf numFmtId="0" fontId="6" fillId="28" borderId="81" xfId="64" applyFont="1" applyFill="1" applyBorder="1" applyAlignment="1">
      <alignment horizontal="center" vertical="center" shrinkToFit="1"/>
      <protection/>
    </xf>
    <xf numFmtId="0" fontId="20" fillId="28" borderId="52" xfId="61" applyFont="1" applyFill="1" applyBorder="1" applyAlignment="1">
      <alignment horizontal="center" vertical="center"/>
      <protection/>
    </xf>
    <xf numFmtId="0" fontId="20" fillId="28" borderId="14" xfId="61" applyFont="1" applyFill="1" applyBorder="1" applyAlignment="1">
      <alignment horizontal="center" vertical="center"/>
      <protection/>
    </xf>
    <xf numFmtId="0" fontId="20" fillId="28" borderId="55" xfId="61" applyFont="1" applyFill="1" applyBorder="1" applyAlignment="1">
      <alignment horizontal="center" vertical="center"/>
      <protection/>
    </xf>
    <xf numFmtId="0" fontId="20" fillId="28" borderId="0" xfId="61" applyFont="1" applyFill="1" applyBorder="1" applyAlignment="1">
      <alignment horizontal="center" vertical="center"/>
      <protection/>
    </xf>
    <xf numFmtId="208" fontId="0" fillId="28" borderId="82" xfId="68" applyNumberFormat="1" applyFill="1" applyBorder="1" applyAlignment="1">
      <alignment horizontal="center" vertical="center" shrinkToFit="1"/>
      <protection/>
    </xf>
    <xf numFmtId="208" fontId="0" fillId="28" borderId="39" xfId="68" applyNumberFormat="1" applyFill="1" applyBorder="1" applyAlignment="1">
      <alignment horizontal="center" vertical="center" shrinkToFit="1"/>
      <protection/>
    </xf>
    <xf numFmtId="208" fontId="0" fillId="28" borderId="83" xfId="68" applyNumberFormat="1" applyFill="1" applyBorder="1" applyAlignment="1">
      <alignment horizontal="center" vertical="center" shrinkToFit="1"/>
      <protection/>
    </xf>
    <xf numFmtId="208" fontId="0" fillId="28" borderId="41" xfId="68" applyNumberFormat="1" applyFill="1" applyBorder="1" applyAlignment="1">
      <alignment horizontal="center" vertical="center" shrinkToFit="1"/>
      <protection/>
    </xf>
    <xf numFmtId="208" fontId="0" fillId="28" borderId="84" xfId="68" applyNumberFormat="1" applyFill="1" applyBorder="1" applyAlignment="1">
      <alignment horizontal="center" vertical="center" shrinkToFit="1"/>
      <protection/>
    </xf>
    <xf numFmtId="208" fontId="0" fillId="28" borderId="85" xfId="68" applyNumberFormat="1" applyFill="1" applyBorder="1" applyAlignment="1">
      <alignment horizontal="center" vertical="center" shrinkToFit="1"/>
      <protection/>
    </xf>
    <xf numFmtId="208" fontId="0" fillId="28" borderId="86" xfId="68" applyNumberFormat="1" applyFill="1" applyBorder="1" applyAlignment="1">
      <alignment horizontal="center" vertical="center" shrinkToFit="1"/>
      <protection/>
    </xf>
    <xf numFmtId="208" fontId="0" fillId="28" borderId="87" xfId="68" applyNumberFormat="1" applyFill="1" applyBorder="1" applyAlignment="1">
      <alignment horizontal="center" vertical="center" shrinkToFit="1"/>
      <protection/>
    </xf>
    <xf numFmtId="0" fontId="0" fillId="0" borderId="0" xfId="68" applyFont="1" applyFill="1" applyAlignment="1">
      <alignment vertical="center" shrinkToFit="1"/>
      <protection/>
    </xf>
    <xf numFmtId="0" fontId="0" fillId="0" borderId="0" xfId="68" applyFill="1" applyAlignment="1">
      <alignment vertical="center" shrinkToFit="1"/>
      <protection/>
    </xf>
    <xf numFmtId="0" fontId="20" fillId="28" borderId="53" xfId="61" applyFont="1" applyFill="1" applyBorder="1" applyAlignment="1">
      <alignment horizontal="center" vertical="center"/>
      <protection/>
    </xf>
    <xf numFmtId="0" fontId="20" fillId="28" borderId="57" xfId="61" applyFont="1" applyFill="1" applyBorder="1" applyAlignment="1">
      <alignment horizontal="center" vertical="center"/>
      <protection/>
    </xf>
    <xf numFmtId="49" fontId="6" fillId="28" borderId="0" xfId="0" applyNumberFormat="1" applyFont="1" applyFill="1" applyAlignment="1">
      <alignment horizontal="center" vertical="center" shrinkToFit="1"/>
    </xf>
    <xf numFmtId="49" fontId="7" fillId="28" borderId="88" xfId="0" applyNumberFormat="1" applyFont="1" applyFill="1" applyBorder="1" applyAlignment="1">
      <alignment vertical="center" shrinkToFit="1"/>
    </xf>
    <xf numFmtId="49" fontId="7" fillId="28" borderId="89" xfId="0" applyNumberFormat="1" applyFont="1" applyFill="1" applyBorder="1" applyAlignment="1">
      <alignment vertical="center" shrinkToFit="1"/>
    </xf>
    <xf numFmtId="49" fontId="7" fillId="28" borderId="26" xfId="0" applyNumberFormat="1" applyFont="1" applyFill="1" applyBorder="1" applyAlignment="1">
      <alignment horizontal="center" vertical="center" shrinkToFit="1"/>
    </xf>
    <xf numFmtId="49" fontId="7" fillId="28" borderId="90" xfId="0" applyNumberFormat="1" applyFont="1" applyFill="1" applyBorder="1" applyAlignment="1">
      <alignment horizontal="center" vertical="center" shrinkToFit="1"/>
    </xf>
    <xf numFmtId="49" fontId="7" fillId="28" borderId="23" xfId="0" applyNumberFormat="1" applyFont="1" applyFill="1" applyBorder="1" applyAlignment="1">
      <alignment horizontal="center" vertical="center" shrinkToFit="1"/>
    </xf>
    <xf numFmtId="49" fontId="7" fillId="28" borderId="91" xfId="0" applyNumberFormat="1" applyFont="1" applyFill="1" applyBorder="1" applyAlignment="1">
      <alignment horizontal="center" vertical="center" shrinkToFit="1"/>
    </xf>
    <xf numFmtId="49" fontId="7" fillId="28" borderId="92" xfId="0" applyNumberFormat="1" applyFont="1" applyFill="1" applyBorder="1" applyAlignment="1">
      <alignment horizontal="center" vertical="center" shrinkToFit="1"/>
    </xf>
    <xf numFmtId="0" fontId="20" fillId="28" borderId="23" xfId="61" applyFont="1" applyFill="1" applyBorder="1" applyAlignment="1">
      <alignment horizontal="center" vertical="center"/>
      <protection/>
    </xf>
    <xf numFmtId="58" fontId="6" fillId="28" borderId="78" xfId="61" applyNumberFormat="1" applyFont="1" applyFill="1" applyBorder="1" applyAlignment="1">
      <alignment horizontal="center" vertical="center" shrinkToFit="1"/>
      <protection/>
    </xf>
    <xf numFmtId="0" fontId="6" fillId="28" borderId="78" xfId="61" applyFont="1" applyFill="1" applyBorder="1" applyAlignment="1">
      <alignment horizontal="center" vertical="center" shrinkToFit="1"/>
      <protection/>
    </xf>
    <xf numFmtId="0" fontId="6" fillId="28" borderId="13" xfId="61" applyFont="1" applyFill="1" applyBorder="1" applyAlignment="1">
      <alignment horizontal="center" vertical="center" shrinkToFit="1"/>
      <protection/>
    </xf>
    <xf numFmtId="58" fontId="6" fillId="28" borderId="32" xfId="61" applyNumberFormat="1" applyFont="1" applyFill="1" applyBorder="1" applyAlignment="1">
      <alignment horizontal="center" vertical="center" shrinkToFit="1"/>
      <protection/>
    </xf>
    <xf numFmtId="0" fontId="6" fillId="28" borderId="32" xfId="61" applyFont="1" applyFill="1" applyBorder="1" applyAlignment="1">
      <alignment horizontal="center" vertical="center" shrinkToFit="1"/>
      <protection/>
    </xf>
    <xf numFmtId="0" fontId="6" fillId="28" borderId="54" xfId="65" applyFont="1" applyFill="1" applyBorder="1" applyAlignment="1">
      <alignment horizontal="center" vertical="center"/>
      <protection/>
    </xf>
    <xf numFmtId="0" fontId="6" fillId="28" borderId="52" xfId="65" applyFont="1" applyFill="1" applyBorder="1" applyAlignment="1">
      <alignment horizontal="center" vertical="center"/>
      <protection/>
    </xf>
    <xf numFmtId="0" fontId="6" fillId="28" borderId="33" xfId="65" applyFont="1" applyFill="1" applyBorder="1" applyAlignment="1">
      <alignment horizontal="center" vertical="center"/>
      <protection/>
    </xf>
    <xf numFmtId="0" fontId="6" fillId="28" borderId="14" xfId="65" applyFont="1" applyFill="1" applyBorder="1" applyAlignment="1">
      <alignment horizontal="center" vertical="center"/>
      <protection/>
    </xf>
    <xf numFmtId="0" fontId="6" fillId="28" borderId="62" xfId="65" applyFont="1" applyFill="1" applyBorder="1" applyAlignment="1">
      <alignment horizontal="center" vertical="center"/>
      <protection/>
    </xf>
    <xf numFmtId="49" fontId="7" fillId="28" borderId="93" xfId="0" applyNumberFormat="1" applyFont="1" applyFill="1" applyBorder="1" applyAlignment="1">
      <alignment horizontal="center" vertical="center" shrinkToFit="1"/>
    </xf>
    <xf numFmtId="208" fontId="0" fillId="28" borderId="82" xfId="66" applyNumberFormat="1" applyFill="1" applyBorder="1" applyAlignment="1">
      <alignment horizontal="center" vertical="center" shrinkToFit="1"/>
      <protection/>
    </xf>
    <xf numFmtId="208" fontId="0" fillId="28" borderId="39" xfId="66" applyNumberFormat="1" applyFill="1" applyBorder="1" applyAlignment="1">
      <alignment horizontal="center" vertical="center" shrinkToFit="1"/>
      <protection/>
    </xf>
    <xf numFmtId="208" fontId="0" fillId="28" borderId="94" xfId="66" applyNumberFormat="1" applyFill="1" applyBorder="1" applyAlignment="1">
      <alignment horizontal="center" vertical="center" shrinkToFit="1"/>
      <protection/>
    </xf>
    <xf numFmtId="208" fontId="0" fillId="28" borderId="85" xfId="66" applyNumberFormat="1" applyFill="1" applyBorder="1" applyAlignment="1">
      <alignment horizontal="center" vertical="center" shrinkToFit="1"/>
      <protection/>
    </xf>
    <xf numFmtId="208" fontId="0" fillId="28" borderId="83" xfId="66" applyNumberFormat="1" applyFill="1" applyBorder="1" applyAlignment="1">
      <alignment horizontal="center" vertical="center" shrinkToFit="1"/>
      <protection/>
    </xf>
    <xf numFmtId="208" fontId="0" fillId="28" borderId="41" xfId="66" applyNumberFormat="1" applyFill="1" applyBorder="1" applyAlignment="1">
      <alignment horizontal="center" vertical="center" shrinkToFit="1"/>
      <protection/>
    </xf>
    <xf numFmtId="208" fontId="0" fillId="28" borderId="95" xfId="66" applyNumberFormat="1" applyFill="1" applyBorder="1" applyAlignment="1">
      <alignment horizontal="center" vertical="center" shrinkToFit="1"/>
      <protection/>
    </xf>
    <xf numFmtId="208" fontId="0" fillId="28" borderId="86" xfId="66" applyNumberFormat="1" applyFill="1" applyBorder="1" applyAlignment="1">
      <alignment horizontal="center" vertical="center" shrinkToFit="1"/>
      <protection/>
    </xf>
    <xf numFmtId="208" fontId="0" fillId="28" borderId="84" xfId="66" applyNumberFormat="1" applyFill="1" applyBorder="1" applyAlignment="1">
      <alignment horizontal="center" vertical="center" shrinkToFit="1"/>
      <protection/>
    </xf>
    <xf numFmtId="208" fontId="0" fillId="28" borderId="43" xfId="66" applyNumberFormat="1" applyFill="1" applyBorder="1" applyAlignment="1">
      <alignment horizontal="center" vertical="center" shrinkToFit="1"/>
      <protection/>
    </xf>
    <xf numFmtId="208" fontId="0" fillId="28" borderId="96" xfId="66" applyNumberFormat="1" applyFill="1" applyBorder="1" applyAlignment="1">
      <alignment horizontal="center" vertical="center" shrinkToFit="1"/>
      <protection/>
    </xf>
    <xf numFmtId="208" fontId="0" fillId="28" borderId="87" xfId="66" applyNumberFormat="1" applyFill="1" applyBorder="1" applyAlignment="1">
      <alignment horizontal="center" vertical="center" shrinkToFit="1"/>
      <protection/>
    </xf>
    <xf numFmtId="208" fontId="0" fillId="28" borderId="97" xfId="66" applyNumberFormat="1" applyFill="1" applyBorder="1" applyAlignment="1">
      <alignment horizontal="center" vertical="center" shrinkToFit="1"/>
      <protection/>
    </xf>
    <xf numFmtId="208" fontId="0" fillId="28" borderId="98" xfId="66" applyNumberFormat="1" applyFill="1" applyBorder="1" applyAlignment="1">
      <alignment horizontal="center" vertical="center" shrinkToFit="1"/>
      <protection/>
    </xf>
    <xf numFmtId="208" fontId="0" fillId="28" borderId="99" xfId="66" applyNumberFormat="1" applyFill="1" applyBorder="1" applyAlignment="1">
      <alignment horizontal="center" vertical="center" shrinkToFit="1"/>
      <protection/>
    </xf>
    <xf numFmtId="0" fontId="4" fillId="28" borderId="35" xfId="63" applyFont="1" applyFill="1" applyBorder="1" applyAlignment="1">
      <alignment horizontal="center" vertical="center" shrinkToFit="1"/>
      <protection/>
    </xf>
    <xf numFmtId="0" fontId="4" fillId="28" borderId="100" xfId="63" applyFont="1" applyFill="1" applyBorder="1" applyAlignment="1">
      <alignment horizontal="center" vertical="center" shrinkToFit="1"/>
      <protection/>
    </xf>
    <xf numFmtId="0" fontId="4" fillId="28" borderId="101" xfId="63" applyFont="1" applyFill="1" applyBorder="1" applyAlignment="1">
      <alignment horizontal="center" vertical="center" shrinkToFit="1"/>
      <protection/>
    </xf>
    <xf numFmtId="208" fontId="4" fillId="28" borderId="102" xfId="63" applyNumberFormat="1" applyFont="1" applyFill="1" applyBorder="1" applyAlignment="1">
      <alignment horizontal="center" vertical="center" shrinkToFit="1"/>
      <protection/>
    </xf>
    <xf numFmtId="0" fontId="4" fillId="28" borderId="102" xfId="63" applyFont="1" applyFill="1" applyBorder="1" applyAlignment="1">
      <alignment horizontal="center" vertical="center" shrinkToFit="1"/>
      <protection/>
    </xf>
    <xf numFmtId="208" fontId="4" fillId="28" borderId="103" xfId="63" applyNumberFormat="1" applyFont="1" applyFill="1" applyBorder="1" applyAlignment="1">
      <alignment horizontal="center" vertical="center" shrinkToFit="1"/>
      <protection/>
    </xf>
    <xf numFmtId="0" fontId="4" fillId="28" borderId="36" xfId="63" applyFont="1" applyFill="1" applyBorder="1" applyAlignment="1">
      <alignment horizontal="center" vertical="center" shrinkToFit="1"/>
      <protection/>
    </xf>
    <xf numFmtId="0" fontId="4" fillId="28" borderId="104" xfId="63" applyFont="1" applyFill="1" applyBorder="1" applyAlignment="1">
      <alignment horizontal="center" vertical="center" shrinkToFit="1"/>
      <protection/>
    </xf>
    <xf numFmtId="0" fontId="4" fillId="28" borderId="105" xfId="63" applyFont="1" applyFill="1" applyBorder="1" applyAlignment="1">
      <alignment horizontal="center" vertical="center" shrinkToFit="1"/>
      <protection/>
    </xf>
    <xf numFmtId="208" fontId="4" fillId="28" borderId="106" xfId="63" applyNumberFormat="1" applyFont="1" applyFill="1" applyBorder="1" applyAlignment="1">
      <alignment horizontal="center" vertical="center" shrinkToFit="1"/>
      <protection/>
    </xf>
    <xf numFmtId="0" fontId="4" fillId="28" borderId="106" xfId="63" applyFont="1" applyFill="1" applyBorder="1" applyAlignment="1">
      <alignment horizontal="center" vertical="center" shrinkToFit="1"/>
      <protection/>
    </xf>
    <xf numFmtId="208" fontId="4" fillId="28" borderId="107" xfId="63" applyNumberFormat="1" applyFont="1" applyFill="1" applyBorder="1" applyAlignment="1">
      <alignment horizontal="center" vertical="center" shrinkToFit="1"/>
      <protection/>
    </xf>
    <xf numFmtId="0" fontId="4" fillId="28" borderId="37" xfId="63" applyFont="1" applyFill="1" applyBorder="1" applyAlignment="1">
      <alignment horizontal="center" vertical="center" shrinkToFit="1"/>
      <protection/>
    </xf>
    <xf numFmtId="0" fontId="4" fillId="28" borderId="108" xfId="63" applyFont="1" applyFill="1" applyBorder="1" applyAlignment="1">
      <alignment horizontal="center" vertical="center" shrinkToFit="1"/>
      <protection/>
    </xf>
    <xf numFmtId="0" fontId="4" fillId="28" borderId="109" xfId="63" applyFont="1" applyFill="1" applyBorder="1" applyAlignment="1">
      <alignment horizontal="center" vertical="center" shrinkToFit="1"/>
      <protection/>
    </xf>
    <xf numFmtId="208" fontId="4" fillId="28" borderId="110" xfId="63" applyNumberFormat="1" applyFont="1" applyFill="1" applyBorder="1" applyAlignment="1">
      <alignment horizontal="center" vertical="center" shrinkToFit="1"/>
      <protection/>
    </xf>
    <xf numFmtId="0" fontId="4" fillId="28" borderId="110" xfId="63" applyFont="1" applyFill="1" applyBorder="1" applyAlignment="1">
      <alignment horizontal="center" vertical="center" shrinkToFit="1"/>
      <protection/>
    </xf>
    <xf numFmtId="208" fontId="4" fillId="28" borderId="111" xfId="63" applyNumberFormat="1" applyFont="1" applyFill="1" applyBorder="1" applyAlignment="1">
      <alignment horizontal="center" vertical="center" shrinkToFit="1"/>
      <protection/>
    </xf>
    <xf numFmtId="0" fontId="12" fillId="33" borderId="0" xfId="64" applyFont="1" applyFill="1" applyBorder="1" applyAlignment="1">
      <alignment vertical="center"/>
      <protection/>
    </xf>
    <xf numFmtId="0" fontId="4" fillId="33" borderId="0" xfId="64" applyFont="1" applyFill="1" applyBorder="1" applyAlignment="1">
      <alignment horizontal="center" vertical="center" shrinkToFit="1"/>
      <protection/>
    </xf>
    <xf numFmtId="0" fontId="4" fillId="33" borderId="0" xfId="0" applyFont="1" applyFill="1" applyBorder="1" applyAlignment="1">
      <alignment vertical="center"/>
    </xf>
    <xf numFmtId="0" fontId="4" fillId="33" borderId="112" xfId="64" applyFont="1" applyFill="1" applyBorder="1" applyAlignment="1">
      <alignment horizontal="center" vertical="center" shrinkToFit="1"/>
      <protection/>
    </xf>
    <xf numFmtId="0" fontId="4" fillId="33" borderId="112" xfId="0" applyFont="1" applyFill="1" applyBorder="1" applyAlignment="1">
      <alignment vertical="center"/>
    </xf>
    <xf numFmtId="0" fontId="6" fillId="28" borderId="79" xfId="64" applyFont="1" applyFill="1" applyBorder="1" applyAlignment="1">
      <alignment horizontal="center" vertical="center" shrinkToFit="1"/>
      <protection/>
    </xf>
    <xf numFmtId="0" fontId="6" fillId="28" borderId="17" xfId="64" applyFont="1" applyFill="1" applyBorder="1" applyAlignment="1">
      <alignment horizontal="center" vertical="center" shrinkToFit="1"/>
      <protection/>
    </xf>
    <xf numFmtId="0" fontId="6" fillId="28" borderId="13" xfId="64" applyFont="1" applyFill="1" applyBorder="1" applyAlignment="1">
      <alignment horizontal="center" vertical="center" shrinkToFit="1"/>
      <protection/>
    </xf>
    <xf numFmtId="0" fontId="6" fillId="28" borderId="81" xfId="64" applyFont="1" applyFill="1" applyBorder="1" applyAlignment="1">
      <alignment horizontal="center" vertical="center" shrinkToFit="1"/>
      <protection/>
    </xf>
    <xf numFmtId="0" fontId="6" fillId="28" borderId="18" xfId="64" applyFont="1" applyFill="1" applyBorder="1" applyAlignment="1">
      <alignment horizontal="center" vertical="center" shrinkToFit="1"/>
      <protection/>
    </xf>
    <xf numFmtId="0" fontId="6" fillId="28" borderId="16" xfId="64" applyFont="1" applyFill="1" applyBorder="1" applyAlignment="1">
      <alignment horizontal="center" vertical="center" shrinkToFit="1"/>
      <protection/>
    </xf>
    <xf numFmtId="0" fontId="6" fillId="28" borderId="78" xfId="64" applyFont="1" applyFill="1" applyBorder="1" applyAlignment="1">
      <alignment horizontal="center" vertical="center" shrinkToFit="1"/>
      <protection/>
    </xf>
    <xf numFmtId="0" fontId="4" fillId="33" borderId="32" xfId="64" applyFont="1" applyFill="1" applyBorder="1" applyAlignment="1">
      <alignment vertical="center" textRotation="255" shrinkToFit="1"/>
      <protection/>
    </xf>
    <xf numFmtId="0" fontId="56" fillId="0" borderId="0" xfId="62" applyFont="1" applyProtection="1">
      <alignment vertical="center"/>
      <protection/>
    </xf>
    <xf numFmtId="0" fontId="61" fillId="0" borderId="0" xfId="62" applyFont="1" applyAlignment="1" applyProtection="1">
      <alignment horizontal="center" vertical="center"/>
      <protection/>
    </xf>
    <xf numFmtId="0" fontId="61" fillId="0" borderId="0" xfId="62" applyFont="1" applyProtection="1">
      <alignment vertical="center"/>
      <protection/>
    </xf>
    <xf numFmtId="0" fontId="62" fillId="0" borderId="0" xfId="62" applyFont="1" applyProtection="1">
      <alignment vertical="center"/>
      <protection/>
    </xf>
    <xf numFmtId="0" fontId="44" fillId="0" borderId="113" xfId="62" applyFont="1" applyFill="1" applyBorder="1" applyAlignment="1" applyProtection="1">
      <alignment horizontal="center" vertical="center" wrapText="1"/>
      <protection/>
    </xf>
    <xf numFmtId="0" fontId="61" fillId="0" borderId="114" xfId="62" applyFont="1" applyFill="1" applyBorder="1" applyAlignment="1" applyProtection="1">
      <alignment horizontal="center" vertical="center" wrapText="1"/>
      <protection/>
    </xf>
    <xf numFmtId="0" fontId="61" fillId="0" borderId="0" xfId="62" applyFont="1" applyFill="1" applyProtection="1">
      <alignment vertical="center"/>
      <protection/>
    </xf>
    <xf numFmtId="0" fontId="61" fillId="0" borderId="17" xfId="62" applyFont="1" applyBorder="1" applyAlignment="1" applyProtection="1">
      <alignment horizontal="center" vertical="center"/>
      <protection/>
    </xf>
    <xf numFmtId="0" fontId="61" fillId="0" borderId="22" xfId="62" applyFont="1" applyBorder="1" applyAlignment="1" applyProtection="1">
      <alignment horizontal="center" vertical="center"/>
      <protection/>
    </xf>
    <xf numFmtId="0" fontId="61" fillId="0" borderId="22" xfId="62" applyFont="1" applyBorder="1" applyAlignment="1" applyProtection="1">
      <alignment horizontal="center" vertical="center" shrinkToFit="1"/>
      <protection/>
    </xf>
    <xf numFmtId="0" fontId="61" fillId="0" borderId="34" xfId="62" applyFont="1" applyBorder="1" applyAlignment="1" applyProtection="1">
      <alignment horizontal="center" vertical="center"/>
      <protection/>
    </xf>
    <xf numFmtId="217" fontId="61" fillId="0" borderId="34" xfId="62" applyNumberFormat="1" applyFont="1" applyFill="1" applyBorder="1" applyAlignment="1" applyProtection="1">
      <alignment vertical="center"/>
      <protection/>
    </xf>
    <xf numFmtId="0" fontId="63" fillId="0" borderId="0" xfId="62" applyFont="1" applyProtection="1">
      <alignment vertical="center"/>
      <protection/>
    </xf>
    <xf numFmtId="0" fontId="61" fillId="0" borderId="22" xfId="62" applyFont="1" applyFill="1" applyBorder="1" applyAlignment="1" applyProtection="1">
      <alignment horizontal="center" vertical="center" shrinkToFit="1"/>
      <protection/>
    </xf>
    <xf numFmtId="0" fontId="61" fillId="0" borderId="34" xfId="62" applyFont="1" applyFill="1" applyBorder="1" applyAlignment="1" applyProtection="1">
      <alignment horizontal="center" vertical="center"/>
      <protection/>
    </xf>
    <xf numFmtId="0" fontId="61" fillId="34" borderId="34" xfId="62" applyFont="1" applyFill="1" applyBorder="1" applyProtection="1">
      <alignment vertical="center"/>
      <protection locked="0"/>
    </xf>
    <xf numFmtId="0" fontId="61" fillId="0" borderId="0" xfId="62" applyFont="1" applyFill="1" applyAlignment="1" applyProtection="1">
      <alignment horizontal="center" vertical="center"/>
      <protection/>
    </xf>
    <xf numFmtId="0" fontId="62" fillId="0" borderId="0" xfId="62" applyFont="1" applyFill="1" applyProtection="1">
      <alignment vertical="center"/>
      <protection/>
    </xf>
    <xf numFmtId="217" fontId="61" fillId="28" borderId="18" xfId="62" applyNumberFormat="1" applyFont="1" applyFill="1" applyBorder="1" applyAlignment="1" applyProtection="1">
      <alignment vertical="center"/>
      <protection locked="0"/>
    </xf>
    <xf numFmtId="217" fontId="61" fillId="28" borderId="34" xfId="62" applyNumberFormat="1" applyFont="1" applyFill="1" applyBorder="1" applyAlignment="1" applyProtection="1">
      <alignment horizontal="center" vertical="center"/>
      <protection locked="0"/>
    </xf>
    <xf numFmtId="0" fontId="61" fillId="28" borderId="34" xfId="62" applyFont="1" applyFill="1" applyBorder="1" applyProtection="1">
      <alignment vertical="center"/>
      <protection locked="0"/>
    </xf>
    <xf numFmtId="0" fontId="4" fillId="33" borderId="45" xfId="64" applyFont="1" applyFill="1" applyBorder="1" applyAlignment="1">
      <alignment horizontal="center" vertical="center" textRotation="255" shrinkToFit="1"/>
      <protection/>
    </xf>
    <xf numFmtId="0" fontId="4" fillId="33" borderId="115" xfId="64" applyFont="1" applyFill="1" applyBorder="1" applyAlignment="1">
      <alignment horizontal="center" vertical="center" textRotation="255" shrinkToFit="1"/>
      <protection/>
    </xf>
    <xf numFmtId="0" fontId="4" fillId="33" borderId="45" xfId="64" applyFont="1" applyFill="1" applyBorder="1" applyAlignment="1">
      <alignment horizontal="left" vertical="center" shrinkToFit="1"/>
      <protection/>
    </xf>
    <xf numFmtId="0" fontId="4" fillId="28" borderId="53" xfId="64" applyFont="1" applyFill="1" applyBorder="1" applyAlignment="1">
      <alignment horizontal="center" vertical="center" shrinkToFit="1"/>
      <protection/>
    </xf>
    <xf numFmtId="0" fontId="4" fillId="28" borderId="44" xfId="64" applyFont="1" applyFill="1" applyBorder="1" applyAlignment="1">
      <alignment horizontal="center" vertical="center" shrinkToFit="1"/>
      <protection/>
    </xf>
    <xf numFmtId="202" fontId="4" fillId="28" borderId="53" xfId="64" applyNumberFormat="1" applyFont="1" applyFill="1" applyBorder="1" applyAlignment="1">
      <alignment horizontal="center" vertical="center" shrinkToFit="1"/>
      <protection/>
    </xf>
    <xf numFmtId="202" fontId="4" fillId="28" borderId="54" xfId="64" applyNumberFormat="1" applyFont="1" applyFill="1" applyBorder="1" applyAlignment="1">
      <alignment horizontal="center" vertical="center" shrinkToFit="1"/>
      <protection/>
    </xf>
    <xf numFmtId="202" fontId="4" fillId="28" borderId="44" xfId="64" applyNumberFormat="1" applyFont="1" applyFill="1" applyBorder="1" applyAlignment="1">
      <alignment horizontal="center" vertical="center" shrinkToFit="1"/>
      <protection/>
    </xf>
    <xf numFmtId="0" fontId="4" fillId="28" borderId="54" xfId="64" applyFont="1" applyFill="1" applyBorder="1" applyAlignment="1">
      <alignment horizontal="center" vertical="center" shrinkToFit="1"/>
      <protection/>
    </xf>
    <xf numFmtId="0" fontId="4" fillId="28" borderId="52" xfId="64" applyFont="1" applyFill="1" applyBorder="1" applyAlignment="1">
      <alignment horizontal="center" vertical="center" shrinkToFit="1"/>
      <protection/>
    </xf>
    <xf numFmtId="0" fontId="4" fillId="28" borderId="14" xfId="64" applyFont="1" applyFill="1" applyBorder="1" applyAlignment="1">
      <alignment horizontal="center" vertical="center" shrinkToFit="1"/>
      <protection/>
    </xf>
    <xf numFmtId="0" fontId="4" fillId="28" borderId="16" xfId="64" applyFont="1" applyFill="1" applyBorder="1" applyAlignment="1">
      <alignment horizontal="center" vertical="center" shrinkToFit="1"/>
      <protection/>
    </xf>
    <xf numFmtId="202" fontId="4" fillId="28" borderId="52" xfId="64" applyNumberFormat="1" applyFont="1" applyFill="1" applyBorder="1" applyAlignment="1">
      <alignment horizontal="center" vertical="center" shrinkToFit="1"/>
      <protection/>
    </xf>
    <xf numFmtId="202" fontId="4" fillId="28" borderId="14" xfId="64" applyNumberFormat="1" applyFont="1" applyFill="1" applyBorder="1" applyAlignment="1">
      <alignment horizontal="center" vertical="center" shrinkToFit="1"/>
      <protection/>
    </xf>
    <xf numFmtId="202" fontId="4" fillId="28" borderId="16" xfId="64" applyNumberFormat="1" applyFont="1" applyFill="1" applyBorder="1" applyAlignment="1">
      <alignment horizontal="center" vertical="center" shrinkToFit="1"/>
      <protection/>
    </xf>
    <xf numFmtId="0" fontId="4" fillId="28" borderId="92" xfId="64" applyFont="1" applyFill="1" applyBorder="1" applyAlignment="1">
      <alignment horizontal="center" vertical="center" shrinkToFit="1"/>
      <protection/>
    </xf>
    <xf numFmtId="0" fontId="7" fillId="0" borderId="0" xfId="64" applyFont="1" applyAlignment="1">
      <alignment horizontal="left" vertical="center"/>
      <protection/>
    </xf>
    <xf numFmtId="202" fontId="4" fillId="28" borderId="33" xfId="64" applyNumberFormat="1" applyFont="1" applyFill="1" applyBorder="1" applyAlignment="1">
      <alignment horizontal="center" vertical="center" shrinkToFit="1"/>
      <protection/>
    </xf>
    <xf numFmtId="202" fontId="4" fillId="28" borderId="62" xfId="64" applyNumberFormat="1" applyFont="1" applyFill="1" applyBorder="1" applyAlignment="1">
      <alignment horizontal="center" vertical="center" shrinkToFit="1"/>
      <protection/>
    </xf>
    <xf numFmtId="202" fontId="4" fillId="28" borderId="31" xfId="64" applyNumberFormat="1" applyFont="1" applyFill="1" applyBorder="1" applyAlignment="1">
      <alignment horizontal="center" vertical="center" shrinkToFit="1"/>
      <protection/>
    </xf>
    <xf numFmtId="0" fontId="4" fillId="28" borderId="33" xfId="64" applyFont="1" applyFill="1" applyBorder="1" applyAlignment="1">
      <alignment horizontal="center" vertical="center" shrinkToFit="1"/>
      <protection/>
    </xf>
    <xf numFmtId="0" fontId="4" fillId="28" borderId="62" xfId="64" applyFont="1" applyFill="1" applyBorder="1" applyAlignment="1">
      <alignment horizontal="center" vertical="center" shrinkToFit="1"/>
      <protection/>
    </xf>
    <xf numFmtId="0" fontId="4" fillId="28" borderId="116" xfId="64" applyFont="1" applyFill="1" applyBorder="1" applyAlignment="1">
      <alignment horizontal="center" vertical="center" shrinkToFit="1"/>
      <protection/>
    </xf>
    <xf numFmtId="0" fontId="4" fillId="28" borderId="31" xfId="64" applyFont="1" applyFill="1" applyBorder="1" applyAlignment="1">
      <alignment horizontal="center" vertical="center" shrinkToFit="1"/>
      <protection/>
    </xf>
    <xf numFmtId="0" fontId="4" fillId="33" borderId="117" xfId="64" applyFont="1" applyFill="1" applyBorder="1" applyAlignment="1">
      <alignment horizontal="center" vertical="center"/>
      <protection/>
    </xf>
    <xf numFmtId="0" fontId="4" fillId="33" borderId="11" xfId="64" applyFont="1" applyFill="1" applyBorder="1" applyAlignment="1">
      <alignment horizontal="center" vertical="center"/>
      <protection/>
    </xf>
    <xf numFmtId="0" fontId="4" fillId="33" borderId="118" xfId="64" applyFont="1" applyFill="1" applyBorder="1" applyAlignment="1">
      <alignment horizontal="center" vertical="center"/>
      <protection/>
    </xf>
    <xf numFmtId="0" fontId="4" fillId="33" borderId="57" xfId="64" applyFont="1" applyFill="1" applyBorder="1" applyAlignment="1">
      <alignment horizontal="center" vertical="center"/>
      <protection/>
    </xf>
    <xf numFmtId="0" fontId="4" fillId="33" borderId="23" xfId="64" applyFont="1" applyFill="1" applyBorder="1" applyAlignment="1">
      <alignment horizontal="center" vertical="center"/>
      <protection/>
    </xf>
    <xf numFmtId="0" fontId="4" fillId="33" borderId="58" xfId="64" applyFont="1" applyFill="1" applyBorder="1" applyAlignment="1">
      <alignment horizontal="center" vertical="center"/>
      <protection/>
    </xf>
    <xf numFmtId="0" fontId="4" fillId="28" borderId="15" xfId="64" applyFont="1" applyFill="1" applyBorder="1" applyAlignment="1">
      <alignment horizontal="center" vertical="center" shrinkToFit="1"/>
      <protection/>
    </xf>
    <xf numFmtId="0" fontId="4" fillId="33" borderId="117" xfId="64" applyFont="1" applyFill="1" applyBorder="1" applyAlignment="1">
      <alignment horizontal="center" vertical="center" wrapText="1"/>
      <protection/>
    </xf>
    <xf numFmtId="0" fontId="4" fillId="33" borderId="12" xfId="64" applyFont="1" applyFill="1" applyBorder="1" applyAlignment="1">
      <alignment horizontal="center" vertical="center"/>
      <protection/>
    </xf>
    <xf numFmtId="0" fontId="4" fillId="33" borderId="26" xfId="64" applyFont="1" applyFill="1" applyBorder="1" applyAlignment="1">
      <alignment horizontal="center" vertical="center"/>
      <protection/>
    </xf>
    <xf numFmtId="0" fontId="4" fillId="28" borderId="53" xfId="64" applyFont="1" applyFill="1" applyBorder="1" applyAlignment="1">
      <alignment horizontal="center" vertical="center" wrapText="1"/>
      <protection/>
    </xf>
    <xf numFmtId="0" fontId="4" fillId="28" borderId="54" xfId="64" applyFont="1" applyFill="1" applyBorder="1" applyAlignment="1">
      <alignment horizontal="center" vertical="center" wrapText="1"/>
      <protection/>
    </xf>
    <xf numFmtId="0" fontId="4" fillId="28" borderId="92" xfId="64" applyFont="1" applyFill="1" applyBorder="1" applyAlignment="1">
      <alignment horizontal="center" vertical="center" wrapText="1"/>
      <protection/>
    </xf>
    <xf numFmtId="0" fontId="4" fillId="28" borderId="119" xfId="64" applyFont="1" applyFill="1" applyBorder="1" applyAlignment="1">
      <alignment horizontal="center" vertical="center" wrapText="1"/>
      <protection/>
    </xf>
    <xf numFmtId="0" fontId="4" fillId="28" borderId="112" xfId="64" applyFont="1" applyFill="1" applyBorder="1" applyAlignment="1">
      <alignment horizontal="center" vertical="center" wrapText="1"/>
      <protection/>
    </xf>
    <xf numFmtId="0" fontId="4" fillId="28" borderId="120" xfId="64" applyFont="1" applyFill="1" applyBorder="1" applyAlignment="1">
      <alignment horizontal="center" vertical="center" wrapText="1"/>
      <protection/>
    </xf>
    <xf numFmtId="0" fontId="4" fillId="28" borderId="44" xfId="64" applyFont="1" applyFill="1" applyBorder="1" applyAlignment="1">
      <alignment horizontal="center" vertical="center" wrapText="1"/>
      <protection/>
    </xf>
    <xf numFmtId="0" fontId="4" fillId="28" borderId="121" xfId="64" applyFont="1" applyFill="1" applyBorder="1" applyAlignment="1">
      <alignment horizontal="center" vertical="center" wrapText="1"/>
      <protection/>
    </xf>
    <xf numFmtId="0" fontId="4" fillId="0" borderId="122" xfId="64" applyFont="1" applyBorder="1" applyAlignment="1">
      <alignment horizontal="center" vertical="center" textRotation="255" shrinkToFit="1"/>
      <protection/>
    </xf>
    <xf numFmtId="0" fontId="4" fillId="0" borderId="60" xfId="64" applyFont="1" applyBorder="1" applyAlignment="1">
      <alignment horizontal="center" vertical="center" textRotation="255" shrinkToFit="1"/>
      <protection/>
    </xf>
    <xf numFmtId="0" fontId="4" fillId="0" borderId="123" xfId="64" applyFont="1" applyBorder="1" applyAlignment="1">
      <alignment horizontal="center" vertical="center" textRotation="255" shrinkToFit="1"/>
      <protection/>
    </xf>
    <xf numFmtId="0" fontId="4" fillId="0" borderId="124" xfId="64" applyFont="1" applyBorder="1" applyAlignment="1">
      <alignment horizontal="center" vertical="center"/>
      <protection/>
    </xf>
    <xf numFmtId="0" fontId="4" fillId="0" borderId="125" xfId="64" applyFont="1" applyBorder="1" applyAlignment="1">
      <alignment horizontal="center" vertical="center"/>
      <protection/>
    </xf>
    <xf numFmtId="0" fontId="4" fillId="0" borderId="126" xfId="64" applyFont="1" applyBorder="1" applyAlignment="1">
      <alignment horizontal="center" vertical="center"/>
      <protection/>
    </xf>
    <xf numFmtId="0" fontId="4" fillId="0" borderId="127" xfId="64" applyFont="1" applyBorder="1" applyAlignment="1">
      <alignment horizontal="center" vertical="center"/>
      <protection/>
    </xf>
    <xf numFmtId="0" fontId="4" fillId="0" borderId="128" xfId="64" applyFont="1" applyFill="1" applyBorder="1" applyAlignment="1">
      <alignment horizontal="center" vertical="center"/>
      <protection/>
    </xf>
    <xf numFmtId="0" fontId="4" fillId="0" borderId="129" xfId="64" applyFont="1" applyFill="1" applyBorder="1" applyAlignment="1">
      <alignment horizontal="center" vertical="center"/>
      <protection/>
    </xf>
    <xf numFmtId="0" fontId="4" fillId="33" borderId="113" xfId="64" applyFont="1" applyFill="1" applyBorder="1" applyAlignment="1">
      <alignment horizontal="center" vertical="center" textRotation="255" shrinkToFit="1"/>
      <protection/>
    </xf>
    <xf numFmtId="0" fontId="4" fillId="33" borderId="17" xfId="64" applyFont="1" applyFill="1" applyBorder="1" applyAlignment="1">
      <alignment horizontal="center" vertical="center" textRotation="255" shrinkToFit="1"/>
      <protection/>
    </xf>
    <xf numFmtId="0" fontId="4" fillId="33" borderId="130" xfId="64" applyFont="1" applyFill="1" applyBorder="1" applyAlignment="1">
      <alignment horizontal="center" vertical="center" textRotation="255" shrinkToFit="1"/>
      <protection/>
    </xf>
    <xf numFmtId="0" fontId="4" fillId="33" borderId="22" xfId="64" applyFont="1" applyFill="1" applyBorder="1" applyAlignment="1">
      <alignment horizontal="center" vertical="center" textRotation="255" shrinkToFit="1"/>
      <protection/>
    </xf>
    <xf numFmtId="0" fontId="4" fillId="33" borderId="131" xfId="64" applyFont="1" applyFill="1" applyBorder="1" applyAlignment="1">
      <alignment horizontal="left" vertical="center" wrapText="1"/>
      <protection/>
    </xf>
    <xf numFmtId="0" fontId="4" fillId="33" borderId="13" xfId="64" applyFont="1" applyFill="1" applyBorder="1" applyAlignment="1">
      <alignment horizontal="left" vertical="center" wrapText="1"/>
      <protection/>
    </xf>
    <xf numFmtId="0" fontId="4" fillId="33" borderId="32" xfId="64" applyFont="1" applyFill="1" applyBorder="1" applyAlignment="1">
      <alignment horizontal="left" vertical="center" shrinkToFit="1"/>
      <protection/>
    </xf>
    <xf numFmtId="0" fontId="4" fillId="33" borderId="13" xfId="64" applyFont="1" applyFill="1" applyBorder="1" applyAlignment="1">
      <alignment horizontal="left" vertical="center" shrinkToFit="1"/>
      <protection/>
    </xf>
    <xf numFmtId="0" fontId="4" fillId="0" borderId="79" xfId="64" applyFont="1" applyFill="1" applyBorder="1" applyAlignment="1">
      <alignment horizontal="center" vertical="center"/>
      <protection/>
    </xf>
    <xf numFmtId="0" fontId="4" fillId="0" borderId="132" xfId="64" applyFont="1" applyFill="1" applyBorder="1" applyAlignment="1">
      <alignment horizontal="center" vertical="center"/>
      <protection/>
    </xf>
    <xf numFmtId="0" fontId="4" fillId="0" borderId="133" xfId="64" applyFont="1" applyFill="1" applyBorder="1" applyAlignment="1">
      <alignment horizontal="center" vertical="center"/>
      <protection/>
    </xf>
    <xf numFmtId="0" fontId="4" fillId="33" borderId="52" xfId="64" applyFont="1" applyFill="1" applyBorder="1" applyAlignment="1">
      <alignment horizontal="left" vertical="center" shrinkToFit="1"/>
      <protection/>
    </xf>
    <xf numFmtId="0" fontId="4" fillId="33" borderId="14" xfId="64" applyFont="1" applyFill="1" applyBorder="1" applyAlignment="1">
      <alignment horizontal="left" vertical="center" shrinkToFit="1"/>
      <protection/>
    </xf>
    <xf numFmtId="0" fontId="4" fillId="33" borderId="16" xfId="64" applyFont="1" applyFill="1" applyBorder="1" applyAlignment="1">
      <alignment horizontal="left" vertical="center" shrinkToFit="1"/>
      <protection/>
    </xf>
    <xf numFmtId="0" fontId="6" fillId="0" borderId="0" xfId="64" applyFont="1" applyAlignment="1">
      <alignment horizontal="center" vertical="center" shrinkToFit="1"/>
      <protection/>
    </xf>
    <xf numFmtId="0" fontId="6" fillId="0" borderId="0" xfId="64" applyFont="1" applyAlignment="1">
      <alignment horizontal="distributed" vertical="center" shrinkToFit="1"/>
      <protection/>
    </xf>
    <xf numFmtId="0" fontId="6" fillId="28" borderId="0" xfId="64" applyFont="1" applyFill="1" applyAlignment="1">
      <alignment horizontal="right" vertical="center" shrinkToFit="1"/>
      <protection/>
    </xf>
    <xf numFmtId="0" fontId="4" fillId="33" borderId="13" xfId="64" applyFont="1" applyFill="1" applyBorder="1" applyAlignment="1">
      <alignment horizontal="left" vertical="center" textRotation="255" shrinkToFit="1"/>
      <protection/>
    </xf>
    <xf numFmtId="0" fontId="4" fillId="33" borderId="11" xfId="64" applyFont="1" applyFill="1" applyBorder="1" applyAlignment="1">
      <alignment horizontal="center" vertical="center" wrapText="1"/>
      <protection/>
    </xf>
    <xf numFmtId="0" fontId="4" fillId="33" borderId="57" xfId="64" applyFont="1" applyFill="1" applyBorder="1" applyAlignment="1">
      <alignment horizontal="center" vertical="center" wrapText="1"/>
      <protection/>
    </xf>
    <xf numFmtId="0" fontId="4" fillId="33" borderId="23" xfId="64" applyFont="1" applyFill="1" applyBorder="1" applyAlignment="1">
      <alignment horizontal="center" vertical="center" wrapText="1"/>
      <protection/>
    </xf>
    <xf numFmtId="0" fontId="4" fillId="33" borderId="117" xfId="64" applyFont="1" applyFill="1" applyBorder="1" applyAlignment="1">
      <alignment horizontal="center" vertical="center" shrinkToFit="1"/>
      <protection/>
    </xf>
    <xf numFmtId="0" fontId="4" fillId="33" borderId="11" xfId="64" applyFont="1" applyFill="1" applyBorder="1" applyAlignment="1">
      <alignment horizontal="center" vertical="center" shrinkToFit="1"/>
      <protection/>
    </xf>
    <xf numFmtId="0" fontId="4" fillId="33" borderId="118" xfId="64" applyFont="1" applyFill="1" applyBorder="1" applyAlignment="1">
      <alignment horizontal="center" vertical="center" shrinkToFit="1"/>
      <protection/>
    </xf>
    <xf numFmtId="0" fontId="4" fillId="33" borderId="57" xfId="64" applyFont="1" applyFill="1" applyBorder="1" applyAlignment="1">
      <alignment horizontal="center" vertical="center" shrinkToFit="1"/>
      <protection/>
    </xf>
    <xf numFmtId="0" fontId="4" fillId="33" borderId="23" xfId="64" applyFont="1" applyFill="1" applyBorder="1" applyAlignment="1">
      <alignment horizontal="center" vertical="center" shrinkToFit="1"/>
      <protection/>
    </xf>
    <xf numFmtId="0" fontId="4" fillId="33" borderId="58" xfId="64" applyFont="1" applyFill="1" applyBorder="1" applyAlignment="1">
      <alignment horizontal="center" vertical="center" shrinkToFit="1"/>
      <protection/>
    </xf>
    <xf numFmtId="0" fontId="4" fillId="33" borderId="11" xfId="0" applyFont="1" applyFill="1" applyBorder="1" applyAlignment="1">
      <alignment vertical="center"/>
    </xf>
    <xf numFmtId="0" fontId="4" fillId="28" borderId="13" xfId="64" applyFont="1" applyFill="1" applyBorder="1" applyAlignment="1">
      <alignment horizontal="center" vertical="center" shrinkToFit="1"/>
      <protection/>
    </xf>
    <xf numFmtId="0" fontId="4" fillId="28" borderId="18" xfId="64" applyFont="1" applyFill="1" applyBorder="1" applyAlignment="1">
      <alignment horizontal="center" vertical="center" shrinkToFit="1"/>
      <protection/>
    </xf>
    <xf numFmtId="0" fontId="4" fillId="33" borderId="53" xfId="64" applyFont="1" applyFill="1" applyBorder="1" applyAlignment="1">
      <alignment horizontal="center" vertical="center" wrapText="1"/>
      <protection/>
    </xf>
    <xf numFmtId="0" fontId="4" fillId="33" borderId="54" xfId="64" applyFont="1" applyFill="1" applyBorder="1" applyAlignment="1">
      <alignment horizontal="center" vertical="center" wrapText="1"/>
      <protection/>
    </xf>
    <xf numFmtId="0" fontId="4" fillId="33" borderId="44" xfId="64" applyFont="1" applyFill="1" applyBorder="1" applyAlignment="1">
      <alignment horizontal="center" vertical="center" wrapText="1"/>
      <protection/>
    </xf>
    <xf numFmtId="0" fontId="4" fillId="33" borderId="55" xfId="64" applyFont="1" applyFill="1" applyBorder="1" applyAlignment="1">
      <alignment horizontal="center" vertical="center" wrapText="1"/>
      <protection/>
    </xf>
    <xf numFmtId="0" fontId="4" fillId="33" borderId="0" xfId="64" applyFont="1" applyFill="1" applyBorder="1" applyAlignment="1">
      <alignment horizontal="center" vertical="center" wrapText="1"/>
      <protection/>
    </xf>
    <xf numFmtId="0" fontId="4" fillId="33" borderId="56" xfId="64" applyFont="1" applyFill="1" applyBorder="1" applyAlignment="1">
      <alignment horizontal="center" vertical="center" wrapText="1"/>
      <protection/>
    </xf>
    <xf numFmtId="0" fontId="4" fillId="33" borderId="119" xfId="64" applyFont="1" applyFill="1" applyBorder="1" applyAlignment="1">
      <alignment horizontal="center" vertical="center" wrapText="1"/>
      <protection/>
    </xf>
    <xf numFmtId="0" fontId="4" fillId="33" borderId="112" xfId="64" applyFont="1" applyFill="1" applyBorder="1" applyAlignment="1">
      <alignment horizontal="center" vertical="center" wrapText="1"/>
      <protection/>
    </xf>
    <xf numFmtId="0" fontId="4" fillId="33" borderId="121" xfId="64" applyFont="1" applyFill="1" applyBorder="1" applyAlignment="1">
      <alignment horizontal="center" vertical="center" wrapText="1"/>
      <protection/>
    </xf>
    <xf numFmtId="0" fontId="4" fillId="28" borderId="45" xfId="64" applyFont="1" applyFill="1" applyBorder="1" applyAlignment="1">
      <alignment vertical="center" shrinkToFit="1"/>
      <protection/>
    </xf>
    <xf numFmtId="0" fontId="4" fillId="28" borderId="134" xfId="64" applyFont="1" applyFill="1" applyBorder="1" applyAlignment="1">
      <alignment vertical="center" shrinkToFit="1"/>
      <protection/>
    </xf>
    <xf numFmtId="0" fontId="4" fillId="28" borderId="115" xfId="64" applyFont="1" applyFill="1" applyBorder="1" applyAlignment="1">
      <alignment vertical="center" shrinkToFit="1"/>
      <protection/>
    </xf>
    <xf numFmtId="0" fontId="4" fillId="28" borderId="135" xfId="64" applyFont="1" applyFill="1" applyBorder="1" applyAlignment="1">
      <alignment vertical="center" shrinkToFit="1"/>
      <protection/>
    </xf>
    <xf numFmtId="0" fontId="4" fillId="28" borderId="136" xfId="64" applyFont="1" applyFill="1" applyBorder="1" applyAlignment="1">
      <alignment vertical="center" shrinkToFit="1"/>
      <protection/>
    </xf>
    <xf numFmtId="0" fontId="4" fillId="28" borderId="137" xfId="64" applyFont="1" applyFill="1" applyBorder="1" applyAlignment="1">
      <alignment vertical="center" shrinkToFit="1"/>
      <protection/>
    </xf>
    <xf numFmtId="0" fontId="4" fillId="28" borderId="128" xfId="64" applyFont="1" applyFill="1" applyBorder="1" applyAlignment="1">
      <alignment vertical="center" shrinkToFit="1"/>
      <protection/>
    </xf>
    <xf numFmtId="0" fontId="4" fillId="28" borderId="129" xfId="64" applyFont="1" applyFill="1" applyBorder="1" applyAlignment="1">
      <alignment vertical="center" shrinkToFit="1"/>
      <protection/>
    </xf>
    <xf numFmtId="0" fontId="4" fillId="33" borderId="52" xfId="64" applyFont="1" applyFill="1" applyBorder="1" applyAlignment="1">
      <alignment horizontal="center" vertical="center" wrapText="1"/>
      <protection/>
    </xf>
    <xf numFmtId="0" fontId="4" fillId="33" borderId="14" xfId="64" applyFont="1" applyFill="1" applyBorder="1" applyAlignment="1">
      <alignment horizontal="center" vertical="center" wrapText="1"/>
      <protection/>
    </xf>
    <xf numFmtId="0" fontId="4" fillId="33" borderId="16" xfId="64" applyFont="1" applyFill="1" applyBorder="1" applyAlignment="1">
      <alignment horizontal="center" vertical="center" wrapText="1"/>
      <protection/>
    </xf>
    <xf numFmtId="0" fontId="4" fillId="33" borderId="122" xfId="64" applyFont="1" applyFill="1" applyBorder="1" applyAlignment="1">
      <alignment horizontal="center" vertical="center" textRotation="255" shrinkToFit="1"/>
      <protection/>
    </xf>
    <xf numFmtId="0" fontId="4" fillId="33" borderId="60" xfId="64" applyFont="1" applyFill="1" applyBorder="1" applyAlignment="1">
      <alignment horizontal="center" vertical="center" textRotation="255" shrinkToFit="1"/>
      <protection/>
    </xf>
    <xf numFmtId="0" fontId="4" fillId="33" borderId="123" xfId="64" applyFont="1" applyFill="1" applyBorder="1" applyAlignment="1">
      <alignment horizontal="center" vertical="center" textRotation="255" shrinkToFit="1"/>
      <protection/>
    </xf>
    <xf numFmtId="0" fontId="4" fillId="28" borderId="78" xfId="64" applyFont="1" applyFill="1" applyBorder="1" applyAlignment="1">
      <alignment vertical="center" shrinkToFit="1"/>
      <protection/>
    </xf>
    <xf numFmtId="0" fontId="4" fillId="28" borderId="138" xfId="64" applyFont="1" applyFill="1" applyBorder="1" applyAlignment="1">
      <alignment vertical="center" shrinkToFit="1"/>
      <protection/>
    </xf>
    <xf numFmtId="0" fontId="4" fillId="33" borderId="13" xfId="64" applyFont="1" applyFill="1" applyBorder="1" applyAlignment="1">
      <alignment horizontal="center" vertical="center" shrinkToFit="1"/>
      <protection/>
    </xf>
    <xf numFmtId="0" fontId="4" fillId="33" borderId="118" xfId="64" applyFont="1" applyFill="1" applyBorder="1" applyAlignment="1">
      <alignment horizontal="center" vertical="center" wrapText="1"/>
      <protection/>
    </xf>
    <xf numFmtId="0" fontId="4" fillId="33" borderId="58" xfId="64" applyFont="1" applyFill="1" applyBorder="1" applyAlignment="1">
      <alignment horizontal="center" vertical="center" wrapText="1"/>
      <protection/>
    </xf>
    <xf numFmtId="0" fontId="4" fillId="28" borderId="139" xfId="64" applyFont="1" applyFill="1" applyBorder="1" applyAlignment="1">
      <alignment vertical="center" shrinkToFit="1"/>
      <protection/>
    </xf>
    <xf numFmtId="0" fontId="4" fillId="28" borderId="88" xfId="64" applyFont="1" applyFill="1" applyBorder="1" applyAlignment="1">
      <alignment vertical="center" shrinkToFit="1"/>
      <protection/>
    </xf>
    <xf numFmtId="0" fontId="4" fillId="28" borderId="89" xfId="64" applyFont="1" applyFill="1" applyBorder="1" applyAlignment="1">
      <alignment vertical="center" shrinkToFit="1"/>
      <protection/>
    </xf>
    <xf numFmtId="0" fontId="17" fillId="0" borderId="0" xfId="64" applyFont="1" applyAlignment="1">
      <alignment horizontal="center" vertical="center"/>
      <protection/>
    </xf>
    <xf numFmtId="0" fontId="6" fillId="0" borderId="0" xfId="64" applyFont="1" applyAlignment="1">
      <alignment horizontal="left" vertical="center" wrapText="1"/>
      <protection/>
    </xf>
    <xf numFmtId="0" fontId="6" fillId="28" borderId="0" xfId="64" applyFont="1" applyFill="1" applyAlignment="1">
      <alignment vertical="center" shrinkToFit="1"/>
      <protection/>
    </xf>
    <xf numFmtId="0" fontId="4" fillId="28" borderId="140" xfId="64" applyFont="1" applyFill="1" applyBorder="1" applyAlignment="1">
      <alignment vertical="center" shrinkToFit="1"/>
      <protection/>
    </xf>
    <xf numFmtId="0" fontId="4" fillId="28" borderId="141" xfId="64" applyFont="1" applyFill="1" applyBorder="1" applyAlignment="1">
      <alignment vertical="center" shrinkToFit="1"/>
      <protection/>
    </xf>
    <xf numFmtId="0" fontId="4" fillId="28" borderId="55" xfId="64" applyFont="1" applyFill="1" applyBorder="1" applyAlignment="1">
      <alignment vertical="center" shrinkToFit="1"/>
      <protection/>
    </xf>
    <xf numFmtId="0" fontId="4" fillId="28" borderId="0" xfId="64" applyFont="1" applyFill="1" applyBorder="1" applyAlignment="1">
      <alignment vertical="center" shrinkToFit="1"/>
      <protection/>
    </xf>
    <xf numFmtId="0" fontId="4" fillId="28" borderId="93" xfId="64" applyFont="1" applyFill="1" applyBorder="1" applyAlignment="1">
      <alignment vertical="center" shrinkToFit="1"/>
      <protection/>
    </xf>
    <xf numFmtId="0" fontId="4" fillId="28" borderId="57" xfId="64" applyFont="1" applyFill="1" applyBorder="1" applyAlignment="1">
      <alignment vertical="center" shrinkToFit="1"/>
      <protection/>
    </xf>
    <xf numFmtId="0" fontId="4" fillId="28" borderId="23" xfId="64" applyFont="1" applyFill="1" applyBorder="1" applyAlignment="1">
      <alignment vertical="center" shrinkToFit="1"/>
      <protection/>
    </xf>
    <xf numFmtId="0" fontId="4" fillId="28" borderId="26" xfId="64" applyFont="1" applyFill="1" applyBorder="1" applyAlignment="1">
      <alignment vertical="center" shrinkToFit="1"/>
      <protection/>
    </xf>
    <xf numFmtId="0" fontId="7" fillId="28" borderId="52" xfId="67" applyFont="1" applyFill="1" applyBorder="1" applyAlignment="1">
      <alignment horizontal="center" vertical="center" shrinkToFit="1"/>
      <protection/>
    </xf>
    <xf numFmtId="0" fontId="7" fillId="28" borderId="14" xfId="67" applyFont="1" applyFill="1" applyBorder="1" applyAlignment="1">
      <alignment horizontal="center" vertical="center" shrinkToFit="1"/>
      <protection/>
    </xf>
    <xf numFmtId="0" fontId="7" fillId="28" borderId="16" xfId="67" applyFont="1" applyFill="1" applyBorder="1" applyAlignment="1">
      <alignment horizontal="center" vertical="center" shrinkToFit="1"/>
      <protection/>
    </xf>
    <xf numFmtId="202" fontId="7" fillId="28" borderId="13" xfId="67" applyNumberFormat="1" applyFont="1" applyFill="1" applyBorder="1" applyAlignment="1">
      <alignment horizontal="center" vertical="center" shrinkToFit="1"/>
      <protection/>
    </xf>
    <xf numFmtId="202" fontId="7" fillId="28" borderId="18" xfId="67" applyNumberFormat="1" applyFont="1" applyFill="1" applyBorder="1" applyAlignment="1">
      <alignment horizontal="center" vertical="center" shrinkToFit="1"/>
      <protection/>
    </xf>
    <xf numFmtId="0" fontId="7" fillId="0" borderId="13" xfId="67" applyFont="1" applyFill="1" applyBorder="1" applyAlignment="1">
      <alignment horizontal="left" vertical="center" shrinkToFit="1"/>
      <protection/>
    </xf>
    <xf numFmtId="202" fontId="7" fillId="28" borderId="78" xfId="67" applyNumberFormat="1" applyFont="1" applyFill="1" applyBorder="1" applyAlignment="1">
      <alignment horizontal="center" vertical="center" shrinkToFit="1"/>
      <protection/>
    </xf>
    <xf numFmtId="202" fontId="7" fillId="28" borderId="138" xfId="67" applyNumberFormat="1" applyFont="1" applyFill="1" applyBorder="1" applyAlignment="1">
      <alignment horizontal="center" vertical="center" shrinkToFit="1"/>
      <protection/>
    </xf>
    <xf numFmtId="0" fontId="7" fillId="0" borderId="52" xfId="67" applyFont="1" applyFill="1" applyBorder="1" applyAlignment="1">
      <alignment horizontal="left" vertical="center" shrinkToFit="1"/>
      <protection/>
    </xf>
    <xf numFmtId="0" fontId="7" fillId="0" borderId="14" xfId="67" applyFont="1" applyFill="1" applyBorder="1" applyAlignment="1">
      <alignment horizontal="left" vertical="center" shrinkToFit="1"/>
      <protection/>
    </xf>
    <xf numFmtId="0" fontId="7" fillId="0" borderId="16" xfId="67" applyFont="1" applyFill="1" applyBorder="1" applyAlignment="1">
      <alignment horizontal="left" vertical="center" shrinkToFit="1"/>
      <protection/>
    </xf>
    <xf numFmtId="0" fontId="8" fillId="28" borderId="53" xfId="67" applyFont="1" applyFill="1" applyBorder="1" applyAlignment="1">
      <alignment vertical="center" wrapText="1" shrinkToFit="1"/>
      <protection/>
    </xf>
    <xf numFmtId="0" fontId="8" fillId="28" borderId="54" xfId="67" applyFont="1" applyFill="1" applyBorder="1" applyAlignment="1">
      <alignment vertical="center" wrapText="1" shrinkToFit="1"/>
      <protection/>
    </xf>
    <xf numFmtId="0" fontId="8" fillId="28" borderId="44" xfId="67" applyFont="1" applyFill="1" applyBorder="1" applyAlignment="1">
      <alignment vertical="center" wrapText="1" shrinkToFit="1"/>
      <protection/>
    </xf>
    <xf numFmtId="0" fontId="8" fillId="28" borderId="55" xfId="67" applyFont="1" applyFill="1" applyBorder="1" applyAlignment="1">
      <alignment vertical="center" wrapText="1" shrinkToFit="1"/>
      <protection/>
    </xf>
    <xf numFmtId="0" fontId="8" fillId="28" borderId="0" xfId="67" applyFont="1" applyFill="1" applyBorder="1" applyAlignment="1">
      <alignment vertical="center" wrapText="1" shrinkToFit="1"/>
      <protection/>
    </xf>
    <xf numFmtId="0" fontId="8" fillId="28" borderId="56" xfId="67" applyFont="1" applyFill="1" applyBorder="1" applyAlignment="1">
      <alignment vertical="center" wrapText="1" shrinkToFit="1"/>
      <protection/>
    </xf>
    <xf numFmtId="0" fontId="8" fillId="28" borderId="119" xfId="67" applyFont="1" applyFill="1" applyBorder="1" applyAlignment="1">
      <alignment vertical="center" wrapText="1" shrinkToFit="1"/>
      <protection/>
    </xf>
    <xf numFmtId="0" fontId="8" fillId="28" borderId="112" xfId="67" applyFont="1" applyFill="1" applyBorder="1" applyAlignment="1">
      <alignment vertical="center" wrapText="1" shrinkToFit="1"/>
      <protection/>
    </xf>
    <xf numFmtId="0" fontId="8" fillId="28" borderId="121" xfId="67" applyFont="1" applyFill="1" applyBorder="1" applyAlignment="1">
      <alignment vertical="center" wrapText="1" shrinkToFit="1"/>
      <protection/>
    </xf>
    <xf numFmtId="207" fontId="7" fillId="28" borderId="13" xfId="67" applyNumberFormat="1" applyFont="1" applyFill="1" applyBorder="1" applyAlignment="1">
      <alignment horizontal="center" vertical="center" shrinkToFit="1"/>
      <protection/>
    </xf>
    <xf numFmtId="207" fontId="7" fillId="28" borderId="32" xfId="67" applyNumberFormat="1" applyFont="1" applyFill="1" applyBorder="1" applyAlignment="1">
      <alignment horizontal="center" vertical="center" shrinkToFit="1"/>
      <protection/>
    </xf>
    <xf numFmtId="0" fontId="8" fillId="0" borderId="142" xfId="67" applyFont="1" applyFill="1" applyBorder="1" applyAlignment="1">
      <alignment horizontal="center" vertical="center" shrinkToFit="1"/>
      <protection/>
    </xf>
    <xf numFmtId="0" fontId="8" fillId="0" borderId="64" xfId="67" applyFont="1" applyFill="1" applyBorder="1" applyAlignment="1">
      <alignment horizontal="center" vertical="center" shrinkToFit="1"/>
      <protection/>
    </xf>
    <xf numFmtId="0" fontId="7" fillId="0" borderId="11" xfId="67" applyFont="1" applyFill="1" applyBorder="1" applyAlignment="1">
      <alignment vertical="center" shrinkToFit="1"/>
      <protection/>
    </xf>
    <xf numFmtId="0" fontId="7" fillId="0" borderId="118" xfId="67" applyFont="1" applyFill="1" applyBorder="1" applyAlignment="1">
      <alignment vertical="center" shrinkToFit="1"/>
      <protection/>
    </xf>
    <xf numFmtId="185" fontId="7" fillId="0" borderId="143" xfId="67" applyNumberFormat="1" applyFont="1" applyFill="1" applyBorder="1" applyAlignment="1">
      <alignment horizontal="center" vertical="center" shrinkToFit="1"/>
      <protection/>
    </xf>
    <xf numFmtId="185" fontId="7" fillId="0" borderId="144" xfId="67" applyNumberFormat="1" applyFont="1" applyFill="1" applyBorder="1" applyAlignment="1">
      <alignment horizontal="center" vertical="center" shrinkToFit="1"/>
      <protection/>
    </xf>
    <xf numFmtId="185" fontId="7" fillId="0" borderId="145" xfId="67" applyNumberFormat="1" applyFont="1" applyFill="1" applyBorder="1" applyAlignment="1">
      <alignment horizontal="center" vertical="center" shrinkToFit="1"/>
      <protection/>
    </xf>
    <xf numFmtId="0" fontId="8" fillId="0" borderId="143" xfId="67" applyFont="1" applyFill="1" applyBorder="1" applyAlignment="1">
      <alignment horizontal="center" vertical="center" wrapText="1" shrinkToFit="1"/>
      <protection/>
    </xf>
    <xf numFmtId="0" fontId="8" fillId="0" borderId="144" xfId="67" applyFont="1" applyFill="1" applyBorder="1" applyAlignment="1">
      <alignment horizontal="center" vertical="center" wrapText="1" shrinkToFit="1"/>
      <protection/>
    </xf>
    <xf numFmtId="0" fontId="8" fillId="0" borderId="145" xfId="67" applyFont="1" applyFill="1" applyBorder="1" applyAlignment="1">
      <alignment horizontal="center" vertical="center" wrapText="1" shrinkToFit="1"/>
      <protection/>
    </xf>
    <xf numFmtId="0" fontId="8" fillId="0" borderId="143" xfId="67" applyFont="1" applyFill="1" applyBorder="1" applyAlignment="1">
      <alignment vertical="center" wrapText="1" shrinkToFit="1"/>
      <protection/>
    </xf>
    <xf numFmtId="0" fontId="8" fillId="0" borderId="144" xfId="67" applyFont="1" applyFill="1" applyBorder="1" applyAlignment="1">
      <alignment vertical="center" wrapText="1" shrinkToFit="1"/>
      <protection/>
    </xf>
    <xf numFmtId="0" fontId="8" fillId="0" borderId="145" xfId="67" applyFont="1" applyFill="1" applyBorder="1" applyAlignment="1">
      <alignment vertical="center" wrapText="1" shrinkToFit="1"/>
      <protection/>
    </xf>
    <xf numFmtId="0" fontId="7" fillId="0" borderId="131" xfId="67" applyFont="1" applyFill="1" applyBorder="1" applyAlignment="1">
      <alignment horizontal="left" vertical="center" shrinkToFit="1"/>
      <protection/>
    </xf>
    <xf numFmtId="0" fontId="7" fillId="0" borderId="33" xfId="67" applyFont="1" applyFill="1" applyBorder="1" applyAlignment="1">
      <alignment horizontal="left" vertical="center" shrinkToFit="1"/>
      <protection/>
    </xf>
    <xf numFmtId="0" fontId="7" fillId="0" borderId="62" xfId="67" applyFont="1" applyFill="1" applyBorder="1" applyAlignment="1">
      <alignment horizontal="left" vertical="center" shrinkToFit="1"/>
      <protection/>
    </xf>
    <xf numFmtId="0" fontId="7" fillId="0" borderId="31" xfId="67" applyFont="1" applyFill="1" applyBorder="1" applyAlignment="1">
      <alignment horizontal="left" vertical="center" shrinkToFit="1"/>
      <protection/>
    </xf>
    <xf numFmtId="0" fontId="7" fillId="28" borderId="52" xfId="67" applyFont="1" applyFill="1" applyBorder="1" applyAlignment="1">
      <alignment horizontal="right" vertical="center" shrinkToFit="1"/>
      <protection/>
    </xf>
    <xf numFmtId="0" fontId="7" fillId="28" borderId="14" xfId="67" applyFont="1" applyFill="1" applyBorder="1" applyAlignment="1">
      <alignment horizontal="right" vertical="center" shrinkToFit="1"/>
      <protection/>
    </xf>
    <xf numFmtId="0" fontId="7" fillId="28" borderId="14" xfId="67" applyFont="1" applyFill="1" applyBorder="1" applyAlignment="1">
      <alignment horizontal="left" vertical="center" shrinkToFit="1"/>
      <protection/>
    </xf>
    <xf numFmtId="0" fontId="7" fillId="28" borderId="16" xfId="67" applyFont="1" applyFill="1" applyBorder="1" applyAlignment="1">
      <alignment horizontal="left" vertical="center" shrinkToFit="1"/>
      <protection/>
    </xf>
    <xf numFmtId="202" fontId="7" fillId="28" borderId="32" xfId="67" applyNumberFormat="1" applyFont="1" applyFill="1" applyBorder="1" applyAlignment="1">
      <alignment horizontal="center" vertical="center" shrinkToFit="1"/>
      <protection/>
    </xf>
    <xf numFmtId="202" fontId="7" fillId="28" borderId="34" xfId="67" applyNumberFormat="1" applyFont="1" applyFill="1" applyBorder="1" applyAlignment="1">
      <alignment horizontal="center" vertical="center" shrinkToFit="1"/>
      <protection/>
    </xf>
    <xf numFmtId="0" fontId="7" fillId="28" borderId="53" xfId="67" applyFont="1" applyFill="1" applyBorder="1" applyAlignment="1">
      <alignment vertical="center" wrapText="1" shrinkToFit="1"/>
      <protection/>
    </xf>
    <xf numFmtId="0" fontId="7" fillId="28" borderId="54" xfId="67" applyFont="1" applyFill="1" applyBorder="1" applyAlignment="1">
      <alignment vertical="center" shrinkToFit="1"/>
      <protection/>
    </xf>
    <xf numFmtId="0" fontId="7" fillId="28" borderId="44" xfId="67" applyFont="1" applyFill="1" applyBorder="1" applyAlignment="1">
      <alignment vertical="center" shrinkToFit="1"/>
      <protection/>
    </xf>
    <xf numFmtId="0" fontId="7" fillId="28" borderId="55" xfId="67" applyFont="1" applyFill="1" applyBorder="1" applyAlignment="1">
      <alignment vertical="center" shrinkToFit="1"/>
      <protection/>
    </xf>
    <xf numFmtId="0" fontId="7" fillId="28" borderId="0" xfId="67" applyFont="1" applyFill="1" applyBorder="1" applyAlignment="1">
      <alignment vertical="center" shrinkToFit="1"/>
      <protection/>
    </xf>
    <xf numFmtId="0" fontId="7" fillId="28" borderId="56" xfId="67" applyFont="1" applyFill="1" applyBorder="1" applyAlignment="1">
      <alignment vertical="center" shrinkToFit="1"/>
      <protection/>
    </xf>
    <xf numFmtId="0" fontId="7" fillId="28" borderId="57" xfId="67" applyFont="1" applyFill="1" applyBorder="1" applyAlignment="1">
      <alignment vertical="center" shrinkToFit="1"/>
      <protection/>
    </xf>
    <xf numFmtId="0" fontId="7" fillId="28" borderId="23" xfId="67" applyFont="1" applyFill="1" applyBorder="1" applyAlignment="1">
      <alignment vertical="center" shrinkToFit="1"/>
      <protection/>
    </xf>
    <xf numFmtId="0" fontId="7" fillId="28" borderId="58" xfId="67" applyFont="1" applyFill="1" applyBorder="1" applyAlignment="1">
      <alignment vertical="center" shrinkToFit="1"/>
      <protection/>
    </xf>
    <xf numFmtId="202" fontId="7" fillId="28" borderId="53" xfId="67" applyNumberFormat="1" applyFont="1" applyFill="1" applyBorder="1" applyAlignment="1">
      <alignment horizontal="center" vertical="center" shrinkToFit="1"/>
      <protection/>
    </xf>
    <xf numFmtId="202" fontId="7" fillId="28" borderId="54" xfId="67" applyNumberFormat="1" applyFont="1" applyFill="1" applyBorder="1" applyAlignment="1">
      <alignment horizontal="center" vertical="center" shrinkToFit="1"/>
      <protection/>
    </xf>
    <xf numFmtId="202" fontId="7" fillId="28" borderId="92" xfId="67" applyNumberFormat="1" applyFont="1" applyFill="1" applyBorder="1" applyAlignment="1">
      <alignment horizontal="center" vertical="center" shrinkToFit="1"/>
      <protection/>
    </xf>
    <xf numFmtId="202" fontId="7" fillId="28" borderId="55" xfId="67" applyNumberFormat="1" applyFont="1" applyFill="1" applyBorder="1" applyAlignment="1">
      <alignment horizontal="center" vertical="center" shrinkToFit="1"/>
      <protection/>
    </xf>
    <xf numFmtId="202" fontId="7" fillId="28" borderId="0" xfId="67" applyNumberFormat="1" applyFont="1" applyFill="1" applyBorder="1" applyAlignment="1">
      <alignment horizontal="center" vertical="center" shrinkToFit="1"/>
      <protection/>
    </xf>
    <xf numFmtId="202" fontId="7" fillId="28" borderId="93" xfId="67" applyNumberFormat="1" applyFont="1" applyFill="1" applyBorder="1" applyAlignment="1">
      <alignment horizontal="center" vertical="center" shrinkToFit="1"/>
      <protection/>
    </xf>
    <xf numFmtId="202" fontId="7" fillId="28" borderId="57" xfId="67" applyNumberFormat="1" applyFont="1" applyFill="1" applyBorder="1" applyAlignment="1">
      <alignment horizontal="center" vertical="center" shrinkToFit="1"/>
      <protection/>
    </xf>
    <xf numFmtId="202" fontId="7" fillId="28" borderId="23" xfId="67" applyNumberFormat="1" applyFont="1" applyFill="1" applyBorder="1" applyAlignment="1">
      <alignment horizontal="center" vertical="center" shrinkToFit="1"/>
      <protection/>
    </xf>
    <xf numFmtId="202" fontId="7" fillId="28" borderId="26" xfId="67" applyNumberFormat="1" applyFont="1" applyFill="1" applyBorder="1" applyAlignment="1">
      <alignment horizontal="center" vertical="center" shrinkToFit="1"/>
      <protection/>
    </xf>
    <xf numFmtId="0" fontId="7" fillId="28" borderId="124" xfId="67" applyFont="1" applyFill="1" applyBorder="1" applyAlignment="1">
      <alignment horizontal="center" vertical="center" shrinkToFit="1"/>
      <protection/>
    </xf>
    <xf numFmtId="0" fontId="7" fillId="28" borderId="125" xfId="67" applyFont="1" applyFill="1" applyBorder="1" applyAlignment="1">
      <alignment horizontal="center" vertical="center" shrinkToFit="1"/>
      <protection/>
    </xf>
    <xf numFmtId="0" fontId="7" fillId="28" borderId="126" xfId="67" applyFont="1" applyFill="1" applyBorder="1" applyAlignment="1">
      <alignment horizontal="center" vertical="center" shrinkToFit="1"/>
      <protection/>
    </xf>
    <xf numFmtId="202" fontId="7" fillId="28" borderId="131" xfId="67" applyNumberFormat="1" applyFont="1" applyFill="1" applyBorder="1" applyAlignment="1">
      <alignment horizontal="center" vertical="center" shrinkToFit="1"/>
      <protection/>
    </xf>
    <xf numFmtId="202" fontId="7" fillId="28" borderId="114" xfId="67" applyNumberFormat="1" applyFont="1" applyFill="1" applyBorder="1" applyAlignment="1">
      <alignment horizontal="center" vertical="center" shrinkToFit="1"/>
      <protection/>
    </xf>
    <xf numFmtId="0" fontId="7" fillId="28" borderId="33" xfId="67" applyFont="1" applyFill="1" applyBorder="1" applyAlignment="1">
      <alignment horizontal="right" vertical="center" shrinkToFit="1"/>
      <protection/>
    </xf>
    <xf numFmtId="0" fontId="7" fillId="28" borderId="62" xfId="67" applyFont="1" applyFill="1" applyBorder="1" applyAlignment="1">
      <alignment horizontal="right" vertical="center" shrinkToFit="1"/>
      <protection/>
    </xf>
    <xf numFmtId="0" fontId="8" fillId="0" borderId="146" xfId="67" applyFont="1" applyFill="1" applyBorder="1" applyAlignment="1">
      <alignment vertical="center" wrapText="1" shrinkToFit="1"/>
      <protection/>
    </xf>
    <xf numFmtId="0" fontId="8" fillId="0" borderId="147" xfId="67" applyFont="1" applyFill="1" applyBorder="1" applyAlignment="1">
      <alignment vertical="center" wrapText="1" shrinkToFit="1"/>
      <protection/>
    </xf>
    <xf numFmtId="0" fontId="8" fillId="0" borderId="148" xfId="67" applyFont="1" applyFill="1" applyBorder="1" applyAlignment="1">
      <alignment vertical="center" wrapText="1" shrinkToFit="1"/>
      <protection/>
    </xf>
    <xf numFmtId="0" fontId="8" fillId="0" borderId="149" xfId="67" applyFont="1" applyFill="1" applyBorder="1" applyAlignment="1">
      <alignment vertical="center" wrapText="1" shrinkToFit="1"/>
      <protection/>
    </xf>
    <xf numFmtId="0" fontId="8" fillId="0" borderId="150" xfId="67" applyFont="1" applyFill="1" applyBorder="1" applyAlignment="1">
      <alignment vertical="center" wrapText="1" shrinkToFit="1"/>
      <protection/>
    </xf>
    <xf numFmtId="0" fontId="8" fillId="0" borderId="151" xfId="67" applyFont="1" applyFill="1" applyBorder="1" applyAlignment="1">
      <alignment vertical="center" wrapText="1" shrinkToFit="1"/>
      <protection/>
    </xf>
    <xf numFmtId="0" fontId="7" fillId="0" borderId="54" xfId="67" applyFont="1" applyFill="1" applyBorder="1" applyAlignment="1">
      <alignment horizontal="left" vertical="center" shrinkToFit="1"/>
      <protection/>
    </xf>
    <xf numFmtId="0" fontId="7" fillId="0" borderId="44" xfId="67" applyFont="1" applyFill="1" applyBorder="1" applyAlignment="1">
      <alignment horizontal="left" vertical="center" shrinkToFit="1"/>
      <protection/>
    </xf>
    <xf numFmtId="0" fontId="7" fillId="0" borderId="0" xfId="67" applyFont="1" applyFill="1" applyBorder="1" applyAlignment="1">
      <alignment horizontal="left" vertical="center" shrinkToFit="1"/>
      <protection/>
    </xf>
    <xf numFmtId="0" fontId="7" fillId="0" borderId="56" xfId="67" applyFont="1" applyFill="1" applyBorder="1" applyAlignment="1">
      <alignment horizontal="left" vertical="center" shrinkToFit="1"/>
      <protection/>
    </xf>
    <xf numFmtId="0" fontId="4" fillId="0" borderId="0" xfId="70" applyFont="1" applyFill="1" applyBorder="1" applyAlignment="1">
      <alignment horizontal="left" vertical="center" shrinkToFit="1"/>
      <protection/>
    </xf>
    <xf numFmtId="0" fontId="4" fillId="0" borderId="56" xfId="70" applyFont="1" applyFill="1" applyBorder="1" applyAlignment="1">
      <alignment horizontal="left" vertical="center" shrinkToFit="1"/>
      <protection/>
    </xf>
    <xf numFmtId="0" fontId="4" fillId="0" borderId="23" xfId="70" applyFont="1" applyFill="1" applyBorder="1" applyAlignment="1">
      <alignment horizontal="left" vertical="center" shrinkToFit="1"/>
      <protection/>
    </xf>
    <xf numFmtId="0" fontId="4" fillId="0" borderId="58" xfId="70" applyFont="1" applyFill="1" applyBorder="1" applyAlignment="1">
      <alignment horizontal="left" vertical="center" shrinkToFit="1"/>
      <protection/>
    </xf>
    <xf numFmtId="207" fontId="7" fillId="28" borderId="53" xfId="67" applyNumberFormat="1" applyFont="1" applyFill="1" applyBorder="1" applyAlignment="1">
      <alignment horizontal="center" vertical="center" shrinkToFit="1"/>
      <protection/>
    </xf>
    <xf numFmtId="207" fontId="7" fillId="28" borderId="54" xfId="67" applyNumberFormat="1" applyFont="1" applyFill="1" applyBorder="1" applyAlignment="1">
      <alignment horizontal="center" vertical="center" shrinkToFit="1"/>
      <protection/>
    </xf>
    <xf numFmtId="207" fontId="7" fillId="28" borderId="44" xfId="67" applyNumberFormat="1" applyFont="1" applyFill="1" applyBorder="1" applyAlignment="1">
      <alignment horizontal="center" vertical="center" shrinkToFit="1"/>
      <protection/>
    </xf>
    <xf numFmtId="207" fontId="7" fillId="28" borderId="55" xfId="67" applyNumberFormat="1" applyFont="1" applyFill="1" applyBorder="1" applyAlignment="1">
      <alignment horizontal="center" vertical="center" shrinkToFit="1"/>
      <protection/>
    </xf>
    <xf numFmtId="207" fontId="7" fillId="28" borderId="0" xfId="67" applyNumberFormat="1" applyFont="1" applyFill="1" applyBorder="1" applyAlignment="1">
      <alignment horizontal="center" vertical="center" shrinkToFit="1"/>
      <protection/>
    </xf>
    <xf numFmtId="207" fontId="7" fillId="28" borderId="56" xfId="67" applyNumberFormat="1" applyFont="1" applyFill="1" applyBorder="1" applyAlignment="1">
      <alignment horizontal="center" vertical="center" shrinkToFit="1"/>
      <protection/>
    </xf>
    <xf numFmtId="207" fontId="7" fillId="28" borderId="55" xfId="70" applyNumberFormat="1" applyFont="1" applyFill="1" applyBorder="1" applyAlignment="1">
      <alignment horizontal="center" vertical="center" shrinkToFit="1"/>
      <protection/>
    </xf>
    <xf numFmtId="207" fontId="7" fillId="28" borderId="0" xfId="70" applyNumberFormat="1" applyFont="1" applyFill="1" applyBorder="1" applyAlignment="1">
      <alignment horizontal="center" vertical="center" shrinkToFit="1"/>
      <protection/>
    </xf>
    <xf numFmtId="207" fontId="7" fillId="28" borderId="56" xfId="70" applyNumberFormat="1" applyFont="1" applyFill="1" applyBorder="1" applyAlignment="1">
      <alignment horizontal="center" vertical="center" shrinkToFit="1"/>
      <protection/>
    </xf>
    <xf numFmtId="207" fontId="7" fillId="28" borderId="57" xfId="70" applyNumberFormat="1" applyFont="1" applyFill="1" applyBorder="1" applyAlignment="1">
      <alignment horizontal="center" vertical="center" shrinkToFit="1"/>
      <protection/>
    </xf>
    <xf numFmtId="207" fontId="7" fillId="28" borderId="23" xfId="70" applyNumberFormat="1" applyFont="1" applyFill="1" applyBorder="1" applyAlignment="1">
      <alignment horizontal="center" vertical="center" shrinkToFit="1"/>
      <protection/>
    </xf>
    <xf numFmtId="207" fontId="7" fillId="28" borderId="58" xfId="70" applyNumberFormat="1" applyFont="1" applyFill="1" applyBorder="1" applyAlignment="1">
      <alignment horizontal="center" vertical="center" shrinkToFit="1"/>
      <protection/>
    </xf>
    <xf numFmtId="0" fontId="7" fillId="0" borderId="91" xfId="67" applyFont="1" applyFill="1" applyBorder="1" applyAlignment="1">
      <alignment horizontal="left" vertical="center" shrinkToFit="1"/>
      <protection/>
    </xf>
    <xf numFmtId="0" fontId="7" fillId="0" borderId="152" xfId="67" applyFont="1" applyFill="1" applyBorder="1" applyAlignment="1">
      <alignment horizontal="left" vertical="center" shrinkToFit="1"/>
      <protection/>
    </xf>
    <xf numFmtId="0" fontId="7" fillId="0" borderId="90" xfId="67" applyFont="1" applyFill="1" applyBorder="1" applyAlignment="1">
      <alignment horizontal="left" vertical="center" shrinkToFit="1"/>
      <protection/>
    </xf>
    <xf numFmtId="0" fontId="7" fillId="0" borderId="23" xfId="67" applyFont="1" applyFill="1" applyBorder="1" applyAlignment="1">
      <alignment horizontal="left" vertical="center" shrinkToFit="1"/>
      <protection/>
    </xf>
    <xf numFmtId="0" fontId="7" fillId="0" borderId="58" xfId="67" applyFont="1" applyFill="1" applyBorder="1" applyAlignment="1">
      <alignment horizontal="left" vertical="center" shrinkToFit="1"/>
      <protection/>
    </xf>
    <xf numFmtId="0" fontId="8" fillId="0" borderId="146" xfId="67" applyFont="1" applyFill="1" applyBorder="1" applyAlignment="1">
      <alignment horizontal="center" vertical="center" shrinkToFit="1"/>
      <protection/>
    </xf>
    <xf numFmtId="0" fontId="8" fillId="0" borderId="147" xfId="67" applyFont="1" applyFill="1" applyBorder="1" applyAlignment="1">
      <alignment horizontal="center" vertical="center" shrinkToFit="1"/>
      <protection/>
    </xf>
    <xf numFmtId="0" fontId="8" fillId="0" borderId="148" xfId="67" applyFont="1" applyFill="1" applyBorder="1" applyAlignment="1">
      <alignment horizontal="center" vertical="center" shrinkToFit="1"/>
      <protection/>
    </xf>
    <xf numFmtId="0" fontId="8" fillId="0" borderId="149" xfId="67" applyFont="1" applyFill="1" applyBorder="1" applyAlignment="1">
      <alignment horizontal="center" vertical="center" wrapText="1" shrinkToFit="1"/>
      <protection/>
    </xf>
    <xf numFmtId="0" fontId="8" fillId="0" borderId="150" xfId="67" applyFont="1" applyFill="1" applyBorder="1" applyAlignment="1">
      <alignment horizontal="center" vertical="center" wrapText="1" shrinkToFit="1"/>
      <protection/>
    </xf>
    <xf numFmtId="0" fontId="8" fillId="0" borderId="151" xfId="67" applyFont="1" applyFill="1" applyBorder="1" applyAlignment="1">
      <alignment horizontal="center" vertical="center" wrapText="1" shrinkToFit="1"/>
      <protection/>
    </xf>
    <xf numFmtId="0" fontId="7" fillId="0" borderId="153" xfId="67" applyFont="1" applyFill="1" applyBorder="1" applyAlignment="1">
      <alignment horizontal="center" vertical="center" textRotation="255" shrinkToFit="1"/>
      <protection/>
    </xf>
    <xf numFmtId="0" fontId="7" fillId="0" borderId="154" xfId="67" applyFont="1" applyFill="1" applyBorder="1" applyAlignment="1">
      <alignment horizontal="center" vertical="center" textRotation="255" shrinkToFit="1"/>
      <protection/>
    </xf>
    <xf numFmtId="0" fontId="7" fillId="0" borderId="155" xfId="67" applyFont="1" applyFill="1" applyBorder="1" applyAlignment="1">
      <alignment horizontal="center" vertical="center" textRotation="255" shrinkToFit="1"/>
      <protection/>
    </xf>
    <xf numFmtId="0" fontId="7" fillId="0" borderId="59" xfId="67" applyFont="1" applyFill="1" applyBorder="1" applyAlignment="1">
      <alignment vertical="center" shrinkToFit="1"/>
      <protection/>
    </xf>
    <xf numFmtId="0" fontId="7" fillId="0" borderId="156" xfId="67" applyFont="1" applyFill="1" applyBorder="1" applyAlignment="1">
      <alignment vertical="center" shrinkToFit="1"/>
      <protection/>
    </xf>
    <xf numFmtId="0" fontId="7" fillId="0" borderId="14" xfId="67" applyFont="1" applyFill="1" applyBorder="1" applyAlignment="1">
      <alignment vertical="center" shrinkToFit="1"/>
      <protection/>
    </xf>
    <xf numFmtId="0" fontId="7" fillId="0" borderId="16" xfId="67" applyFont="1" applyFill="1" applyBorder="1" applyAlignment="1">
      <alignment vertical="center" shrinkToFit="1"/>
      <protection/>
    </xf>
    <xf numFmtId="0" fontId="7" fillId="0" borderId="90" xfId="67" applyFont="1" applyFill="1" applyBorder="1" applyAlignment="1">
      <alignment vertical="center" shrinkToFit="1"/>
      <protection/>
    </xf>
    <xf numFmtId="0" fontId="7" fillId="0" borderId="23" xfId="67" applyFont="1" applyFill="1" applyBorder="1" applyAlignment="1">
      <alignment vertical="center" shrinkToFit="1"/>
      <protection/>
    </xf>
    <xf numFmtId="0" fontId="7" fillId="0" borderId="58" xfId="67" applyFont="1" applyFill="1" applyBorder="1" applyAlignment="1">
      <alignment vertical="center" shrinkToFit="1"/>
      <protection/>
    </xf>
    <xf numFmtId="185" fontId="7" fillId="0" borderId="146" xfId="67" applyNumberFormat="1" applyFont="1" applyFill="1" applyBorder="1" applyAlignment="1">
      <alignment horizontal="center" vertical="center" shrinkToFit="1"/>
      <protection/>
    </xf>
    <xf numFmtId="185" fontId="7" fillId="0" borderId="147" xfId="67" applyNumberFormat="1" applyFont="1" applyFill="1" applyBorder="1" applyAlignment="1">
      <alignment horizontal="center" vertical="center" shrinkToFit="1"/>
      <protection/>
    </xf>
    <xf numFmtId="185" fontId="7" fillId="0" borderId="148" xfId="67" applyNumberFormat="1" applyFont="1" applyFill="1" applyBorder="1" applyAlignment="1">
      <alignment horizontal="center" vertical="center" shrinkToFit="1"/>
      <protection/>
    </xf>
    <xf numFmtId="185" fontId="7" fillId="0" borderId="149" xfId="67" applyNumberFormat="1" applyFont="1" applyFill="1" applyBorder="1" applyAlignment="1">
      <alignment horizontal="center" vertical="center" shrinkToFit="1"/>
      <protection/>
    </xf>
    <xf numFmtId="185" fontId="7" fillId="0" borderId="150" xfId="67" applyNumberFormat="1" applyFont="1" applyFill="1" applyBorder="1" applyAlignment="1">
      <alignment horizontal="center" vertical="center" shrinkToFit="1"/>
      <protection/>
    </xf>
    <xf numFmtId="185" fontId="7" fillId="0" borderId="151" xfId="67" applyNumberFormat="1" applyFont="1" applyFill="1" applyBorder="1" applyAlignment="1">
      <alignment horizontal="center" vertical="center" shrinkToFit="1"/>
      <protection/>
    </xf>
    <xf numFmtId="207" fontId="7" fillId="28" borderId="57" xfId="67" applyNumberFormat="1" applyFont="1" applyFill="1" applyBorder="1" applyAlignment="1">
      <alignment horizontal="center" vertical="center" shrinkToFit="1"/>
      <protection/>
    </xf>
    <xf numFmtId="207" fontId="7" fillId="28" borderId="23" xfId="67" applyNumberFormat="1" applyFont="1" applyFill="1" applyBorder="1" applyAlignment="1">
      <alignment horizontal="center" vertical="center" shrinkToFit="1"/>
      <protection/>
    </xf>
    <xf numFmtId="207" fontId="7" fillId="28" borderId="58" xfId="67" applyNumberFormat="1" applyFont="1" applyFill="1" applyBorder="1" applyAlignment="1">
      <alignment horizontal="center" vertical="center" shrinkToFit="1"/>
      <protection/>
    </xf>
    <xf numFmtId="207" fontId="7" fillId="28" borderId="53" xfId="70" applyNumberFormat="1" applyFont="1" applyFill="1" applyBorder="1" applyAlignment="1">
      <alignment horizontal="center" vertical="center" shrinkToFit="1"/>
      <protection/>
    </xf>
    <xf numFmtId="207" fontId="7" fillId="28" borderId="54" xfId="70" applyNumberFormat="1" applyFont="1" applyFill="1" applyBorder="1" applyAlignment="1">
      <alignment horizontal="center" vertical="center" shrinkToFit="1"/>
      <protection/>
    </xf>
    <xf numFmtId="207" fontId="7" fillId="28" borderId="44" xfId="70" applyNumberFormat="1" applyFont="1" applyFill="1" applyBorder="1" applyAlignment="1">
      <alignment horizontal="center" vertical="center" shrinkToFit="1"/>
      <protection/>
    </xf>
    <xf numFmtId="0" fontId="7" fillId="0" borderId="54" xfId="67" applyFont="1" applyFill="1" applyBorder="1" applyAlignment="1">
      <alignment vertical="center" shrinkToFit="1"/>
      <protection/>
    </xf>
    <xf numFmtId="0" fontId="7" fillId="0" borderId="44" xfId="67" applyFont="1" applyFill="1" applyBorder="1" applyAlignment="1">
      <alignment vertical="center" shrinkToFit="1"/>
      <protection/>
    </xf>
    <xf numFmtId="0" fontId="7" fillId="0" borderId="0" xfId="67" applyFont="1" applyFill="1" applyBorder="1" applyAlignment="1">
      <alignment vertical="center" shrinkToFit="1"/>
      <protection/>
    </xf>
    <xf numFmtId="0" fontId="7" fillId="0" borderId="56" xfId="67" applyFont="1" applyFill="1" applyBorder="1" applyAlignment="1">
      <alignment vertical="center" shrinkToFit="1"/>
      <protection/>
    </xf>
    <xf numFmtId="0" fontId="4" fillId="0" borderId="0" xfId="70" applyFont="1" applyFill="1" applyBorder="1" applyAlignment="1">
      <alignment vertical="center" shrinkToFit="1"/>
      <protection/>
    </xf>
    <xf numFmtId="0" fontId="4" fillId="0" borderId="56" xfId="70" applyFont="1" applyFill="1" applyBorder="1" applyAlignment="1">
      <alignment vertical="center" shrinkToFit="1"/>
      <protection/>
    </xf>
    <xf numFmtId="0" fontId="4" fillId="0" borderId="23" xfId="70" applyFont="1" applyFill="1" applyBorder="1" applyAlignment="1">
      <alignment vertical="center" shrinkToFit="1"/>
      <protection/>
    </xf>
    <xf numFmtId="0" fontId="4" fillId="0" borderId="58" xfId="70" applyFont="1" applyFill="1" applyBorder="1" applyAlignment="1">
      <alignment vertical="center" shrinkToFit="1"/>
      <protection/>
    </xf>
    <xf numFmtId="0" fontId="7" fillId="0" borderId="53" xfId="67" applyFont="1" applyFill="1" applyBorder="1" applyAlignment="1">
      <alignment horizontal="left" vertical="center" shrinkToFit="1"/>
      <protection/>
    </xf>
    <xf numFmtId="202" fontId="7" fillId="28" borderId="45" xfId="67" applyNumberFormat="1" applyFont="1" applyFill="1" applyBorder="1" applyAlignment="1">
      <alignment horizontal="center" vertical="center" shrinkToFit="1"/>
      <protection/>
    </xf>
    <xf numFmtId="202" fontId="7" fillId="28" borderId="134" xfId="67" applyNumberFormat="1" applyFont="1" applyFill="1" applyBorder="1" applyAlignment="1">
      <alignment horizontal="center" vertical="center" shrinkToFit="1"/>
      <protection/>
    </xf>
    <xf numFmtId="0" fontId="17" fillId="0" borderId="0" xfId="67" applyFont="1" applyAlignment="1">
      <alignment horizontal="center" vertical="center"/>
      <protection/>
    </xf>
    <xf numFmtId="0" fontId="5" fillId="0" borderId="0" xfId="67" applyFont="1" applyAlignment="1">
      <alignment horizontal="center" vertical="center"/>
      <protection/>
    </xf>
    <xf numFmtId="0" fontId="7" fillId="0" borderId="117" xfId="67" applyFont="1" applyFill="1" applyBorder="1" applyAlignment="1">
      <alignment vertical="center" shrinkToFit="1"/>
      <protection/>
    </xf>
    <xf numFmtId="0" fontId="7" fillId="0" borderId="55" xfId="67" applyFont="1" applyFill="1" applyBorder="1" applyAlignment="1">
      <alignment vertical="center" shrinkToFit="1"/>
      <protection/>
    </xf>
    <xf numFmtId="0" fontId="4" fillId="0" borderId="55" xfId="70" applyFont="1" applyFill="1" applyBorder="1" applyAlignment="1">
      <alignment vertical="center" shrinkToFit="1"/>
      <protection/>
    </xf>
    <xf numFmtId="0" fontId="4" fillId="0" borderId="0" xfId="70" applyFont="1" applyFill="1" applyAlignment="1">
      <alignment vertical="center" shrinkToFit="1"/>
      <protection/>
    </xf>
    <xf numFmtId="0" fontId="4" fillId="0" borderId="57" xfId="70" applyFont="1" applyFill="1" applyBorder="1" applyAlignment="1">
      <alignment vertical="center" shrinkToFit="1"/>
      <protection/>
    </xf>
    <xf numFmtId="207" fontId="7" fillId="28" borderId="117" xfId="67" applyNumberFormat="1" applyFont="1" applyFill="1" applyBorder="1" applyAlignment="1">
      <alignment horizontal="center" vertical="center" shrinkToFit="1"/>
      <protection/>
    </xf>
    <xf numFmtId="207" fontId="7" fillId="28" borderId="11" xfId="67" applyNumberFormat="1" applyFont="1" applyFill="1" applyBorder="1" applyAlignment="1">
      <alignment horizontal="center" vertical="center" shrinkToFit="1"/>
      <protection/>
    </xf>
    <xf numFmtId="207" fontId="7" fillId="28" borderId="118" xfId="67" applyNumberFormat="1" applyFont="1" applyFill="1" applyBorder="1" applyAlignment="1">
      <alignment horizontal="center" vertical="center" shrinkToFit="1"/>
      <protection/>
    </xf>
    <xf numFmtId="207" fontId="7" fillId="28" borderId="0" xfId="70" applyNumberFormat="1" applyFont="1" applyFill="1" applyAlignment="1">
      <alignment horizontal="center" vertical="center" shrinkToFit="1"/>
      <protection/>
    </xf>
    <xf numFmtId="0" fontId="8" fillId="28" borderId="117" xfId="67" applyFont="1" applyFill="1" applyBorder="1" applyAlignment="1">
      <alignment horizontal="left" vertical="center" wrapText="1" shrinkToFit="1"/>
      <protection/>
    </xf>
    <xf numFmtId="0" fontId="8" fillId="28" borderId="11" xfId="67" applyFont="1" applyFill="1" applyBorder="1" applyAlignment="1">
      <alignment horizontal="left" vertical="center" shrinkToFit="1"/>
      <protection/>
    </xf>
    <xf numFmtId="0" fontId="8" fillId="28" borderId="118" xfId="67" applyFont="1" applyFill="1" applyBorder="1" applyAlignment="1">
      <alignment horizontal="left" vertical="center" shrinkToFit="1"/>
      <protection/>
    </xf>
    <xf numFmtId="0" fontId="8" fillId="28" borderId="55" xfId="67" applyFont="1" applyFill="1" applyBorder="1" applyAlignment="1">
      <alignment horizontal="left" vertical="center" shrinkToFit="1"/>
      <protection/>
    </xf>
    <xf numFmtId="0" fontId="8" fillId="28" borderId="0" xfId="67" applyFont="1" applyFill="1" applyBorder="1" applyAlignment="1">
      <alignment horizontal="left" vertical="center" shrinkToFit="1"/>
      <protection/>
    </xf>
    <xf numFmtId="0" fontId="8" fillId="28" borderId="56" xfId="67" applyFont="1" applyFill="1" applyBorder="1" applyAlignment="1">
      <alignment horizontal="left" vertical="center" shrinkToFit="1"/>
      <protection/>
    </xf>
    <xf numFmtId="0" fontId="8" fillId="28" borderId="55" xfId="70" applyFont="1" applyFill="1" applyBorder="1" applyAlignment="1">
      <alignment horizontal="left" vertical="center" shrinkToFit="1"/>
      <protection/>
    </xf>
    <xf numFmtId="0" fontId="8" fillId="28" borderId="0" xfId="70" applyFont="1" applyFill="1" applyAlignment="1">
      <alignment horizontal="left" vertical="center" shrinkToFit="1"/>
      <protection/>
    </xf>
    <xf numFmtId="0" fontId="8" fillId="28" borderId="56" xfId="70" applyFont="1" applyFill="1" applyBorder="1" applyAlignment="1">
      <alignment horizontal="left" vertical="center" shrinkToFit="1"/>
      <protection/>
    </xf>
    <xf numFmtId="0" fontId="8" fillId="28" borderId="57" xfId="70" applyFont="1" applyFill="1" applyBorder="1" applyAlignment="1">
      <alignment horizontal="left" vertical="center" shrinkToFit="1"/>
      <protection/>
    </xf>
    <xf numFmtId="0" fontId="8" fillId="28" borderId="23" xfId="70" applyFont="1" applyFill="1" applyBorder="1" applyAlignment="1">
      <alignment horizontal="left" vertical="center" shrinkToFit="1"/>
      <protection/>
    </xf>
    <xf numFmtId="0" fontId="8" fillId="28" borderId="58" xfId="70" applyFont="1" applyFill="1" applyBorder="1" applyAlignment="1">
      <alignment horizontal="left" vertical="center" shrinkToFit="1"/>
      <protection/>
    </xf>
    <xf numFmtId="0" fontId="7" fillId="0" borderId="57" xfId="67" applyFont="1" applyFill="1" applyBorder="1" applyAlignment="1">
      <alignment horizontal="left" vertical="center" shrinkToFit="1"/>
      <protection/>
    </xf>
    <xf numFmtId="0" fontId="8" fillId="28" borderId="53" xfId="67" applyFont="1" applyFill="1" applyBorder="1" applyAlignment="1">
      <alignment horizontal="left" vertical="center" wrapText="1" shrinkToFit="1"/>
      <protection/>
    </xf>
    <xf numFmtId="0" fontId="8" fillId="28" borderId="54" xfId="67" applyFont="1" applyFill="1" applyBorder="1" applyAlignment="1">
      <alignment horizontal="left" vertical="center" shrinkToFit="1"/>
      <protection/>
    </xf>
    <xf numFmtId="0" fontId="8" fillId="28" borderId="44" xfId="67" applyFont="1" applyFill="1" applyBorder="1" applyAlignment="1">
      <alignment horizontal="left" vertical="center" shrinkToFit="1"/>
      <protection/>
    </xf>
    <xf numFmtId="0" fontId="8" fillId="28" borderId="55" xfId="67" applyFont="1" applyFill="1" applyBorder="1" applyAlignment="1">
      <alignment horizontal="left" vertical="center" wrapText="1" shrinkToFit="1"/>
      <protection/>
    </xf>
    <xf numFmtId="0" fontId="8" fillId="28" borderId="0" xfId="70" applyFont="1" applyFill="1" applyBorder="1" applyAlignment="1">
      <alignment horizontal="left" vertical="center" shrinkToFit="1"/>
      <protection/>
    </xf>
    <xf numFmtId="0" fontId="8" fillId="28" borderId="119" xfId="70" applyFont="1" applyFill="1" applyBorder="1" applyAlignment="1">
      <alignment horizontal="left" vertical="center" shrinkToFit="1"/>
      <protection/>
    </xf>
    <xf numFmtId="0" fontId="8" fillId="28" borderId="112" xfId="70" applyFont="1" applyFill="1" applyBorder="1" applyAlignment="1">
      <alignment horizontal="left" vertical="center" shrinkToFit="1"/>
      <protection/>
    </xf>
    <xf numFmtId="0" fontId="8" fillId="28" borderId="121" xfId="70" applyFont="1" applyFill="1" applyBorder="1" applyAlignment="1">
      <alignment horizontal="left" vertical="center" shrinkToFit="1"/>
      <protection/>
    </xf>
    <xf numFmtId="0" fontId="7" fillId="0" borderId="45" xfId="67" applyFont="1" applyFill="1" applyBorder="1" applyAlignment="1">
      <alignment vertical="center" shrinkToFit="1"/>
      <protection/>
    </xf>
    <xf numFmtId="0" fontId="7" fillId="0" borderId="115" xfId="67" applyFont="1" applyFill="1" applyBorder="1" applyAlignment="1">
      <alignment vertical="center" shrinkToFit="1"/>
      <protection/>
    </xf>
    <xf numFmtId="0" fontId="4" fillId="0" borderId="115" xfId="70" applyFont="1" applyFill="1" applyBorder="1" applyAlignment="1">
      <alignment vertical="center" shrinkToFit="1"/>
      <protection/>
    </xf>
    <xf numFmtId="0" fontId="4" fillId="0" borderId="121" xfId="70" applyFont="1" applyFill="1" applyBorder="1" applyAlignment="1">
      <alignment vertical="center" shrinkToFit="1"/>
      <protection/>
    </xf>
    <xf numFmtId="0" fontId="4" fillId="0" borderId="128" xfId="70" applyFont="1" applyFill="1" applyBorder="1" applyAlignment="1">
      <alignment vertical="center" shrinkToFit="1"/>
      <protection/>
    </xf>
    <xf numFmtId="207" fontId="7" fillId="28" borderId="45" xfId="67" applyNumberFormat="1" applyFont="1" applyFill="1" applyBorder="1" applyAlignment="1">
      <alignment horizontal="center" vertical="center" shrinkToFit="1"/>
      <protection/>
    </xf>
    <xf numFmtId="207" fontId="7" fillId="28" borderId="115" xfId="67" applyNumberFormat="1" applyFont="1" applyFill="1" applyBorder="1" applyAlignment="1">
      <alignment horizontal="center" vertical="center" shrinkToFit="1"/>
      <protection/>
    </xf>
    <xf numFmtId="207" fontId="7" fillId="28" borderId="115" xfId="70" applyNumberFormat="1" applyFont="1" applyFill="1" applyBorder="1" applyAlignment="1">
      <alignment horizontal="center" vertical="center" shrinkToFit="1"/>
      <protection/>
    </xf>
    <xf numFmtId="207" fontId="7" fillId="28" borderId="128" xfId="70" applyNumberFormat="1" applyFont="1" applyFill="1" applyBorder="1" applyAlignment="1">
      <alignment horizontal="center" vertical="center" shrinkToFit="1"/>
      <protection/>
    </xf>
    <xf numFmtId="0" fontId="4" fillId="0" borderId="14" xfId="70" applyFont="1" applyFill="1" applyBorder="1" applyAlignment="1">
      <alignment horizontal="left" vertical="center" shrinkToFit="1"/>
      <protection/>
    </xf>
    <xf numFmtId="0" fontId="4" fillId="0" borderId="16" xfId="70" applyFont="1" applyFill="1" applyBorder="1" applyAlignment="1">
      <alignment horizontal="left" vertical="center" shrinkToFit="1"/>
      <protection/>
    </xf>
    <xf numFmtId="0" fontId="8" fillId="0" borderId="157" xfId="67" applyFont="1" applyFill="1" applyBorder="1" applyAlignment="1">
      <alignment horizontal="center" vertical="center" shrinkToFit="1"/>
      <protection/>
    </xf>
    <xf numFmtId="0" fontId="8" fillId="0" borderId="158" xfId="67" applyFont="1" applyFill="1" applyBorder="1" applyAlignment="1">
      <alignment horizontal="center" vertical="center" shrinkToFit="1"/>
      <protection/>
    </xf>
    <xf numFmtId="0" fontId="8" fillId="0" borderId="159" xfId="67" applyFont="1" applyFill="1" applyBorder="1" applyAlignment="1">
      <alignment horizontal="center" vertical="center" shrinkToFit="1"/>
      <protection/>
    </xf>
    <xf numFmtId="0" fontId="8" fillId="0" borderId="160" xfId="67" applyFont="1" applyFill="1" applyBorder="1" applyAlignment="1">
      <alignment horizontal="center" vertical="center" shrinkToFit="1"/>
      <protection/>
    </xf>
    <xf numFmtId="0" fontId="8" fillId="0" borderId="161" xfId="67" applyFont="1" applyFill="1" applyBorder="1" applyAlignment="1">
      <alignment horizontal="center" vertical="center" shrinkToFit="1"/>
      <protection/>
    </xf>
    <xf numFmtId="0" fontId="8" fillId="0" borderId="162" xfId="67" applyFont="1" applyFill="1" applyBorder="1" applyAlignment="1">
      <alignment horizontal="center" vertical="center" shrinkToFit="1"/>
      <protection/>
    </xf>
    <xf numFmtId="0" fontId="8" fillId="0" borderId="160" xfId="70" applyFont="1" applyFill="1" applyBorder="1" applyAlignment="1">
      <alignment horizontal="center" vertical="center" shrinkToFit="1"/>
      <protection/>
    </xf>
    <xf numFmtId="0" fontId="8" fillId="0" borderId="161" xfId="70" applyFont="1" applyFill="1" applyBorder="1" applyAlignment="1">
      <alignment horizontal="center" vertical="center" shrinkToFit="1"/>
      <protection/>
    </xf>
    <xf numFmtId="0" fontId="8" fillId="0" borderId="162" xfId="70" applyFont="1" applyFill="1" applyBorder="1" applyAlignment="1">
      <alignment horizontal="center" vertical="center" shrinkToFit="1"/>
      <protection/>
    </xf>
    <xf numFmtId="0" fontId="8" fillId="0" borderId="146" xfId="70" applyFont="1" applyFill="1" applyBorder="1" applyAlignment="1">
      <alignment horizontal="center" vertical="center" shrinkToFit="1"/>
      <protection/>
    </xf>
    <xf numFmtId="0" fontId="8" fillId="0" borderId="147" xfId="70" applyFont="1" applyFill="1" applyBorder="1" applyAlignment="1">
      <alignment horizontal="center" vertical="center" shrinkToFit="1"/>
      <protection/>
    </xf>
    <xf numFmtId="0" fontId="8" fillId="0" borderId="148" xfId="70" applyFont="1" applyFill="1" applyBorder="1" applyAlignment="1">
      <alignment horizontal="center" vertical="center" shrinkToFit="1"/>
      <protection/>
    </xf>
    <xf numFmtId="0" fontId="8" fillId="0" borderId="163" xfId="67" applyFont="1" applyFill="1" applyBorder="1" applyAlignment="1">
      <alignment vertical="center" wrapText="1" shrinkToFit="1"/>
      <protection/>
    </xf>
    <xf numFmtId="0" fontId="8" fillId="0" borderId="164" xfId="67" applyFont="1" applyFill="1" applyBorder="1" applyAlignment="1">
      <alignment vertical="center" wrapText="1" shrinkToFit="1"/>
      <protection/>
    </xf>
    <xf numFmtId="0" fontId="8" fillId="0" borderId="164" xfId="70" applyFont="1" applyFill="1" applyBorder="1" applyAlignment="1">
      <alignment vertical="center" wrapText="1" shrinkToFit="1"/>
      <protection/>
    </xf>
    <xf numFmtId="0" fontId="8" fillId="0" borderId="165" xfId="70" applyFont="1" applyFill="1" applyBorder="1" applyAlignment="1">
      <alignment vertical="center" wrapText="1" shrinkToFit="1"/>
      <protection/>
    </xf>
    <xf numFmtId="0" fontId="8" fillId="0" borderId="157" xfId="67" applyFont="1" applyFill="1" applyBorder="1" applyAlignment="1">
      <alignment horizontal="left" vertical="center" shrinkToFit="1"/>
      <protection/>
    </xf>
    <xf numFmtId="0" fontId="8" fillId="0" borderId="158" xfId="67" applyFont="1" applyFill="1" applyBorder="1" applyAlignment="1">
      <alignment horizontal="left" vertical="center" shrinkToFit="1"/>
      <protection/>
    </xf>
    <xf numFmtId="0" fontId="8" fillId="0" borderId="159" xfId="67" applyFont="1" applyFill="1" applyBorder="1" applyAlignment="1">
      <alignment horizontal="left" vertical="center" shrinkToFit="1"/>
      <protection/>
    </xf>
    <xf numFmtId="0" fontId="8" fillId="0" borderId="160" xfId="67" applyFont="1" applyFill="1" applyBorder="1" applyAlignment="1">
      <alignment horizontal="left" vertical="center" shrinkToFit="1"/>
      <protection/>
    </xf>
    <xf numFmtId="0" fontId="8" fillId="0" borderId="161" xfId="67" applyFont="1" applyFill="1" applyBorder="1" applyAlignment="1">
      <alignment horizontal="left" vertical="center" shrinkToFit="1"/>
      <protection/>
    </xf>
    <xf numFmtId="0" fontId="8" fillId="0" borderId="162" xfId="67" applyFont="1" applyFill="1" applyBorder="1" applyAlignment="1">
      <alignment horizontal="left" vertical="center" shrinkToFit="1"/>
      <protection/>
    </xf>
    <xf numFmtId="0" fontId="8" fillId="0" borderId="146" xfId="67" applyFont="1" applyFill="1" applyBorder="1" applyAlignment="1">
      <alignment horizontal="left" vertical="center" shrinkToFit="1"/>
      <protection/>
    </xf>
    <xf numFmtId="0" fontId="8" fillId="0" borderId="147" xfId="67" applyFont="1" applyFill="1" applyBorder="1" applyAlignment="1">
      <alignment horizontal="left" vertical="center" shrinkToFit="1"/>
      <protection/>
    </xf>
    <xf numFmtId="0" fontId="8" fillId="0" borderId="148" xfId="67" applyFont="1" applyFill="1" applyBorder="1" applyAlignment="1">
      <alignment horizontal="left" vertical="center" shrinkToFit="1"/>
      <protection/>
    </xf>
    <xf numFmtId="0" fontId="8" fillId="0" borderId="157" xfId="67" applyFont="1" applyFill="1" applyBorder="1" applyAlignment="1">
      <alignment vertical="center" wrapText="1" shrinkToFit="1"/>
      <protection/>
    </xf>
    <xf numFmtId="0" fontId="8" fillId="0" borderId="158" xfId="67" applyFont="1" applyFill="1" applyBorder="1" applyAlignment="1">
      <alignment vertical="center" wrapText="1" shrinkToFit="1"/>
      <protection/>
    </xf>
    <xf numFmtId="0" fontId="8" fillId="0" borderId="159" xfId="67" applyFont="1" applyFill="1" applyBorder="1" applyAlignment="1">
      <alignment vertical="center" wrapText="1" shrinkToFit="1"/>
      <protection/>
    </xf>
    <xf numFmtId="0" fontId="8" fillId="0" borderId="160" xfId="67" applyFont="1" applyFill="1" applyBorder="1" applyAlignment="1">
      <alignment vertical="center" wrapText="1" shrinkToFit="1"/>
      <protection/>
    </xf>
    <xf numFmtId="0" fontId="8" fillId="0" borderId="161" xfId="67" applyFont="1" applyFill="1" applyBorder="1" applyAlignment="1">
      <alignment vertical="center" wrapText="1" shrinkToFit="1"/>
      <protection/>
    </xf>
    <xf numFmtId="0" fontId="8" fillId="0" borderId="162" xfId="67" applyFont="1" applyFill="1" applyBorder="1" applyAlignment="1">
      <alignment vertical="center" wrapText="1" shrinkToFit="1"/>
      <protection/>
    </xf>
    <xf numFmtId="0" fontId="8" fillId="28" borderId="54" xfId="67" applyFont="1" applyFill="1" applyBorder="1" applyAlignment="1">
      <alignment vertical="center" shrinkToFit="1"/>
      <protection/>
    </xf>
    <xf numFmtId="0" fontId="8" fillId="28" borderId="44" xfId="67" applyFont="1" applyFill="1" applyBorder="1" applyAlignment="1">
      <alignment vertical="center" shrinkToFit="1"/>
      <protection/>
    </xf>
    <xf numFmtId="0" fontId="8" fillId="28" borderId="0" xfId="67" applyFont="1" applyFill="1" applyBorder="1" applyAlignment="1">
      <alignment vertical="center" shrinkToFit="1"/>
      <protection/>
    </xf>
    <xf numFmtId="0" fontId="8" fillId="28" borderId="56" xfId="67" applyFont="1" applyFill="1" applyBorder="1" applyAlignment="1">
      <alignment vertical="center" shrinkToFit="1"/>
      <protection/>
    </xf>
    <xf numFmtId="0" fontId="8" fillId="28" borderId="55" xfId="67" applyFont="1" applyFill="1" applyBorder="1" applyAlignment="1">
      <alignment vertical="center" shrinkToFit="1"/>
      <protection/>
    </xf>
    <xf numFmtId="0" fontId="8" fillId="28" borderId="55" xfId="70" applyFont="1" applyFill="1" applyBorder="1" applyAlignment="1">
      <alignment vertical="center" shrinkToFit="1"/>
      <protection/>
    </xf>
    <xf numFmtId="0" fontId="8" fillId="28" borderId="0" xfId="70" applyFont="1" applyFill="1" applyBorder="1" applyAlignment="1">
      <alignment vertical="center" shrinkToFit="1"/>
      <protection/>
    </xf>
    <xf numFmtId="0" fontId="8" fillId="28" borderId="56" xfId="70" applyFont="1" applyFill="1" applyBorder="1" applyAlignment="1">
      <alignment vertical="center" shrinkToFit="1"/>
      <protection/>
    </xf>
    <xf numFmtId="0" fontId="8" fillId="28" borderId="57" xfId="70" applyFont="1" applyFill="1" applyBorder="1" applyAlignment="1">
      <alignment vertical="center" shrinkToFit="1"/>
      <protection/>
    </xf>
    <xf numFmtId="0" fontId="8" fillId="28" borderId="23" xfId="70" applyFont="1" applyFill="1" applyBorder="1" applyAlignment="1">
      <alignment vertical="center" shrinkToFit="1"/>
      <protection/>
    </xf>
    <xf numFmtId="0" fontId="8" fillId="28" borderId="58" xfId="70" applyFont="1" applyFill="1" applyBorder="1" applyAlignment="1">
      <alignment vertical="center" shrinkToFit="1"/>
      <protection/>
    </xf>
    <xf numFmtId="0" fontId="8" fillId="0" borderId="160" xfId="70" applyFont="1" applyFill="1" applyBorder="1" applyAlignment="1">
      <alignment vertical="center" wrapText="1" shrinkToFit="1"/>
      <protection/>
    </xf>
    <xf numFmtId="0" fontId="8" fillId="0" borderId="161" xfId="70" applyFont="1" applyFill="1" applyBorder="1" applyAlignment="1">
      <alignment vertical="center" wrapText="1" shrinkToFit="1"/>
      <protection/>
    </xf>
    <xf numFmtId="0" fontId="8" fillId="0" borderId="162" xfId="70" applyFont="1" applyFill="1" applyBorder="1" applyAlignment="1">
      <alignment vertical="center" wrapText="1" shrinkToFit="1"/>
      <protection/>
    </xf>
    <xf numFmtId="0" fontId="8" fillId="0" borderId="146" xfId="70" applyFont="1" applyFill="1" applyBorder="1" applyAlignment="1">
      <alignment vertical="center" wrapText="1" shrinkToFit="1"/>
      <protection/>
    </xf>
    <xf numFmtId="0" fontId="8" fillId="0" borderId="147" xfId="70" applyFont="1" applyFill="1" applyBorder="1" applyAlignment="1">
      <alignment vertical="center" wrapText="1" shrinkToFit="1"/>
      <protection/>
    </xf>
    <xf numFmtId="0" fontId="8" fillId="0" borderId="148" xfId="70" applyFont="1" applyFill="1" applyBorder="1" applyAlignment="1">
      <alignment vertical="center" wrapText="1" shrinkToFit="1"/>
      <protection/>
    </xf>
    <xf numFmtId="0" fontId="7" fillId="28" borderId="53" xfId="67" applyFont="1" applyFill="1" applyBorder="1" applyAlignment="1">
      <alignment horizontal="center" vertical="center" wrapText="1" shrinkToFit="1"/>
      <protection/>
    </xf>
    <xf numFmtId="0" fontId="7" fillId="28" borderId="54" xfId="67" applyFont="1" applyFill="1" applyBorder="1" applyAlignment="1">
      <alignment horizontal="center" vertical="center" wrapText="1" shrinkToFit="1"/>
      <protection/>
    </xf>
    <xf numFmtId="0" fontId="7" fillId="28" borderId="44" xfId="67" applyFont="1" applyFill="1" applyBorder="1" applyAlignment="1">
      <alignment horizontal="center" vertical="center" wrapText="1" shrinkToFit="1"/>
      <protection/>
    </xf>
    <xf numFmtId="0" fontId="7" fillId="28" borderId="57" xfId="67" applyFont="1" applyFill="1" applyBorder="1" applyAlignment="1">
      <alignment horizontal="center" vertical="center" wrapText="1" shrinkToFit="1"/>
      <protection/>
    </xf>
    <xf numFmtId="0" fontId="7" fillId="28" borderId="23" xfId="67" applyFont="1" applyFill="1" applyBorder="1" applyAlignment="1">
      <alignment horizontal="center" vertical="center" wrapText="1" shrinkToFit="1"/>
      <protection/>
    </xf>
    <xf numFmtId="0" fontId="7" fillId="28" borderId="58" xfId="67" applyFont="1" applyFill="1" applyBorder="1" applyAlignment="1">
      <alignment horizontal="center" vertical="center" wrapText="1" shrinkToFit="1"/>
      <protection/>
    </xf>
    <xf numFmtId="0" fontId="7" fillId="28" borderId="62" xfId="67" applyFont="1" applyFill="1" applyBorder="1" applyAlignment="1">
      <alignment horizontal="left" vertical="center" shrinkToFit="1"/>
      <protection/>
    </xf>
    <xf numFmtId="0" fontId="7" fillId="28" borderId="31" xfId="67" applyFont="1" applyFill="1" applyBorder="1" applyAlignment="1">
      <alignment horizontal="left" vertical="center" shrinkToFit="1"/>
      <protection/>
    </xf>
    <xf numFmtId="0" fontId="7" fillId="0" borderId="78" xfId="67" applyFont="1" applyFill="1" applyBorder="1" applyAlignment="1">
      <alignment horizontal="left" vertical="center" shrinkToFit="1"/>
      <protection/>
    </xf>
    <xf numFmtId="0" fontId="7" fillId="28" borderId="119" xfId="64" applyFont="1" applyFill="1" applyBorder="1" applyAlignment="1">
      <alignment horizontal="center" vertical="center" shrinkToFit="1"/>
      <protection/>
    </xf>
    <xf numFmtId="0" fontId="7" fillId="28" borderId="112" xfId="64" applyFont="1" applyFill="1" applyBorder="1" applyAlignment="1">
      <alignment horizontal="center" vertical="center" shrinkToFit="1"/>
      <protection/>
    </xf>
    <xf numFmtId="0" fontId="7" fillId="28" borderId="121" xfId="64" applyFont="1" applyFill="1" applyBorder="1" applyAlignment="1">
      <alignment horizontal="center" vertical="center" shrinkToFit="1"/>
      <protection/>
    </xf>
    <xf numFmtId="0" fontId="8" fillId="28" borderId="55" xfId="70" applyFont="1" applyFill="1" applyBorder="1" applyAlignment="1">
      <alignment vertical="center" wrapText="1" shrinkToFit="1"/>
      <protection/>
    </xf>
    <xf numFmtId="0" fontId="8" fillId="28" borderId="0" xfId="70" applyFont="1" applyFill="1" applyBorder="1" applyAlignment="1">
      <alignment vertical="center" wrapText="1" shrinkToFit="1"/>
      <protection/>
    </xf>
    <xf numFmtId="0" fontId="8" fillId="28" borderId="56" xfId="70" applyFont="1" applyFill="1" applyBorder="1" applyAlignment="1">
      <alignment vertical="center" wrapText="1" shrinkToFit="1"/>
      <protection/>
    </xf>
    <xf numFmtId="0" fontId="8" fillId="28" borderId="57" xfId="70" applyFont="1" applyFill="1" applyBorder="1" applyAlignment="1">
      <alignment vertical="center" wrapText="1" shrinkToFit="1"/>
      <protection/>
    </xf>
    <xf numFmtId="0" fontId="8" fillId="28" borderId="23" xfId="70" applyFont="1" applyFill="1" applyBorder="1" applyAlignment="1">
      <alignment vertical="center" wrapText="1" shrinkToFit="1"/>
      <protection/>
    </xf>
    <xf numFmtId="0" fontId="8" fillId="28" borderId="58" xfId="70" applyFont="1" applyFill="1" applyBorder="1" applyAlignment="1">
      <alignment vertical="center" wrapText="1" shrinkToFit="1"/>
      <protection/>
    </xf>
    <xf numFmtId="202" fontId="7" fillId="28" borderId="52" xfId="67" applyNumberFormat="1" applyFont="1" applyFill="1" applyBorder="1" applyAlignment="1">
      <alignment horizontal="center" vertical="center" shrinkToFit="1"/>
      <protection/>
    </xf>
    <xf numFmtId="202" fontId="7" fillId="28" borderId="14" xfId="67" applyNumberFormat="1" applyFont="1" applyFill="1" applyBorder="1" applyAlignment="1">
      <alignment horizontal="center" vertical="center" shrinkToFit="1"/>
      <protection/>
    </xf>
    <xf numFmtId="202" fontId="7" fillId="28" borderId="15" xfId="67" applyNumberFormat="1" applyFont="1" applyFill="1" applyBorder="1" applyAlignment="1">
      <alignment horizontal="center" vertical="center" shrinkToFit="1"/>
      <protection/>
    </xf>
    <xf numFmtId="0" fontId="8" fillId="28" borderId="54" xfId="67" applyFont="1" applyFill="1" applyBorder="1" applyAlignment="1">
      <alignment horizontal="left" vertical="center" wrapText="1" shrinkToFit="1"/>
      <protection/>
    </xf>
    <xf numFmtId="0" fontId="8" fillId="28" borderId="44" xfId="67" applyFont="1" applyFill="1" applyBorder="1" applyAlignment="1">
      <alignment horizontal="left" vertical="center" wrapText="1" shrinkToFit="1"/>
      <protection/>
    </xf>
    <xf numFmtId="0" fontId="8" fillId="28" borderId="0" xfId="67" applyFont="1" applyFill="1" applyBorder="1" applyAlignment="1">
      <alignment horizontal="left" vertical="center" wrapText="1" shrinkToFit="1"/>
      <protection/>
    </xf>
    <xf numFmtId="0" fontId="8" fillId="28" borderId="56" xfId="67" applyFont="1" applyFill="1" applyBorder="1" applyAlignment="1">
      <alignment horizontal="left" vertical="center" wrapText="1" shrinkToFit="1"/>
      <protection/>
    </xf>
    <xf numFmtId="0" fontId="8" fillId="28" borderId="57" xfId="67" applyFont="1" applyFill="1" applyBorder="1" applyAlignment="1">
      <alignment horizontal="left" vertical="center" wrapText="1" shrinkToFit="1"/>
      <protection/>
    </xf>
    <xf numFmtId="0" fontId="8" fillId="28" borderId="23" xfId="67" applyFont="1" applyFill="1" applyBorder="1" applyAlignment="1">
      <alignment horizontal="left" vertical="center" wrapText="1" shrinkToFit="1"/>
      <protection/>
    </xf>
    <xf numFmtId="0" fontId="8" fillId="28" borderId="58" xfId="67" applyFont="1" applyFill="1" applyBorder="1" applyAlignment="1">
      <alignment horizontal="left" vertical="center" wrapText="1" shrinkToFit="1"/>
      <protection/>
    </xf>
    <xf numFmtId="0" fontId="8" fillId="0" borderId="157" xfId="70" applyFont="1" applyFill="1" applyBorder="1" applyAlignment="1">
      <alignment vertical="center" wrapText="1" shrinkToFit="1"/>
      <protection/>
    </xf>
    <xf numFmtId="0" fontId="8" fillId="0" borderId="158" xfId="70" applyFont="1" applyFill="1" applyBorder="1" applyAlignment="1">
      <alignment vertical="center" wrapText="1" shrinkToFit="1"/>
      <protection/>
    </xf>
    <xf numFmtId="0" fontId="8" fillId="0" borderId="159" xfId="70" applyFont="1" applyFill="1" applyBorder="1" applyAlignment="1">
      <alignment vertical="center" wrapText="1" shrinkToFit="1"/>
      <protection/>
    </xf>
    <xf numFmtId="0" fontId="7" fillId="28" borderId="52" xfId="64" applyFont="1" applyFill="1" applyBorder="1" applyAlignment="1">
      <alignment horizontal="center" vertical="center" shrinkToFit="1"/>
      <protection/>
    </xf>
    <xf numFmtId="0" fontId="7" fillId="28" borderId="14" xfId="64" applyFont="1" applyFill="1" applyBorder="1" applyAlignment="1">
      <alignment horizontal="center" vertical="center" shrinkToFit="1"/>
      <protection/>
    </xf>
    <xf numFmtId="0" fontId="7" fillId="28" borderId="16" xfId="64" applyFont="1" applyFill="1" applyBorder="1" applyAlignment="1">
      <alignment horizontal="center" vertical="center" shrinkToFit="1"/>
      <protection/>
    </xf>
    <xf numFmtId="0" fontId="7" fillId="28" borderId="62" xfId="67" applyFont="1" applyFill="1" applyBorder="1" applyAlignment="1">
      <alignment horizontal="center" vertical="center" shrinkToFit="1"/>
      <protection/>
    </xf>
    <xf numFmtId="0" fontId="7" fillId="0" borderId="21" xfId="67" applyFont="1" applyFill="1" applyBorder="1" applyAlignment="1">
      <alignment horizontal="center" vertical="center" textRotation="255" shrinkToFit="1"/>
      <protection/>
    </xf>
    <xf numFmtId="0" fontId="7" fillId="0" borderId="17" xfId="67" applyFont="1" applyFill="1" applyBorder="1" applyAlignment="1">
      <alignment horizontal="center" vertical="center" textRotation="255" shrinkToFit="1"/>
      <protection/>
    </xf>
    <xf numFmtId="0" fontId="7" fillId="0" borderId="22" xfId="67" applyFont="1" applyFill="1" applyBorder="1" applyAlignment="1">
      <alignment horizontal="center" vertical="center" textRotation="255" shrinkToFit="1"/>
      <protection/>
    </xf>
    <xf numFmtId="0" fontId="7" fillId="28" borderId="57" xfId="67" applyFont="1" applyFill="1" applyBorder="1" applyAlignment="1">
      <alignment horizontal="center" vertical="center" shrinkToFit="1"/>
      <protection/>
    </xf>
    <xf numFmtId="0" fontId="7" fillId="28" borderId="23" xfId="67" applyFont="1" applyFill="1" applyBorder="1" applyAlignment="1">
      <alignment horizontal="center" vertical="center" shrinkToFit="1"/>
      <protection/>
    </xf>
    <xf numFmtId="0" fontId="7" fillId="28" borderId="58" xfId="67" applyFont="1" applyFill="1" applyBorder="1" applyAlignment="1">
      <alignment horizontal="center" vertical="center" shrinkToFit="1"/>
      <protection/>
    </xf>
    <xf numFmtId="0" fontId="7" fillId="0" borderId="55" xfId="67" applyFont="1" applyFill="1" applyBorder="1" applyAlignment="1">
      <alignment horizontal="left" vertical="center" shrinkToFit="1"/>
      <protection/>
    </xf>
    <xf numFmtId="0" fontId="7" fillId="0" borderId="119" xfId="67" applyFont="1" applyFill="1" applyBorder="1" applyAlignment="1">
      <alignment horizontal="left" vertical="center" shrinkToFit="1"/>
      <protection/>
    </xf>
    <xf numFmtId="0" fontId="7" fillId="0" borderId="112" xfId="67" applyFont="1" applyFill="1" applyBorder="1" applyAlignment="1">
      <alignment horizontal="left" vertical="center" shrinkToFit="1"/>
      <protection/>
    </xf>
    <xf numFmtId="0" fontId="7" fillId="0" borderId="121" xfId="67" applyFont="1" applyFill="1" applyBorder="1" applyAlignment="1">
      <alignment horizontal="left" vertical="center" shrinkToFit="1"/>
      <protection/>
    </xf>
    <xf numFmtId="0" fontId="7" fillId="0" borderId="53" xfId="67" applyFont="1" applyFill="1" applyBorder="1" applyAlignment="1">
      <alignment vertical="center" shrinkToFit="1"/>
      <protection/>
    </xf>
    <xf numFmtId="0" fontId="7" fillId="0" borderId="57" xfId="67" applyFont="1" applyFill="1" applyBorder="1" applyAlignment="1">
      <alignment vertical="center" shrinkToFit="1"/>
      <protection/>
    </xf>
    <xf numFmtId="0" fontId="7" fillId="0" borderId="59" xfId="67" applyFont="1" applyFill="1" applyBorder="1" applyAlignment="1">
      <alignment horizontal="center" vertical="center" shrinkToFit="1"/>
      <protection/>
    </xf>
    <xf numFmtId="0" fontId="7" fillId="0" borderId="11" xfId="67" applyFont="1" applyFill="1" applyBorder="1" applyAlignment="1">
      <alignment horizontal="center" vertical="center" shrinkToFit="1"/>
      <protection/>
    </xf>
    <xf numFmtId="0" fontId="7" fillId="0" borderId="118" xfId="67" applyFont="1" applyFill="1" applyBorder="1" applyAlignment="1">
      <alignment horizontal="center" vertical="center" shrinkToFit="1"/>
      <protection/>
    </xf>
    <xf numFmtId="0" fontId="7" fillId="0" borderId="166" xfId="67" applyFont="1" applyFill="1" applyBorder="1" applyAlignment="1">
      <alignment horizontal="center" vertical="center" shrinkToFit="1"/>
      <protection/>
    </xf>
    <xf numFmtId="0" fontId="7" fillId="0" borderId="167" xfId="67" applyFont="1" applyFill="1" applyBorder="1" applyAlignment="1">
      <alignment horizontal="center" vertical="center" shrinkToFit="1"/>
      <protection/>
    </xf>
    <xf numFmtId="0" fontId="7" fillId="0" borderId="168" xfId="67" applyFont="1" applyFill="1" applyBorder="1" applyAlignment="1">
      <alignment horizontal="center" vertical="center" shrinkToFit="1"/>
      <protection/>
    </xf>
    <xf numFmtId="0" fontId="7" fillId="0" borderId="117" xfId="67" applyFont="1" applyFill="1" applyBorder="1" applyAlignment="1">
      <alignment horizontal="center" vertical="center" shrinkToFit="1"/>
      <protection/>
    </xf>
    <xf numFmtId="0" fontId="7" fillId="0" borderId="169" xfId="67" applyFont="1" applyFill="1" applyBorder="1" applyAlignment="1">
      <alignment horizontal="center" vertical="center" shrinkToFit="1"/>
      <protection/>
    </xf>
    <xf numFmtId="0" fontId="7" fillId="0" borderId="123" xfId="64" applyFont="1" applyFill="1" applyBorder="1" applyAlignment="1">
      <alignment horizontal="center" vertical="center" shrinkToFit="1"/>
      <protection/>
    </xf>
    <xf numFmtId="0" fontId="7" fillId="0" borderId="128" xfId="64" applyFont="1" applyFill="1" applyBorder="1" applyAlignment="1">
      <alignment horizontal="center" vertical="center" shrinkToFit="1"/>
      <protection/>
    </xf>
    <xf numFmtId="0" fontId="7" fillId="0" borderId="165" xfId="67" applyFont="1" applyFill="1" applyBorder="1" applyAlignment="1">
      <alignment horizontal="center" vertical="center" shrinkToFit="1"/>
      <protection/>
    </xf>
    <xf numFmtId="0" fontId="8" fillId="0" borderId="165" xfId="67" applyFont="1" applyFill="1" applyBorder="1" applyAlignment="1">
      <alignment vertical="center" shrinkToFit="1"/>
      <protection/>
    </xf>
    <xf numFmtId="0" fontId="7" fillId="0" borderId="128" xfId="67" applyFont="1" applyFill="1" applyBorder="1" applyAlignment="1">
      <alignment horizontal="left" vertical="center" shrinkToFit="1"/>
      <protection/>
    </xf>
    <xf numFmtId="0" fontId="7" fillId="0" borderId="170" xfId="67" applyFont="1" applyFill="1" applyBorder="1" applyAlignment="1">
      <alignment horizontal="center" vertical="center" shrinkToFit="1"/>
      <protection/>
    </xf>
    <xf numFmtId="0" fontId="7" fillId="0" borderId="171" xfId="67" applyFont="1" applyFill="1" applyBorder="1" applyAlignment="1">
      <alignment horizontal="center" vertical="center" shrinkToFit="1"/>
      <protection/>
    </xf>
    <xf numFmtId="0" fontId="7" fillId="0" borderId="172" xfId="67" applyFont="1" applyFill="1" applyBorder="1" applyAlignment="1">
      <alignment horizontal="center" vertical="center" shrinkToFit="1"/>
      <protection/>
    </xf>
    <xf numFmtId="202" fontId="7" fillId="28" borderId="128" xfId="67" applyNumberFormat="1" applyFont="1" applyFill="1" applyBorder="1" applyAlignment="1">
      <alignment horizontal="center" vertical="center" shrinkToFit="1"/>
      <protection/>
    </xf>
    <xf numFmtId="202" fontId="7" fillId="28" borderId="129" xfId="67" applyNumberFormat="1" applyFont="1" applyFill="1" applyBorder="1" applyAlignment="1">
      <alignment horizontal="center" vertical="center" shrinkToFit="1"/>
      <protection/>
    </xf>
    <xf numFmtId="0" fontId="8" fillId="28" borderId="57" xfId="67" applyFont="1" applyFill="1" applyBorder="1" applyAlignment="1">
      <alignment horizontal="left" vertical="center" shrinkToFit="1"/>
      <protection/>
    </xf>
    <xf numFmtId="0" fontId="8" fillId="28" borderId="23" xfId="67" applyFont="1" applyFill="1" applyBorder="1" applyAlignment="1">
      <alignment horizontal="left" vertical="center" shrinkToFit="1"/>
      <protection/>
    </xf>
    <xf numFmtId="0" fontId="8" fillId="28" borderId="58" xfId="67" applyFont="1" applyFill="1" applyBorder="1" applyAlignment="1">
      <alignment horizontal="left" vertical="center" shrinkToFit="1"/>
      <protection/>
    </xf>
    <xf numFmtId="0" fontId="8" fillId="28" borderId="57" xfId="67" applyFont="1" applyFill="1" applyBorder="1" applyAlignment="1">
      <alignment vertical="center" wrapText="1" shrinkToFit="1"/>
      <protection/>
    </xf>
    <xf numFmtId="0" fontId="8" fillId="28" borderId="23" xfId="67" applyFont="1" applyFill="1" applyBorder="1" applyAlignment="1">
      <alignment vertical="center" wrapText="1" shrinkToFit="1"/>
      <protection/>
    </xf>
    <xf numFmtId="0" fontId="8" fillId="28" borderId="58" xfId="67" applyFont="1" applyFill="1" applyBorder="1" applyAlignment="1">
      <alignment vertical="center" wrapText="1" shrinkToFit="1"/>
      <protection/>
    </xf>
    <xf numFmtId="0" fontId="8" fillId="0" borderId="165" xfId="67" applyFont="1" applyFill="1" applyBorder="1" applyAlignment="1">
      <alignment horizontal="center" vertical="center" shrinkToFit="1"/>
      <protection/>
    </xf>
    <xf numFmtId="0" fontId="6" fillId="0" borderId="122" xfId="64" applyFont="1" applyFill="1" applyBorder="1" applyAlignment="1">
      <alignment horizontal="center" vertical="center" shrinkToFit="1"/>
      <protection/>
    </xf>
    <xf numFmtId="0" fontId="6" fillId="0" borderId="173" xfId="64" applyFont="1" applyFill="1" applyBorder="1" applyAlignment="1">
      <alignment horizontal="center" vertical="center" shrinkToFit="1"/>
      <protection/>
    </xf>
    <xf numFmtId="0" fontId="6" fillId="28" borderId="173" xfId="64" applyFont="1" applyFill="1" applyBorder="1" applyAlignment="1">
      <alignment horizontal="center" vertical="center" shrinkToFit="1"/>
      <protection/>
    </xf>
    <xf numFmtId="0" fontId="6" fillId="28" borderId="81" xfId="64" applyFont="1" applyFill="1" applyBorder="1" applyAlignment="1">
      <alignment horizontal="center" vertical="center" shrinkToFit="1"/>
      <protection/>
    </xf>
    <xf numFmtId="0" fontId="6" fillId="28" borderId="132" xfId="64" applyFont="1" applyFill="1" applyBorder="1" applyAlignment="1">
      <alignment horizontal="center" vertical="center" shrinkToFit="1"/>
      <protection/>
    </xf>
    <xf numFmtId="0" fontId="4" fillId="28" borderId="174" xfId="0" applyFont="1" applyFill="1" applyBorder="1" applyAlignment="1">
      <alignment horizontal="center" vertical="center" shrinkToFit="1"/>
    </xf>
    <xf numFmtId="0" fontId="6" fillId="0" borderId="81" xfId="64" applyFont="1" applyFill="1" applyBorder="1" applyAlignment="1">
      <alignment horizontal="center" vertical="center" shrinkToFit="1"/>
      <protection/>
    </xf>
    <xf numFmtId="0" fontId="6" fillId="0" borderId="132" xfId="64" applyFont="1" applyFill="1" applyBorder="1" applyAlignment="1">
      <alignment horizontal="center" vertical="center" shrinkToFit="1"/>
      <protection/>
    </xf>
    <xf numFmtId="0" fontId="6" fillId="0" borderId="133" xfId="64" applyFont="1" applyFill="1" applyBorder="1" applyAlignment="1">
      <alignment horizontal="center" vertical="center" shrinkToFit="1"/>
      <protection/>
    </xf>
    <xf numFmtId="0" fontId="6" fillId="0" borderId="123" xfId="64" applyFont="1" applyFill="1" applyBorder="1" applyAlignment="1">
      <alignment horizontal="center" vertical="center" shrinkToFit="1"/>
      <protection/>
    </xf>
    <xf numFmtId="0" fontId="6" fillId="0" borderId="128" xfId="64" applyFont="1" applyFill="1" applyBorder="1" applyAlignment="1">
      <alignment horizontal="center" vertical="center" shrinkToFit="1"/>
      <protection/>
    </xf>
    <xf numFmtId="0" fontId="6" fillId="28" borderId="49" xfId="64" applyFont="1" applyFill="1" applyBorder="1" applyAlignment="1">
      <alignment horizontal="center" vertical="center" shrinkToFit="1"/>
      <protection/>
    </xf>
    <xf numFmtId="0" fontId="6" fillId="0" borderId="51" xfId="64" applyFont="1" applyFill="1" applyBorder="1" applyAlignment="1">
      <alignment horizontal="center" vertical="center" shrinkToFit="1"/>
      <protection/>
    </xf>
    <xf numFmtId="0" fontId="6" fillId="0" borderId="49" xfId="64" applyFont="1" applyFill="1" applyBorder="1" applyAlignment="1">
      <alignment horizontal="center" vertical="center" shrinkToFit="1"/>
      <protection/>
    </xf>
    <xf numFmtId="0" fontId="6" fillId="28" borderId="133" xfId="64" applyFont="1" applyFill="1" applyBorder="1" applyAlignment="1">
      <alignment horizontal="center" vertical="center" shrinkToFit="1"/>
      <protection/>
    </xf>
    <xf numFmtId="0" fontId="6" fillId="0" borderId="113" xfId="64" applyFont="1" applyFill="1" applyBorder="1" applyAlignment="1">
      <alignment horizontal="center" vertical="center" shrinkToFit="1"/>
      <protection/>
    </xf>
    <xf numFmtId="0" fontId="6" fillId="0" borderId="131" xfId="64" applyFont="1" applyFill="1" applyBorder="1" applyAlignment="1">
      <alignment horizontal="center" vertical="center" shrinkToFit="1"/>
      <protection/>
    </xf>
    <xf numFmtId="0" fontId="6" fillId="0" borderId="114" xfId="64" applyFont="1" applyFill="1" applyBorder="1" applyAlignment="1">
      <alignment horizontal="center" vertical="center" shrinkToFit="1"/>
      <protection/>
    </xf>
    <xf numFmtId="0" fontId="6" fillId="0" borderId="126" xfId="64" applyFont="1" applyFill="1" applyBorder="1" applyAlignment="1">
      <alignment horizontal="center" vertical="center" shrinkToFit="1"/>
      <protection/>
    </xf>
    <xf numFmtId="0" fontId="6" fillId="0" borderId="126" xfId="64" applyFont="1" applyFill="1" applyBorder="1" applyAlignment="1">
      <alignment horizontal="center" vertical="center" wrapText="1" shrinkToFit="1"/>
      <protection/>
    </xf>
    <xf numFmtId="0" fontId="6" fillId="0" borderId="131" xfId="64" applyFont="1" applyFill="1" applyBorder="1" applyAlignment="1">
      <alignment horizontal="center" vertical="center" wrapText="1" shrinkToFit="1"/>
      <protection/>
    </xf>
    <xf numFmtId="0" fontId="6" fillId="0" borderId="16" xfId="64" applyFont="1" applyFill="1" applyBorder="1" applyAlignment="1">
      <alignment horizontal="center" vertical="center" wrapText="1" shrinkToFit="1"/>
      <protection/>
    </xf>
    <xf numFmtId="0" fontId="6" fillId="0" borderId="13" xfId="64" applyFont="1" applyFill="1" applyBorder="1" applyAlignment="1">
      <alignment horizontal="center" vertical="center" wrapText="1" shrinkToFit="1"/>
      <protection/>
    </xf>
    <xf numFmtId="0" fontId="6" fillId="0" borderId="17" xfId="64" applyFont="1" applyFill="1" applyBorder="1" applyAlignment="1">
      <alignment horizontal="center" vertical="center" shrinkToFit="1"/>
      <protection/>
    </xf>
    <xf numFmtId="0" fontId="6" fillId="0" borderId="13" xfId="64" applyFont="1" applyFill="1" applyBorder="1" applyAlignment="1">
      <alignment horizontal="center" vertical="center" shrinkToFit="1"/>
      <protection/>
    </xf>
    <xf numFmtId="0" fontId="6" fillId="0" borderId="124" xfId="64" applyFont="1" applyFill="1" applyBorder="1" applyAlignment="1">
      <alignment horizontal="center" vertical="center" shrinkToFit="1"/>
      <protection/>
    </xf>
    <xf numFmtId="0" fontId="6" fillId="0" borderId="52" xfId="64" applyFont="1" applyFill="1" applyBorder="1" applyAlignment="1">
      <alignment horizontal="center" vertical="center" shrinkToFit="1"/>
      <protection/>
    </xf>
    <xf numFmtId="0" fontId="6" fillId="0" borderId="114" xfId="64" applyFont="1" applyFill="1" applyBorder="1" applyAlignment="1">
      <alignment horizontal="center" vertical="center" wrapText="1" shrinkToFit="1"/>
      <protection/>
    </xf>
    <xf numFmtId="0" fontId="6" fillId="0" borderId="18" xfId="64" applyFont="1" applyFill="1" applyBorder="1" applyAlignment="1">
      <alignment horizontal="center" vertical="center" wrapText="1" shrinkToFit="1"/>
      <protection/>
    </xf>
    <xf numFmtId="0" fontId="6" fillId="0" borderId="153" xfId="64" applyFont="1" applyBorder="1" applyAlignment="1">
      <alignment horizontal="center" vertical="center" shrinkToFit="1"/>
      <protection/>
    </xf>
    <xf numFmtId="0" fontId="6" fillId="0" borderId="154" xfId="64" applyFont="1" applyBorder="1" applyAlignment="1">
      <alignment horizontal="center" vertical="center" shrinkToFit="1"/>
      <protection/>
    </xf>
    <xf numFmtId="0" fontId="6" fillId="28" borderId="17" xfId="64" applyFont="1" applyFill="1" applyBorder="1" applyAlignment="1">
      <alignment horizontal="center" vertical="center" shrinkToFit="1"/>
      <protection/>
    </xf>
    <xf numFmtId="0" fontId="6" fillId="28" borderId="13" xfId="64" applyFont="1" applyFill="1" applyBorder="1" applyAlignment="1">
      <alignment horizontal="center" vertical="center" shrinkToFit="1"/>
      <protection/>
    </xf>
    <xf numFmtId="0" fontId="6" fillId="28" borderId="52" xfId="64" applyFont="1" applyFill="1" applyBorder="1" applyAlignment="1">
      <alignment horizontal="center" vertical="center" shrinkToFit="1"/>
      <protection/>
    </xf>
    <xf numFmtId="181" fontId="6" fillId="0" borderId="14" xfId="64" applyNumberFormat="1" applyFont="1" applyFill="1" applyBorder="1" applyAlignment="1">
      <alignment horizontal="center" vertical="center" shrinkToFit="1"/>
      <protection/>
    </xf>
    <xf numFmtId="181" fontId="6" fillId="0" borderId="16" xfId="64" applyNumberFormat="1" applyFont="1" applyFill="1" applyBorder="1" applyAlignment="1">
      <alignment horizontal="center" vertical="center" shrinkToFit="1"/>
      <protection/>
    </xf>
    <xf numFmtId="181" fontId="6" fillId="0" borderId="52" xfId="64" applyNumberFormat="1" applyFont="1" applyFill="1" applyBorder="1" applyAlignment="1">
      <alignment horizontal="center" vertical="center" shrinkToFit="1"/>
      <protection/>
    </xf>
    <xf numFmtId="181" fontId="6" fillId="0" borderId="15" xfId="64" applyNumberFormat="1" applyFont="1" applyFill="1" applyBorder="1" applyAlignment="1">
      <alignment horizontal="center" vertical="center" shrinkToFit="1"/>
      <protection/>
    </xf>
    <xf numFmtId="0" fontId="6" fillId="28" borderId="79" xfId="64" applyFont="1" applyFill="1" applyBorder="1" applyAlignment="1">
      <alignment horizontal="center" vertical="center" shrinkToFit="1"/>
      <protection/>
    </xf>
    <xf numFmtId="0" fontId="6" fillId="28" borderId="174" xfId="64" applyFont="1" applyFill="1" applyBorder="1" applyAlignment="1">
      <alignment horizontal="center" vertical="center" shrinkToFit="1"/>
      <protection/>
    </xf>
    <xf numFmtId="181" fontId="6" fillId="0" borderId="132" xfId="64" applyNumberFormat="1" applyFont="1" applyFill="1" applyBorder="1" applyAlignment="1">
      <alignment horizontal="center" vertical="center" shrinkToFit="1"/>
      <protection/>
    </xf>
    <xf numFmtId="181" fontId="6" fillId="0" borderId="133" xfId="64" applyNumberFormat="1" applyFont="1" applyFill="1" applyBorder="1" applyAlignment="1">
      <alignment horizontal="center" vertical="center" shrinkToFit="1"/>
      <protection/>
    </xf>
    <xf numFmtId="181" fontId="6" fillId="0" borderId="81" xfId="64" applyNumberFormat="1" applyFont="1" applyFill="1" applyBorder="1" applyAlignment="1">
      <alignment horizontal="center" vertical="center" shrinkToFit="1"/>
      <protection/>
    </xf>
    <xf numFmtId="181" fontId="6" fillId="0" borderId="174" xfId="64" applyNumberFormat="1" applyFont="1" applyFill="1" applyBorder="1" applyAlignment="1">
      <alignment horizontal="center" vertical="center" shrinkToFit="1"/>
      <protection/>
    </xf>
    <xf numFmtId="0" fontId="6" fillId="0" borderId="79" xfId="64" applyFont="1" applyFill="1" applyBorder="1" applyAlignment="1">
      <alignment horizontal="center" vertical="center" shrinkToFit="1"/>
      <protection/>
    </xf>
    <xf numFmtId="0" fontId="6" fillId="0" borderId="112" xfId="64" applyFont="1" applyFill="1" applyBorder="1" applyAlignment="1">
      <alignment horizontal="center" vertical="center" shrinkToFit="1"/>
      <protection/>
    </xf>
    <xf numFmtId="0" fontId="6" fillId="0" borderId="120" xfId="64" applyFont="1" applyFill="1" applyBorder="1" applyAlignment="1">
      <alignment horizontal="center" vertical="center" shrinkToFit="1"/>
      <protection/>
    </xf>
    <xf numFmtId="0" fontId="6" fillId="35" borderId="79" xfId="64" applyFont="1" applyFill="1" applyBorder="1" applyAlignment="1">
      <alignment horizontal="center" vertical="center" shrinkToFit="1"/>
      <protection/>
    </xf>
    <xf numFmtId="0" fontId="6" fillId="35" borderId="132" xfId="64" applyFont="1" applyFill="1" applyBorder="1" applyAlignment="1">
      <alignment horizontal="center" vertical="center" shrinkToFit="1"/>
      <protection/>
    </xf>
    <xf numFmtId="0" fontId="6" fillId="35" borderId="174" xfId="64" applyFont="1" applyFill="1" applyBorder="1" applyAlignment="1">
      <alignment horizontal="center" vertical="center" shrinkToFit="1"/>
      <protection/>
    </xf>
    <xf numFmtId="0" fontId="6" fillId="0" borderId="175" xfId="64" applyFont="1" applyFill="1" applyBorder="1" applyAlignment="1">
      <alignment horizontal="center" vertical="center" shrinkToFit="1"/>
      <protection/>
    </xf>
    <xf numFmtId="0" fontId="6" fillId="0" borderId="176" xfId="64" applyFont="1" applyFill="1" applyBorder="1" applyAlignment="1">
      <alignment horizontal="center" vertical="center" shrinkToFit="1"/>
      <protection/>
    </xf>
    <xf numFmtId="0" fontId="6" fillId="0" borderId="177" xfId="64" applyFont="1" applyFill="1" applyBorder="1" applyAlignment="1">
      <alignment horizontal="center" vertical="center" shrinkToFit="1"/>
      <protection/>
    </xf>
    <xf numFmtId="0" fontId="6" fillId="0" borderId="178" xfId="64" applyFont="1" applyFill="1" applyBorder="1" applyAlignment="1">
      <alignment horizontal="center" vertical="center" shrinkToFit="1"/>
      <protection/>
    </xf>
    <xf numFmtId="0" fontId="7" fillId="0" borderId="0" xfId="64" applyFont="1" applyAlignment="1">
      <alignment horizontal="left" vertical="center" wrapText="1"/>
      <protection/>
    </xf>
    <xf numFmtId="0" fontId="7" fillId="0" borderId="0" xfId="64" applyFont="1" applyAlignment="1">
      <alignment horizontal="left" vertical="center" wrapText="1" shrinkToFit="1"/>
      <protection/>
    </xf>
    <xf numFmtId="0" fontId="6" fillId="28" borderId="128" xfId="64" applyFont="1" applyFill="1" applyBorder="1" applyAlignment="1">
      <alignment horizontal="center" vertical="center" shrinkToFit="1"/>
      <protection/>
    </xf>
    <xf numFmtId="0" fontId="20" fillId="0" borderId="0" xfId="61" applyFont="1" applyFill="1" applyBorder="1" applyAlignment="1">
      <alignment horizontal="center" vertical="center" shrinkToFit="1"/>
      <protection/>
    </xf>
    <xf numFmtId="0" fontId="20" fillId="28" borderId="0" xfId="61" applyFont="1" applyFill="1" applyBorder="1" applyAlignment="1">
      <alignment horizontal="center" vertical="center"/>
      <protection/>
    </xf>
    <xf numFmtId="0" fontId="20" fillId="0" borderId="56" xfId="61" applyFont="1" applyFill="1" applyBorder="1" applyAlignment="1">
      <alignment horizontal="center" vertical="center" shrinkToFit="1"/>
      <protection/>
    </xf>
    <xf numFmtId="0" fontId="21" fillId="0" borderId="0" xfId="61" applyFont="1" applyFill="1" applyAlignment="1">
      <alignment horizontal="center" vertical="center" shrinkToFit="1"/>
      <protection/>
    </xf>
    <xf numFmtId="0" fontId="20" fillId="0" borderId="52" xfId="61" applyFont="1" applyFill="1" applyBorder="1" applyAlignment="1">
      <alignment horizontal="center" vertical="center" shrinkToFit="1"/>
      <protection/>
    </xf>
    <xf numFmtId="0" fontId="20" fillId="0" borderId="14" xfId="61" applyFont="1" applyFill="1" applyBorder="1" applyAlignment="1">
      <alignment horizontal="center" vertical="center" shrinkToFit="1"/>
      <protection/>
    </xf>
    <xf numFmtId="0" fontId="20" fillId="0" borderId="16" xfId="61" applyFont="1" applyFill="1" applyBorder="1" applyAlignment="1">
      <alignment horizontal="center" vertical="center" shrinkToFit="1"/>
      <protection/>
    </xf>
    <xf numFmtId="0" fontId="20" fillId="28" borderId="52" xfId="61" applyFont="1" applyFill="1" applyBorder="1" applyAlignment="1">
      <alignment horizontal="center" vertical="center" shrinkToFit="1"/>
      <protection/>
    </xf>
    <xf numFmtId="0" fontId="20" fillId="28" borderId="14" xfId="61" applyFont="1" applyFill="1" applyBorder="1" applyAlignment="1">
      <alignment horizontal="center" vertical="center" shrinkToFit="1"/>
      <protection/>
    </xf>
    <xf numFmtId="0" fontId="20" fillId="28" borderId="16" xfId="61" applyFont="1" applyFill="1" applyBorder="1" applyAlignment="1">
      <alignment horizontal="center" vertical="center" shrinkToFit="1"/>
      <protection/>
    </xf>
    <xf numFmtId="0" fontId="20" fillId="0" borderId="14" xfId="61" applyFont="1" applyFill="1" applyBorder="1" applyAlignment="1">
      <alignment vertical="center" shrinkToFit="1"/>
      <protection/>
    </xf>
    <xf numFmtId="0" fontId="20" fillId="0" borderId="16" xfId="61" applyFont="1" applyFill="1" applyBorder="1" applyAlignment="1">
      <alignment vertical="center" shrinkToFit="1"/>
      <protection/>
    </xf>
    <xf numFmtId="0" fontId="4" fillId="0" borderId="0" xfId="61" applyFont="1" applyFill="1" applyBorder="1" applyAlignment="1">
      <alignment vertical="center" wrapText="1" shrinkToFit="1"/>
      <protection/>
    </xf>
    <xf numFmtId="0" fontId="4" fillId="0" borderId="56" xfId="61" applyFont="1" applyFill="1" applyBorder="1" applyAlignment="1">
      <alignment vertical="center" wrapText="1" shrinkToFit="1"/>
      <protection/>
    </xf>
    <xf numFmtId="0" fontId="20" fillId="28" borderId="55" xfId="61" applyFont="1" applyFill="1" applyBorder="1" applyAlignment="1">
      <alignment horizontal="center" vertical="center"/>
      <protection/>
    </xf>
    <xf numFmtId="0" fontId="7" fillId="0" borderId="52" xfId="61" applyFont="1" applyFill="1" applyBorder="1" applyAlignment="1">
      <alignment horizontal="center" vertical="center" shrinkToFit="1"/>
      <protection/>
    </xf>
    <xf numFmtId="0" fontId="7" fillId="0" borderId="14" xfId="61" applyFont="1" applyFill="1" applyBorder="1" applyAlignment="1">
      <alignment horizontal="center" vertical="center" shrinkToFit="1"/>
      <protection/>
    </xf>
    <xf numFmtId="0" fontId="7" fillId="0" borderId="13" xfId="61" applyFont="1" applyFill="1" applyBorder="1" applyAlignment="1">
      <alignment horizontal="center" vertical="center" wrapText="1" shrinkToFit="1"/>
      <protection/>
    </xf>
    <xf numFmtId="0" fontId="20" fillId="0" borderId="13" xfId="61" applyFont="1" applyFill="1" applyBorder="1" applyAlignment="1">
      <alignment horizontal="center" vertical="center" shrinkToFit="1"/>
      <protection/>
    </xf>
    <xf numFmtId="0" fontId="20" fillId="0" borderId="14" xfId="61" applyFont="1" applyFill="1" applyBorder="1" applyAlignment="1">
      <alignment vertical="center"/>
      <protection/>
    </xf>
    <xf numFmtId="0" fontId="20" fillId="0" borderId="14" xfId="61" applyFont="1" applyFill="1" applyBorder="1" applyAlignment="1">
      <alignment horizontal="left" vertical="center"/>
      <protection/>
    </xf>
    <xf numFmtId="0" fontId="20" fillId="0" borderId="16" xfId="61" applyFont="1" applyFill="1" applyBorder="1" applyAlignment="1">
      <alignment horizontal="left" vertical="center"/>
      <protection/>
    </xf>
    <xf numFmtId="0" fontId="20" fillId="0" borderId="0" xfId="61" applyFont="1" applyFill="1" applyBorder="1" applyAlignment="1">
      <alignment vertical="center" wrapText="1" shrinkToFit="1"/>
      <protection/>
    </xf>
    <xf numFmtId="0" fontId="20" fillId="0" borderId="56" xfId="61" applyFont="1" applyFill="1" applyBorder="1" applyAlignment="1">
      <alignment vertical="center" wrapText="1" shrinkToFit="1"/>
      <protection/>
    </xf>
    <xf numFmtId="0" fontId="4" fillId="0" borderId="0" xfId="61" applyFont="1" applyFill="1" applyAlignment="1">
      <alignment vertical="center" wrapText="1" shrinkToFit="1"/>
      <protection/>
    </xf>
    <xf numFmtId="0" fontId="4" fillId="0" borderId="0" xfId="61" applyFont="1" applyFill="1" applyBorder="1" applyAlignment="1">
      <alignment horizontal="left" vertical="center" wrapText="1" shrinkToFit="1"/>
      <protection/>
    </xf>
    <xf numFmtId="0" fontId="4" fillId="0" borderId="56" xfId="61" applyFont="1" applyFill="1" applyBorder="1" applyAlignment="1">
      <alignment horizontal="left" vertical="center" wrapText="1" shrinkToFit="1"/>
      <protection/>
    </xf>
    <xf numFmtId="0" fontId="4" fillId="0" borderId="13" xfId="61" applyFont="1" applyFill="1" applyBorder="1" applyAlignment="1">
      <alignment horizontal="center" vertical="center" shrinkToFit="1"/>
      <protection/>
    </xf>
    <xf numFmtId="0" fontId="4" fillId="0" borderId="53" xfId="61" applyFont="1" applyFill="1" applyBorder="1" applyAlignment="1">
      <alignment horizontal="center" vertical="center" shrinkToFit="1"/>
      <protection/>
    </xf>
    <xf numFmtId="0" fontId="4" fillId="0" borderId="54" xfId="61" applyFont="1" applyFill="1" applyBorder="1" applyAlignment="1">
      <alignment horizontal="center" vertical="center" shrinkToFit="1"/>
      <protection/>
    </xf>
    <xf numFmtId="0" fontId="4" fillId="0" borderId="55"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4" fillId="0" borderId="57" xfId="61" applyFont="1" applyFill="1" applyBorder="1" applyAlignment="1">
      <alignment horizontal="center" vertical="center" shrinkToFit="1"/>
      <protection/>
    </xf>
    <xf numFmtId="0" fontId="4" fillId="0" borderId="23" xfId="61" applyFont="1" applyFill="1" applyBorder="1" applyAlignment="1">
      <alignment horizontal="center" vertical="center" shrinkToFit="1"/>
      <protection/>
    </xf>
    <xf numFmtId="0" fontId="7" fillId="0" borderId="52" xfId="61" applyFont="1" applyFill="1" applyBorder="1" applyAlignment="1">
      <alignment vertical="center" wrapText="1" shrinkToFit="1"/>
      <protection/>
    </xf>
    <xf numFmtId="0" fontId="7" fillId="0" borderId="14" xfId="61" applyFont="1" applyFill="1" applyBorder="1" applyAlignment="1">
      <alignment vertical="center" wrapText="1" shrinkToFit="1"/>
      <protection/>
    </xf>
    <xf numFmtId="0" fontId="7" fillId="0" borderId="142" xfId="61" applyFont="1" applyFill="1" applyBorder="1" applyAlignment="1">
      <alignment horizontal="center" vertical="center" wrapText="1" shrinkToFit="1"/>
      <protection/>
    </xf>
    <xf numFmtId="0" fontId="4" fillId="0" borderId="149" xfId="61" applyFont="1" applyFill="1" applyBorder="1" applyAlignment="1">
      <alignment horizontal="center" vertical="center" shrinkToFit="1"/>
      <protection/>
    </xf>
    <xf numFmtId="0" fontId="4" fillId="0" borderId="150" xfId="61" applyFont="1" applyFill="1" applyBorder="1" applyAlignment="1">
      <alignment horizontal="center" vertical="center" shrinkToFit="1"/>
      <protection/>
    </xf>
    <xf numFmtId="0" fontId="4" fillId="0" borderId="151" xfId="61" applyFont="1" applyFill="1" applyBorder="1" applyAlignment="1">
      <alignment horizontal="center" vertical="center" shrinkToFit="1"/>
      <protection/>
    </xf>
    <xf numFmtId="0" fontId="4" fillId="0" borderId="52" xfId="61" applyFont="1" applyFill="1" applyBorder="1" applyAlignment="1">
      <alignment horizontal="center" vertical="center" shrinkToFit="1"/>
      <protection/>
    </xf>
    <xf numFmtId="0" fontId="4" fillId="0" borderId="14" xfId="61" applyFont="1" applyFill="1" applyBorder="1" applyAlignment="1">
      <alignment horizontal="center" vertical="center" shrinkToFit="1"/>
      <protection/>
    </xf>
    <xf numFmtId="215" fontId="4" fillId="28" borderId="52" xfId="61" applyNumberFormat="1" applyFont="1" applyFill="1" applyBorder="1" applyAlignment="1">
      <alignment horizontal="center" vertical="center" shrinkToFit="1"/>
      <protection/>
    </xf>
    <xf numFmtId="215" fontId="4" fillId="28" borderId="14" xfId="61" applyNumberFormat="1" applyFont="1" applyFill="1" applyBorder="1" applyAlignment="1">
      <alignment horizontal="center" vertical="center" shrinkToFit="1"/>
      <protection/>
    </xf>
    <xf numFmtId="215" fontId="4" fillId="28" borderId="16" xfId="61" applyNumberFormat="1" applyFont="1" applyFill="1" applyBorder="1" applyAlignment="1">
      <alignment horizontal="center" vertical="center" shrinkToFit="1"/>
      <protection/>
    </xf>
    <xf numFmtId="0" fontId="4" fillId="0" borderId="0" xfId="61" applyFont="1" applyFill="1" applyBorder="1" applyAlignment="1">
      <alignment vertical="center" wrapText="1"/>
      <protection/>
    </xf>
    <xf numFmtId="0" fontId="4" fillId="0" borderId="0" xfId="61" applyFont="1" applyFill="1" applyBorder="1" applyAlignment="1">
      <alignment vertical="center"/>
      <protection/>
    </xf>
    <xf numFmtId="0" fontId="4" fillId="0" borderId="56" xfId="61" applyFont="1" applyFill="1" applyBorder="1" applyAlignment="1">
      <alignment vertical="center"/>
      <protection/>
    </xf>
    <xf numFmtId="0" fontId="0" fillId="0" borderId="0" xfId="0" applyAlignment="1">
      <alignment/>
    </xf>
    <xf numFmtId="0" fontId="0" fillId="0" borderId="56" xfId="0" applyBorder="1" applyAlignment="1">
      <alignment/>
    </xf>
    <xf numFmtId="0" fontId="4" fillId="0" borderId="0" xfId="61" applyFont="1" applyFill="1" applyBorder="1" applyAlignment="1">
      <alignment vertical="center" shrinkToFit="1"/>
      <protection/>
    </xf>
    <xf numFmtId="0" fontId="4" fillId="0" borderId="0" xfId="61" applyFont="1" applyAlignment="1">
      <alignment vertical="center" wrapText="1" shrinkToFit="1"/>
      <protection/>
    </xf>
    <xf numFmtId="207" fontId="4" fillId="28" borderId="13" xfId="61" applyNumberFormat="1" applyFont="1" applyFill="1" applyBorder="1" applyAlignment="1">
      <alignment horizontal="center" vertical="center" shrinkToFit="1"/>
      <protection/>
    </xf>
    <xf numFmtId="203" fontId="4" fillId="0" borderId="13" xfId="61" applyNumberFormat="1" applyFont="1" applyFill="1" applyBorder="1" applyAlignment="1">
      <alignment horizontal="center" vertical="center" shrinkToFit="1"/>
      <protection/>
    </xf>
    <xf numFmtId="207" fontId="4" fillId="0" borderId="13" xfId="61" applyNumberFormat="1" applyFont="1" applyFill="1" applyBorder="1" applyAlignment="1">
      <alignment horizontal="center" vertical="center" shrinkToFit="1"/>
      <protection/>
    </xf>
    <xf numFmtId="203" fontId="4" fillId="0" borderId="52" xfId="61" applyNumberFormat="1" applyFont="1" applyFill="1" applyBorder="1" applyAlignment="1">
      <alignment horizontal="center" vertical="center" shrinkToFit="1"/>
      <protection/>
    </xf>
    <xf numFmtId="203" fontId="4" fillId="0" borderId="14" xfId="61" applyNumberFormat="1" applyFont="1" applyFill="1" applyBorder="1" applyAlignment="1">
      <alignment horizontal="center" vertical="center" shrinkToFit="1"/>
      <protection/>
    </xf>
    <xf numFmtId="203" fontId="4" fillId="0" borderId="16" xfId="61" applyNumberFormat="1" applyFont="1" applyFill="1" applyBorder="1" applyAlignment="1">
      <alignment horizontal="center" vertical="center" shrinkToFit="1"/>
      <protection/>
    </xf>
    <xf numFmtId="215" fontId="7" fillId="28" borderId="13" xfId="61" applyNumberFormat="1" applyFont="1" applyFill="1" applyBorder="1" applyAlignment="1">
      <alignment horizontal="center" vertical="center" wrapText="1" shrinkToFit="1"/>
      <protection/>
    </xf>
    <xf numFmtId="207" fontId="4" fillId="28" borderId="52" xfId="61" applyNumberFormat="1" applyFont="1" applyFill="1" applyBorder="1" applyAlignment="1">
      <alignment horizontal="center" vertical="center" shrinkToFit="1"/>
      <protection/>
    </xf>
    <xf numFmtId="207" fontId="4" fillId="28" borderId="14" xfId="61" applyNumberFormat="1" applyFont="1" applyFill="1" applyBorder="1" applyAlignment="1">
      <alignment horizontal="center" vertical="center" shrinkToFit="1"/>
      <protection/>
    </xf>
    <xf numFmtId="207" fontId="4" fillId="28" borderId="16" xfId="61" applyNumberFormat="1" applyFont="1" applyFill="1" applyBorder="1" applyAlignment="1">
      <alignment horizontal="center" vertical="center" shrinkToFit="1"/>
      <protection/>
    </xf>
    <xf numFmtId="203" fontId="7" fillId="28" borderId="13" xfId="61" applyNumberFormat="1" applyFont="1" applyFill="1" applyBorder="1" applyAlignment="1">
      <alignment horizontal="center" vertical="center" wrapText="1" shrinkToFit="1"/>
      <protection/>
    </xf>
    <xf numFmtId="209" fontId="7" fillId="0" borderId="13" xfId="61" applyNumberFormat="1" applyFont="1" applyFill="1" applyBorder="1" applyAlignment="1">
      <alignment horizontal="center" vertical="center" wrapText="1" shrinkToFit="1"/>
      <protection/>
    </xf>
    <xf numFmtId="0" fontId="8" fillId="0" borderId="0" xfId="61" applyFont="1" applyFill="1" applyBorder="1" applyAlignment="1">
      <alignment vertical="center" wrapText="1" shrinkToFit="1"/>
      <protection/>
    </xf>
    <xf numFmtId="0" fontId="8" fillId="0" borderId="56" xfId="61" applyFont="1" applyFill="1" applyBorder="1" applyAlignment="1">
      <alignment vertical="center" wrapText="1" shrinkToFit="1"/>
      <protection/>
    </xf>
    <xf numFmtId="203" fontId="4" fillId="28" borderId="13" xfId="61" applyNumberFormat="1" applyFont="1" applyFill="1" applyBorder="1" applyAlignment="1">
      <alignment horizontal="center" vertical="center" shrinkToFit="1"/>
      <protection/>
    </xf>
    <xf numFmtId="209" fontId="7" fillId="0" borderId="142" xfId="61" applyNumberFormat="1" applyFont="1" applyFill="1" applyBorder="1" applyAlignment="1">
      <alignment horizontal="center" vertical="center" shrinkToFit="1"/>
      <protection/>
    </xf>
    <xf numFmtId="215" fontId="7" fillId="28" borderId="13" xfId="61" applyNumberFormat="1" applyFont="1" applyFill="1" applyBorder="1" applyAlignment="1">
      <alignment horizontal="center" vertical="center" shrinkToFit="1"/>
      <protection/>
    </xf>
    <xf numFmtId="0" fontId="20" fillId="0" borderId="55" xfId="61" applyFont="1" applyFill="1" applyBorder="1" applyAlignment="1">
      <alignment horizontal="center" vertical="center"/>
      <protection/>
    </xf>
    <xf numFmtId="0" fontId="7" fillId="0" borderId="142" xfId="61" applyFont="1" applyFill="1" applyBorder="1" applyAlignment="1">
      <alignment horizontal="center" vertical="center" shrinkToFit="1"/>
      <protection/>
    </xf>
    <xf numFmtId="209" fontId="7" fillId="0" borderId="13" xfId="61" applyNumberFormat="1" applyFont="1" applyFill="1" applyBorder="1" applyAlignment="1">
      <alignment horizontal="center" vertical="center" shrinkToFit="1"/>
      <protection/>
    </xf>
    <xf numFmtId="0" fontId="20" fillId="0" borderId="0" xfId="61" applyFont="1" applyFill="1" applyBorder="1" applyAlignment="1">
      <alignment horizontal="center" vertical="center"/>
      <protection/>
    </xf>
    <xf numFmtId="0" fontId="0" fillId="0" borderId="0" xfId="0" applyAlignment="1">
      <alignment vertical="center" wrapText="1"/>
    </xf>
    <xf numFmtId="0" fontId="0" fillId="0" borderId="56" xfId="0" applyBorder="1" applyAlignment="1">
      <alignment vertical="center" wrapText="1"/>
    </xf>
    <xf numFmtId="0" fontId="7" fillId="0" borderId="13" xfId="61" applyFont="1" applyFill="1" applyBorder="1" applyAlignment="1">
      <alignment horizontal="center" vertical="center" shrinkToFit="1"/>
      <protection/>
    </xf>
    <xf numFmtId="0" fontId="7" fillId="0" borderId="13" xfId="61" applyFont="1" applyFill="1" applyBorder="1" applyAlignment="1">
      <alignment vertical="center" wrapText="1" shrinkToFit="1"/>
      <protection/>
    </xf>
    <xf numFmtId="0" fontId="7" fillId="0" borderId="0" xfId="61" applyFont="1" applyFill="1" applyBorder="1" applyAlignment="1">
      <alignment vertical="center" wrapText="1" shrinkToFit="1"/>
      <protection/>
    </xf>
    <xf numFmtId="0" fontId="7" fillId="0" borderId="56" xfId="61" applyFont="1" applyFill="1" applyBorder="1" applyAlignment="1">
      <alignment vertical="center" wrapText="1" shrinkToFit="1"/>
      <protection/>
    </xf>
    <xf numFmtId="215" fontId="7" fillId="0" borderId="142" xfId="61" applyNumberFormat="1" applyFont="1" applyFill="1" applyBorder="1" applyAlignment="1">
      <alignment horizontal="center" vertical="center" shrinkToFit="1"/>
      <protection/>
    </xf>
    <xf numFmtId="203" fontId="7" fillId="0" borderId="142" xfId="61" applyNumberFormat="1" applyFont="1" applyFill="1" applyBorder="1" applyAlignment="1">
      <alignment horizontal="center" vertical="center" shrinkToFit="1"/>
      <protection/>
    </xf>
    <xf numFmtId="0" fontId="0" fillId="0" borderId="17" xfId="68" applyFont="1" applyBorder="1" applyAlignment="1">
      <alignment horizontal="center" vertical="center" shrinkToFit="1"/>
      <protection/>
    </xf>
    <xf numFmtId="0" fontId="0" fillId="0" borderId="13" xfId="68" applyBorder="1" applyAlignment="1">
      <alignment horizontal="center" vertical="center" shrinkToFit="1"/>
      <protection/>
    </xf>
    <xf numFmtId="208" fontId="0" fillId="0" borderId="131" xfId="68" applyNumberFormat="1" applyBorder="1" applyAlignment="1">
      <alignment horizontal="center" vertical="center" shrinkToFit="1"/>
      <protection/>
    </xf>
    <xf numFmtId="0" fontId="0" fillId="0" borderId="114" xfId="68" applyBorder="1" applyAlignment="1">
      <alignment horizontal="center" vertical="center" shrinkToFit="1"/>
      <protection/>
    </xf>
    <xf numFmtId="208" fontId="0" fillId="0" borderId="13" xfId="68" applyNumberFormat="1" applyBorder="1" applyAlignment="1">
      <alignment horizontal="center" vertical="center" shrinkToFit="1"/>
      <protection/>
    </xf>
    <xf numFmtId="0" fontId="0" fillId="0" borderId="18" xfId="68" applyBorder="1" applyAlignment="1">
      <alignment horizontal="center" vertical="center" shrinkToFit="1"/>
      <protection/>
    </xf>
    <xf numFmtId="0" fontId="0" fillId="0" borderId="22" xfId="68" applyFont="1" applyBorder="1" applyAlignment="1">
      <alignment horizontal="center" vertical="center" shrinkToFit="1"/>
      <protection/>
    </xf>
    <xf numFmtId="0" fontId="0" fillId="0" borderId="32" xfId="68" applyBorder="1" applyAlignment="1">
      <alignment horizontal="center" vertical="center" shrinkToFit="1"/>
      <protection/>
    </xf>
    <xf numFmtId="9" fontId="0" fillId="0" borderId="32" xfId="68" applyNumberFormat="1" applyBorder="1" applyAlignment="1">
      <alignment horizontal="center" vertical="center" shrinkToFit="1"/>
      <protection/>
    </xf>
    <xf numFmtId="9" fontId="0" fillId="0" borderId="34" xfId="68" applyNumberFormat="1" applyBorder="1" applyAlignment="1">
      <alignment horizontal="center" vertical="center" shrinkToFit="1"/>
      <protection/>
    </xf>
    <xf numFmtId="208" fontId="14" fillId="0" borderId="153" xfId="68" applyNumberFormat="1" applyFont="1" applyFill="1" applyBorder="1" applyAlignment="1">
      <alignment horizontal="center" vertical="center" wrapText="1"/>
      <protection/>
    </xf>
    <xf numFmtId="208" fontId="14" fillId="0" borderId="179" xfId="68" applyNumberFormat="1" applyFont="1" applyFill="1" applyBorder="1" applyAlignment="1">
      <alignment horizontal="center" vertical="center" wrapText="1"/>
      <protection/>
    </xf>
    <xf numFmtId="208" fontId="0" fillId="0" borderId="59" xfId="68" applyNumberFormat="1" applyBorder="1" applyAlignment="1">
      <alignment horizontal="center" vertical="center"/>
      <protection/>
    </xf>
    <xf numFmtId="208" fontId="0" fillId="0" borderId="12" xfId="68" applyNumberFormat="1" applyBorder="1" applyAlignment="1">
      <alignment horizontal="center" vertical="center"/>
      <protection/>
    </xf>
    <xf numFmtId="208" fontId="0" fillId="0" borderId="90" xfId="68" applyNumberFormat="1" applyBorder="1" applyAlignment="1">
      <alignment horizontal="center" vertical="center"/>
      <protection/>
    </xf>
    <xf numFmtId="208" fontId="0" fillId="0" borderId="26" xfId="68" applyNumberFormat="1" applyBorder="1" applyAlignment="1">
      <alignment horizontal="center" vertical="center"/>
      <protection/>
    </xf>
    <xf numFmtId="208" fontId="0" fillId="0" borderId="153" xfId="68" applyNumberFormat="1" applyBorder="1" applyAlignment="1">
      <alignment horizontal="center" vertical="center" wrapText="1"/>
      <protection/>
    </xf>
    <xf numFmtId="208" fontId="0" fillId="0" borderId="179" xfId="68" applyNumberFormat="1" applyBorder="1" applyAlignment="1">
      <alignment horizontal="center" vertical="center"/>
      <protection/>
    </xf>
    <xf numFmtId="208" fontId="0" fillId="0" borderId="180" xfId="68" applyNumberFormat="1" applyBorder="1" applyAlignment="1">
      <alignment horizontal="center" vertical="center" shrinkToFit="1"/>
      <protection/>
    </xf>
    <xf numFmtId="208" fontId="0" fillId="0" borderId="62" xfId="68" applyNumberFormat="1" applyBorder="1" applyAlignment="1">
      <alignment horizontal="center" vertical="center" shrinkToFit="1"/>
      <protection/>
    </xf>
    <xf numFmtId="208" fontId="0" fillId="0" borderId="116" xfId="68" applyNumberFormat="1" applyBorder="1" applyAlignment="1">
      <alignment horizontal="center" vertical="center" shrinkToFit="1"/>
      <protection/>
    </xf>
    <xf numFmtId="208" fontId="0" fillId="0" borderId="181" xfId="68" applyNumberFormat="1" applyBorder="1" applyAlignment="1">
      <alignment horizontal="center" vertical="center"/>
      <protection/>
    </xf>
    <xf numFmtId="208" fontId="0" fillId="0" borderId="125" xfId="68" applyNumberFormat="1" applyBorder="1" applyAlignment="1">
      <alignment horizontal="center" vertical="center"/>
      <protection/>
    </xf>
    <xf numFmtId="208" fontId="0" fillId="0" borderId="127" xfId="68" applyNumberFormat="1" applyBorder="1" applyAlignment="1">
      <alignment horizontal="center" vertical="center"/>
      <protection/>
    </xf>
    <xf numFmtId="0" fontId="0" fillId="0" borderId="113" xfId="68" applyFont="1" applyBorder="1" applyAlignment="1">
      <alignment horizontal="center" vertical="center" shrinkToFit="1"/>
      <protection/>
    </xf>
    <xf numFmtId="0" fontId="0" fillId="0" borderId="131" xfId="68" applyBorder="1" applyAlignment="1">
      <alignment horizontal="center" vertical="center" shrinkToFit="1"/>
      <protection/>
    </xf>
    <xf numFmtId="0" fontId="0" fillId="28" borderId="13" xfId="68" applyFill="1" applyBorder="1" applyAlignment="1">
      <alignment horizontal="center" vertical="center"/>
      <protection/>
    </xf>
    <xf numFmtId="0" fontId="0" fillId="28" borderId="0" xfId="68" applyFont="1" applyFill="1" applyAlignment="1">
      <alignment horizontal="center" vertical="center" shrinkToFit="1"/>
      <protection/>
    </xf>
    <xf numFmtId="0" fontId="0" fillId="0" borderId="13" xfId="68" applyFont="1" applyBorder="1" applyAlignment="1">
      <alignment horizontal="distributed" vertical="center" shrinkToFit="1"/>
      <protection/>
    </xf>
    <xf numFmtId="0" fontId="0" fillId="0" borderId="13" xfId="68" applyBorder="1" applyAlignment="1">
      <alignment horizontal="distributed" vertical="center" shrinkToFit="1"/>
      <protection/>
    </xf>
    <xf numFmtId="208" fontId="0" fillId="28" borderId="13" xfId="68" applyNumberFormat="1" applyFill="1" applyBorder="1" applyAlignment="1">
      <alignment horizontal="center" vertical="center"/>
      <protection/>
    </xf>
    <xf numFmtId="208" fontId="0" fillId="28" borderId="52" xfId="68" applyNumberFormat="1" applyFill="1" applyBorder="1" applyAlignment="1">
      <alignment horizontal="center" vertical="center"/>
      <protection/>
    </xf>
    <xf numFmtId="179" fontId="0" fillId="0" borderId="13" xfId="68" applyNumberFormat="1" applyFill="1" applyBorder="1" applyAlignment="1">
      <alignment horizontal="center" vertical="center"/>
      <protection/>
    </xf>
    <xf numFmtId="179" fontId="0" fillId="0" borderId="52" xfId="68" applyNumberFormat="1" applyFill="1" applyBorder="1" applyAlignment="1">
      <alignment horizontal="center" vertical="center"/>
      <protection/>
    </xf>
    <xf numFmtId="0" fontId="0" fillId="0" borderId="13" xfId="68" applyBorder="1" applyAlignment="1">
      <alignment horizontal="distributed" vertical="center"/>
      <protection/>
    </xf>
    <xf numFmtId="0" fontId="17" fillId="0" borderId="0" xfId="68" applyFont="1" applyAlignment="1">
      <alignment horizontal="center" vertical="center" shrinkToFit="1"/>
      <protection/>
    </xf>
    <xf numFmtId="0" fontId="0" fillId="0" borderId="0" xfId="68" applyAlignment="1">
      <alignment vertical="center" wrapText="1"/>
      <protection/>
    </xf>
    <xf numFmtId="0" fontId="0" fillId="0" borderId="0" xfId="68" applyAlignment="1">
      <alignment vertical="center" shrinkToFit="1"/>
      <protection/>
    </xf>
    <xf numFmtId="0" fontId="0" fillId="0" borderId="0" xfId="68" applyAlignment="1">
      <alignment vertical="center"/>
      <protection/>
    </xf>
    <xf numFmtId="0" fontId="0" fillId="0" borderId="52" xfId="68" applyFont="1" applyBorder="1" applyAlignment="1">
      <alignment horizontal="distributed" vertical="center" shrinkToFit="1"/>
      <protection/>
    </xf>
    <xf numFmtId="0" fontId="0" fillId="0" borderId="14" xfId="68" applyBorder="1" applyAlignment="1">
      <alignment horizontal="distributed" vertical="center" shrinkToFit="1"/>
      <protection/>
    </xf>
    <xf numFmtId="0" fontId="0" fillId="0" borderId="16" xfId="68" applyBorder="1" applyAlignment="1">
      <alignment horizontal="distributed" vertical="center" shrinkToFit="1"/>
      <protection/>
    </xf>
    <xf numFmtId="0" fontId="0" fillId="28" borderId="13" xfId="68" applyFont="1" applyFill="1" applyBorder="1" applyAlignment="1">
      <alignment horizontal="center" vertical="center"/>
      <protection/>
    </xf>
    <xf numFmtId="0" fontId="20" fillId="0" borderId="55" xfId="61" applyFont="1" applyFill="1" applyBorder="1" applyAlignment="1">
      <alignment vertical="center"/>
      <protection/>
    </xf>
    <xf numFmtId="0" fontId="20" fillId="0" borderId="0" xfId="61" applyFont="1" applyFill="1" applyBorder="1" applyAlignment="1">
      <alignment vertical="center"/>
      <protection/>
    </xf>
    <xf numFmtId="0" fontId="20" fillId="0" borderId="56" xfId="61" applyFont="1" applyFill="1" applyBorder="1" applyAlignment="1">
      <alignment vertical="center"/>
      <protection/>
    </xf>
    <xf numFmtId="0" fontId="4" fillId="0" borderId="56" xfId="61" applyFont="1" applyFill="1" applyBorder="1" applyAlignment="1">
      <alignment vertical="center" shrinkToFit="1"/>
      <protection/>
    </xf>
    <xf numFmtId="181" fontId="4" fillId="0" borderId="52" xfId="61" applyNumberFormat="1" applyFont="1" applyFill="1" applyBorder="1" applyAlignment="1">
      <alignment horizontal="center" vertical="center" shrinkToFit="1"/>
      <protection/>
    </xf>
    <xf numFmtId="181" fontId="4" fillId="0" borderId="14" xfId="61" applyNumberFormat="1" applyFont="1" applyFill="1" applyBorder="1" applyAlignment="1">
      <alignment horizontal="center" vertical="center" shrinkToFit="1"/>
      <protection/>
    </xf>
    <xf numFmtId="181" fontId="4" fillId="0" borderId="16" xfId="61" applyNumberFormat="1" applyFont="1" applyFill="1" applyBorder="1" applyAlignment="1">
      <alignment horizontal="center" vertical="center" shrinkToFit="1"/>
      <protection/>
    </xf>
    <xf numFmtId="0" fontId="20" fillId="0" borderId="53" xfId="61" applyFont="1" applyFill="1" applyBorder="1" applyAlignment="1">
      <alignment horizontal="center" vertical="center" shrinkToFit="1"/>
      <protection/>
    </xf>
    <xf numFmtId="0" fontId="20" fillId="0" borderId="54" xfId="61" applyFont="1" applyFill="1" applyBorder="1" applyAlignment="1">
      <alignment horizontal="center" vertical="center" shrinkToFit="1"/>
      <protection/>
    </xf>
    <xf numFmtId="0" fontId="20" fillId="0" borderId="44" xfId="61" applyFont="1" applyFill="1" applyBorder="1" applyAlignment="1">
      <alignment horizontal="center" vertical="center" shrinkToFit="1"/>
      <protection/>
    </xf>
    <xf numFmtId="0" fontId="20" fillId="0" borderId="57" xfId="61" applyFont="1" applyFill="1" applyBorder="1" applyAlignment="1">
      <alignment horizontal="center" vertical="center" shrinkToFit="1"/>
      <protection/>
    </xf>
    <xf numFmtId="0" fontId="20" fillId="0" borderId="23" xfId="61" applyFont="1" applyFill="1" applyBorder="1" applyAlignment="1">
      <alignment horizontal="center" vertical="center" shrinkToFit="1"/>
      <protection/>
    </xf>
    <xf numFmtId="0" fontId="20" fillId="0" borderId="58" xfId="61" applyFont="1" applyFill="1" applyBorder="1" applyAlignment="1">
      <alignment horizontal="center" vertical="center" shrinkToFit="1"/>
      <protection/>
    </xf>
    <xf numFmtId="0" fontId="20" fillId="0" borderId="54" xfId="61" applyFont="1" applyFill="1" applyBorder="1" applyAlignment="1">
      <alignment vertical="center" shrinkToFit="1"/>
      <protection/>
    </xf>
    <xf numFmtId="0" fontId="20" fillId="0" borderId="44" xfId="61" applyFont="1" applyFill="1" applyBorder="1" applyAlignment="1">
      <alignment vertical="center" shrinkToFit="1"/>
      <protection/>
    </xf>
    <xf numFmtId="0" fontId="20" fillId="0" borderId="23" xfId="61" applyFont="1" applyFill="1" applyBorder="1" applyAlignment="1">
      <alignment vertical="center" shrinkToFit="1"/>
      <protection/>
    </xf>
    <xf numFmtId="0" fontId="20" fillId="0" borderId="58" xfId="61" applyFont="1" applyFill="1" applyBorder="1" applyAlignment="1">
      <alignment vertical="center" shrinkToFit="1"/>
      <protection/>
    </xf>
    <xf numFmtId="203" fontId="4" fillId="28" borderId="52" xfId="61" applyNumberFormat="1" applyFont="1" applyFill="1" applyBorder="1" applyAlignment="1">
      <alignment horizontal="center" vertical="center" shrinkToFit="1"/>
      <protection/>
    </xf>
    <xf numFmtId="203" fontId="4" fillId="28" borderId="14" xfId="61" applyNumberFormat="1" applyFont="1" applyFill="1" applyBorder="1" applyAlignment="1">
      <alignment horizontal="center" vertical="center" shrinkToFit="1"/>
      <protection/>
    </xf>
    <xf numFmtId="203" fontId="4" fillId="28" borderId="16" xfId="61" applyNumberFormat="1" applyFont="1" applyFill="1" applyBorder="1" applyAlignment="1">
      <alignment horizontal="center" vertical="center" shrinkToFit="1"/>
      <protection/>
    </xf>
    <xf numFmtId="0" fontId="4" fillId="0" borderId="56" xfId="61" applyFont="1" applyFill="1" applyBorder="1" applyAlignment="1">
      <alignment vertical="center" wrapText="1"/>
      <protection/>
    </xf>
    <xf numFmtId="0" fontId="4" fillId="0" borderId="55" xfId="61" applyFont="1" applyFill="1" applyBorder="1" applyAlignment="1">
      <alignment vertical="center"/>
      <protection/>
    </xf>
    <xf numFmtId="203" fontId="4" fillId="0" borderId="0" xfId="61" applyNumberFormat="1" applyFont="1" applyFill="1" applyBorder="1" applyAlignment="1">
      <alignment vertical="center" wrapText="1" shrinkToFit="1"/>
      <protection/>
    </xf>
    <xf numFmtId="0" fontId="4" fillId="0" borderId="13" xfId="61" applyFont="1" applyFill="1" applyBorder="1" applyAlignment="1">
      <alignment vertical="center" wrapText="1" shrinkToFit="1"/>
      <protection/>
    </xf>
    <xf numFmtId="0" fontId="4" fillId="0" borderId="13" xfId="61" applyFont="1" applyFill="1" applyBorder="1" applyAlignment="1">
      <alignment vertical="center" shrinkToFit="1"/>
      <protection/>
    </xf>
    <xf numFmtId="0" fontId="4" fillId="0" borderId="142" xfId="61" applyFont="1" applyFill="1" applyBorder="1" applyAlignment="1">
      <alignment horizontal="center" vertical="center" shrinkToFit="1"/>
      <protection/>
    </xf>
    <xf numFmtId="0" fontId="4" fillId="0" borderId="0" xfId="61" applyFont="1" applyFill="1" applyAlignment="1">
      <alignment vertical="center" wrapText="1"/>
      <protection/>
    </xf>
    <xf numFmtId="49" fontId="4" fillId="0" borderId="13" xfId="61" applyNumberFormat="1" applyFont="1" applyFill="1" applyBorder="1" applyAlignment="1">
      <alignment vertical="center" wrapText="1" shrinkToFit="1"/>
      <protection/>
    </xf>
    <xf numFmtId="49" fontId="4" fillId="0" borderId="13" xfId="61" applyNumberFormat="1" applyFont="1" applyFill="1" applyBorder="1" applyAlignment="1">
      <alignment vertical="center" shrinkToFit="1"/>
      <protection/>
    </xf>
    <xf numFmtId="207" fontId="4" fillId="0" borderId="13" xfId="61" applyNumberFormat="1" applyFont="1" applyFill="1" applyBorder="1" applyAlignment="1">
      <alignment horizontal="center" vertical="center" wrapText="1" shrinkToFit="1"/>
      <protection/>
    </xf>
    <xf numFmtId="209" fontId="4" fillId="0" borderId="13" xfId="61" applyNumberFormat="1" applyFont="1" applyFill="1" applyBorder="1" applyAlignment="1">
      <alignment horizontal="center" vertical="center" shrinkToFit="1"/>
      <protection/>
    </xf>
    <xf numFmtId="0" fontId="4" fillId="0" borderId="0" xfId="61" applyNumberFormat="1" applyFont="1" applyFill="1" applyBorder="1" applyAlignment="1">
      <alignment vertical="center"/>
      <protection/>
    </xf>
    <xf numFmtId="203" fontId="4" fillId="0" borderId="0" xfId="61" applyNumberFormat="1" applyFont="1" applyFill="1" applyBorder="1" applyAlignment="1">
      <alignment horizontal="center" vertical="center" shrinkToFit="1"/>
      <protection/>
    </xf>
    <xf numFmtId="0" fontId="4" fillId="0" borderId="56" xfId="61" applyFont="1" applyFill="1" applyBorder="1" applyAlignment="1">
      <alignment horizontal="center" vertical="center" shrinkToFit="1"/>
      <protection/>
    </xf>
    <xf numFmtId="0" fontId="6" fillId="28" borderId="18" xfId="64" applyFont="1" applyFill="1" applyBorder="1" applyAlignment="1">
      <alignment horizontal="center" vertical="center" shrinkToFit="1"/>
      <protection/>
    </xf>
    <xf numFmtId="0" fontId="13" fillId="0" borderId="11" xfId="64" applyFont="1" applyBorder="1" applyAlignment="1">
      <alignment vertical="center" wrapText="1"/>
      <protection/>
    </xf>
    <xf numFmtId="0" fontId="13" fillId="0" borderId="0" xfId="64" applyFont="1" applyBorder="1" applyAlignment="1">
      <alignment vertical="center" wrapText="1"/>
      <protection/>
    </xf>
    <xf numFmtId="0" fontId="6" fillId="28" borderId="32" xfId="64" applyFont="1" applyFill="1" applyBorder="1" applyAlignment="1">
      <alignment horizontal="center" vertical="center" shrinkToFit="1"/>
      <protection/>
    </xf>
    <xf numFmtId="0" fontId="6" fillId="28" borderId="34" xfId="64" applyFont="1" applyFill="1" applyBorder="1" applyAlignment="1">
      <alignment horizontal="center" vertical="center" shrinkToFit="1"/>
      <protection/>
    </xf>
    <xf numFmtId="0" fontId="6" fillId="0" borderId="21" xfId="64" applyFont="1" applyBorder="1" applyAlignment="1">
      <alignment horizontal="center" vertical="center" shrinkToFit="1"/>
      <protection/>
    </xf>
    <xf numFmtId="0" fontId="6" fillId="0" borderId="78" xfId="64" applyFont="1" applyBorder="1" applyAlignment="1">
      <alignment horizontal="center" vertical="center" shrinkToFit="1"/>
      <protection/>
    </xf>
    <xf numFmtId="203" fontId="6" fillId="28" borderId="124" xfId="64" applyNumberFormat="1" applyFont="1" applyFill="1" applyBorder="1" applyAlignment="1">
      <alignment horizontal="center" vertical="center" shrinkToFit="1"/>
      <protection/>
    </xf>
    <xf numFmtId="203" fontId="6" fillId="28" borderId="125" xfId="64" applyNumberFormat="1" applyFont="1" applyFill="1" applyBorder="1" applyAlignment="1">
      <alignment horizontal="center" vertical="center" shrinkToFit="1"/>
      <protection/>
    </xf>
    <xf numFmtId="203" fontId="6" fillId="28" borderId="127" xfId="64" applyNumberFormat="1" applyFont="1" applyFill="1" applyBorder="1" applyAlignment="1">
      <alignment horizontal="center" vertical="center" shrinkToFit="1"/>
      <protection/>
    </xf>
    <xf numFmtId="203" fontId="6" fillId="0" borderId="27" xfId="64" applyNumberFormat="1" applyFont="1" applyFill="1" applyBorder="1" applyAlignment="1">
      <alignment horizontal="center" vertical="center" shrinkToFit="1"/>
      <protection/>
    </xf>
    <xf numFmtId="203" fontId="6" fillId="0" borderId="182" xfId="64" applyNumberFormat="1" applyFont="1" applyFill="1" applyBorder="1" applyAlignment="1">
      <alignment horizontal="center" vertical="center" shrinkToFit="1"/>
      <protection/>
    </xf>
    <xf numFmtId="0" fontId="6" fillId="0" borderId="27" xfId="64" applyFont="1" applyFill="1" applyBorder="1" applyAlignment="1">
      <alignment horizontal="center" vertical="center" shrinkToFit="1"/>
      <protection/>
    </xf>
    <xf numFmtId="0" fontId="6" fillId="0" borderId="138" xfId="64" applyFont="1" applyBorder="1" applyAlignment="1">
      <alignment horizontal="center" vertical="center" shrinkToFit="1"/>
      <protection/>
    </xf>
    <xf numFmtId="0" fontId="6" fillId="28" borderId="24" xfId="64" applyFont="1" applyFill="1" applyBorder="1" applyAlignment="1">
      <alignment horizontal="center" vertical="center"/>
      <protection/>
    </xf>
    <xf numFmtId="0" fontId="6" fillId="28" borderId="14" xfId="64" applyFont="1" applyFill="1" applyBorder="1" applyAlignment="1">
      <alignment horizontal="center" vertical="center" shrinkToFit="1"/>
      <protection/>
    </xf>
    <xf numFmtId="0" fontId="7" fillId="0" borderId="0" xfId="64" applyFont="1" applyFill="1" applyBorder="1" applyAlignment="1">
      <alignment vertical="center" wrapText="1"/>
      <protection/>
    </xf>
    <xf numFmtId="0" fontId="6" fillId="28" borderId="24" xfId="64" applyFont="1" applyFill="1" applyBorder="1" applyAlignment="1">
      <alignment horizontal="center" vertical="center" shrinkToFit="1"/>
      <protection/>
    </xf>
    <xf numFmtId="0" fontId="6" fillId="0" borderId="14" xfId="64" applyFont="1" applyFill="1" applyBorder="1" applyAlignment="1">
      <alignment horizontal="center" vertical="center" shrinkToFit="1"/>
      <protection/>
    </xf>
    <xf numFmtId="0" fontId="6" fillId="0" borderId="53" xfId="64" applyFont="1" applyFill="1" applyBorder="1" applyAlignment="1">
      <alignment horizontal="center" vertical="center" wrapText="1" shrinkToFit="1"/>
      <protection/>
    </xf>
    <xf numFmtId="0" fontId="6" fillId="0" borderId="54" xfId="64" applyFont="1" applyFill="1" applyBorder="1" applyAlignment="1">
      <alignment horizontal="center" vertical="center" wrapText="1" shrinkToFit="1"/>
      <protection/>
    </xf>
    <xf numFmtId="0" fontId="6" fillId="0" borderId="44" xfId="64" applyFont="1" applyFill="1" applyBorder="1" applyAlignment="1">
      <alignment horizontal="center" vertical="center" wrapText="1" shrinkToFit="1"/>
      <protection/>
    </xf>
    <xf numFmtId="0" fontId="6" fillId="0" borderId="55" xfId="64" applyFont="1" applyFill="1" applyBorder="1" applyAlignment="1">
      <alignment horizontal="center" vertical="center" wrapText="1" shrinkToFit="1"/>
      <protection/>
    </xf>
    <xf numFmtId="0" fontId="6" fillId="0" borderId="0" xfId="64" applyFont="1" applyFill="1" applyBorder="1" applyAlignment="1">
      <alignment horizontal="center" vertical="center" wrapText="1" shrinkToFit="1"/>
      <protection/>
    </xf>
    <xf numFmtId="0" fontId="6" fillId="0" borderId="56" xfId="64" applyFont="1" applyFill="1" applyBorder="1" applyAlignment="1">
      <alignment horizontal="center" vertical="center" wrapText="1" shrinkToFit="1"/>
      <protection/>
    </xf>
    <xf numFmtId="0" fontId="6" fillId="0" borderId="119" xfId="64" applyFont="1" applyFill="1" applyBorder="1" applyAlignment="1">
      <alignment horizontal="center" vertical="center" wrapText="1" shrinkToFit="1"/>
      <protection/>
    </xf>
    <xf numFmtId="0" fontId="6" fillId="0" borderId="112" xfId="64" applyFont="1" applyFill="1" applyBorder="1" applyAlignment="1">
      <alignment horizontal="center" vertical="center" wrapText="1" shrinkToFit="1"/>
      <protection/>
    </xf>
    <xf numFmtId="0" fontId="6" fillId="0" borderId="121" xfId="64" applyFont="1" applyFill="1" applyBorder="1" applyAlignment="1">
      <alignment horizontal="center" vertical="center" wrapText="1" shrinkToFit="1"/>
      <protection/>
    </xf>
    <xf numFmtId="0" fontId="6" fillId="0" borderId="54" xfId="64" applyFont="1" applyFill="1" applyBorder="1" applyAlignment="1">
      <alignment horizontal="center" vertical="center" shrinkToFit="1"/>
      <protection/>
    </xf>
    <xf numFmtId="0" fontId="6" fillId="0" borderId="44" xfId="64" applyFont="1" applyFill="1" applyBorder="1" applyAlignment="1">
      <alignment horizontal="center" vertical="center" shrinkToFit="1"/>
      <protection/>
    </xf>
    <xf numFmtId="0" fontId="6" fillId="0" borderId="0" xfId="64" applyFont="1" applyFill="1" applyBorder="1" applyAlignment="1">
      <alignment horizontal="center" vertical="center" shrinkToFit="1"/>
      <protection/>
    </xf>
    <xf numFmtId="0" fontId="6" fillId="0" borderId="56" xfId="64" applyFont="1" applyFill="1" applyBorder="1" applyAlignment="1">
      <alignment horizontal="center" vertical="center" shrinkToFit="1"/>
      <protection/>
    </xf>
    <xf numFmtId="0" fontId="6" fillId="0" borderId="23" xfId="64" applyFont="1" applyFill="1" applyBorder="1" applyAlignment="1">
      <alignment horizontal="center" vertical="center" shrinkToFit="1"/>
      <protection/>
    </xf>
    <xf numFmtId="0" fontId="6" fillId="0" borderId="58" xfId="64" applyFont="1" applyFill="1" applyBorder="1" applyAlignment="1">
      <alignment horizontal="center" vertical="center" shrinkToFit="1"/>
      <protection/>
    </xf>
    <xf numFmtId="0" fontId="6" fillId="28" borderId="15" xfId="64" applyFont="1" applyFill="1" applyBorder="1" applyAlignment="1">
      <alignment horizontal="center" vertical="center" shrinkToFit="1"/>
      <protection/>
    </xf>
    <xf numFmtId="0" fontId="6" fillId="0" borderId="91" xfId="64" applyFont="1" applyFill="1" applyBorder="1" applyAlignment="1">
      <alignment horizontal="distributed" vertical="center" shrinkToFit="1"/>
      <protection/>
    </xf>
    <xf numFmtId="0" fontId="6" fillId="0" borderId="54" xfId="64" applyFont="1" applyFill="1" applyBorder="1" applyAlignment="1">
      <alignment horizontal="distributed" vertical="center" shrinkToFit="1"/>
      <protection/>
    </xf>
    <xf numFmtId="0" fontId="6" fillId="0" borderId="44" xfId="64" applyFont="1" applyFill="1" applyBorder="1" applyAlignment="1">
      <alignment horizontal="distributed" vertical="center" shrinkToFit="1"/>
      <protection/>
    </xf>
    <xf numFmtId="0" fontId="6" fillId="0" borderId="53" xfId="64" applyFont="1" applyFill="1" applyBorder="1" applyAlignment="1">
      <alignment horizontal="distributed" vertical="center" shrinkToFit="1"/>
      <protection/>
    </xf>
    <xf numFmtId="0" fontId="6" fillId="0" borderId="169" xfId="64" applyFont="1" applyFill="1" applyBorder="1" applyAlignment="1">
      <alignment horizontal="distributed" vertical="center" shrinkToFit="1"/>
      <protection/>
    </xf>
    <xf numFmtId="0" fontId="6" fillId="0" borderId="167" xfId="64" applyFont="1" applyFill="1" applyBorder="1" applyAlignment="1">
      <alignment horizontal="distributed" vertical="center" shrinkToFit="1"/>
      <protection/>
    </xf>
    <xf numFmtId="0" fontId="6" fillId="0" borderId="168" xfId="64" applyFont="1" applyFill="1" applyBorder="1" applyAlignment="1">
      <alignment horizontal="distributed" vertical="center" shrinkToFit="1"/>
      <protection/>
    </xf>
    <xf numFmtId="0" fontId="6" fillId="0" borderId="24" xfId="64" applyFont="1" applyFill="1" applyBorder="1" applyAlignment="1">
      <alignment horizontal="center" vertical="center" shrinkToFit="1"/>
      <protection/>
    </xf>
    <xf numFmtId="0" fontId="6" fillId="0" borderId="166" xfId="64" applyFont="1" applyFill="1" applyBorder="1" applyAlignment="1">
      <alignment horizontal="distributed" vertical="center" shrinkToFit="1"/>
      <protection/>
    </xf>
    <xf numFmtId="0" fontId="6" fillId="0" borderId="52" xfId="64" applyFont="1" applyFill="1" applyBorder="1" applyAlignment="1">
      <alignment horizontal="distributed" vertical="center" shrinkToFit="1"/>
      <protection/>
    </xf>
    <xf numFmtId="0" fontId="6" fillId="0" borderId="14" xfId="64" applyFont="1" applyFill="1" applyBorder="1" applyAlignment="1">
      <alignment horizontal="distributed" vertical="center" shrinkToFit="1"/>
      <protection/>
    </xf>
    <xf numFmtId="0" fontId="6" fillId="0" borderId="16" xfId="64" applyFont="1" applyFill="1" applyBorder="1" applyAlignment="1">
      <alignment horizontal="distributed" vertical="center" shrinkToFit="1"/>
      <protection/>
    </xf>
    <xf numFmtId="0" fontId="6" fillId="28" borderId="53" xfId="64" applyFont="1" applyFill="1" applyBorder="1" applyAlignment="1">
      <alignment horizontal="center" vertical="center" wrapText="1" shrinkToFit="1"/>
      <protection/>
    </xf>
    <xf numFmtId="0" fontId="6" fillId="28" borderId="54" xfId="64" applyFont="1" applyFill="1" applyBorder="1" applyAlignment="1">
      <alignment horizontal="center" vertical="center" wrapText="1" shrinkToFit="1"/>
      <protection/>
    </xf>
    <xf numFmtId="0" fontId="6" fillId="28" borderId="92" xfId="64" applyFont="1" applyFill="1" applyBorder="1" applyAlignment="1">
      <alignment horizontal="center" vertical="center" wrapText="1" shrinkToFit="1"/>
      <protection/>
    </xf>
    <xf numFmtId="0" fontId="6" fillId="28" borderId="55" xfId="64" applyFont="1" applyFill="1" applyBorder="1" applyAlignment="1">
      <alignment horizontal="center" vertical="center" wrapText="1" shrinkToFit="1"/>
      <protection/>
    </xf>
    <xf numFmtId="0" fontId="6" fillId="28" borderId="0" xfId="64" applyFont="1" applyFill="1" applyBorder="1" applyAlignment="1">
      <alignment horizontal="center" vertical="center" wrapText="1" shrinkToFit="1"/>
      <protection/>
    </xf>
    <xf numFmtId="0" fontId="6" fillId="28" borderId="93" xfId="64" applyFont="1" applyFill="1" applyBorder="1" applyAlignment="1">
      <alignment horizontal="center" vertical="center" wrapText="1" shrinkToFit="1"/>
      <protection/>
    </xf>
    <xf numFmtId="0" fontId="6" fillId="28" borderId="119" xfId="64" applyFont="1" applyFill="1" applyBorder="1" applyAlignment="1">
      <alignment horizontal="center" vertical="center" wrapText="1" shrinkToFit="1"/>
      <protection/>
    </xf>
    <xf numFmtId="0" fontId="6" fillId="28" borderId="112" xfId="64" applyFont="1" applyFill="1" applyBorder="1" applyAlignment="1">
      <alignment horizontal="center" vertical="center" wrapText="1" shrinkToFit="1"/>
      <protection/>
    </xf>
    <xf numFmtId="0" fontId="6" fillId="28" borderId="120" xfId="64" applyFont="1" applyFill="1" applyBorder="1" applyAlignment="1">
      <alignment horizontal="center" vertical="center" wrapText="1" shrinkToFit="1"/>
      <protection/>
    </xf>
    <xf numFmtId="0" fontId="6" fillId="0" borderId="16" xfId="64" applyFont="1" applyFill="1" applyBorder="1" applyAlignment="1">
      <alignment horizontal="center" vertical="center" shrinkToFit="1"/>
      <protection/>
    </xf>
    <xf numFmtId="0" fontId="6" fillId="0" borderId="183" xfId="64" applyFont="1" applyFill="1" applyBorder="1" applyAlignment="1">
      <alignment horizontal="center" vertical="center" textRotation="255" shrinkToFit="1"/>
      <protection/>
    </xf>
    <xf numFmtId="0" fontId="6" fillId="0" borderId="184" xfId="64" applyFont="1" applyFill="1" applyBorder="1" applyAlignment="1">
      <alignment horizontal="center" vertical="center" textRotation="255" shrinkToFit="1"/>
      <protection/>
    </xf>
    <xf numFmtId="0" fontId="6" fillId="0" borderId="152" xfId="64" applyFont="1" applyFill="1" applyBorder="1" applyAlignment="1">
      <alignment horizontal="center" vertical="center" textRotation="255" shrinkToFit="1"/>
      <protection/>
    </xf>
    <xf numFmtId="0" fontId="6" fillId="0" borderId="56" xfId="64" applyFont="1" applyFill="1" applyBorder="1" applyAlignment="1">
      <alignment horizontal="center" vertical="center" textRotation="255" shrinkToFit="1"/>
      <protection/>
    </xf>
    <xf numFmtId="0" fontId="6" fillId="0" borderId="10" xfId="64" applyFont="1" applyFill="1" applyBorder="1" applyAlignment="1">
      <alignment horizontal="center" vertical="center" textRotation="255" shrinkToFit="1"/>
      <protection/>
    </xf>
    <xf numFmtId="0" fontId="6" fillId="0" borderId="121" xfId="64" applyFont="1" applyFill="1" applyBorder="1" applyAlignment="1">
      <alignment horizontal="center" vertical="center" textRotation="255" shrinkToFit="1"/>
      <protection/>
    </xf>
    <xf numFmtId="0" fontId="6" fillId="28" borderId="170" xfId="64" applyFont="1" applyFill="1" applyBorder="1" applyAlignment="1">
      <alignment horizontal="center" vertical="center" shrinkToFit="1"/>
      <protection/>
    </xf>
    <xf numFmtId="0" fontId="6" fillId="28" borderId="171" xfId="64" applyFont="1" applyFill="1" applyBorder="1" applyAlignment="1">
      <alignment horizontal="center" vertical="center" shrinkToFit="1"/>
      <protection/>
    </xf>
    <xf numFmtId="0" fontId="6" fillId="28" borderId="185" xfId="64" applyFont="1" applyFill="1" applyBorder="1" applyAlignment="1">
      <alignment horizontal="center" vertical="center" shrinkToFit="1"/>
      <protection/>
    </xf>
    <xf numFmtId="0" fontId="6" fillId="0" borderId="170" xfId="64" applyFont="1" applyFill="1" applyBorder="1" applyAlignment="1">
      <alignment horizontal="distributed" vertical="center" shrinkToFit="1"/>
      <protection/>
    </xf>
    <xf numFmtId="0" fontId="6" fillId="0" borderId="171" xfId="64" applyFont="1" applyFill="1" applyBorder="1" applyAlignment="1">
      <alignment horizontal="distributed" vertical="center" shrinkToFit="1"/>
      <protection/>
    </xf>
    <xf numFmtId="0" fontId="6" fillId="0" borderId="185" xfId="64" applyFont="1" applyFill="1" applyBorder="1" applyAlignment="1">
      <alignment horizontal="distributed" vertical="center" shrinkToFit="1"/>
      <protection/>
    </xf>
    <xf numFmtId="0" fontId="6" fillId="0" borderId="186" xfId="64" applyFont="1" applyFill="1" applyBorder="1" applyAlignment="1">
      <alignment horizontal="center" vertical="center" shrinkToFit="1"/>
      <protection/>
    </xf>
    <xf numFmtId="0" fontId="6" fillId="0" borderId="156" xfId="64" applyFont="1" applyFill="1" applyBorder="1" applyAlignment="1">
      <alignment horizontal="distributed" vertical="center" shrinkToFit="1"/>
      <protection/>
    </xf>
    <xf numFmtId="0" fontId="6" fillId="0" borderId="181" xfId="64" applyFont="1" applyFill="1" applyBorder="1" applyAlignment="1">
      <alignment horizontal="distributed" vertical="center" shrinkToFit="1"/>
      <protection/>
    </xf>
    <xf numFmtId="0" fontId="6" fillId="0" borderId="125" xfId="64" applyFont="1" applyFill="1" applyBorder="1" applyAlignment="1">
      <alignment horizontal="distributed" vertical="center" shrinkToFit="1"/>
      <protection/>
    </xf>
    <xf numFmtId="0" fontId="6" fillId="0" borderId="126" xfId="64" applyFont="1" applyFill="1" applyBorder="1" applyAlignment="1">
      <alignment horizontal="distributed" vertical="center" shrinkToFit="1"/>
      <protection/>
    </xf>
    <xf numFmtId="0" fontId="6" fillId="0" borderId="187" xfId="64" applyFont="1" applyFill="1" applyBorder="1" applyAlignment="1">
      <alignment horizontal="center" vertical="center" shrinkToFit="1"/>
      <protection/>
    </xf>
    <xf numFmtId="0" fontId="6" fillId="28" borderId="16" xfId="64" applyFont="1" applyFill="1" applyBorder="1" applyAlignment="1">
      <alignment horizontal="center" vertical="center" shrinkToFit="1"/>
      <protection/>
    </xf>
    <xf numFmtId="0" fontId="6" fillId="28" borderId="124" xfId="64" applyFont="1" applyFill="1" applyBorder="1" applyAlignment="1">
      <alignment horizontal="center" vertical="center" shrinkToFit="1"/>
      <protection/>
    </xf>
    <xf numFmtId="0" fontId="6" fillId="28" borderId="125" xfId="64" applyFont="1" applyFill="1" applyBorder="1" applyAlignment="1">
      <alignment horizontal="center" vertical="center" shrinkToFit="1"/>
      <protection/>
    </xf>
    <xf numFmtId="0" fontId="6" fillId="28" borderId="127" xfId="64" applyFont="1" applyFill="1" applyBorder="1" applyAlignment="1">
      <alignment horizontal="center" vertical="center" shrinkToFit="1"/>
      <protection/>
    </xf>
    <xf numFmtId="0" fontId="6" fillId="0" borderId="53" xfId="64" applyFont="1" applyFill="1" applyBorder="1" applyAlignment="1">
      <alignment horizontal="center" vertical="center" shrinkToFit="1"/>
      <protection/>
    </xf>
    <xf numFmtId="0" fontId="6" fillId="0" borderId="55" xfId="64" applyFont="1" applyFill="1" applyBorder="1" applyAlignment="1">
      <alignment horizontal="center" vertical="center" shrinkToFit="1"/>
      <protection/>
    </xf>
    <xf numFmtId="0" fontId="6" fillId="0" borderId="57" xfId="64" applyFont="1" applyFill="1" applyBorder="1" applyAlignment="1">
      <alignment horizontal="center" vertical="center" shrinkToFit="1"/>
      <protection/>
    </xf>
    <xf numFmtId="0" fontId="6" fillId="0" borderId="55" xfId="64" applyFont="1" applyFill="1" applyBorder="1" applyAlignment="1">
      <alignment horizontal="center" vertical="center" textRotation="255" shrinkToFit="1"/>
      <protection/>
    </xf>
    <xf numFmtId="0" fontId="6" fillId="0" borderId="119" xfId="64" applyFont="1" applyFill="1" applyBorder="1" applyAlignment="1">
      <alignment horizontal="center" vertical="center" textRotation="255" shrinkToFit="1"/>
      <protection/>
    </xf>
    <xf numFmtId="0" fontId="6" fillId="28" borderId="57" xfId="64" applyFont="1" applyFill="1" applyBorder="1" applyAlignment="1">
      <alignment horizontal="center" vertical="center" wrapText="1" shrinkToFit="1"/>
      <protection/>
    </xf>
    <xf numFmtId="0" fontId="6" fillId="28" borderId="23" xfId="64" applyFont="1" applyFill="1" applyBorder="1" applyAlignment="1">
      <alignment horizontal="center" vertical="center" wrapText="1" shrinkToFit="1"/>
      <protection/>
    </xf>
    <xf numFmtId="0" fontId="6" fillId="28" borderId="26" xfId="64" applyFont="1" applyFill="1" applyBorder="1" applyAlignment="1">
      <alignment horizontal="center" vertical="center" wrapText="1" shrinkToFit="1"/>
      <protection/>
    </xf>
    <xf numFmtId="0" fontId="6" fillId="0" borderId="188" xfId="64" applyFont="1" applyFill="1" applyBorder="1" applyAlignment="1">
      <alignment horizontal="center" vertical="center" shrinkToFit="1"/>
      <protection/>
    </xf>
    <xf numFmtId="0" fontId="6" fillId="0" borderId="61" xfId="64" applyFont="1" applyFill="1" applyBorder="1" applyAlignment="1">
      <alignment horizontal="center" vertical="center" shrinkToFit="1"/>
      <protection/>
    </xf>
    <xf numFmtId="0" fontId="6" fillId="0" borderId="184" xfId="64" applyFont="1" applyFill="1" applyBorder="1" applyAlignment="1">
      <alignment horizontal="center" vertical="center" shrinkToFit="1"/>
      <protection/>
    </xf>
    <xf numFmtId="0" fontId="6" fillId="28" borderId="53" xfId="64" applyFont="1" applyFill="1" applyBorder="1" applyAlignment="1">
      <alignment horizontal="center" vertical="center" shrinkToFit="1"/>
      <protection/>
    </xf>
    <xf numFmtId="0" fontId="6" fillId="28" borderId="54" xfId="64" applyFont="1" applyFill="1" applyBorder="1" applyAlignment="1">
      <alignment horizontal="center" vertical="center" shrinkToFit="1"/>
      <protection/>
    </xf>
    <xf numFmtId="0" fontId="6" fillId="28" borderId="92" xfId="64" applyFont="1" applyFill="1" applyBorder="1" applyAlignment="1">
      <alignment horizontal="center" vertical="center" shrinkToFit="1"/>
      <protection/>
    </xf>
    <xf numFmtId="0" fontId="6" fillId="28" borderId="169" xfId="64" applyFont="1" applyFill="1" applyBorder="1" applyAlignment="1">
      <alignment horizontal="center" vertical="center" shrinkToFit="1"/>
      <protection/>
    </xf>
    <xf numFmtId="0" fontId="6" fillId="28" borderId="167" xfId="64" applyFont="1" applyFill="1" applyBorder="1" applyAlignment="1">
      <alignment horizontal="center" vertical="center" shrinkToFit="1"/>
      <protection/>
    </xf>
    <xf numFmtId="0" fontId="6" fillId="28" borderId="189" xfId="64" applyFont="1" applyFill="1" applyBorder="1" applyAlignment="1">
      <alignment horizontal="center" vertical="center" shrinkToFit="1"/>
      <protection/>
    </xf>
    <xf numFmtId="0" fontId="4" fillId="0" borderId="16" xfId="61" applyFont="1" applyFill="1" applyBorder="1" applyAlignment="1">
      <alignment horizontal="center" vertical="center" shrinkToFit="1"/>
      <protection/>
    </xf>
    <xf numFmtId="207" fontId="4" fillId="0" borderId="52" xfId="61" applyNumberFormat="1" applyFont="1" applyFill="1" applyBorder="1" applyAlignment="1">
      <alignment horizontal="center" vertical="center" shrinkToFit="1"/>
      <protection/>
    </xf>
    <xf numFmtId="207" fontId="4" fillId="0" borderId="14" xfId="61" applyNumberFormat="1" applyFont="1" applyFill="1" applyBorder="1" applyAlignment="1">
      <alignment horizontal="center" vertical="center" shrinkToFit="1"/>
      <protection/>
    </xf>
    <xf numFmtId="207" fontId="4" fillId="0" borderId="16" xfId="61" applyNumberFormat="1" applyFont="1" applyFill="1" applyBorder="1" applyAlignment="1">
      <alignment horizontal="center" vertical="center" shrinkToFit="1"/>
      <protection/>
    </xf>
    <xf numFmtId="0" fontId="4" fillId="28" borderId="13" xfId="61" applyNumberFormat="1" applyFont="1" applyFill="1" applyBorder="1" applyAlignment="1">
      <alignment horizontal="center" vertical="center" shrinkToFit="1"/>
      <protection/>
    </xf>
    <xf numFmtId="0" fontId="4" fillId="28" borderId="13" xfId="61" applyFont="1" applyFill="1" applyBorder="1" applyAlignment="1">
      <alignment horizontal="center" vertical="center" shrinkToFit="1"/>
      <protection/>
    </xf>
    <xf numFmtId="49" fontId="17" fillId="0" borderId="0" xfId="0" applyNumberFormat="1" applyFont="1" applyAlignment="1">
      <alignment horizontal="center" vertical="center"/>
    </xf>
    <xf numFmtId="49" fontId="6" fillId="28" borderId="0" xfId="0" applyNumberFormat="1" applyFont="1" applyFill="1" applyAlignment="1">
      <alignment horizontal="right" vertical="center" shrinkToFit="1"/>
    </xf>
    <xf numFmtId="49" fontId="6" fillId="0" borderId="0" xfId="0" applyNumberFormat="1" applyFont="1" applyAlignment="1">
      <alignment vertical="center" shrinkToFit="1"/>
    </xf>
    <xf numFmtId="49" fontId="6" fillId="28" borderId="0" xfId="0" applyNumberFormat="1" applyFont="1" applyFill="1" applyAlignment="1">
      <alignment horizontal="center" vertical="center" shrinkToFit="1"/>
    </xf>
    <xf numFmtId="49" fontId="6" fillId="0" borderId="59"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49" fontId="6" fillId="0" borderId="12" xfId="0" applyNumberFormat="1" applyFont="1" applyFill="1" applyBorder="1" applyAlignment="1">
      <alignment horizontal="center" vertical="center" shrinkToFit="1"/>
    </xf>
    <xf numFmtId="49" fontId="7" fillId="28" borderId="190" xfId="0" applyNumberFormat="1" applyFont="1" applyFill="1" applyBorder="1" applyAlignment="1">
      <alignment horizontal="center" vertical="center" shrinkToFit="1"/>
    </xf>
    <xf numFmtId="49" fontId="7" fillId="28" borderId="88" xfId="0" applyNumberFormat="1" applyFont="1" applyFill="1" applyBorder="1" applyAlignment="1">
      <alignment horizontal="center" vertical="center" shrinkToFit="1"/>
    </xf>
    <xf numFmtId="49" fontId="6" fillId="0" borderId="191" xfId="0" applyNumberFormat="1" applyFont="1" applyBorder="1" applyAlignment="1">
      <alignment horizontal="center" vertical="center" shrinkToFit="1"/>
    </xf>
    <xf numFmtId="49" fontId="6" fillId="0" borderId="192" xfId="0" applyNumberFormat="1" applyFont="1" applyBorder="1" applyAlignment="1">
      <alignment horizontal="center" vertical="center" shrinkToFit="1"/>
    </xf>
    <xf numFmtId="49" fontId="6" fillId="0" borderId="193" xfId="0" applyNumberFormat="1" applyFont="1" applyBorder="1" applyAlignment="1">
      <alignment horizontal="center" vertical="center" shrinkToFit="1"/>
    </xf>
    <xf numFmtId="49" fontId="7" fillId="28" borderId="191" xfId="0" applyNumberFormat="1" applyFont="1" applyFill="1" applyBorder="1" applyAlignment="1">
      <alignment horizontal="center" vertical="center" shrinkToFit="1"/>
    </xf>
    <xf numFmtId="49" fontId="7" fillId="28" borderId="192" xfId="0" applyNumberFormat="1" applyFont="1" applyFill="1" applyBorder="1" applyAlignment="1">
      <alignment horizontal="center" vertical="center" shrinkToFit="1"/>
    </xf>
    <xf numFmtId="49" fontId="7" fillId="28" borderId="193" xfId="0" applyNumberFormat="1" applyFont="1" applyFill="1" applyBorder="1" applyAlignment="1">
      <alignment horizontal="center" vertical="center" shrinkToFit="1"/>
    </xf>
    <xf numFmtId="49" fontId="6" fillId="0" borderId="91" xfId="0" applyNumberFormat="1" applyFont="1" applyBorder="1" applyAlignment="1">
      <alignment horizontal="center" vertical="center" shrinkToFit="1"/>
    </xf>
    <xf numFmtId="49" fontId="6" fillId="0" borderId="54" xfId="0" applyNumberFormat="1" applyFont="1" applyBorder="1" applyAlignment="1">
      <alignment horizontal="center" vertical="center" shrinkToFit="1"/>
    </xf>
    <xf numFmtId="49" fontId="6" fillId="0" borderId="92" xfId="0" applyNumberFormat="1" applyFont="1" applyBorder="1" applyAlignment="1">
      <alignment horizontal="center" vertical="center" shrinkToFit="1"/>
    </xf>
    <xf numFmtId="49" fontId="6" fillId="0" borderId="166" xfId="0" applyNumberFormat="1" applyFont="1" applyBorder="1" applyAlignment="1">
      <alignment horizontal="center" vertical="center" shrinkToFit="1"/>
    </xf>
    <xf numFmtId="49" fontId="6" fillId="0" borderId="167" xfId="0" applyNumberFormat="1" applyFont="1" applyBorder="1" applyAlignment="1">
      <alignment horizontal="center" vertical="center" shrinkToFit="1"/>
    </xf>
    <xf numFmtId="49" fontId="6" fillId="0" borderId="189" xfId="0" applyNumberFormat="1" applyFont="1" applyBorder="1" applyAlignment="1">
      <alignment horizontal="center" vertical="center" shrinkToFit="1"/>
    </xf>
    <xf numFmtId="49" fontId="7" fillId="28" borderId="91" xfId="0" applyNumberFormat="1" applyFont="1" applyFill="1" applyBorder="1" applyAlignment="1">
      <alignment vertical="center" shrinkToFit="1"/>
    </xf>
    <xf numFmtId="49" fontId="7" fillId="28" borderId="54" xfId="0" applyNumberFormat="1" applyFont="1" applyFill="1" applyBorder="1" applyAlignment="1">
      <alignment vertical="center" shrinkToFit="1"/>
    </xf>
    <xf numFmtId="49" fontId="7" fillId="28" borderId="92" xfId="0" applyNumberFormat="1" applyFont="1" applyFill="1" applyBorder="1" applyAlignment="1">
      <alignment vertical="center" shrinkToFit="1"/>
    </xf>
    <xf numFmtId="49" fontId="7" fillId="28" borderId="166" xfId="0" applyNumberFormat="1" applyFont="1" applyFill="1" applyBorder="1" applyAlignment="1">
      <alignment vertical="center" shrinkToFit="1"/>
    </xf>
    <xf numFmtId="49" fontId="7" fillId="28" borderId="167" xfId="0" applyNumberFormat="1" applyFont="1" applyFill="1" applyBorder="1" applyAlignment="1">
      <alignment vertical="center" shrinkToFit="1"/>
    </xf>
    <xf numFmtId="49" fontId="7" fillId="28" borderId="189" xfId="0" applyNumberFormat="1" applyFont="1" applyFill="1" applyBorder="1" applyAlignment="1">
      <alignment vertical="center" shrinkToFit="1"/>
    </xf>
    <xf numFmtId="49" fontId="6" fillId="0" borderId="183" xfId="0" applyNumberFormat="1" applyFont="1" applyBorder="1" applyAlignment="1">
      <alignment horizontal="center" vertical="center" shrinkToFit="1"/>
    </xf>
    <xf numFmtId="49" fontId="6" fillId="0" borderId="61" xfId="0" applyNumberFormat="1" applyFont="1" applyBorder="1" applyAlignment="1">
      <alignment horizontal="center" vertical="center" shrinkToFit="1"/>
    </xf>
    <xf numFmtId="49" fontId="6" fillId="0" borderId="194" xfId="0" applyNumberFormat="1" applyFont="1" applyBorder="1" applyAlignment="1">
      <alignment horizontal="center" vertical="center" shrinkToFit="1"/>
    </xf>
    <xf numFmtId="49" fontId="6" fillId="0" borderId="90" xfId="0" applyNumberFormat="1" applyFont="1" applyBorder="1" applyAlignment="1">
      <alignment horizontal="center" vertical="center" shrinkToFit="1"/>
    </xf>
    <xf numFmtId="49" fontId="6" fillId="0" borderId="23"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7" fillId="28" borderId="183" xfId="0" applyNumberFormat="1" applyFont="1" applyFill="1" applyBorder="1" applyAlignment="1">
      <alignment horizontal="center" vertical="center" shrinkToFit="1"/>
    </xf>
    <xf numFmtId="49" fontId="7" fillId="28" borderId="61" xfId="0" applyNumberFormat="1" applyFont="1" applyFill="1" applyBorder="1" applyAlignment="1">
      <alignment horizontal="center" vertical="center" shrinkToFit="1"/>
    </xf>
    <xf numFmtId="49" fontId="7" fillId="28" borderId="194" xfId="0" applyNumberFormat="1" applyFont="1" applyFill="1" applyBorder="1" applyAlignment="1">
      <alignment horizontal="center" vertical="center" shrinkToFit="1"/>
    </xf>
    <xf numFmtId="49" fontId="7" fillId="28" borderId="90" xfId="0" applyNumberFormat="1" applyFont="1" applyFill="1" applyBorder="1" applyAlignment="1">
      <alignment horizontal="center" vertical="center" shrinkToFit="1"/>
    </xf>
    <xf numFmtId="49" fontId="7" fillId="28" borderId="23" xfId="0" applyNumberFormat="1" applyFont="1" applyFill="1" applyBorder="1" applyAlignment="1">
      <alignment horizontal="center" vertical="center" shrinkToFit="1"/>
    </xf>
    <xf numFmtId="49" fontId="6" fillId="0" borderId="152"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93"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12" xfId="0" applyNumberFormat="1" applyFont="1" applyBorder="1" applyAlignment="1">
      <alignment horizontal="center" vertical="center" shrinkToFit="1"/>
    </xf>
    <xf numFmtId="49" fontId="6" fillId="0" borderId="120" xfId="0" applyNumberFormat="1" applyFont="1" applyBorder="1" applyAlignment="1">
      <alignment horizontal="center" vertical="center" shrinkToFit="1"/>
    </xf>
    <xf numFmtId="49" fontId="7" fillId="28" borderId="54" xfId="0" applyNumberFormat="1" applyFont="1" applyFill="1" applyBorder="1" applyAlignment="1">
      <alignment horizontal="center" vertical="center" shrinkToFit="1"/>
    </xf>
    <xf numFmtId="49" fontId="7" fillId="28" borderId="152" xfId="0" applyNumberFormat="1" applyFont="1" applyFill="1" applyBorder="1" applyAlignment="1">
      <alignment horizontal="center" vertical="center" shrinkToFit="1"/>
    </xf>
    <xf numFmtId="49" fontId="7" fillId="28" borderId="0" xfId="0" applyNumberFormat="1" applyFont="1" applyFill="1" applyBorder="1" applyAlignment="1">
      <alignment horizontal="center" vertical="center" shrinkToFit="1"/>
    </xf>
    <xf numFmtId="49" fontId="7" fillId="28" borderId="93" xfId="0" applyNumberFormat="1" applyFont="1" applyFill="1" applyBorder="1" applyAlignment="1">
      <alignment horizontal="center" vertical="center" shrinkToFit="1"/>
    </xf>
    <xf numFmtId="49" fontId="7" fillId="28" borderId="10" xfId="0" applyNumberFormat="1" applyFont="1" applyFill="1" applyBorder="1" applyAlignment="1">
      <alignment horizontal="center" vertical="center" shrinkToFit="1"/>
    </xf>
    <xf numFmtId="49" fontId="7" fillId="28" borderId="112" xfId="0" applyNumberFormat="1" applyFont="1" applyFill="1" applyBorder="1" applyAlignment="1">
      <alignment horizontal="center" vertical="center" shrinkToFit="1"/>
    </xf>
    <xf numFmtId="49" fontId="7" fillId="28" borderId="120" xfId="0" applyNumberFormat="1" applyFont="1" applyFill="1" applyBorder="1" applyAlignment="1">
      <alignment horizontal="center" vertical="center" shrinkToFit="1"/>
    </xf>
    <xf numFmtId="49" fontId="7" fillId="28" borderId="91" xfId="0" applyNumberFormat="1" applyFont="1" applyFill="1" applyBorder="1" applyAlignment="1">
      <alignment horizontal="center" vertical="center" shrinkToFit="1"/>
    </xf>
    <xf numFmtId="49" fontId="7" fillId="28" borderId="92" xfId="0" applyNumberFormat="1" applyFont="1" applyFill="1" applyBorder="1" applyAlignment="1">
      <alignment horizontal="center" vertical="center" shrinkToFit="1"/>
    </xf>
    <xf numFmtId="49" fontId="7" fillId="28" borderId="26" xfId="0" applyNumberFormat="1" applyFont="1" applyFill="1" applyBorder="1" applyAlignment="1">
      <alignment horizontal="center" vertical="center" shrinkToFit="1"/>
    </xf>
    <xf numFmtId="49" fontId="7" fillId="0" borderId="91" xfId="0" applyNumberFormat="1" applyFont="1" applyFill="1" applyBorder="1" applyAlignment="1">
      <alignment horizontal="center" vertical="center" wrapText="1" shrinkToFit="1"/>
    </xf>
    <xf numFmtId="49" fontId="7" fillId="0" borderId="54" xfId="0" applyNumberFormat="1" applyFont="1" applyFill="1" applyBorder="1" applyAlignment="1">
      <alignment horizontal="center" vertical="center" shrinkToFit="1"/>
    </xf>
    <xf numFmtId="49" fontId="7" fillId="0" borderId="92" xfId="0" applyNumberFormat="1" applyFont="1" applyFill="1" applyBorder="1" applyAlignment="1">
      <alignment horizontal="center" vertical="center" shrinkToFit="1"/>
    </xf>
    <xf numFmtId="49" fontId="7" fillId="0" borderId="90" xfId="0" applyNumberFormat="1" applyFont="1" applyFill="1" applyBorder="1" applyAlignment="1">
      <alignment horizontal="center" vertical="center" shrinkToFit="1"/>
    </xf>
    <xf numFmtId="49" fontId="7" fillId="0" borderId="23"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9" fontId="7" fillId="28" borderId="23" xfId="0" applyNumberFormat="1" applyFont="1" applyFill="1" applyBorder="1" applyAlignment="1">
      <alignment horizontal="right" vertical="center" shrinkToFit="1"/>
    </xf>
    <xf numFmtId="0" fontId="4" fillId="28" borderId="53" xfId="64" applyFont="1" applyFill="1" applyBorder="1" applyAlignment="1">
      <alignment horizontal="center" vertical="center" wrapText="1" shrinkToFit="1"/>
      <protection/>
    </xf>
    <xf numFmtId="0" fontId="4" fillId="28" borderId="54" xfId="0" applyFont="1" applyFill="1" applyBorder="1" applyAlignment="1">
      <alignment horizontal="center" vertical="center" wrapText="1" shrinkToFit="1"/>
    </xf>
    <xf numFmtId="0" fontId="4" fillId="28" borderId="44" xfId="0" applyFont="1" applyFill="1" applyBorder="1" applyAlignment="1">
      <alignment horizontal="center" vertical="center" wrapText="1" shrinkToFit="1"/>
    </xf>
    <xf numFmtId="0" fontId="4" fillId="28" borderId="55" xfId="0" applyFont="1" applyFill="1" applyBorder="1" applyAlignment="1">
      <alignment horizontal="center" vertical="center" wrapText="1" shrinkToFit="1"/>
    </xf>
    <xf numFmtId="0" fontId="4" fillId="28" borderId="0" xfId="0" applyFont="1" applyFill="1" applyAlignment="1">
      <alignment horizontal="center" vertical="center" wrapText="1" shrinkToFit="1"/>
    </xf>
    <xf numFmtId="0" fontId="4" fillId="28" borderId="56" xfId="0" applyFont="1" applyFill="1" applyBorder="1" applyAlignment="1">
      <alignment horizontal="center" vertical="center" wrapText="1" shrinkToFit="1"/>
    </xf>
    <xf numFmtId="0" fontId="4" fillId="28" borderId="57" xfId="0" applyFont="1" applyFill="1" applyBorder="1" applyAlignment="1">
      <alignment horizontal="center" vertical="center" wrapText="1" shrinkToFit="1"/>
    </xf>
    <xf numFmtId="0" fontId="4" fillId="28" borderId="23" xfId="0" applyFont="1" applyFill="1" applyBorder="1" applyAlignment="1">
      <alignment horizontal="center" vertical="center" wrapText="1" shrinkToFit="1"/>
    </xf>
    <xf numFmtId="0" fontId="4" fillId="28" borderId="58" xfId="0" applyFont="1" applyFill="1" applyBorder="1" applyAlignment="1">
      <alignment horizontal="center" vertical="center" wrapText="1" shrinkToFit="1"/>
    </xf>
    <xf numFmtId="0" fontId="6" fillId="0" borderId="32" xfId="64" applyFont="1" applyFill="1" applyBorder="1" applyAlignment="1">
      <alignment horizontal="center" vertical="center" shrinkToFit="1"/>
      <protection/>
    </xf>
    <xf numFmtId="0" fontId="6" fillId="0" borderId="34" xfId="64" applyFont="1" applyFill="1" applyBorder="1" applyAlignment="1">
      <alignment horizontal="center" vertical="center" shrinkToFit="1"/>
      <protection/>
    </xf>
    <xf numFmtId="0" fontId="7" fillId="0" borderId="131" xfId="64" applyFont="1" applyFill="1" applyBorder="1" applyAlignment="1">
      <alignment horizontal="center" vertical="center" wrapText="1" shrinkToFit="1"/>
      <protection/>
    </xf>
    <xf numFmtId="0" fontId="7" fillId="0" borderId="114" xfId="64" applyFont="1" applyFill="1" applyBorder="1" applyAlignment="1">
      <alignment horizontal="center" vertical="center" wrapText="1" shrinkToFit="1"/>
      <protection/>
    </xf>
    <xf numFmtId="0" fontId="7" fillId="0" borderId="13" xfId="64" applyFont="1" applyFill="1" applyBorder="1" applyAlignment="1">
      <alignment horizontal="center" vertical="center" wrapText="1" shrinkToFit="1"/>
      <protection/>
    </xf>
    <xf numFmtId="0" fontId="7" fillId="0" borderId="18" xfId="64" applyFont="1" applyFill="1" applyBorder="1" applyAlignment="1">
      <alignment horizontal="center" vertical="center" wrapText="1" shrinkToFit="1"/>
      <protection/>
    </xf>
    <xf numFmtId="207" fontId="6" fillId="0" borderId="45" xfId="64" applyNumberFormat="1" applyFont="1" applyFill="1" applyBorder="1" applyAlignment="1">
      <alignment horizontal="center" vertical="center" shrinkToFit="1"/>
      <protection/>
    </xf>
    <xf numFmtId="0" fontId="6" fillId="0" borderId="113" xfId="64" applyFont="1" applyFill="1" applyBorder="1" applyAlignment="1">
      <alignment horizontal="center" vertical="center" textRotation="255" shrinkToFit="1"/>
      <protection/>
    </xf>
    <xf numFmtId="0" fontId="6" fillId="0" borderId="131" xfId="64" applyFont="1" applyFill="1" applyBorder="1" applyAlignment="1">
      <alignment horizontal="center" vertical="center" textRotation="255" shrinkToFit="1"/>
      <protection/>
    </xf>
    <xf numFmtId="0" fontId="6" fillId="0" borderId="17" xfId="64" applyFont="1" applyFill="1" applyBorder="1" applyAlignment="1">
      <alignment horizontal="center" vertical="center" textRotation="255" shrinkToFit="1"/>
      <protection/>
    </xf>
    <xf numFmtId="0" fontId="6" fillId="0" borderId="13" xfId="64" applyFont="1" applyFill="1" applyBorder="1" applyAlignment="1">
      <alignment horizontal="center" vertical="center" textRotation="255" shrinkToFit="1"/>
      <protection/>
    </xf>
    <xf numFmtId="0" fontId="6" fillId="0" borderId="130" xfId="64" applyFont="1" applyFill="1" applyBorder="1" applyAlignment="1">
      <alignment horizontal="center" vertical="center" textRotation="255" shrinkToFit="1"/>
      <protection/>
    </xf>
    <xf numFmtId="0" fontId="6" fillId="0" borderId="45" xfId="64" applyFont="1" applyFill="1" applyBorder="1" applyAlignment="1">
      <alignment horizontal="center" vertical="center" textRotation="255" shrinkToFit="1"/>
      <protection/>
    </xf>
    <xf numFmtId="0" fontId="6" fillId="0" borderId="22" xfId="64" applyFont="1" applyFill="1" applyBorder="1" applyAlignment="1">
      <alignment horizontal="center" vertical="center" textRotation="255" shrinkToFit="1"/>
      <protection/>
    </xf>
    <xf numFmtId="0" fontId="6" fillId="0" borderId="32" xfId="64" applyFont="1" applyFill="1" applyBorder="1" applyAlignment="1">
      <alignment horizontal="center" vertical="center" textRotation="255" shrinkToFit="1"/>
      <protection/>
    </xf>
    <xf numFmtId="0" fontId="6" fillId="0" borderId="117" xfId="64" applyFont="1" applyFill="1" applyBorder="1" applyAlignment="1">
      <alignment horizontal="center" vertical="center" wrapText="1" shrinkToFit="1"/>
      <protection/>
    </xf>
    <xf numFmtId="0" fontId="6" fillId="0" borderId="11" xfId="0" applyFont="1" applyBorder="1" applyAlignment="1">
      <alignment horizontal="center" vertical="center" wrapText="1" shrinkToFit="1"/>
    </xf>
    <xf numFmtId="0" fontId="6" fillId="0" borderId="118" xfId="0" applyFont="1" applyBorder="1" applyAlignment="1">
      <alignment horizontal="center" vertical="center" wrapText="1" shrinkToFit="1"/>
    </xf>
    <xf numFmtId="0" fontId="6" fillId="0" borderId="55"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56" xfId="0" applyFont="1" applyBorder="1" applyAlignment="1">
      <alignment horizontal="center" vertical="center" wrapText="1" shrinkToFit="1"/>
    </xf>
    <xf numFmtId="0" fontId="6" fillId="0" borderId="57"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58" xfId="0" applyFont="1" applyBorder="1" applyAlignment="1">
      <alignment horizontal="center" vertical="center" wrapText="1" shrinkToFit="1"/>
    </xf>
    <xf numFmtId="0" fontId="6" fillId="0" borderId="33" xfId="64" applyFont="1" applyFill="1" applyBorder="1" applyAlignment="1">
      <alignment horizontal="center" vertical="center" shrinkToFit="1"/>
      <protection/>
    </xf>
    <xf numFmtId="0" fontId="6" fillId="0" borderId="62" xfId="64" applyFont="1" applyFill="1" applyBorder="1" applyAlignment="1">
      <alignment horizontal="center" vertical="center" shrinkToFit="1"/>
      <protection/>
    </xf>
    <xf numFmtId="0" fontId="6" fillId="0" borderId="31" xfId="64" applyFont="1" applyFill="1" applyBorder="1" applyAlignment="1">
      <alignment horizontal="center" vertical="center" shrinkToFit="1"/>
      <protection/>
    </xf>
    <xf numFmtId="207" fontId="6" fillId="28" borderId="13" xfId="64" applyNumberFormat="1" applyFont="1" applyFill="1" applyBorder="1" applyAlignment="1">
      <alignment horizontal="center" vertical="center" shrinkToFit="1"/>
      <protection/>
    </xf>
    <xf numFmtId="207" fontId="6" fillId="28" borderId="16" xfId="64" applyNumberFormat="1" applyFont="1" applyFill="1" applyBorder="1" applyAlignment="1">
      <alignment horizontal="center" vertical="center" shrinkToFit="1"/>
      <protection/>
    </xf>
    <xf numFmtId="0" fontId="6" fillId="28" borderId="45" xfId="64" applyFont="1" applyFill="1" applyBorder="1" applyAlignment="1">
      <alignment horizontal="center" vertical="center" shrinkToFit="1"/>
      <protection/>
    </xf>
    <xf numFmtId="0" fontId="6" fillId="28" borderId="134" xfId="64" applyFont="1" applyFill="1" applyBorder="1" applyAlignment="1">
      <alignment horizontal="center" vertical="center" shrinkToFit="1"/>
      <protection/>
    </xf>
    <xf numFmtId="0" fontId="6" fillId="0" borderId="195" xfId="64" applyFont="1" applyFill="1" applyBorder="1" applyAlignment="1">
      <alignment horizontal="center" vertical="center" shrinkToFit="1"/>
      <protection/>
    </xf>
    <xf numFmtId="0" fontId="6" fillId="0" borderId="195" xfId="64" applyFont="1" applyFill="1" applyBorder="1" applyAlignment="1">
      <alignment horizontal="center" vertical="center" wrapText="1" shrinkToFit="1"/>
      <protection/>
    </xf>
    <xf numFmtId="0" fontId="6" fillId="0" borderId="196" xfId="64" applyFont="1" applyFill="1" applyBorder="1" applyAlignment="1">
      <alignment horizontal="center" vertical="center" wrapText="1" shrinkToFit="1"/>
      <protection/>
    </xf>
    <xf numFmtId="0" fontId="6" fillId="0" borderId="13" xfId="64" applyFont="1" applyFill="1" applyBorder="1" applyAlignment="1">
      <alignment horizontal="distributed" vertical="center" shrinkToFit="1"/>
      <protection/>
    </xf>
    <xf numFmtId="0" fontId="6" fillId="0" borderId="197" xfId="64" applyFont="1" applyFill="1" applyBorder="1" applyAlignment="1">
      <alignment horizontal="center" vertical="center" textRotation="255" shrinkToFit="1"/>
      <protection/>
    </xf>
    <xf numFmtId="0" fontId="6" fillId="0" borderId="195" xfId="64" applyFont="1" applyFill="1" applyBorder="1" applyAlignment="1">
      <alignment horizontal="center" vertical="center" textRotation="255" shrinkToFit="1"/>
      <protection/>
    </xf>
    <xf numFmtId="0" fontId="17" fillId="0" borderId="0" xfId="64" applyFont="1" applyFill="1" applyAlignment="1">
      <alignment horizontal="center" vertical="center"/>
      <protection/>
    </xf>
    <xf numFmtId="0" fontId="6" fillId="0" borderId="113" xfId="64" applyFont="1" applyFill="1" applyBorder="1" applyAlignment="1">
      <alignment horizontal="distributed" vertical="center" shrinkToFit="1"/>
      <protection/>
    </xf>
    <xf numFmtId="0" fontId="6" fillId="0" borderId="131" xfId="64" applyFont="1" applyFill="1" applyBorder="1" applyAlignment="1">
      <alignment horizontal="distributed" vertical="center" shrinkToFit="1"/>
      <protection/>
    </xf>
    <xf numFmtId="0" fontId="6" fillId="28" borderId="131" xfId="64" applyFont="1" applyFill="1" applyBorder="1" applyAlignment="1">
      <alignment horizontal="center" vertical="center" shrinkToFit="1"/>
      <protection/>
    </xf>
    <xf numFmtId="0" fontId="6" fillId="28" borderId="114" xfId="64" applyFont="1" applyFill="1" applyBorder="1" applyAlignment="1">
      <alignment horizontal="center" vertical="center" shrinkToFit="1"/>
      <protection/>
    </xf>
    <xf numFmtId="0" fontId="6" fillId="0" borderId="17" xfId="64" applyFont="1" applyFill="1" applyBorder="1" applyAlignment="1">
      <alignment horizontal="distributed" vertical="center" shrinkToFit="1"/>
      <protection/>
    </xf>
    <xf numFmtId="0" fontId="6" fillId="0" borderId="117" xfId="64" applyFont="1" applyFill="1" applyBorder="1" applyAlignment="1">
      <alignment horizontal="center" vertical="center" shrinkToFit="1"/>
      <protection/>
    </xf>
    <xf numFmtId="0" fontId="6" fillId="0" borderId="11" xfId="64" applyFont="1" applyFill="1" applyBorder="1" applyAlignment="1">
      <alignment horizontal="center" vertical="center" shrinkToFit="1"/>
      <protection/>
    </xf>
    <xf numFmtId="0" fontId="4" fillId="0" borderId="131" xfId="64" applyFont="1" applyBorder="1" applyAlignment="1">
      <alignment horizontal="center" vertical="center" shrinkToFit="1"/>
      <protection/>
    </xf>
    <xf numFmtId="0" fontId="4" fillId="0" borderId="13" xfId="64" applyFont="1" applyBorder="1" applyAlignment="1">
      <alignment horizontal="center" vertical="center" shrinkToFit="1"/>
      <protection/>
    </xf>
    <xf numFmtId="0" fontId="6" fillId="0" borderId="13" xfId="69" applyFont="1" applyBorder="1" applyAlignment="1">
      <alignment horizontal="center" vertical="center" wrapText="1" shrinkToFit="1"/>
      <protection/>
    </xf>
    <xf numFmtId="0" fontId="6" fillId="28" borderId="13" xfId="69" applyFont="1" applyFill="1" applyBorder="1" applyAlignment="1">
      <alignment horizontal="center" vertical="center" wrapText="1" shrinkToFit="1"/>
      <protection/>
    </xf>
    <xf numFmtId="0" fontId="6" fillId="28" borderId="18" xfId="69" applyFont="1" applyFill="1" applyBorder="1" applyAlignment="1">
      <alignment horizontal="center" vertical="center" wrapText="1" shrinkToFit="1"/>
      <protection/>
    </xf>
    <xf numFmtId="0" fontId="6" fillId="0" borderId="13" xfId="69" applyFont="1" applyBorder="1" applyAlignment="1">
      <alignment horizontal="center" vertical="center" shrinkToFit="1"/>
      <protection/>
    </xf>
    <xf numFmtId="0" fontId="6" fillId="0" borderId="17" xfId="69" applyFont="1" applyBorder="1" applyAlignment="1">
      <alignment horizontal="center" vertical="center" wrapText="1" shrinkToFit="1"/>
      <protection/>
    </xf>
    <xf numFmtId="0" fontId="6" fillId="0" borderId="13" xfId="0" applyFont="1" applyBorder="1" applyAlignment="1">
      <alignment horizontal="center" vertical="center" wrapText="1" shrinkToFit="1"/>
    </xf>
    <xf numFmtId="0" fontId="6" fillId="0" borderId="22" xfId="69" applyFont="1" applyBorder="1" applyAlignment="1">
      <alignment horizontal="center" vertical="center" wrapText="1" shrinkToFit="1"/>
      <protection/>
    </xf>
    <xf numFmtId="0" fontId="6" fillId="0" borderId="32" xfId="0" applyFont="1" applyBorder="1" applyAlignment="1">
      <alignment horizontal="center" vertical="center" wrapText="1" shrinkToFit="1"/>
    </xf>
    <xf numFmtId="0" fontId="6" fillId="0" borderId="18" xfId="69" applyFont="1" applyBorder="1" applyAlignment="1">
      <alignment horizontal="center" vertical="center" shrinkToFit="1"/>
      <protection/>
    </xf>
    <xf numFmtId="0" fontId="6" fillId="28" borderId="188" xfId="69" applyFont="1" applyFill="1" applyBorder="1" applyAlignment="1">
      <alignment horizontal="center" vertical="center" wrapText="1" shrinkToFit="1"/>
      <protection/>
    </xf>
    <xf numFmtId="0" fontId="6" fillId="28" borderId="194" xfId="69" applyFont="1" applyFill="1" applyBorder="1" applyAlignment="1">
      <alignment horizontal="center" vertical="center" wrapText="1" shrinkToFit="1"/>
      <protection/>
    </xf>
    <xf numFmtId="0" fontId="6" fillId="28" borderId="57" xfId="69" applyFont="1" applyFill="1" applyBorder="1" applyAlignment="1">
      <alignment horizontal="center" vertical="center" wrapText="1" shrinkToFit="1"/>
      <protection/>
    </xf>
    <xf numFmtId="0" fontId="6" fillId="28" borderId="26" xfId="69" applyFont="1" applyFill="1" applyBorder="1" applyAlignment="1">
      <alignment horizontal="center" vertical="center" wrapText="1" shrinkToFit="1"/>
      <protection/>
    </xf>
    <xf numFmtId="0" fontId="6" fillId="28" borderId="53" xfId="69" applyFont="1" applyFill="1" applyBorder="1" applyAlignment="1">
      <alignment horizontal="center" vertical="center" wrapText="1" shrinkToFit="1"/>
      <protection/>
    </xf>
    <xf numFmtId="0" fontId="6" fillId="28" borderId="92" xfId="69" applyFont="1" applyFill="1" applyBorder="1" applyAlignment="1">
      <alignment horizontal="center" vertical="center" wrapText="1" shrinkToFit="1"/>
      <protection/>
    </xf>
    <xf numFmtId="0" fontId="6" fillId="0" borderId="45" xfId="69" applyFont="1" applyBorder="1" applyAlignment="1">
      <alignment horizontal="center" vertical="center" wrapText="1" shrinkToFit="1"/>
      <protection/>
    </xf>
    <xf numFmtId="0" fontId="6" fillId="28" borderId="45" xfId="69" applyFont="1" applyFill="1" applyBorder="1" applyAlignment="1">
      <alignment horizontal="center" vertical="center" wrapText="1" shrinkToFit="1"/>
      <protection/>
    </xf>
    <xf numFmtId="0" fontId="6" fillId="28" borderId="134" xfId="69" applyFont="1" applyFill="1" applyBorder="1" applyAlignment="1">
      <alignment horizontal="center" vertical="center" wrapText="1" shrinkToFit="1"/>
      <protection/>
    </xf>
    <xf numFmtId="0" fontId="6" fillId="0" borderId="195" xfId="69" applyFont="1" applyBorder="1" applyAlignment="1">
      <alignment horizontal="center" vertical="center" shrinkToFit="1"/>
      <protection/>
    </xf>
    <xf numFmtId="0" fontId="4" fillId="0" borderId="11" xfId="69" applyFont="1" applyBorder="1" applyAlignment="1">
      <alignment vertical="center" wrapText="1"/>
      <protection/>
    </xf>
    <xf numFmtId="0" fontId="4" fillId="0" borderId="0" xfId="69" applyFont="1" applyBorder="1" applyAlignment="1">
      <alignment vertical="center" wrapText="1"/>
      <protection/>
    </xf>
    <xf numFmtId="0" fontId="6" fillId="0" borderId="32" xfId="69" applyFont="1" applyBorder="1" applyAlignment="1">
      <alignment horizontal="center" vertical="center" shrinkToFit="1"/>
      <protection/>
    </xf>
    <xf numFmtId="0" fontId="6" fillId="28" borderId="32" xfId="69" applyFont="1" applyFill="1" applyBorder="1" applyAlignment="1">
      <alignment horizontal="center" vertical="center" wrapText="1" shrinkToFit="1"/>
      <protection/>
    </xf>
    <xf numFmtId="0" fontId="6" fillId="28" borderId="34" xfId="69" applyFont="1" applyFill="1" applyBorder="1" applyAlignment="1">
      <alignment horizontal="center" vertical="center" wrapText="1" shrinkToFit="1"/>
      <protection/>
    </xf>
    <xf numFmtId="0" fontId="19" fillId="0" borderId="0" xfId="69" applyFont="1" applyBorder="1" applyAlignment="1">
      <alignment horizontal="center" vertical="center"/>
      <protection/>
    </xf>
    <xf numFmtId="0" fontId="6" fillId="0" borderId="113" xfId="69" applyFont="1" applyBorder="1" applyAlignment="1">
      <alignment horizontal="distributed" vertical="center" shrinkToFit="1"/>
      <protection/>
    </xf>
    <xf numFmtId="0" fontId="6" fillId="0" borderId="131" xfId="0" applyFont="1" applyBorder="1" applyAlignment="1">
      <alignment horizontal="distributed" vertical="center" shrinkToFit="1"/>
    </xf>
    <xf numFmtId="0" fontId="6" fillId="28" borderId="131" xfId="69" applyFont="1" applyFill="1" applyBorder="1" applyAlignment="1">
      <alignment horizontal="center" vertical="center" shrinkToFit="1"/>
      <protection/>
    </xf>
    <xf numFmtId="0" fontId="6" fillId="28" borderId="114" xfId="69" applyFont="1" applyFill="1" applyBorder="1" applyAlignment="1">
      <alignment horizontal="center" vertical="center" shrinkToFit="1"/>
      <protection/>
    </xf>
    <xf numFmtId="0" fontId="6" fillId="0" borderId="13" xfId="0" applyFont="1" applyBorder="1" applyAlignment="1">
      <alignment horizontal="distributed" vertical="center" shrinkToFit="1"/>
    </xf>
    <xf numFmtId="0" fontId="6" fillId="28" borderId="18" xfId="69" applyFont="1" applyFill="1" applyBorder="1" applyAlignment="1">
      <alignment horizontal="center" vertical="center" shrinkToFit="1"/>
      <protection/>
    </xf>
    <xf numFmtId="0" fontId="6" fillId="28" borderId="182" xfId="69" applyFont="1" applyFill="1" applyBorder="1" applyAlignment="1">
      <alignment horizontal="center" vertical="center" shrinkToFit="1"/>
      <protection/>
    </xf>
    <xf numFmtId="0" fontId="6" fillId="0" borderId="198" xfId="0" applyFont="1" applyBorder="1" applyAlignment="1">
      <alignment horizontal="distributed" vertical="center" shrinkToFit="1"/>
    </xf>
    <xf numFmtId="0" fontId="6" fillId="0" borderId="197" xfId="69" applyFont="1" applyBorder="1" applyAlignment="1">
      <alignment horizontal="center" vertical="center" wrapText="1" shrinkToFit="1"/>
      <protection/>
    </xf>
    <xf numFmtId="0" fontId="6" fillId="0" borderId="195" xfId="0" applyFont="1" applyBorder="1" applyAlignment="1">
      <alignment horizontal="center" vertical="center" wrapText="1" shrinkToFit="1"/>
    </xf>
    <xf numFmtId="0" fontId="6" fillId="28" borderId="186" xfId="69" applyFont="1" applyFill="1" applyBorder="1" applyAlignment="1">
      <alignment horizontal="center" vertical="center" wrapText="1" shrinkToFit="1"/>
      <protection/>
    </xf>
    <xf numFmtId="0" fontId="6" fillId="28" borderId="24" xfId="69" applyFont="1" applyFill="1" applyBorder="1" applyAlignment="1">
      <alignment horizontal="center" vertical="center" wrapText="1" shrinkToFit="1"/>
      <protection/>
    </xf>
    <xf numFmtId="0" fontId="6" fillId="28" borderId="25" xfId="69" applyFont="1" applyFill="1" applyBorder="1" applyAlignment="1">
      <alignment horizontal="center" vertical="center" wrapText="1" shrinkToFit="1"/>
      <protection/>
    </xf>
    <xf numFmtId="0" fontId="6" fillId="28" borderId="27" xfId="64" applyFont="1" applyFill="1" applyBorder="1" applyAlignment="1">
      <alignment horizontal="center" vertical="center" shrinkToFit="1"/>
      <protection/>
    </xf>
    <xf numFmtId="0" fontId="6" fillId="28" borderId="13" xfId="69" applyFont="1" applyFill="1" applyBorder="1" applyAlignment="1">
      <alignment horizontal="center" vertical="center" shrinkToFit="1"/>
      <protection/>
    </xf>
    <xf numFmtId="0" fontId="6" fillId="0" borderId="27" xfId="0" applyFont="1" applyBorder="1" applyAlignment="1">
      <alignment horizontal="distributed" vertical="center" shrinkToFit="1"/>
    </xf>
    <xf numFmtId="0" fontId="7" fillId="0" borderId="11" xfId="64" applyFont="1" applyBorder="1" applyAlignment="1">
      <alignment horizontal="left" vertical="center" wrapText="1"/>
      <protection/>
    </xf>
    <xf numFmtId="0" fontId="7" fillId="0" borderId="0" xfId="64" applyFont="1" applyBorder="1" applyAlignment="1">
      <alignment horizontal="left" vertical="center" wrapText="1"/>
      <protection/>
    </xf>
    <xf numFmtId="0" fontId="6" fillId="28" borderId="33" xfId="64" applyFont="1" applyFill="1" applyBorder="1" applyAlignment="1">
      <alignment horizontal="center" vertical="center" shrinkToFit="1"/>
      <protection/>
    </xf>
    <xf numFmtId="0" fontId="6" fillId="0" borderId="197" xfId="64" applyFont="1" applyFill="1" applyBorder="1" applyAlignment="1">
      <alignment horizontal="center" vertical="center" shrinkToFit="1"/>
      <protection/>
    </xf>
    <xf numFmtId="0" fontId="6" fillId="0" borderId="21" xfId="64" applyFont="1" applyFill="1" applyBorder="1" applyAlignment="1">
      <alignment horizontal="center" vertical="center" shrinkToFit="1"/>
      <protection/>
    </xf>
    <xf numFmtId="0" fontId="6" fillId="0" borderId="78" xfId="64" applyFont="1" applyFill="1" applyBorder="1" applyAlignment="1">
      <alignment horizontal="center" vertical="center" shrinkToFit="1"/>
      <protection/>
    </xf>
    <xf numFmtId="203" fontId="6" fillId="28" borderId="131" xfId="64" applyNumberFormat="1" applyFont="1" applyFill="1" applyBorder="1" applyAlignment="1">
      <alignment horizontal="center" vertical="center" shrinkToFit="1"/>
      <protection/>
    </xf>
    <xf numFmtId="203" fontId="6" fillId="28" borderId="114" xfId="64" applyNumberFormat="1" applyFont="1" applyFill="1" applyBorder="1" applyAlignment="1">
      <alignment horizontal="center" vertical="center" shrinkToFit="1"/>
      <protection/>
    </xf>
    <xf numFmtId="203" fontId="6" fillId="0" borderId="32" xfId="64" applyNumberFormat="1" applyFont="1" applyFill="1" applyBorder="1" applyAlignment="1">
      <alignment horizontal="center" vertical="center" shrinkToFit="1"/>
      <protection/>
    </xf>
    <xf numFmtId="203" fontId="6" fillId="0" borderId="34" xfId="64" applyNumberFormat="1" applyFont="1" applyFill="1" applyBorder="1" applyAlignment="1">
      <alignment horizontal="center" vertical="center" shrinkToFit="1"/>
      <protection/>
    </xf>
    <xf numFmtId="0" fontId="6" fillId="0" borderId="59" xfId="64" applyFont="1" applyFill="1" applyBorder="1" applyAlignment="1">
      <alignment horizontal="center" vertical="center" shrinkToFit="1"/>
      <protection/>
    </xf>
    <xf numFmtId="0" fontId="6" fillId="0" borderId="118" xfId="64" applyFont="1" applyFill="1" applyBorder="1" applyAlignment="1">
      <alignment horizontal="center" vertical="center" shrinkToFit="1"/>
      <protection/>
    </xf>
    <xf numFmtId="0" fontId="6" fillId="28" borderId="62" xfId="64" applyFont="1" applyFill="1" applyBorder="1" applyAlignment="1">
      <alignment horizontal="center" vertical="center" shrinkToFit="1"/>
      <protection/>
    </xf>
    <xf numFmtId="0" fontId="6" fillId="28" borderId="116" xfId="64" applyFont="1" applyFill="1" applyBorder="1" applyAlignment="1">
      <alignment horizontal="center" vertical="center" shrinkToFit="1"/>
      <protection/>
    </xf>
    <xf numFmtId="58" fontId="6" fillId="28" borderId="13" xfId="64" applyNumberFormat="1" applyFont="1" applyFill="1" applyBorder="1" applyAlignment="1">
      <alignment horizontal="center" vertical="center" shrinkToFit="1"/>
      <protection/>
    </xf>
    <xf numFmtId="0" fontId="6" fillId="28" borderId="13" xfId="64" applyFont="1" applyFill="1" applyBorder="1" applyAlignment="1">
      <alignment horizontal="center" vertical="center" wrapText="1" shrinkToFit="1"/>
      <protection/>
    </xf>
    <xf numFmtId="0" fontId="6" fillId="28" borderId="52" xfId="64" applyFont="1" applyFill="1" applyBorder="1" applyAlignment="1">
      <alignment horizontal="center" vertical="center" wrapText="1" shrinkToFit="1"/>
      <protection/>
    </xf>
    <xf numFmtId="58" fontId="6" fillId="28" borderId="188" xfId="64" applyNumberFormat="1" applyFont="1" applyFill="1" applyBorder="1" applyAlignment="1">
      <alignment horizontal="center" vertical="center" shrinkToFit="1"/>
      <protection/>
    </xf>
    <xf numFmtId="58" fontId="6" fillId="28" borderId="61" xfId="64" applyNumberFormat="1" applyFont="1" applyFill="1" applyBorder="1" applyAlignment="1">
      <alignment horizontal="center" vertical="center" shrinkToFit="1"/>
      <protection/>
    </xf>
    <xf numFmtId="0" fontId="6" fillId="28" borderId="61" xfId="64" applyFont="1" applyFill="1" applyBorder="1" applyAlignment="1">
      <alignment horizontal="center" vertical="center" shrinkToFit="1"/>
      <protection/>
    </xf>
    <xf numFmtId="0" fontId="6" fillId="28" borderId="184" xfId="64" applyFont="1" applyFill="1" applyBorder="1" applyAlignment="1">
      <alignment horizontal="center" vertical="center" shrinkToFit="1"/>
      <protection/>
    </xf>
    <xf numFmtId="0" fontId="6" fillId="28" borderId="78" xfId="64" applyFont="1" applyFill="1" applyBorder="1" applyAlignment="1">
      <alignment horizontal="center" vertical="center" shrinkToFit="1"/>
      <protection/>
    </xf>
    <xf numFmtId="0" fontId="6" fillId="0" borderId="198" xfId="64" applyFont="1" applyFill="1" applyBorder="1" applyAlignment="1">
      <alignment horizontal="center" vertical="center" shrinkToFit="1"/>
      <protection/>
    </xf>
    <xf numFmtId="207" fontId="6" fillId="28" borderId="124" xfId="64" applyNumberFormat="1" applyFont="1" applyFill="1" applyBorder="1" applyAlignment="1">
      <alignment horizontal="center" vertical="center" shrinkToFit="1"/>
      <protection/>
    </xf>
    <xf numFmtId="207" fontId="6" fillId="28" borderId="125" xfId="64" applyNumberFormat="1" applyFont="1" applyFill="1" applyBorder="1" applyAlignment="1">
      <alignment horizontal="center" vertical="center" shrinkToFit="1"/>
      <protection/>
    </xf>
    <xf numFmtId="207" fontId="4" fillId="28" borderId="125" xfId="0" applyNumberFormat="1" applyFont="1" applyFill="1" applyBorder="1" applyAlignment="1">
      <alignment horizontal="center" vertical="center" shrinkToFit="1"/>
    </xf>
    <xf numFmtId="207" fontId="4" fillId="28" borderId="127" xfId="0" applyNumberFormat="1" applyFont="1" applyFill="1" applyBorder="1" applyAlignment="1">
      <alignment horizontal="center" vertical="center" shrinkToFit="1"/>
    </xf>
    <xf numFmtId="203" fontId="6" fillId="0" borderId="52" xfId="64" applyNumberFormat="1" applyFont="1" applyFill="1" applyBorder="1" applyAlignment="1">
      <alignment horizontal="center" vertical="center" shrinkToFit="1"/>
      <protection/>
    </xf>
    <xf numFmtId="203" fontId="6" fillId="0" borderId="14" xfId="64" applyNumberFormat="1" applyFont="1" applyFill="1" applyBorder="1" applyAlignment="1">
      <alignment horizontal="center" vertical="center" shrinkToFit="1"/>
      <protection/>
    </xf>
    <xf numFmtId="203" fontId="4" fillId="0" borderId="14" xfId="0" applyNumberFormat="1" applyFont="1" applyBorder="1" applyAlignment="1">
      <alignment horizontal="center" vertical="center" shrinkToFit="1"/>
    </xf>
    <xf numFmtId="203" fontId="4" fillId="0" borderId="15" xfId="0" applyNumberFormat="1" applyFont="1" applyBorder="1" applyAlignment="1">
      <alignment horizontal="center" vertical="center" shrinkToFit="1"/>
    </xf>
    <xf numFmtId="0" fontId="6" fillId="0" borderId="170" xfId="64" applyFont="1" applyFill="1" applyBorder="1" applyAlignment="1">
      <alignment horizontal="center" vertical="center" shrinkToFit="1"/>
      <protection/>
    </xf>
    <xf numFmtId="0" fontId="6" fillId="0" borderId="171" xfId="64" applyFont="1" applyFill="1" applyBorder="1" applyAlignment="1">
      <alignment horizontal="center" vertical="center" shrinkToFit="1"/>
      <protection/>
    </xf>
    <xf numFmtId="0" fontId="6" fillId="0" borderId="185" xfId="64" applyFont="1" applyFill="1" applyBorder="1" applyAlignment="1">
      <alignment horizontal="center" vertical="center" shrinkToFit="1"/>
      <protection/>
    </xf>
    <xf numFmtId="0" fontId="6" fillId="28" borderId="32" xfId="64" applyFont="1" applyFill="1" applyBorder="1" applyAlignment="1">
      <alignment horizontal="center" vertical="center" wrapText="1" shrinkToFit="1"/>
      <protection/>
    </xf>
    <xf numFmtId="0" fontId="6" fillId="28" borderId="33" xfId="64" applyFont="1" applyFill="1" applyBorder="1" applyAlignment="1">
      <alignment horizontal="center" vertical="center" wrapText="1" shrinkToFit="1"/>
      <protection/>
    </xf>
    <xf numFmtId="0" fontId="4" fillId="0" borderId="11"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0" fontId="6" fillId="28" borderId="78" xfId="64" applyFont="1" applyFill="1" applyBorder="1" applyAlignment="1">
      <alignment horizontal="center" vertical="center" wrapText="1" shrinkToFit="1"/>
      <protection/>
    </xf>
    <xf numFmtId="0" fontId="7" fillId="0" borderId="170" xfId="64" applyFont="1" applyBorder="1" applyAlignment="1">
      <alignment horizontal="center" vertical="center" wrapText="1" shrinkToFit="1"/>
      <protection/>
    </xf>
    <xf numFmtId="0" fontId="7" fillId="0" borderId="171" xfId="64" applyFont="1" applyBorder="1" applyAlignment="1">
      <alignment horizontal="center" vertical="center" wrapText="1" shrinkToFit="1"/>
      <protection/>
    </xf>
    <xf numFmtId="0" fontId="7" fillId="0" borderId="172" xfId="64" applyFont="1" applyBorder="1" applyAlignment="1">
      <alignment horizontal="center" vertical="center" wrapText="1" shrinkToFit="1"/>
      <protection/>
    </xf>
    <xf numFmtId="0" fontId="6" fillId="28" borderId="186" xfId="64" applyFont="1" applyFill="1" applyBorder="1" applyAlignment="1">
      <alignment horizontal="center" vertical="center" shrinkToFit="1"/>
      <protection/>
    </xf>
    <xf numFmtId="0" fontId="6" fillId="28" borderId="25" xfId="64" applyFont="1" applyFill="1" applyBorder="1" applyAlignment="1">
      <alignment horizontal="center" vertical="center" shrinkToFit="1"/>
      <protection/>
    </xf>
    <xf numFmtId="0" fontId="20" fillId="0" borderId="23" xfId="61" applyFont="1" applyFill="1" applyBorder="1" applyAlignment="1">
      <alignment vertical="center"/>
      <protection/>
    </xf>
    <xf numFmtId="216" fontId="4" fillId="28" borderId="13" xfId="61" applyNumberFormat="1" applyFont="1" applyFill="1" applyBorder="1" applyAlignment="1">
      <alignment horizontal="center" vertical="center" shrinkToFit="1"/>
      <protection/>
    </xf>
    <xf numFmtId="49" fontId="4" fillId="0" borderId="52" xfId="61" applyNumberFormat="1" applyFont="1" applyFill="1" applyBorder="1" applyAlignment="1">
      <alignment horizontal="center" vertical="center" wrapText="1" shrinkToFit="1"/>
      <protection/>
    </xf>
    <xf numFmtId="49" fontId="4" fillId="0" borderId="14" xfId="61" applyNumberFormat="1" applyFont="1" applyFill="1" applyBorder="1" applyAlignment="1">
      <alignment horizontal="center" vertical="center" wrapText="1" shrinkToFit="1"/>
      <protection/>
    </xf>
    <xf numFmtId="49" fontId="4" fillId="0" borderId="16" xfId="61" applyNumberFormat="1" applyFont="1" applyFill="1" applyBorder="1" applyAlignment="1">
      <alignment horizontal="center" vertical="center" wrapText="1" shrinkToFit="1"/>
      <protection/>
    </xf>
    <xf numFmtId="0" fontId="4" fillId="0" borderId="52" xfId="61" applyFont="1" applyFill="1" applyBorder="1" applyAlignment="1">
      <alignment horizontal="center" vertical="center" wrapText="1" shrinkToFit="1"/>
      <protection/>
    </xf>
    <xf numFmtId="0" fontId="4" fillId="0" borderId="14" xfId="61" applyFont="1" applyFill="1" applyBorder="1" applyAlignment="1">
      <alignment horizontal="center" vertical="center" wrapText="1" shrinkToFit="1"/>
      <protection/>
    </xf>
    <xf numFmtId="0" fontId="4" fillId="0" borderId="16" xfId="61" applyFont="1" applyFill="1" applyBorder="1" applyAlignment="1">
      <alignment horizontal="center" vertical="center" wrapText="1" shrinkToFit="1"/>
      <protection/>
    </xf>
    <xf numFmtId="0" fontId="20" fillId="0" borderId="23" xfId="61" applyFont="1" applyFill="1" applyBorder="1" applyAlignment="1">
      <alignment horizontal="left" vertical="center"/>
      <protection/>
    </xf>
    <xf numFmtId="0" fontId="20" fillId="0" borderId="58" xfId="61" applyFont="1" applyFill="1" applyBorder="1" applyAlignment="1">
      <alignment horizontal="left" vertical="center"/>
      <protection/>
    </xf>
    <xf numFmtId="0" fontId="20" fillId="0" borderId="55" xfId="61" applyFont="1" applyFill="1" applyBorder="1" applyAlignment="1">
      <alignment horizontal="center" vertical="center" shrinkToFit="1"/>
      <protection/>
    </xf>
    <xf numFmtId="0" fontId="6" fillId="0" borderId="91" xfId="65" applyFont="1" applyFill="1" applyBorder="1" applyAlignment="1">
      <alignment horizontal="center" vertical="center" textRotation="255"/>
      <protection/>
    </xf>
    <xf numFmtId="0" fontId="6" fillId="0" borderId="44" xfId="65" applyFont="1" applyFill="1" applyBorder="1" applyAlignment="1">
      <alignment horizontal="center" vertical="center" textRotation="255"/>
      <protection/>
    </xf>
    <xf numFmtId="0" fontId="6" fillId="0" borderId="152" xfId="65" applyFont="1" applyFill="1" applyBorder="1" applyAlignment="1">
      <alignment horizontal="center" vertical="center" textRotation="255"/>
      <protection/>
    </xf>
    <xf numFmtId="0" fontId="6" fillId="0" borderId="56" xfId="65" applyFont="1" applyFill="1" applyBorder="1" applyAlignment="1">
      <alignment horizontal="center" vertical="center" textRotation="255"/>
      <protection/>
    </xf>
    <xf numFmtId="0" fontId="6" fillId="0" borderId="10" xfId="65" applyFont="1" applyFill="1" applyBorder="1" applyAlignment="1">
      <alignment horizontal="center" vertical="center" textRotation="255"/>
      <protection/>
    </xf>
    <xf numFmtId="0" fontId="6" fillId="0" borderId="121" xfId="65" applyFont="1" applyFill="1" applyBorder="1" applyAlignment="1">
      <alignment horizontal="center" vertical="center" textRotation="255"/>
      <protection/>
    </xf>
    <xf numFmtId="0" fontId="6" fillId="0" borderId="13" xfId="65" applyFont="1" applyFill="1" applyBorder="1" applyAlignment="1">
      <alignment horizontal="center" vertical="center"/>
      <protection/>
    </xf>
    <xf numFmtId="0" fontId="6" fillId="0" borderId="14" xfId="65" applyFont="1" applyFill="1" applyBorder="1" applyAlignment="1">
      <alignment horizontal="center" vertical="center"/>
      <protection/>
    </xf>
    <xf numFmtId="0" fontId="6" fillId="0" borderId="15" xfId="65" applyFont="1" applyFill="1" applyBorder="1" applyAlignment="1">
      <alignment horizontal="center" vertical="center"/>
      <protection/>
    </xf>
    <xf numFmtId="0" fontId="6" fillId="0" borderId="52"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28" borderId="13" xfId="65" applyFont="1" applyFill="1" applyBorder="1" applyAlignment="1">
      <alignment horizontal="center" vertical="center" shrinkToFit="1"/>
      <protection/>
    </xf>
    <xf numFmtId="0" fontId="6" fillId="28" borderId="18" xfId="65" applyFont="1" applyFill="1" applyBorder="1" applyAlignment="1">
      <alignment horizontal="center" vertical="center" shrinkToFit="1"/>
      <protection/>
    </xf>
    <xf numFmtId="0" fontId="6" fillId="28" borderId="52" xfId="65" applyFont="1" applyFill="1" applyBorder="1" applyAlignment="1">
      <alignment horizontal="center" vertical="center" shrinkToFit="1"/>
      <protection/>
    </xf>
    <xf numFmtId="0" fontId="7" fillId="0" borderId="11" xfId="65" applyFont="1" applyFill="1" applyBorder="1" applyAlignment="1">
      <alignment vertical="center" wrapText="1"/>
      <protection/>
    </xf>
    <xf numFmtId="0" fontId="7" fillId="0" borderId="0" xfId="65" applyFont="1" applyFill="1" applyBorder="1" applyAlignment="1">
      <alignment vertical="center" wrapText="1"/>
      <protection/>
    </xf>
    <xf numFmtId="0" fontId="6" fillId="0" borderId="21" xfId="65" applyFont="1" applyFill="1" applyBorder="1" applyAlignment="1">
      <alignment horizontal="center" vertical="center" textRotation="255"/>
      <protection/>
    </xf>
    <xf numFmtId="0" fontId="6" fillId="0" borderId="78" xfId="65" applyFont="1" applyFill="1" applyBorder="1" applyAlignment="1">
      <alignment horizontal="center" vertical="center" textRotation="255"/>
      <protection/>
    </xf>
    <xf numFmtId="0" fontId="6" fillId="0" borderId="17" xfId="65" applyFont="1" applyFill="1" applyBorder="1" applyAlignment="1">
      <alignment horizontal="center" vertical="center" textRotation="255"/>
      <protection/>
    </xf>
    <xf numFmtId="0" fontId="6" fillId="0" borderId="13" xfId="65" applyFont="1" applyFill="1" applyBorder="1" applyAlignment="1">
      <alignment horizontal="center" vertical="center" textRotation="255"/>
      <protection/>
    </xf>
    <xf numFmtId="0" fontId="6" fillId="0" borderId="18" xfId="65" applyFont="1" applyFill="1" applyBorder="1" applyAlignment="1">
      <alignment horizontal="center" vertical="center"/>
      <protection/>
    </xf>
    <xf numFmtId="0" fontId="6" fillId="28" borderId="27" xfId="65" applyFont="1" applyFill="1" applyBorder="1" applyAlignment="1">
      <alignment horizontal="center" vertical="center" shrinkToFit="1"/>
      <protection/>
    </xf>
    <xf numFmtId="0" fontId="6" fillId="28" borderId="182" xfId="65" applyFont="1" applyFill="1" applyBorder="1" applyAlignment="1">
      <alignment horizontal="center" vertical="center" shrinkToFit="1"/>
      <protection/>
    </xf>
    <xf numFmtId="0" fontId="6" fillId="0" borderId="91" xfId="65" applyFont="1" applyFill="1" applyBorder="1" applyAlignment="1">
      <alignment horizontal="distributed" vertical="center"/>
      <protection/>
    </xf>
    <xf numFmtId="0" fontId="6" fillId="0" borderId="54" xfId="65" applyFont="1" applyFill="1" applyBorder="1" applyAlignment="1">
      <alignment horizontal="distributed" vertical="center"/>
      <protection/>
    </xf>
    <xf numFmtId="0" fontId="6" fillId="0" borderId="44" xfId="65" applyFont="1" applyFill="1" applyBorder="1" applyAlignment="1">
      <alignment horizontal="distributed" vertical="center"/>
      <protection/>
    </xf>
    <xf numFmtId="0" fontId="6" fillId="0" borderId="166" xfId="65" applyFont="1" applyFill="1" applyBorder="1" applyAlignment="1">
      <alignment horizontal="distributed" vertical="center"/>
      <protection/>
    </xf>
    <xf numFmtId="0" fontId="6" fillId="0" borderId="167" xfId="65" applyFont="1" applyFill="1" applyBorder="1" applyAlignment="1">
      <alignment horizontal="distributed" vertical="center"/>
      <protection/>
    </xf>
    <xf numFmtId="0" fontId="6" fillId="0" borderId="168" xfId="65" applyFont="1" applyFill="1" applyBorder="1" applyAlignment="1">
      <alignment horizontal="distributed" vertical="center"/>
      <protection/>
    </xf>
    <xf numFmtId="0" fontId="6" fillId="0" borderId="115" xfId="65" applyFont="1" applyFill="1" applyBorder="1" applyAlignment="1">
      <alignment horizontal="center" vertical="center"/>
      <protection/>
    </xf>
    <xf numFmtId="0" fontId="6" fillId="0" borderId="78" xfId="65" applyFont="1" applyFill="1" applyBorder="1" applyAlignment="1">
      <alignment horizontal="center" vertical="center"/>
      <protection/>
    </xf>
    <xf numFmtId="0" fontId="6" fillId="0" borderId="13" xfId="65" applyFont="1" applyFill="1" applyBorder="1" applyAlignment="1">
      <alignment horizontal="distributed" vertical="center"/>
      <protection/>
    </xf>
    <xf numFmtId="0" fontId="6" fillId="0" borderId="17" xfId="65" applyFont="1" applyFill="1" applyBorder="1" applyAlignment="1">
      <alignment horizontal="distributed" vertical="center"/>
      <protection/>
    </xf>
    <xf numFmtId="0" fontId="6" fillId="0" borderId="53" xfId="65" applyFont="1" applyFill="1" applyBorder="1" applyAlignment="1">
      <alignment horizontal="distributed" vertical="center"/>
      <protection/>
    </xf>
    <xf numFmtId="0" fontId="6" fillId="0" borderId="169" xfId="65" applyFont="1" applyFill="1" applyBorder="1" applyAlignment="1">
      <alignment horizontal="distributed" vertical="center"/>
      <protection/>
    </xf>
    <xf numFmtId="0" fontId="17" fillId="0" borderId="0" xfId="65" applyFont="1" applyFill="1" applyAlignment="1">
      <alignment horizontal="center" vertical="center"/>
      <protection/>
    </xf>
    <xf numFmtId="0" fontId="6" fillId="0" borderId="27" xfId="65" applyFont="1" applyFill="1" applyBorder="1" applyAlignment="1">
      <alignment horizontal="distributed" vertical="center"/>
      <protection/>
    </xf>
    <xf numFmtId="0" fontId="6" fillId="0" borderId="113" xfId="65" applyFont="1" applyFill="1" applyBorder="1" applyAlignment="1">
      <alignment horizontal="distributed" vertical="center"/>
      <protection/>
    </xf>
    <xf numFmtId="0" fontId="6" fillId="0" borderId="131" xfId="65" applyFont="1" applyFill="1" applyBorder="1" applyAlignment="1">
      <alignment horizontal="distributed" vertical="center"/>
      <protection/>
    </xf>
    <xf numFmtId="0" fontId="6" fillId="28" borderId="131" xfId="65" applyFont="1" applyFill="1" applyBorder="1" applyAlignment="1">
      <alignment horizontal="center" vertical="center" shrinkToFit="1"/>
      <protection/>
    </xf>
    <xf numFmtId="0" fontId="6" fillId="28" borderId="114" xfId="65" applyFont="1" applyFill="1" applyBorder="1" applyAlignment="1">
      <alignment horizontal="center" vertical="center" shrinkToFit="1"/>
      <protection/>
    </xf>
    <xf numFmtId="207" fontId="6" fillId="28" borderId="186" xfId="65" applyNumberFormat="1" applyFont="1" applyFill="1" applyBorder="1" applyAlignment="1">
      <alignment horizontal="center" vertical="center"/>
      <protection/>
    </xf>
    <xf numFmtId="207" fontId="6" fillId="28" borderId="24" xfId="65" applyNumberFormat="1" applyFont="1" applyFill="1" applyBorder="1" applyAlignment="1">
      <alignment horizontal="center" vertical="center"/>
      <protection/>
    </xf>
    <xf numFmtId="207" fontId="6" fillId="28" borderId="25" xfId="65" applyNumberFormat="1" applyFont="1" applyFill="1" applyBorder="1" applyAlignment="1">
      <alignment horizontal="center" vertical="center"/>
      <protection/>
    </xf>
    <xf numFmtId="0" fontId="6" fillId="0" borderId="188" xfId="65" applyFont="1" applyFill="1" applyBorder="1" applyAlignment="1">
      <alignment horizontal="center" vertical="center"/>
      <protection/>
    </xf>
    <xf numFmtId="0" fontId="6" fillId="0" borderId="61" xfId="65" applyFont="1" applyFill="1" applyBorder="1" applyAlignment="1">
      <alignment horizontal="center" vertical="center"/>
      <protection/>
    </xf>
    <xf numFmtId="0" fontId="6" fillId="0" borderId="184" xfId="65" applyFont="1" applyFill="1" applyBorder="1" applyAlignment="1">
      <alignment horizontal="center" vertical="center"/>
      <protection/>
    </xf>
    <xf numFmtId="0" fontId="6" fillId="28" borderId="53" xfId="65" applyFont="1" applyFill="1" applyBorder="1" applyAlignment="1">
      <alignment horizontal="center" vertical="center" wrapText="1"/>
      <protection/>
    </xf>
    <xf numFmtId="0" fontId="6" fillId="28" borderId="54" xfId="65" applyFont="1" applyFill="1" applyBorder="1" applyAlignment="1">
      <alignment horizontal="center" vertical="center" wrapText="1"/>
      <protection/>
    </xf>
    <xf numFmtId="0" fontId="6" fillId="28" borderId="92" xfId="65" applyFont="1" applyFill="1" applyBorder="1" applyAlignment="1">
      <alignment horizontal="center" vertical="center" wrapText="1"/>
      <protection/>
    </xf>
    <xf numFmtId="0" fontId="6" fillId="28" borderId="55" xfId="65" applyFont="1" applyFill="1" applyBorder="1" applyAlignment="1">
      <alignment horizontal="center" vertical="center" wrapText="1"/>
      <protection/>
    </xf>
    <xf numFmtId="0" fontId="6" fillId="28" borderId="0" xfId="65" applyFont="1" applyFill="1" applyBorder="1" applyAlignment="1">
      <alignment horizontal="center" vertical="center" wrapText="1"/>
      <protection/>
    </xf>
    <xf numFmtId="0" fontId="6" fillId="28" borderId="93" xfId="65" applyFont="1" applyFill="1" applyBorder="1" applyAlignment="1">
      <alignment horizontal="center" vertical="center" wrapText="1"/>
      <protection/>
    </xf>
    <xf numFmtId="0" fontId="6" fillId="28" borderId="57" xfId="65" applyFont="1" applyFill="1" applyBorder="1" applyAlignment="1">
      <alignment horizontal="center" vertical="center" wrapText="1"/>
      <protection/>
    </xf>
    <xf numFmtId="0" fontId="6" fillId="28" borderId="23" xfId="65" applyFont="1" applyFill="1" applyBorder="1" applyAlignment="1">
      <alignment horizontal="center" vertical="center" wrapText="1"/>
      <protection/>
    </xf>
    <xf numFmtId="0" fontId="6" fillId="28" borderId="26" xfId="65" applyFont="1" applyFill="1" applyBorder="1" applyAlignment="1">
      <alignment horizontal="center" vertical="center" wrapText="1"/>
      <protection/>
    </xf>
    <xf numFmtId="0" fontId="6" fillId="28" borderId="119" xfId="65" applyFont="1" applyFill="1" applyBorder="1" applyAlignment="1">
      <alignment horizontal="center" vertical="center" wrapText="1"/>
      <protection/>
    </xf>
    <xf numFmtId="0" fontId="6" fillId="28" borderId="112" xfId="65" applyFont="1" applyFill="1" applyBorder="1" applyAlignment="1">
      <alignment horizontal="center" vertical="center" wrapText="1"/>
      <protection/>
    </xf>
    <xf numFmtId="0" fontId="6" fillId="28" borderId="120" xfId="65" applyFont="1" applyFill="1" applyBorder="1" applyAlignment="1">
      <alignment horizontal="center" vertical="center" wrapText="1"/>
      <protection/>
    </xf>
    <xf numFmtId="0" fontId="6" fillId="28" borderId="14" xfId="65" applyFont="1" applyFill="1" applyBorder="1" applyAlignment="1">
      <alignment horizontal="center" vertical="center"/>
      <protection/>
    </xf>
    <xf numFmtId="207" fontId="6" fillId="0" borderId="186" xfId="65" applyNumberFormat="1" applyFont="1" applyFill="1" applyBorder="1" applyAlignment="1">
      <alignment horizontal="center" vertical="center"/>
      <protection/>
    </xf>
    <xf numFmtId="207" fontId="6" fillId="0" borderId="24" xfId="65" applyNumberFormat="1" applyFont="1" applyFill="1" applyBorder="1" applyAlignment="1">
      <alignment horizontal="center" vertical="center"/>
      <protection/>
    </xf>
    <xf numFmtId="207" fontId="6" fillId="0" borderId="25" xfId="65" applyNumberFormat="1" applyFont="1" applyFill="1" applyBorder="1" applyAlignment="1">
      <alignment horizontal="center" vertical="center"/>
      <protection/>
    </xf>
    <xf numFmtId="207" fontId="6" fillId="28" borderId="13" xfId="65" applyNumberFormat="1" applyFont="1" applyFill="1" applyBorder="1" applyAlignment="1">
      <alignment horizontal="center" vertical="center"/>
      <protection/>
    </xf>
    <xf numFmtId="207" fontId="6" fillId="28" borderId="18" xfId="65" applyNumberFormat="1" applyFont="1" applyFill="1" applyBorder="1" applyAlignment="1">
      <alignment horizontal="center" vertical="center"/>
      <protection/>
    </xf>
    <xf numFmtId="0" fontId="6" fillId="0" borderId="13" xfId="65" applyFont="1" applyFill="1" applyBorder="1" applyAlignment="1">
      <alignment horizontal="center" vertical="center" shrinkToFit="1"/>
      <protection/>
    </xf>
    <xf numFmtId="0" fontId="6" fillId="0" borderId="170" xfId="65" applyFont="1" applyFill="1" applyBorder="1" applyAlignment="1">
      <alignment horizontal="center" vertical="center"/>
      <protection/>
    </xf>
    <xf numFmtId="0" fontId="6" fillId="0" borderId="171" xfId="65" applyFont="1" applyFill="1" applyBorder="1" applyAlignment="1">
      <alignment horizontal="center" vertical="center"/>
      <protection/>
    </xf>
    <xf numFmtId="0" fontId="6" fillId="0" borderId="185" xfId="65" applyFont="1" applyFill="1" applyBorder="1" applyAlignment="1">
      <alignment horizontal="center" vertical="center"/>
      <protection/>
    </xf>
    <xf numFmtId="203" fontId="6" fillId="0" borderId="170" xfId="65" applyNumberFormat="1" applyFont="1" applyFill="1" applyBorder="1" applyAlignment="1">
      <alignment horizontal="center" vertical="center"/>
      <protection/>
    </xf>
    <xf numFmtId="203" fontId="6" fillId="0" borderId="171" xfId="65" applyNumberFormat="1" applyFont="1" applyFill="1" applyBorder="1" applyAlignment="1">
      <alignment horizontal="center" vertical="center"/>
      <protection/>
    </xf>
    <xf numFmtId="203" fontId="6" fillId="0" borderId="172" xfId="65" applyNumberFormat="1" applyFont="1" applyFill="1" applyBorder="1" applyAlignment="1">
      <alignment horizontal="center" vertical="center"/>
      <protection/>
    </xf>
    <xf numFmtId="0" fontId="6" fillId="0" borderId="199" xfId="65" applyFont="1" applyFill="1" applyBorder="1" applyAlignment="1">
      <alignment horizontal="center" vertical="center"/>
      <protection/>
    </xf>
    <xf numFmtId="0" fontId="6" fillId="0" borderId="183" xfId="65" applyFont="1" applyFill="1" applyBorder="1" applyAlignment="1">
      <alignment horizontal="center" vertical="center" textRotation="255" wrapText="1" shrinkToFit="1"/>
      <protection/>
    </xf>
    <xf numFmtId="0" fontId="6" fillId="0" borderId="184" xfId="65" applyFont="1" applyFill="1" applyBorder="1" applyAlignment="1">
      <alignment horizontal="center" vertical="center" textRotation="255" wrapText="1" shrinkToFit="1"/>
      <protection/>
    </xf>
    <xf numFmtId="0" fontId="6" fillId="0" borderId="152" xfId="65" applyFont="1" applyFill="1" applyBorder="1" applyAlignment="1">
      <alignment horizontal="center" vertical="center" textRotation="255" wrapText="1" shrinkToFit="1"/>
      <protection/>
    </xf>
    <xf numFmtId="0" fontId="6" fillId="0" borderId="56" xfId="65" applyFont="1" applyFill="1" applyBorder="1" applyAlignment="1">
      <alignment horizontal="center" vertical="center" textRotation="255" wrapText="1" shrinkToFit="1"/>
      <protection/>
    </xf>
    <xf numFmtId="0" fontId="6" fillId="0" borderId="166" xfId="65" applyFont="1" applyFill="1" applyBorder="1" applyAlignment="1">
      <alignment horizontal="center" vertical="center" textRotation="255" wrapText="1" shrinkToFit="1"/>
      <protection/>
    </xf>
    <xf numFmtId="0" fontId="6" fillId="0" borderId="168" xfId="65" applyFont="1" applyFill="1" applyBorder="1" applyAlignment="1">
      <alignment horizontal="center" vertical="center" textRotation="255" wrapText="1" shrinkToFit="1"/>
      <protection/>
    </xf>
    <xf numFmtId="0" fontId="6" fillId="0" borderId="200" xfId="65" applyFont="1" applyFill="1" applyBorder="1" applyAlignment="1">
      <alignment horizontal="center" vertical="center"/>
      <protection/>
    </xf>
    <xf numFmtId="203" fontId="6" fillId="28" borderId="13" xfId="65" applyNumberFormat="1" applyFont="1" applyFill="1" applyBorder="1" applyAlignment="1">
      <alignment horizontal="center" vertical="center" shrinkToFit="1"/>
      <protection/>
    </xf>
    <xf numFmtId="203" fontId="6" fillId="28" borderId="18" xfId="65" applyNumberFormat="1" applyFont="1" applyFill="1" applyBorder="1" applyAlignment="1">
      <alignment horizontal="center" vertical="center" shrinkToFit="1"/>
      <protection/>
    </xf>
    <xf numFmtId="203" fontId="0" fillId="36" borderId="170" xfId="0" applyNumberFormat="1" applyFill="1" applyBorder="1" applyAlignment="1">
      <alignment horizontal="center" vertical="center"/>
    </xf>
    <xf numFmtId="203" fontId="0" fillId="36" borderId="171" xfId="0" applyNumberFormat="1" applyFill="1" applyBorder="1" applyAlignment="1">
      <alignment horizontal="center" vertical="center"/>
    </xf>
    <xf numFmtId="203" fontId="0" fillId="36" borderId="172" xfId="0" applyNumberFormat="1" applyFill="1" applyBorder="1" applyAlignment="1">
      <alignment horizontal="center" vertical="center"/>
    </xf>
    <xf numFmtId="0" fontId="6" fillId="28" borderId="13" xfId="65" applyFont="1" applyFill="1" applyBorder="1" applyAlignment="1">
      <alignment horizontal="center" vertical="center"/>
      <protection/>
    </xf>
    <xf numFmtId="0" fontId="6" fillId="28" borderId="18" xfId="65" applyFont="1" applyFill="1" applyBorder="1" applyAlignment="1">
      <alignment horizontal="center" vertical="center"/>
      <protection/>
    </xf>
    <xf numFmtId="0" fontId="6" fillId="0" borderId="13" xfId="65" applyFont="1" applyFill="1" applyBorder="1" applyAlignment="1">
      <alignment horizontal="center" vertical="center" wrapText="1"/>
      <protection/>
    </xf>
    <xf numFmtId="0" fontId="6" fillId="0" borderId="186" xfId="65" applyFont="1" applyFill="1" applyBorder="1" applyAlignment="1">
      <alignment horizontal="center" vertical="center" shrinkToFit="1"/>
      <protection/>
    </xf>
    <xf numFmtId="0" fontId="6" fillId="0" borderId="24" xfId="65" applyFont="1" applyFill="1" applyBorder="1" applyAlignment="1">
      <alignment horizontal="center" vertical="center" shrinkToFit="1"/>
      <protection/>
    </xf>
    <xf numFmtId="0" fontId="6" fillId="0" borderId="187" xfId="65" applyFont="1" applyFill="1" applyBorder="1" applyAlignment="1">
      <alignment horizontal="center" vertical="center" shrinkToFit="1"/>
      <protection/>
    </xf>
    <xf numFmtId="0" fontId="6" fillId="0" borderId="18" xfId="65" applyFont="1" applyFill="1" applyBorder="1" applyAlignment="1">
      <alignment horizontal="center" vertical="center" shrinkToFit="1"/>
      <protection/>
    </xf>
    <xf numFmtId="203" fontId="6" fillId="0" borderId="195" xfId="65" applyNumberFormat="1" applyFont="1" applyFill="1" applyBorder="1" applyAlignment="1">
      <alignment horizontal="center" vertical="center" shrinkToFit="1"/>
      <protection/>
    </xf>
    <xf numFmtId="203" fontId="6" fillId="0" borderId="196" xfId="65" applyNumberFormat="1" applyFont="1" applyFill="1" applyBorder="1" applyAlignment="1">
      <alignment horizontal="center" vertical="center" shrinkToFit="1"/>
      <protection/>
    </xf>
    <xf numFmtId="0" fontId="6" fillId="0" borderId="32" xfId="65" applyFont="1" applyFill="1" applyBorder="1" applyAlignment="1">
      <alignment horizontal="center" vertical="center" wrapText="1"/>
      <protection/>
    </xf>
    <xf numFmtId="0" fontId="6" fillId="28" borderId="32" xfId="65" applyFont="1" applyFill="1" applyBorder="1" applyAlignment="1">
      <alignment horizontal="center" vertical="center" wrapText="1"/>
      <protection/>
    </xf>
    <xf numFmtId="0" fontId="6" fillId="28" borderId="34" xfId="65" applyFont="1" applyFill="1" applyBorder="1" applyAlignment="1">
      <alignment horizontal="center" vertical="center" wrapText="1"/>
      <protection/>
    </xf>
    <xf numFmtId="0" fontId="6" fillId="0" borderId="183" xfId="65" applyFont="1" applyFill="1" applyBorder="1" applyAlignment="1">
      <alignment horizontal="center" vertical="center" textRotation="255"/>
      <protection/>
    </xf>
    <xf numFmtId="0" fontId="6" fillId="0" borderId="184" xfId="65" applyFont="1" applyFill="1" applyBorder="1" applyAlignment="1">
      <alignment horizontal="center" vertical="center" textRotation="255"/>
      <protection/>
    </xf>
    <xf numFmtId="0" fontId="6" fillId="0" borderId="201" xfId="65" applyFont="1" applyFill="1" applyBorder="1" applyAlignment="1">
      <alignment horizontal="center" vertical="center"/>
      <protection/>
    </xf>
    <xf numFmtId="0" fontId="6" fillId="0" borderId="24" xfId="65" applyFont="1" applyFill="1" applyBorder="1" applyAlignment="1">
      <alignment horizontal="center" vertical="center"/>
      <protection/>
    </xf>
    <xf numFmtId="0" fontId="6" fillId="0" borderId="187" xfId="65" applyFont="1" applyFill="1" applyBorder="1" applyAlignment="1">
      <alignment horizontal="center" vertical="center"/>
      <protection/>
    </xf>
    <xf numFmtId="203" fontId="6" fillId="28" borderId="186" xfId="65" applyNumberFormat="1" applyFont="1" applyFill="1" applyBorder="1" applyAlignment="1">
      <alignment horizontal="center" vertical="center"/>
      <protection/>
    </xf>
    <xf numFmtId="203" fontId="6" fillId="28" borderId="24" xfId="65" applyNumberFormat="1" applyFont="1" applyFill="1" applyBorder="1" applyAlignment="1">
      <alignment horizontal="center" vertical="center"/>
      <protection/>
    </xf>
    <xf numFmtId="203" fontId="6" fillId="28" borderId="25" xfId="65" applyNumberFormat="1" applyFont="1" applyFill="1" applyBorder="1" applyAlignment="1">
      <alignment horizontal="center" vertical="center"/>
      <protection/>
    </xf>
    <xf numFmtId="9" fontId="6" fillId="0" borderId="33" xfId="61" applyNumberFormat="1" applyFont="1" applyBorder="1" applyAlignment="1">
      <alignment horizontal="center" vertical="center" shrinkToFit="1"/>
      <protection/>
    </xf>
    <xf numFmtId="9" fontId="6" fillId="0" borderId="116" xfId="61" applyNumberFormat="1" applyFont="1" applyBorder="1" applyAlignment="1">
      <alignment horizontal="center" vertical="center" shrinkToFit="1"/>
      <protection/>
    </xf>
    <xf numFmtId="207" fontId="6" fillId="28" borderId="124" xfId="61" applyNumberFormat="1" applyFont="1" applyFill="1" applyBorder="1" applyAlignment="1">
      <alignment horizontal="center" vertical="center" shrinkToFit="1"/>
      <protection/>
    </xf>
    <xf numFmtId="207" fontId="6" fillId="28" borderId="125" xfId="61" applyNumberFormat="1" applyFont="1" applyFill="1" applyBorder="1" applyAlignment="1">
      <alignment horizontal="center" vertical="center" shrinkToFit="1"/>
      <protection/>
    </xf>
    <xf numFmtId="207" fontId="6" fillId="28" borderId="127" xfId="61" applyNumberFormat="1" applyFont="1" applyFill="1" applyBorder="1" applyAlignment="1">
      <alignment horizontal="center" vertical="center" shrinkToFit="1"/>
      <protection/>
    </xf>
    <xf numFmtId="0" fontId="6" fillId="28" borderId="61" xfId="61" applyFont="1" applyFill="1" applyBorder="1" applyAlignment="1">
      <alignment horizontal="center" vertical="center" shrinkToFit="1"/>
      <protection/>
    </xf>
    <xf numFmtId="0" fontId="6" fillId="28" borderId="194" xfId="61" applyFont="1" applyFill="1" applyBorder="1" applyAlignment="1">
      <alignment horizontal="center" vertical="center" shrinkToFit="1"/>
      <protection/>
    </xf>
    <xf numFmtId="0" fontId="6" fillId="0" borderId="112" xfId="61" applyFont="1" applyBorder="1" applyAlignment="1">
      <alignment horizontal="left" vertical="center" shrinkToFit="1"/>
      <protection/>
    </xf>
    <xf numFmtId="0" fontId="6" fillId="0" borderId="13" xfId="61" applyFont="1" applyBorder="1" applyAlignment="1">
      <alignment horizontal="center" vertical="center" shrinkToFit="1"/>
      <protection/>
    </xf>
    <xf numFmtId="9" fontId="6" fillId="28" borderId="13" xfId="61" applyNumberFormat="1" applyFont="1" applyFill="1" applyBorder="1" applyAlignment="1">
      <alignment horizontal="center" vertical="center" shrinkToFit="1"/>
      <protection/>
    </xf>
    <xf numFmtId="9" fontId="6" fillId="28" borderId="52" xfId="61" applyNumberFormat="1" applyFont="1" applyFill="1" applyBorder="1" applyAlignment="1">
      <alignment horizontal="center" vertical="center" shrinkToFit="1"/>
      <protection/>
    </xf>
    <xf numFmtId="9" fontId="6" fillId="28" borderId="18" xfId="61" applyNumberFormat="1" applyFont="1" applyFill="1" applyBorder="1" applyAlignment="1">
      <alignment horizontal="center" vertical="center" shrinkToFit="1"/>
      <protection/>
    </xf>
    <xf numFmtId="0" fontId="6" fillId="0" borderId="27" xfId="61" applyFont="1" applyBorder="1" applyAlignment="1">
      <alignment horizontal="center" vertical="center" shrinkToFit="1"/>
      <protection/>
    </xf>
    <xf numFmtId="0" fontId="6" fillId="0" borderId="170" xfId="61" applyFont="1" applyBorder="1" applyAlignment="1">
      <alignment horizontal="center" vertical="center" shrinkToFit="1"/>
      <protection/>
    </xf>
    <xf numFmtId="0" fontId="6" fillId="0" borderId="182" xfId="61" applyFont="1" applyBorder="1" applyAlignment="1">
      <alignment horizontal="center" vertical="center" shrinkToFit="1"/>
      <protection/>
    </xf>
    <xf numFmtId="0" fontId="6" fillId="0" borderId="125" xfId="61" applyFont="1" applyBorder="1" applyAlignment="1">
      <alignment horizontal="center" vertical="center" shrinkToFit="1"/>
      <protection/>
    </xf>
    <xf numFmtId="0" fontId="6" fillId="0" borderId="126" xfId="61" applyFont="1" applyBorder="1" applyAlignment="1">
      <alignment horizontal="center" vertical="center" shrinkToFit="1"/>
      <protection/>
    </xf>
    <xf numFmtId="0" fontId="6" fillId="28" borderId="13" xfId="61" applyFont="1" applyFill="1" applyBorder="1" applyAlignment="1">
      <alignment horizontal="center" vertical="center" shrinkToFit="1"/>
      <protection/>
    </xf>
    <xf numFmtId="0" fontId="6" fillId="28" borderId="14" xfId="61" applyFont="1" applyFill="1" applyBorder="1" applyAlignment="1">
      <alignment horizontal="center" vertical="center" shrinkToFit="1"/>
      <protection/>
    </xf>
    <xf numFmtId="0" fontId="6" fillId="28" borderId="15" xfId="61" applyFont="1" applyFill="1" applyBorder="1" applyAlignment="1">
      <alignment horizontal="center" vertical="center" shrinkToFit="1"/>
      <protection/>
    </xf>
    <xf numFmtId="0" fontId="19" fillId="0" borderId="0" xfId="61" applyFont="1" applyAlignment="1">
      <alignment horizontal="center" vertical="center" shrinkToFit="1"/>
      <protection/>
    </xf>
    <xf numFmtId="0" fontId="6" fillId="0" borderId="181" xfId="61" applyFont="1" applyBorder="1" applyAlignment="1">
      <alignment horizontal="center" vertical="center" shrinkToFit="1"/>
      <protection/>
    </xf>
    <xf numFmtId="9" fontId="6" fillId="0" borderId="124" xfId="61" applyNumberFormat="1" applyFont="1" applyBorder="1" applyAlignment="1">
      <alignment horizontal="center" vertical="center" shrinkToFit="1"/>
      <protection/>
    </xf>
    <xf numFmtId="9" fontId="6" fillId="0" borderId="127" xfId="61" applyNumberFormat="1" applyFont="1" applyBorder="1" applyAlignment="1">
      <alignment horizontal="center" vertical="center" shrinkToFit="1"/>
      <protection/>
    </xf>
    <xf numFmtId="0" fontId="6" fillId="0" borderId="156" xfId="61" applyFont="1" applyBorder="1" applyAlignment="1">
      <alignment horizontal="center" vertical="center" shrinkToFit="1"/>
      <protection/>
    </xf>
    <xf numFmtId="0" fontId="6" fillId="0" borderId="16" xfId="61" applyFont="1" applyBorder="1" applyAlignment="1">
      <alignment horizontal="center" vertical="center" shrinkToFit="1"/>
      <protection/>
    </xf>
    <xf numFmtId="9" fontId="6" fillId="0" borderId="52" xfId="61" applyNumberFormat="1" applyFont="1" applyBorder="1" applyAlignment="1">
      <alignment horizontal="center" vertical="center" shrinkToFit="1"/>
      <protection/>
    </xf>
    <xf numFmtId="9" fontId="6" fillId="0" borderId="15" xfId="61" applyNumberFormat="1" applyFont="1" applyBorder="1" applyAlignment="1">
      <alignment horizontal="center" vertical="center" shrinkToFit="1"/>
      <protection/>
    </xf>
    <xf numFmtId="0" fontId="6" fillId="28" borderId="78" xfId="61" applyFont="1" applyFill="1" applyBorder="1" applyAlignment="1">
      <alignment horizontal="center" vertical="center" shrinkToFit="1"/>
      <protection/>
    </xf>
    <xf numFmtId="0" fontId="6" fillId="0" borderId="22" xfId="61" applyFont="1" applyBorder="1" applyAlignment="1">
      <alignment horizontal="center" vertical="center" shrinkToFit="1"/>
      <protection/>
    </xf>
    <xf numFmtId="0" fontId="6" fillId="0" borderId="32" xfId="61" applyFont="1" applyBorder="1" applyAlignment="1">
      <alignment horizontal="center" vertical="center" shrinkToFit="1"/>
      <protection/>
    </xf>
    <xf numFmtId="0" fontId="6" fillId="28" borderId="33" xfId="61" applyFont="1" applyFill="1" applyBorder="1" applyAlignment="1">
      <alignment horizontal="center" vertical="center" shrinkToFit="1"/>
      <protection/>
    </xf>
    <xf numFmtId="0" fontId="6" fillId="28" borderId="31" xfId="61" applyFont="1" applyFill="1" applyBorder="1" applyAlignment="1">
      <alignment horizontal="center" vertical="center" shrinkToFit="1"/>
      <protection/>
    </xf>
    <xf numFmtId="0" fontId="6" fillId="28" borderId="62" xfId="61" applyFont="1" applyFill="1" applyBorder="1" applyAlignment="1">
      <alignment horizontal="center" vertical="center" shrinkToFit="1"/>
      <protection/>
    </xf>
    <xf numFmtId="0" fontId="6" fillId="28" borderId="116" xfId="61" applyFont="1" applyFill="1" applyBorder="1" applyAlignment="1">
      <alignment horizontal="center" vertical="center" shrinkToFit="1"/>
      <protection/>
    </xf>
    <xf numFmtId="0" fontId="4" fillId="0" borderId="0" xfId="61" applyFont="1" applyAlignment="1">
      <alignment horizontal="left" vertical="center" shrinkToFit="1"/>
      <protection/>
    </xf>
    <xf numFmtId="49" fontId="6" fillId="0" borderId="180" xfId="0" applyNumberFormat="1" applyFont="1" applyBorder="1" applyAlignment="1">
      <alignment horizontal="center" vertical="center" shrinkToFit="1"/>
    </xf>
    <xf numFmtId="49" fontId="6" fillId="0" borderId="62" xfId="0" applyNumberFormat="1" applyFont="1" applyBorder="1" applyAlignment="1">
      <alignment horizontal="center" vertical="center" shrinkToFit="1"/>
    </xf>
    <xf numFmtId="49" fontId="6" fillId="0" borderId="116" xfId="0" applyNumberFormat="1" applyFont="1" applyBorder="1" applyAlignment="1">
      <alignment horizontal="center" vertical="center" shrinkToFit="1"/>
    </xf>
    <xf numFmtId="49" fontId="7" fillId="28" borderId="180" xfId="0" applyNumberFormat="1" applyFont="1" applyFill="1" applyBorder="1" applyAlignment="1">
      <alignment horizontal="center" vertical="center" shrinkToFit="1"/>
    </xf>
    <xf numFmtId="49" fontId="7" fillId="28" borderId="62" xfId="0" applyNumberFormat="1" applyFont="1" applyFill="1" applyBorder="1" applyAlignment="1">
      <alignment horizontal="center" vertical="center" shrinkToFit="1"/>
    </xf>
    <xf numFmtId="49" fontId="7" fillId="28" borderId="116" xfId="0" applyNumberFormat="1" applyFont="1" applyFill="1" applyBorder="1" applyAlignment="1">
      <alignment horizontal="center" vertical="center" shrinkToFit="1"/>
    </xf>
    <xf numFmtId="49" fontId="10" fillId="0" borderId="0" xfId="0" applyNumberFormat="1" applyFont="1" applyAlignment="1">
      <alignment vertical="center" wrapText="1"/>
    </xf>
    <xf numFmtId="49" fontId="10" fillId="0" borderId="0" xfId="0" applyNumberFormat="1" applyFont="1" applyAlignment="1">
      <alignment vertical="center"/>
    </xf>
    <xf numFmtId="49" fontId="6" fillId="0" borderId="183" xfId="0" applyNumberFormat="1" applyFont="1" applyBorder="1" applyAlignment="1">
      <alignment horizontal="center" vertical="center" wrapText="1" shrinkToFit="1"/>
    </xf>
    <xf numFmtId="0" fontId="0" fillId="0" borderId="54" xfId="0" applyBorder="1" applyAlignment="1">
      <alignment/>
    </xf>
    <xf numFmtId="0" fontId="0" fillId="0" borderId="92" xfId="0" applyBorder="1" applyAlignment="1">
      <alignment/>
    </xf>
    <xf numFmtId="0" fontId="0" fillId="0" borderId="152" xfId="0" applyBorder="1" applyAlignment="1">
      <alignment/>
    </xf>
    <xf numFmtId="0" fontId="0" fillId="0" borderId="0" xfId="0" applyAlignment="1">
      <alignment/>
    </xf>
    <xf numFmtId="0" fontId="0" fillId="0" borderId="93" xfId="0" applyBorder="1" applyAlignment="1">
      <alignment/>
    </xf>
    <xf numFmtId="0" fontId="0" fillId="0" borderId="0" xfId="0" applyBorder="1" applyAlignment="1">
      <alignment/>
    </xf>
    <xf numFmtId="49" fontId="10" fillId="0" borderId="11" xfId="0" applyNumberFormat="1" applyFont="1" applyBorder="1" applyAlignment="1">
      <alignment vertical="center"/>
    </xf>
    <xf numFmtId="49" fontId="6" fillId="28" borderId="0" xfId="0" applyNumberFormat="1" applyFont="1" applyFill="1" applyAlignment="1">
      <alignment vertical="center" shrinkToFit="1"/>
    </xf>
    <xf numFmtId="49" fontId="10" fillId="0" borderId="0" xfId="0" applyNumberFormat="1" applyFont="1" applyAlignment="1">
      <alignment vertical="center" shrinkToFit="1"/>
    </xf>
    <xf numFmtId="49" fontId="7" fillId="28" borderId="190" xfId="0" applyNumberFormat="1" applyFont="1" applyFill="1" applyBorder="1" applyAlignment="1">
      <alignment horizontal="center" vertical="center" wrapText="1" shrinkToFit="1"/>
    </xf>
    <xf numFmtId="49" fontId="7" fillId="28" borderId="191" xfId="0" applyNumberFormat="1" applyFont="1" applyFill="1" applyBorder="1" applyAlignment="1">
      <alignment horizontal="center" vertical="center" wrapText="1" shrinkToFit="1"/>
    </xf>
    <xf numFmtId="0" fontId="6" fillId="0" borderId="156" xfId="65" applyFont="1" applyFill="1" applyBorder="1" applyAlignment="1">
      <alignment horizontal="center" vertical="center" shrinkToFit="1"/>
      <protection/>
    </xf>
    <xf numFmtId="0" fontId="6" fillId="0" borderId="16" xfId="65" applyFont="1" applyFill="1" applyBorder="1" applyAlignment="1">
      <alignment horizontal="center" vertical="center" shrinkToFit="1"/>
      <protection/>
    </xf>
    <xf numFmtId="0" fontId="6" fillId="28" borderId="14" xfId="65" applyFont="1" applyFill="1" applyBorder="1" applyAlignment="1">
      <alignment horizontal="center" vertical="center" shrinkToFit="1"/>
      <protection/>
    </xf>
    <xf numFmtId="0" fontId="6" fillId="28" borderId="15" xfId="65" applyFont="1" applyFill="1" applyBorder="1" applyAlignment="1">
      <alignment horizontal="center" vertical="center" shrinkToFit="1"/>
      <protection/>
    </xf>
    <xf numFmtId="0" fontId="7" fillId="0" borderId="11" xfId="65" applyFont="1" applyFill="1" applyBorder="1" applyAlignment="1">
      <alignment horizontal="left" vertical="center" wrapText="1"/>
      <protection/>
    </xf>
    <xf numFmtId="0" fontId="7" fillId="0" borderId="0" xfId="65" applyFont="1" applyFill="1" applyAlignment="1">
      <alignment vertical="center"/>
      <protection/>
    </xf>
    <xf numFmtId="0" fontId="6" fillId="0" borderId="59" xfId="65" applyFont="1" applyFill="1" applyBorder="1" applyAlignment="1">
      <alignment horizontal="center" vertical="center" shrinkToFit="1"/>
      <protection/>
    </xf>
    <xf numFmtId="0" fontId="6" fillId="0" borderId="11" xfId="65" applyFont="1" applyFill="1" applyBorder="1" applyAlignment="1">
      <alignment horizontal="center" vertical="center" shrinkToFit="1"/>
      <protection/>
    </xf>
    <xf numFmtId="0" fontId="6" fillId="0" borderId="118" xfId="65" applyFont="1" applyFill="1" applyBorder="1" applyAlignment="1">
      <alignment horizontal="center" vertical="center" shrinkToFit="1"/>
      <protection/>
    </xf>
    <xf numFmtId="203" fontId="6" fillId="28" borderId="131" xfId="65" applyNumberFormat="1" applyFont="1" applyFill="1" applyBorder="1" applyAlignment="1">
      <alignment horizontal="center" vertical="center" shrinkToFit="1"/>
      <protection/>
    </xf>
    <xf numFmtId="203" fontId="6" fillId="28" borderId="114" xfId="65" applyNumberFormat="1" applyFont="1" applyFill="1" applyBorder="1" applyAlignment="1">
      <alignment horizontal="center" vertical="center" shrinkToFit="1"/>
      <protection/>
    </xf>
    <xf numFmtId="0" fontId="6" fillId="0" borderId="170" xfId="65" applyFont="1" applyFill="1" applyBorder="1" applyAlignment="1">
      <alignment horizontal="center" vertical="center" shrinkToFit="1"/>
      <protection/>
    </xf>
    <xf numFmtId="0" fontId="6" fillId="0" borderId="171" xfId="65" applyFont="1" applyFill="1" applyBorder="1" applyAlignment="1">
      <alignment horizontal="center" vertical="center" shrinkToFit="1"/>
      <protection/>
    </xf>
    <xf numFmtId="0" fontId="6" fillId="0" borderId="185" xfId="65" applyFont="1" applyFill="1" applyBorder="1" applyAlignment="1">
      <alignment horizontal="center" vertical="center" shrinkToFit="1"/>
      <protection/>
    </xf>
    <xf numFmtId="203" fontId="6" fillId="28" borderId="32" xfId="65" applyNumberFormat="1" applyFont="1" applyFill="1" applyBorder="1" applyAlignment="1">
      <alignment horizontal="center" vertical="center" shrinkToFit="1"/>
      <protection/>
    </xf>
    <xf numFmtId="203" fontId="6" fillId="28" borderId="34" xfId="65" applyNumberFormat="1" applyFont="1" applyFill="1" applyBorder="1" applyAlignment="1">
      <alignment horizontal="center" vertical="center" shrinkToFit="1"/>
      <protection/>
    </xf>
    <xf numFmtId="0" fontId="6" fillId="0" borderId="183" xfId="65" applyFont="1" applyFill="1" applyBorder="1" applyAlignment="1">
      <alignment horizontal="center" vertical="center"/>
      <protection/>
    </xf>
    <xf numFmtId="0" fontId="6" fillId="0" borderId="194" xfId="65" applyFont="1" applyFill="1" applyBorder="1" applyAlignment="1">
      <alignment horizontal="center" vertical="center"/>
      <protection/>
    </xf>
    <xf numFmtId="208" fontId="0" fillId="0" borderId="153" xfId="66" applyNumberFormat="1" applyBorder="1" applyAlignment="1">
      <alignment horizontal="center" vertical="center"/>
      <protection/>
    </xf>
    <xf numFmtId="208" fontId="0" fillId="0" borderId="179" xfId="66" applyNumberFormat="1" applyBorder="1" applyAlignment="1">
      <alignment horizontal="center" vertical="center"/>
      <protection/>
    </xf>
    <xf numFmtId="208" fontId="0" fillId="0" borderId="153" xfId="66" applyNumberFormat="1" applyBorder="1" applyAlignment="1">
      <alignment horizontal="center" vertical="center" wrapText="1"/>
      <protection/>
    </xf>
    <xf numFmtId="208" fontId="0" fillId="0" borderId="91" xfId="66" applyNumberFormat="1" applyBorder="1" applyAlignment="1">
      <alignment horizontal="center" vertical="center" shrinkToFit="1"/>
      <protection/>
    </xf>
    <xf numFmtId="208" fontId="0" fillId="0" borderId="54" xfId="66" applyNumberFormat="1" applyBorder="1" applyAlignment="1">
      <alignment horizontal="center" vertical="center" shrinkToFit="1"/>
      <protection/>
    </xf>
    <xf numFmtId="208" fontId="0" fillId="0" borderId="92" xfId="66" applyNumberFormat="1" applyBorder="1" applyAlignment="1">
      <alignment horizontal="center" vertical="center" shrinkToFit="1"/>
      <protection/>
    </xf>
    <xf numFmtId="208" fontId="0" fillId="0" borderId="181" xfId="66" applyNumberFormat="1" applyBorder="1" applyAlignment="1">
      <alignment horizontal="center" vertical="center"/>
      <protection/>
    </xf>
    <xf numFmtId="208" fontId="0" fillId="0" borderId="125" xfId="66" applyNumberFormat="1" applyBorder="1" applyAlignment="1">
      <alignment horizontal="center" vertical="center"/>
      <protection/>
    </xf>
    <xf numFmtId="208" fontId="0" fillId="0" borderId="127" xfId="66" applyNumberFormat="1" applyBorder="1" applyAlignment="1">
      <alignment horizontal="center" vertical="center"/>
      <protection/>
    </xf>
    <xf numFmtId="208" fontId="0" fillId="0" borderId="153" xfId="66" applyNumberFormat="1" applyFill="1" applyBorder="1" applyAlignment="1">
      <alignment horizontal="center" vertical="center" wrapText="1"/>
      <protection/>
    </xf>
    <xf numFmtId="208" fontId="0" fillId="0" borderId="179" xfId="66" applyNumberFormat="1" applyFill="1" applyBorder="1" applyAlignment="1">
      <alignment horizontal="center" vertical="center" wrapText="1"/>
      <protection/>
    </xf>
    <xf numFmtId="0" fontId="0" fillId="0" borderId="113" xfId="66" applyFont="1" applyBorder="1" applyAlignment="1">
      <alignment horizontal="center" vertical="center" shrinkToFit="1"/>
      <protection/>
    </xf>
    <xf numFmtId="0" fontId="0" fillId="0" borderId="131" xfId="66" applyBorder="1" applyAlignment="1">
      <alignment horizontal="center" vertical="center" shrinkToFit="1"/>
      <protection/>
    </xf>
    <xf numFmtId="208" fontId="0" fillId="0" borderId="131" xfId="66" applyNumberFormat="1" applyBorder="1" applyAlignment="1">
      <alignment horizontal="center" vertical="center" shrinkToFit="1"/>
      <protection/>
    </xf>
    <xf numFmtId="0" fontId="0" fillId="0" borderId="114" xfId="66" applyBorder="1" applyAlignment="1">
      <alignment horizontal="center" vertical="center" shrinkToFit="1"/>
      <protection/>
    </xf>
    <xf numFmtId="208" fontId="0" fillId="0" borderId="202" xfId="66" applyNumberFormat="1" applyBorder="1" applyAlignment="1">
      <alignment horizontal="center" vertical="center" shrinkToFit="1"/>
      <protection/>
    </xf>
    <xf numFmtId="208" fontId="0" fillId="0" borderId="98" xfId="66" applyNumberFormat="1" applyBorder="1" applyAlignment="1">
      <alignment horizontal="center" vertical="center" shrinkToFit="1"/>
      <protection/>
    </xf>
    <xf numFmtId="208" fontId="0" fillId="0" borderId="99" xfId="66" applyNumberFormat="1" applyBorder="1" applyAlignment="1">
      <alignment horizontal="center" vertical="center" shrinkToFit="1"/>
      <protection/>
    </xf>
    <xf numFmtId="0" fontId="0" fillId="0" borderId="113" xfId="66" applyBorder="1" applyAlignment="1">
      <alignment horizontal="center" vertical="center" shrinkToFit="1"/>
      <protection/>
    </xf>
    <xf numFmtId="208" fontId="0" fillId="0" borderId="131" xfId="66" applyNumberFormat="1" applyBorder="1" applyAlignment="1">
      <alignment horizontal="center" vertical="center"/>
      <protection/>
    </xf>
    <xf numFmtId="0" fontId="0" fillId="0" borderId="114" xfId="66" applyBorder="1" applyAlignment="1">
      <alignment horizontal="center" vertical="center"/>
      <protection/>
    </xf>
    <xf numFmtId="0" fontId="0" fillId="28" borderId="112" xfId="66" applyFont="1" applyFill="1" applyBorder="1" applyAlignment="1">
      <alignment vertical="center"/>
      <protection/>
    </xf>
    <xf numFmtId="0" fontId="0" fillId="0" borderId="22" xfId="66" applyBorder="1" applyAlignment="1">
      <alignment horizontal="center" vertical="center" shrinkToFit="1"/>
      <protection/>
    </xf>
    <xf numFmtId="0" fontId="0" fillId="0" borderId="32" xfId="66" applyBorder="1" applyAlignment="1">
      <alignment horizontal="center" vertical="center" shrinkToFit="1"/>
      <protection/>
    </xf>
    <xf numFmtId="9" fontId="0" fillId="0" borderId="32" xfId="66" applyNumberFormat="1" applyBorder="1" applyAlignment="1">
      <alignment horizontal="center" vertical="center" shrinkToFit="1"/>
      <protection/>
    </xf>
    <xf numFmtId="9" fontId="0" fillId="0" borderId="34" xfId="66" applyNumberFormat="1" applyBorder="1" applyAlignment="1">
      <alignment horizontal="center" vertical="center" shrinkToFit="1"/>
      <protection/>
    </xf>
    <xf numFmtId="0" fontId="0" fillId="0" borderId="22" xfId="66" applyBorder="1" applyAlignment="1">
      <alignment horizontal="center" vertical="center"/>
      <protection/>
    </xf>
    <xf numFmtId="0" fontId="0" fillId="0" borderId="32" xfId="66" applyBorder="1" applyAlignment="1">
      <alignment horizontal="center" vertical="center"/>
      <protection/>
    </xf>
    <xf numFmtId="208" fontId="0" fillId="0" borderId="13" xfId="66" applyNumberFormat="1" applyBorder="1" applyAlignment="1">
      <alignment horizontal="center" vertical="center"/>
      <protection/>
    </xf>
    <xf numFmtId="0" fontId="0" fillId="0" borderId="18" xfId="66" applyBorder="1" applyAlignment="1">
      <alignment horizontal="center" vertical="center"/>
      <protection/>
    </xf>
    <xf numFmtId="181" fontId="0" fillId="0" borderId="32" xfId="66" applyNumberFormat="1" applyBorder="1" applyAlignment="1">
      <alignment horizontal="center" vertical="center"/>
      <protection/>
    </xf>
    <xf numFmtId="181" fontId="0" fillId="0" borderId="34" xfId="66" applyNumberFormat="1" applyBorder="1" applyAlignment="1">
      <alignment horizontal="center" vertical="center"/>
      <protection/>
    </xf>
    <xf numFmtId="0" fontId="0" fillId="0" borderId="17" xfId="66" applyBorder="1" applyAlignment="1">
      <alignment horizontal="center" vertical="center" shrinkToFit="1"/>
      <protection/>
    </xf>
    <xf numFmtId="0" fontId="0" fillId="0" borderId="13" xfId="66" applyBorder="1" applyAlignment="1">
      <alignment horizontal="center" vertical="center" shrinkToFit="1"/>
      <protection/>
    </xf>
    <xf numFmtId="208" fontId="0" fillId="0" borderId="13" xfId="66" applyNumberFormat="1" applyBorder="1" applyAlignment="1">
      <alignment horizontal="center" vertical="center" shrinkToFit="1"/>
      <protection/>
    </xf>
    <xf numFmtId="0" fontId="0" fillId="0" borderId="18" xfId="66" applyBorder="1" applyAlignment="1">
      <alignment horizontal="center" vertical="center" shrinkToFit="1"/>
      <protection/>
    </xf>
    <xf numFmtId="0" fontId="0" fillId="0" borderId="17" xfId="66" applyBorder="1" applyAlignment="1">
      <alignment horizontal="center" vertical="center"/>
      <protection/>
    </xf>
    <xf numFmtId="0" fontId="0" fillId="0" borderId="13" xfId="66" applyBorder="1" applyAlignment="1">
      <alignment horizontal="center" vertical="center"/>
      <protection/>
    </xf>
    <xf numFmtId="208" fontId="0" fillId="0" borderId="59" xfId="66" applyNumberFormat="1" applyBorder="1" applyAlignment="1">
      <alignment horizontal="center" vertical="center"/>
      <protection/>
    </xf>
    <xf numFmtId="208" fontId="0" fillId="0" borderId="12" xfId="66" applyNumberFormat="1" applyBorder="1" applyAlignment="1">
      <alignment horizontal="center" vertical="center"/>
      <protection/>
    </xf>
    <xf numFmtId="208" fontId="0" fillId="0" borderId="90" xfId="66" applyNumberFormat="1" applyBorder="1" applyAlignment="1">
      <alignment horizontal="center" vertical="center"/>
      <protection/>
    </xf>
    <xf numFmtId="208" fontId="0" fillId="0" borderId="26" xfId="66" applyNumberFormat="1" applyBorder="1" applyAlignment="1">
      <alignment horizontal="center" vertical="center"/>
      <protection/>
    </xf>
    <xf numFmtId="0" fontId="4" fillId="28" borderId="59" xfId="63" applyFont="1" applyFill="1" applyBorder="1" applyAlignment="1">
      <alignment horizontal="center" vertical="center"/>
      <protection/>
    </xf>
    <xf numFmtId="0" fontId="4" fillId="28" borderId="12" xfId="63" applyFont="1" applyFill="1" applyBorder="1" applyAlignment="1">
      <alignment horizontal="center" vertical="center"/>
      <protection/>
    </xf>
    <xf numFmtId="0" fontId="4" fillId="28" borderId="10" xfId="63" applyFont="1" applyFill="1" applyBorder="1" applyAlignment="1">
      <alignment horizontal="center" vertical="center"/>
      <protection/>
    </xf>
    <xf numFmtId="0" fontId="4" fillId="28" borderId="120" xfId="63" applyFont="1" applyFill="1" applyBorder="1" applyAlignment="1">
      <alignment horizontal="center" vertical="center"/>
      <protection/>
    </xf>
    <xf numFmtId="0" fontId="4" fillId="0" borderId="59" xfId="63" applyFont="1" applyBorder="1" applyAlignment="1">
      <alignment horizontal="center" vertical="center"/>
      <protection/>
    </xf>
    <xf numFmtId="0" fontId="4" fillId="0" borderId="11"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10" xfId="63" applyFont="1" applyBorder="1" applyAlignment="1">
      <alignment horizontal="center" vertical="center"/>
      <protection/>
    </xf>
    <xf numFmtId="0" fontId="4" fillId="0" borderId="112" xfId="63" applyFont="1" applyBorder="1" applyAlignment="1">
      <alignment horizontal="center" vertical="center"/>
      <protection/>
    </xf>
    <xf numFmtId="0" fontId="4" fillId="0" borderId="120" xfId="63" applyFont="1" applyBorder="1" applyAlignment="1">
      <alignment horizontal="center" vertical="center"/>
      <protection/>
    </xf>
    <xf numFmtId="0" fontId="4" fillId="0" borderId="113" xfId="63" applyFont="1" applyBorder="1" applyAlignment="1">
      <alignment horizontal="center" vertical="center" shrinkToFit="1"/>
      <protection/>
    </xf>
    <xf numFmtId="0" fontId="4" fillId="0" borderId="114" xfId="63" applyFont="1" applyBorder="1" applyAlignment="1">
      <alignment horizontal="center" vertical="center" shrinkToFit="1"/>
      <protection/>
    </xf>
    <xf numFmtId="0" fontId="4" fillId="0" borderId="22" xfId="63" applyFont="1" applyBorder="1" applyAlignment="1">
      <alignment horizontal="center" vertical="center" shrinkToFit="1"/>
      <protection/>
    </xf>
    <xf numFmtId="0" fontId="4" fillId="0" borderId="34" xfId="63" applyFont="1" applyBorder="1" applyAlignment="1">
      <alignment horizontal="center" vertical="center" shrinkToFit="1"/>
      <protection/>
    </xf>
    <xf numFmtId="0" fontId="8" fillId="0" borderId="203" xfId="63" applyFont="1" applyBorder="1" applyAlignment="1">
      <alignment horizontal="center" vertical="center" wrapText="1" shrinkToFit="1"/>
      <protection/>
    </xf>
    <xf numFmtId="0" fontId="8" fillId="0" borderId="63" xfId="63" applyFont="1" applyBorder="1" applyAlignment="1">
      <alignment horizontal="center" vertical="center" wrapText="1" shrinkToFit="1"/>
      <protection/>
    </xf>
    <xf numFmtId="0" fontId="4" fillId="28" borderId="0" xfId="63" applyFont="1" applyFill="1" applyAlignment="1">
      <alignment horizontal="center" vertical="center" shrinkToFit="1"/>
      <protection/>
    </xf>
    <xf numFmtId="0" fontId="8" fillId="0" borderId="0" xfId="63" applyFont="1" applyAlignment="1">
      <alignment vertical="center" wrapText="1"/>
      <protection/>
    </xf>
    <xf numFmtId="0" fontId="4" fillId="0" borderId="112" xfId="63" applyFont="1" applyBorder="1" applyAlignment="1">
      <alignment vertical="center" shrinkToFit="1"/>
      <protection/>
    </xf>
    <xf numFmtId="0" fontId="8" fillId="0" borderId="131" xfId="63" applyFont="1" applyBorder="1" applyAlignment="1">
      <alignment horizontal="center" vertical="center" shrinkToFit="1"/>
      <protection/>
    </xf>
    <xf numFmtId="0" fontId="4" fillId="28" borderId="11" xfId="63" applyFont="1" applyFill="1" applyBorder="1" applyAlignment="1">
      <alignment horizontal="center" vertical="center"/>
      <protection/>
    </xf>
    <xf numFmtId="0" fontId="4" fillId="28" borderId="112" xfId="63" applyFont="1" applyFill="1" applyBorder="1" applyAlignment="1">
      <alignment horizontal="center" vertical="center"/>
      <protection/>
    </xf>
    <xf numFmtId="0" fontId="4" fillId="0" borderId="0" xfId="63" applyFont="1" applyAlignment="1">
      <alignment vertical="center" shrinkToFit="1"/>
      <protection/>
    </xf>
    <xf numFmtId="0" fontId="4" fillId="0" borderId="79" xfId="63" applyFont="1" applyBorder="1" applyAlignment="1">
      <alignment horizontal="center" vertical="center"/>
      <protection/>
    </xf>
    <xf numFmtId="0" fontId="4" fillId="0" borderId="132" xfId="63" applyFont="1" applyBorder="1" applyAlignment="1">
      <alignment horizontal="center" vertical="center"/>
      <protection/>
    </xf>
    <xf numFmtId="0" fontId="4" fillId="0" borderId="174" xfId="63" applyFont="1" applyBorder="1" applyAlignment="1">
      <alignment horizontal="center" vertical="center"/>
      <protection/>
    </xf>
    <xf numFmtId="0" fontId="8" fillId="0" borderId="126" xfId="63" applyFont="1" applyBorder="1" applyAlignment="1">
      <alignment horizontal="center" vertical="center" shrinkToFit="1"/>
      <protection/>
    </xf>
    <xf numFmtId="0" fontId="7" fillId="0" borderId="153" xfId="63" applyFont="1" applyBorder="1" applyAlignment="1">
      <alignment horizontal="center" vertical="center" wrapText="1"/>
      <protection/>
    </xf>
    <xf numFmtId="0" fontId="7" fillId="0" borderId="153" xfId="63" applyFont="1" applyBorder="1" applyAlignment="1">
      <alignment horizontal="center" vertical="center"/>
      <protection/>
    </xf>
    <xf numFmtId="0" fontId="4" fillId="0" borderId="153" xfId="63" applyFont="1" applyBorder="1" applyAlignment="1">
      <alignment horizontal="center" vertical="center"/>
      <protection/>
    </xf>
    <xf numFmtId="0" fontId="7" fillId="0" borderId="155" xfId="63" applyFont="1" applyBorder="1" applyAlignment="1">
      <alignment horizontal="center" vertical="center"/>
      <protection/>
    </xf>
    <xf numFmtId="0" fontId="4" fillId="0" borderId="155" xfId="63" applyFont="1" applyBorder="1" applyAlignment="1">
      <alignment horizontal="center" vertical="center"/>
      <protection/>
    </xf>
    <xf numFmtId="0" fontId="8" fillId="0" borderId="124" xfId="63" applyFont="1" applyBorder="1" applyAlignment="1">
      <alignment horizontal="center" vertical="center" shrinkToFit="1"/>
      <protection/>
    </xf>
    <xf numFmtId="0" fontId="4" fillId="0" borderId="79" xfId="63" applyFont="1" applyFill="1" applyBorder="1" applyAlignment="1">
      <alignment horizontal="center" vertical="center"/>
      <protection/>
    </xf>
    <xf numFmtId="0" fontId="4" fillId="0" borderId="132" xfId="63" applyFont="1" applyFill="1" applyBorder="1" applyAlignment="1">
      <alignment horizontal="center" vertical="center"/>
      <protection/>
    </xf>
    <xf numFmtId="0" fontId="4" fillId="0" borderId="174" xfId="63" applyFont="1" applyFill="1" applyBorder="1" applyAlignment="1">
      <alignment horizontal="center" vertical="center"/>
      <protection/>
    </xf>
    <xf numFmtId="0" fontId="11" fillId="0" borderId="59" xfId="63" applyFont="1" applyFill="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1" fillId="0" borderId="12"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0" borderId="112" xfId="63" applyFont="1" applyFill="1" applyBorder="1" applyAlignment="1">
      <alignment horizontal="center" vertical="center" wrapText="1"/>
      <protection/>
    </xf>
    <xf numFmtId="0" fontId="11" fillId="0" borderId="120" xfId="63" applyFont="1" applyFill="1" applyBorder="1" applyAlignment="1">
      <alignment horizontal="center" vertical="center" wrapText="1"/>
      <protection/>
    </xf>
    <xf numFmtId="0" fontId="6" fillId="0" borderId="181" xfId="65" applyFont="1" applyFill="1" applyBorder="1" applyAlignment="1">
      <alignment vertical="center" shrinkToFit="1"/>
      <protection/>
    </xf>
    <xf numFmtId="0" fontId="6" fillId="0" borderId="125" xfId="65" applyFont="1" applyFill="1" applyBorder="1" applyAlignment="1">
      <alignment vertical="center" shrinkToFit="1"/>
      <protection/>
    </xf>
    <xf numFmtId="0" fontId="6" fillId="0" borderId="156" xfId="65" applyFont="1" applyFill="1" applyBorder="1" applyAlignment="1">
      <alignment vertical="center" shrinkToFit="1"/>
      <protection/>
    </xf>
    <xf numFmtId="0" fontId="6" fillId="0" borderId="14" xfId="65" applyFont="1" applyFill="1" applyBorder="1" applyAlignment="1">
      <alignment vertical="center" shrinkToFit="1"/>
      <protection/>
    </xf>
    <xf numFmtId="0" fontId="6" fillId="0" borderId="199" xfId="65" applyFont="1" applyFill="1" applyBorder="1" applyAlignment="1">
      <alignment vertical="center" shrinkToFit="1"/>
      <protection/>
    </xf>
    <xf numFmtId="0" fontId="6" fillId="0" borderId="171" xfId="65" applyFont="1" applyFill="1" applyBorder="1" applyAlignment="1">
      <alignment vertical="center" shrinkToFit="1"/>
      <protection/>
    </xf>
    <xf numFmtId="203" fontId="6" fillId="28" borderId="124" xfId="65" applyNumberFormat="1" applyFont="1" applyFill="1" applyBorder="1" applyAlignment="1">
      <alignment horizontal="center" vertical="center" shrinkToFit="1"/>
      <protection/>
    </xf>
    <xf numFmtId="203" fontId="6" fillId="28" borderId="125" xfId="65" applyNumberFormat="1" applyFont="1" applyFill="1" applyBorder="1" applyAlignment="1">
      <alignment horizontal="center" vertical="center" shrinkToFit="1"/>
      <protection/>
    </xf>
    <xf numFmtId="203" fontId="6" fillId="28" borderId="127" xfId="65" applyNumberFormat="1" applyFont="1" applyFill="1" applyBorder="1" applyAlignment="1">
      <alignment horizontal="center" vertical="center" shrinkToFit="1"/>
      <protection/>
    </xf>
    <xf numFmtId="203" fontId="6" fillId="0" borderId="52" xfId="65" applyNumberFormat="1" applyFont="1" applyFill="1" applyBorder="1" applyAlignment="1">
      <alignment horizontal="center" vertical="center" shrinkToFit="1"/>
      <protection/>
    </xf>
    <xf numFmtId="203" fontId="6" fillId="0" borderId="14" xfId="65" applyNumberFormat="1" applyFont="1" applyFill="1" applyBorder="1" applyAlignment="1">
      <alignment horizontal="center" vertical="center" shrinkToFit="1"/>
      <protection/>
    </xf>
    <xf numFmtId="203" fontId="6" fillId="0" borderId="15" xfId="65" applyNumberFormat="1" applyFont="1" applyFill="1" applyBorder="1" applyAlignment="1">
      <alignment horizontal="center" vertical="center" shrinkToFit="1"/>
      <protection/>
    </xf>
    <xf numFmtId="203" fontId="6" fillId="28" borderId="170" xfId="65" applyNumberFormat="1" applyFont="1" applyFill="1" applyBorder="1" applyAlignment="1">
      <alignment horizontal="center" vertical="center" shrinkToFit="1"/>
      <protection/>
    </xf>
    <xf numFmtId="203" fontId="6" fillId="28" borderId="171" xfId="65" applyNumberFormat="1" applyFont="1" applyFill="1" applyBorder="1" applyAlignment="1">
      <alignment horizontal="center" vertical="center" shrinkToFit="1"/>
      <protection/>
    </xf>
    <xf numFmtId="203" fontId="6" fillId="28" borderId="172" xfId="65" applyNumberFormat="1" applyFont="1" applyFill="1" applyBorder="1" applyAlignment="1">
      <alignment horizontal="center" vertical="center" shrinkToFit="1"/>
      <protection/>
    </xf>
    <xf numFmtId="0" fontId="6" fillId="0" borderId="180" xfId="65" applyFont="1" applyFill="1" applyBorder="1" applyAlignment="1">
      <alignment horizontal="center" vertical="center" shrinkToFit="1"/>
      <protection/>
    </xf>
    <xf numFmtId="0" fontId="6" fillId="0" borderId="31" xfId="65" applyFont="1" applyFill="1" applyBorder="1" applyAlignment="1">
      <alignment horizontal="center" vertical="center" shrinkToFit="1"/>
      <protection/>
    </xf>
    <xf numFmtId="0" fontId="6" fillId="28" borderId="33" xfId="65" applyFont="1" applyFill="1" applyBorder="1" applyAlignment="1">
      <alignment horizontal="center" vertical="center" shrinkToFit="1"/>
      <protection/>
    </xf>
    <xf numFmtId="0" fontId="6" fillId="28" borderId="62" xfId="65" applyFont="1" applyFill="1" applyBorder="1" applyAlignment="1">
      <alignment horizontal="center" vertical="center" shrinkToFit="1"/>
      <protection/>
    </xf>
    <xf numFmtId="0" fontId="6" fillId="28" borderId="116" xfId="65" applyFont="1" applyFill="1" applyBorder="1" applyAlignment="1">
      <alignment horizontal="center" vertical="center" shrinkToFit="1"/>
      <protection/>
    </xf>
    <xf numFmtId="203" fontId="6" fillId="28" borderId="52" xfId="65" applyNumberFormat="1" applyFont="1" applyFill="1" applyBorder="1" applyAlignment="1">
      <alignment horizontal="center" vertical="center" shrinkToFit="1"/>
      <protection/>
    </xf>
    <xf numFmtId="203" fontId="6" fillId="28" borderId="14" xfId="65" applyNumberFormat="1" applyFont="1" applyFill="1" applyBorder="1" applyAlignment="1">
      <alignment horizontal="center" vertical="center" shrinkToFit="1"/>
      <protection/>
    </xf>
    <xf numFmtId="203" fontId="6" fillId="28" borderId="15" xfId="65" applyNumberFormat="1" applyFont="1" applyFill="1" applyBorder="1" applyAlignment="1">
      <alignment horizontal="center" vertical="center" shrinkToFit="1"/>
      <protection/>
    </xf>
    <xf numFmtId="0" fontId="6" fillId="28" borderId="52" xfId="69" applyFont="1" applyFill="1" applyBorder="1" applyAlignment="1">
      <alignment horizontal="center" vertical="center" shrinkToFit="1"/>
      <protection/>
    </xf>
    <xf numFmtId="0" fontId="6" fillId="28" borderId="14" xfId="69" applyFont="1" applyFill="1" applyBorder="1" applyAlignment="1">
      <alignment horizontal="center" vertical="center" shrinkToFit="1"/>
      <protection/>
    </xf>
    <xf numFmtId="0" fontId="6" fillId="28" borderId="15" xfId="69" applyFont="1" applyFill="1" applyBorder="1" applyAlignment="1">
      <alignment horizontal="center" vertical="center" shrinkToFit="1"/>
      <protection/>
    </xf>
    <xf numFmtId="0" fontId="6" fillId="28" borderId="54" xfId="69" applyFont="1" applyFill="1" applyBorder="1" applyAlignment="1">
      <alignment horizontal="center" vertical="center" wrapText="1" shrinkToFit="1"/>
      <protection/>
    </xf>
    <xf numFmtId="0" fontId="6" fillId="28" borderId="23" xfId="69" applyFont="1" applyFill="1" applyBorder="1" applyAlignment="1">
      <alignment horizontal="center" vertical="center" wrapText="1" shrinkToFit="1"/>
      <protection/>
    </xf>
    <xf numFmtId="0" fontId="6" fillId="0" borderId="53" xfId="69" applyFont="1" applyBorder="1" applyAlignment="1">
      <alignment horizontal="center" vertical="center" wrapText="1" shrinkToFit="1"/>
      <protection/>
    </xf>
    <xf numFmtId="0" fontId="6" fillId="0" borderId="54" xfId="69" applyFont="1" applyBorder="1" applyAlignment="1">
      <alignment horizontal="center" vertical="center" wrapText="1" shrinkToFit="1"/>
      <protection/>
    </xf>
    <xf numFmtId="0" fontId="6" fillId="0" borderId="44" xfId="69" applyFont="1" applyBorder="1" applyAlignment="1">
      <alignment horizontal="center" vertical="center" wrapText="1" shrinkToFit="1"/>
      <protection/>
    </xf>
    <xf numFmtId="0" fontId="6" fillId="0" borderId="55" xfId="69" applyFont="1" applyBorder="1" applyAlignment="1">
      <alignment horizontal="center" vertical="center" wrapText="1" shrinkToFit="1"/>
      <protection/>
    </xf>
    <xf numFmtId="0" fontId="6" fillId="0" borderId="0" xfId="69" applyFont="1" applyBorder="1" applyAlignment="1">
      <alignment horizontal="center" vertical="center" wrapText="1" shrinkToFit="1"/>
      <protection/>
    </xf>
    <xf numFmtId="0" fontId="6" fillId="0" borderId="56" xfId="69" applyFont="1" applyBorder="1" applyAlignment="1">
      <alignment horizontal="center" vertical="center" wrapText="1" shrinkToFit="1"/>
      <protection/>
    </xf>
    <xf numFmtId="0" fontId="6" fillId="0" borderId="57" xfId="69" applyFont="1" applyBorder="1" applyAlignment="1">
      <alignment horizontal="center" vertical="center" wrapText="1" shrinkToFit="1"/>
      <protection/>
    </xf>
    <xf numFmtId="0" fontId="6" fillId="0" borderId="23" xfId="69" applyFont="1" applyBorder="1" applyAlignment="1">
      <alignment horizontal="center" vertical="center" wrapText="1" shrinkToFit="1"/>
      <protection/>
    </xf>
    <xf numFmtId="0" fontId="6" fillId="0" borderId="58" xfId="69" applyFont="1" applyBorder="1" applyAlignment="1">
      <alignment horizontal="center" vertical="center" wrapText="1" shrinkToFit="1"/>
      <protection/>
    </xf>
    <xf numFmtId="0" fontId="6" fillId="28" borderId="55" xfId="69" applyFont="1" applyFill="1" applyBorder="1" applyAlignment="1">
      <alignment horizontal="center" vertical="center" wrapText="1" shrinkToFit="1"/>
      <protection/>
    </xf>
    <xf numFmtId="0" fontId="6" fillId="28" borderId="0" xfId="69" applyFont="1" applyFill="1" applyBorder="1" applyAlignment="1">
      <alignment horizontal="center" vertical="center" wrapText="1" shrinkToFit="1"/>
      <protection/>
    </xf>
    <xf numFmtId="0" fontId="6" fillId="28" borderId="93" xfId="69" applyFont="1" applyFill="1" applyBorder="1" applyAlignment="1">
      <alignment horizontal="center" vertical="center" wrapText="1" shrinkToFit="1"/>
      <protection/>
    </xf>
    <xf numFmtId="0" fontId="6" fillId="0" borderId="45" xfId="69" applyFont="1" applyBorder="1" applyAlignment="1">
      <alignment horizontal="center" vertical="center" shrinkToFit="1"/>
      <protection/>
    </xf>
    <xf numFmtId="0" fontId="6" fillId="0" borderId="115" xfId="69" applyFont="1" applyBorder="1" applyAlignment="1">
      <alignment horizontal="center" vertical="center" shrinkToFit="1"/>
      <protection/>
    </xf>
    <xf numFmtId="0" fontId="6" fillId="0" borderId="128" xfId="69" applyFont="1" applyBorder="1" applyAlignment="1">
      <alignment horizontal="center" vertical="center" shrinkToFit="1"/>
      <protection/>
    </xf>
    <xf numFmtId="0" fontId="6" fillId="0" borderId="119" xfId="69" applyFont="1" applyBorder="1" applyAlignment="1">
      <alignment horizontal="center" vertical="center" wrapText="1" shrinkToFit="1"/>
      <protection/>
    </xf>
    <xf numFmtId="0" fontId="6" fillId="0" borderId="112" xfId="69" applyFont="1" applyBorder="1" applyAlignment="1">
      <alignment horizontal="center" vertical="center" wrapText="1" shrinkToFit="1"/>
      <protection/>
    </xf>
    <xf numFmtId="0" fontId="6" fillId="0" borderId="121" xfId="69" applyFont="1" applyBorder="1" applyAlignment="1">
      <alignment horizontal="center" vertical="center" wrapText="1" shrinkToFit="1"/>
      <protection/>
    </xf>
    <xf numFmtId="0" fontId="6" fillId="28" borderId="119" xfId="69" applyFont="1" applyFill="1" applyBorder="1" applyAlignment="1">
      <alignment horizontal="center" vertical="center" wrapText="1" shrinkToFit="1"/>
      <protection/>
    </xf>
    <xf numFmtId="0" fontId="6" fillId="28" borderId="112" xfId="69" applyFont="1" applyFill="1" applyBorder="1" applyAlignment="1">
      <alignment horizontal="center" vertical="center" wrapText="1" shrinkToFit="1"/>
      <protection/>
    </xf>
    <xf numFmtId="0" fontId="6" fillId="28" borderId="120" xfId="69" applyFont="1" applyFill="1" applyBorder="1" applyAlignment="1">
      <alignment horizontal="center" vertical="center" wrapText="1" shrinkToFit="1"/>
      <protection/>
    </xf>
    <xf numFmtId="0" fontId="6" fillId="28" borderId="169" xfId="69" applyFont="1" applyFill="1" applyBorder="1" applyAlignment="1">
      <alignment horizontal="center" vertical="center" wrapText="1" shrinkToFit="1"/>
      <protection/>
    </xf>
    <xf numFmtId="0" fontId="6" fillId="28" borderId="167" xfId="69" applyFont="1" applyFill="1" applyBorder="1" applyAlignment="1">
      <alignment horizontal="center" vertical="center" wrapText="1" shrinkToFit="1"/>
      <protection/>
    </xf>
    <xf numFmtId="0" fontId="6" fillId="28" borderId="189" xfId="69" applyFont="1" applyFill="1" applyBorder="1" applyAlignment="1">
      <alignment horizontal="center" vertical="center" wrapText="1" shrinkToFit="1"/>
      <protection/>
    </xf>
    <xf numFmtId="0" fontId="6" fillId="28" borderId="188" xfId="69" applyFont="1" applyFill="1" applyBorder="1" applyAlignment="1">
      <alignment horizontal="center" vertical="center" shrinkToFit="1"/>
      <protection/>
    </xf>
    <xf numFmtId="0" fontId="6" fillId="28" borderId="61" xfId="69" applyFont="1" applyFill="1" applyBorder="1" applyAlignment="1">
      <alignment horizontal="center" vertical="center" shrinkToFit="1"/>
      <protection/>
    </xf>
    <xf numFmtId="0" fontId="6" fillId="28" borderId="194" xfId="69" applyFont="1" applyFill="1" applyBorder="1" applyAlignment="1">
      <alignment horizontal="center" vertical="center" shrinkToFit="1"/>
      <protection/>
    </xf>
    <xf numFmtId="0" fontId="6" fillId="28" borderId="57" xfId="69" applyFont="1" applyFill="1" applyBorder="1" applyAlignment="1">
      <alignment horizontal="center" vertical="center" shrinkToFit="1"/>
      <protection/>
    </xf>
    <xf numFmtId="0" fontId="6" fillId="28" borderId="23" xfId="69" applyFont="1" applyFill="1" applyBorder="1" applyAlignment="1">
      <alignment horizontal="center" vertical="center" shrinkToFit="1"/>
      <protection/>
    </xf>
    <xf numFmtId="0" fontId="6" fillId="28" borderId="26" xfId="69" applyFont="1" applyFill="1" applyBorder="1" applyAlignment="1">
      <alignment horizontal="center" vertical="center" shrinkToFit="1"/>
      <protection/>
    </xf>
    <xf numFmtId="0" fontId="6" fillId="28" borderId="124" xfId="69" applyFont="1" applyFill="1" applyBorder="1" applyAlignment="1">
      <alignment horizontal="center" vertical="center" shrinkToFit="1"/>
      <protection/>
    </xf>
    <xf numFmtId="0" fontId="6" fillId="0" borderId="169" xfId="64" applyFont="1" applyFill="1" applyBorder="1" applyAlignment="1">
      <alignment horizontal="center" vertical="center" shrinkToFit="1"/>
      <protection/>
    </xf>
    <xf numFmtId="0" fontId="6" fillId="0" borderId="167" xfId="64" applyFont="1" applyFill="1" applyBorder="1" applyAlignment="1">
      <alignment horizontal="center" vertical="center" shrinkToFit="1"/>
      <protection/>
    </xf>
    <xf numFmtId="0" fontId="6" fillId="0" borderId="168" xfId="64" applyFont="1" applyFill="1" applyBorder="1" applyAlignment="1">
      <alignment horizontal="center" vertical="center" shrinkToFit="1"/>
      <protection/>
    </xf>
    <xf numFmtId="0" fontId="6" fillId="0" borderId="52" xfId="69" applyFont="1" applyBorder="1" applyAlignment="1">
      <alignment horizontal="center" vertical="center" shrinkToFit="1"/>
      <protection/>
    </xf>
    <xf numFmtId="0" fontId="6" fillId="0" borderId="78" xfId="69" applyFont="1" applyBorder="1" applyAlignment="1">
      <alignment horizontal="center" vertical="center" shrinkToFit="1"/>
      <protection/>
    </xf>
    <xf numFmtId="0" fontId="6" fillId="0" borderId="113" xfId="64" applyFont="1" applyFill="1" applyBorder="1" applyAlignment="1">
      <alignment horizontal="distributed" vertical="center"/>
      <protection/>
    </xf>
    <xf numFmtId="0" fontId="6" fillId="0" borderId="131" xfId="64" applyFont="1" applyFill="1" applyBorder="1" applyAlignment="1">
      <alignment horizontal="distributed" vertical="center"/>
      <protection/>
    </xf>
    <xf numFmtId="9" fontId="6" fillId="28" borderId="131" xfId="64" applyNumberFormat="1" applyFont="1" applyFill="1" applyBorder="1" applyAlignment="1">
      <alignment horizontal="center" vertical="center"/>
      <protection/>
    </xf>
    <xf numFmtId="0" fontId="0" fillId="28" borderId="131" xfId="0" applyFill="1" applyBorder="1" applyAlignment="1">
      <alignment vertical="center"/>
    </xf>
    <xf numFmtId="0" fontId="0" fillId="28" borderId="114" xfId="0" applyFill="1" applyBorder="1" applyAlignment="1">
      <alignment vertical="center"/>
    </xf>
    <xf numFmtId="0" fontId="6" fillId="0" borderId="204" xfId="64" applyFont="1" applyBorder="1" applyAlignment="1">
      <alignment horizontal="center" vertical="center"/>
      <protection/>
    </xf>
    <xf numFmtId="0" fontId="6" fillId="0" borderId="49" xfId="64" applyFont="1" applyBorder="1" applyAlignment="1">
      <alignment horizontal="center" vertical="center"/>
      <protection/>
    </xf>
    <xf numFmtId="0" fontId="6" fillId="0" borderId="79" xfId="64" applyFont="1" applyBorder="1" applyAlignment="1">
      <alignment horizontal="center" vertical="center" shrinkToFit="1"/>
      <protection/>
    </xf>
    <xf numFmtId="0" fontId="0" fillId="0" borderId="132" xfId="0" applyBorder="1" applyAlignment="1">
      <alignment horizontal="center" vertical="center"/>
    </xf>
    <xf numFmtId="0" fontId="0" fillId="0" borderId="133" xfId="0" applyBorder="1" applyAlignment="1">
      <alignment horizontal="center" vertical="center"/>
    </xf>
    <xf numFmtId="0" fontId="6" fillId="28" borderId="13" xfId="64" applyFont="1" applyFill="1" applyBorder="1" applyAlignment="1">
      <alignment horizontal="center" vertical="center"/>
      <protection/>
    </xf>
    <xf numFmtId="0" fontId="6" fillId="28" borderId="52" xfId="64" applyFont="1" applyFill="1" applyBorder="1" applyAlignment="1">
      <alignment horizontal="center" vertical="center"/>
      <protection/>
    </xf>
    <xf numFmtId="0" fontId="6" fillId="0" borderId="13" xfId="64" applyFont="1" applyBorder="1" applyAlignment="1">
      <alignment horizontal="center" vertical="center"/>
      <protection/>
    </xf>
    <xf numFmtId="0" fontId="6" fillId="0" borderId="52" xfId="64" applyFont="1" applyBorder="1" applyAlignment="1">
      <alignment horizontal="center" vertical="center"/>
      <protection/>
    </xf>
    <xf numFmtId="0" fontId="6" fillId="0" borderId="113" xfId="64" applyFont="1" applyFill="1" applyBorder="1" applyAlignment="1">
      <alignment horizontal="center" vertical="center"/>
      <protection/>
    </xf>
    <xf numFmtId="0" fontId="6" fillId="0" borderId="131" xfId="64" applyFont="1" applyFill="1" applyBorder="1" applyAlignment="1">
      <alignment horizontal="center" vertical="center"/>
      <protection/>
    </xf>
    <xf numFmtId="0" fontId="6" fillId="0" borderId="21" xfId="64" applyFont="1" applyFill="1" applyBorder="1" applyAlignment="1">
      <alignment horizontal="center" vertical="center"/>
      <protection/>
    </xf>
    <xf numFmtId="0" fontId="6" fillId="0" borderId="78" xfId="64" applyFont="1" applyFill="1" applyBorder="1" applyAlignment="1">
      <alignment horizontal="center" vertical="center"/>
      <protection/>
    </xf>
    <xf numFmtId="0" fontId="6" fillId="0" borderId="17" xfId="64" applyFont="1" applyFill="1" applyBorder="1" applyAlignment="1">
      <alignment horizontal="center" vertical="center"/>
      <protection/>
    </xf>
    <xf numFmtId="0" fontId="6" fillId="0" borderId="13"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0" xfId="64" applyNumberFormat="1" applyFont="1" applyFill="1" applyBorder="1" applyAlignment="1">
      <alignment horizontal="center" vertical="center"/>
      <protection/>
    </xf>
    <xf numFmtId="0" fontId="6" fillId="0" borderId="17" xfId="64" applyFont="1" applyFill="1" applyBorder="1" applyAlignment="1">
      <alignment horizontal="distributed" vertical="center"/>
      <protection/>
    </xf>
    <xf numFmtId="0" fontId="6" fillId="0" borderId="13" xfId="64" applyFont="1" applyFill="1" applyBorder="1" applyAlignment="1">
      <alignment horizontal="distributed" vertical="center"/>
      <protection/>
    </xf>
    <xf numFmtId="0" fontId="6" fillId="0" borderId="22" xfId="64" applyFont="1" applyFill="1" applyBorder="1" applyAlignment="1">
      <alignment horizontal="distributed" vertical="center"/>
      <protection/>
    </xf>
    <xf numFmtId="0" fontId="6" fillId="0" borderId="32" xfId="64" applyFont="1" applyFill="1" applyBorder="1" applyAlignment="1">
      <alignment horizontal="distributed" vertical="center"/>
      <protection/>
    </xf>
    <xf numFmtId="0" fontId="0" fillId="0" borderId="13" xfId="0" applyBorder="1" applyAlignment="1">
      <alignment horizontal="distributed" vertical="center"/>
    </xf>
    <xf numFmtId="0" fontId="6" fillId="0" borderId="173" xfId="64" applyFont="1" applyBorder="1" applyAlignment="1">
      <alignment horizontal="center" vertical="center" wrapText="1"/>
      <protection/>
    </xf>
    <xf numFmtId="0" fontId="6" fillId="0" borderId="115" xfId="64" applyFont="1" applyBorder="1" applyAlignment="1">
      <alignment horizontal="center" vertical="center"/>
      <protection/>
    </xf>
    <xf numFmtId="0" fontId="6" fillId="0" borderId="78" xfId="64" applyFont="1" applyBorder="1" applyAlignment="1">
      <alignment horizontal="center" vertical="center"/>
      <protection/>
    </xf>
    <xf numFmtId="0" fontId="6" fillId="0" borderId="205" xfId="64" applyFont="1" applyBorder="1" applyAlignment="1">
      <alignment horizontal="center" vertical="center" wrapText="1"/>
      <protection/>
    </xf>
    <xf numFmtId="0" fontId="6" fillId="0" borderId="135" xfId="64" applyFont="1" applyBorder="1" applyAlignment="1">
      <alignment horizontal="center" vertical="center"/>
      <protection/>
    </xf>
    <xf numFmtId="0" fontId="6" fillId="0" borderId="138" xfId="64" applyFont="1" applyBorder="1" applyAlignment="1">
      <alignment horizontal="center" vertical="center"/>
      <protection/>
    </xf>
    <xf numFmtId="9" fontId="6" fillId="0" borderId="13" xfId="64" applyNumberFormat="1" applyFont="1" applyFill="1" applyBorder="1" applyAlignment="1">
      <alignment horizontal="center" vertical="center"/>
      <protection/>
    </xf>
    <xf numFmtId="0" fontId="0" fillId="0" borderId="13" xfId="0" applyBorder="1" applyAlignment="1">
      <alignment vertical="center"/>
    </xf>
    <xf numFmtId="0" fontId="0" fillId="0" borderId="18" xfId="0" applyBorder="1" applyAlignment="1">
      <alignment vertical="center"/>
    </xf>
    <xf numFmtId="0" fontId="6" fillId="0" borderId="32" xfId="64" applyNumberFormat="1" applyFont="1" applyFill="1" applyBorder="1" applyAlignment="1">
      <alignment horizontal="center" vertical="center"/>
      <protection/>
    </xf>
    <xf numFmtId="0" fontId="0" fillId="0" borderId="32" xfId="0" applyBorder="1" applyAlignment="1">
      <alignment vertical="center"/>
    </xf>
    <xf numFmtId="0" fontId="0" fillId="0" borderId="34" xfId="0" applyBorder="1" applyAlignment="1">
      <alignment vertical="center"/>
    </xf>
    <xf numFmtId="0" fontId="6" fillId="0" borderId="117" xfId="64" applyFont="1" applyFill="1" applyBorder="1" applyAlignment="1">
      <alignment horizontal="center" vertical="center" wrapText="1"/>
      <protection/>
    </xf>
    <xf numFmtId="0" fontId="0" fillId="0" borderId="11" xfId="0" applyBorder="1" applyAlignment="1">
      <alignment/>
    </xf>
    <xf numFmtId="0" fontId="0" fillId="0" borderId="118"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23" xfId="0" applyBorder="1" applyAlignment="1">
      <alignment/>
    </xf>
    <xf numFmtId="0" fontId="0" fillId="0" borderId="58" xfId="0" applyBorder="1" applyAlignment="1">
      <alignment/>
    </xf>
    <xf numFmtId="0" fontId="16" fillId="0" borderId="11" xfId="0" applyFont="1" applyBorder="1" applyAlignment="1">
      <alignment/>
    </xf>
    <xf numFmtId="0" fontId="16" fillId="0" borderId="55" xfId="0" applyFont="1" applyBorder="1" applyAlignment="1">
      <alignment/>
    </xf>
    <xf numFmtId="0" fontId="16" fillId="0" borderId="0" xfId="0" applyFont="1" applyBorder="1" applyAlignment="1">
      <alignment/>
    </xf>
    <xf numFmtId="0" fontId="16" fillId="0" borderId="57" xfId="0" applyFont="1" applyBorder="1" applyAlignment="1">
      <alignment/>
    </xf>
    <xf numFmtId="0" fontId="16" fillId="0" borderId="23" xfId="0" applyFont="1" applyBorder="1" applyAlignment="1">
      <alignment/>
    </xf>
    <xf numFmtId="0" fontId="6" fillId="0" borderId="131" xfId="64" applyFont="1" applyFill="1" applyBorder="1" applyAlignment="1">
      <alignment horizontal="center" vertical="center" wrapText="1"/>
      <protection/>
    </xf>
    <xf numFmtId="0" fontId="6" fillId="0" borderId="124" xfId="64" applyFont="1" applyFill="1" applyBorder="1" applyAlignment="1">
      <alignment horizontal="center" vertical="center"/>
      <protection/>
    </xf>
    <xf numFmtId="0" fontId="6" fillId="0" borderId="52" xfId="64" applyFont="1" applyFill="1" applyBorder="1" applyAlignment="1">
      <alignment horizontal="center" vertical="center"/>
      <protection/>
    </xf>
    <xf numFmtId="0" fontId="18" fillId="0" borderId="0" xfId="0" applyFont="1" applyAlignment="1">
      <alignment horizontal="center" vertical="center"/>
    </xf>
    <xf numFmtId="0" fontId="61" fillId="0" borderId="113" xfId="62" applyFont="1" applyFill="1" applyBorder="1" applyAlignment="1" applyProtection="1">
      <alignment horizontal="center" vertical="center"/>
      <protection/>
    </xf>
    <xf numFmtId="0" fontId="61" fillId="0" borderId="114" xfId="62" applyFont="1" applyFill="1" applyBorder="1" applyAlignment="1" applyProtection="1">
      <alignment horizontal="center" vertical="center"/>
      <protection/>
    </xf>
    <xf numFmtId="0" fontId="64" fillId="0" borderId="0" xfId="62" applyFont="1" applyAlignment="1" applyProtection="1">
      <alignment horizontal="center" vertical="center" wrapText="1"/>
      <protection/>
    </xf>
    <xf numFmtId="0" fontId="63" fillId="0" borderId="0" xfId="62" applyFont="1" applyAlignment="1" applyProtection="1">
      <alignment horizontal="center" vertical="center"/>
      <protection/>
    </xf>
    <xf numFmtId="0" fontId="61" fillId="0" borderId="113" xfId="62" applyFont="1" applyFill="1" applyBorder="1" applyAlignment="1" applyProtection="1">
      <alignment horizontal="center" vertical="center" wrapText="1"/>
      <protection/>
    </xf>
    <xf numFmtId="0" fontId="61" fillId="0" borderId="114" xfId="62" applyFont="1" applyFill="1" applyBorder="1" applyAlignment="1" applyProtection="1">
      <alignment horizontal="center" vertical="center" wrapText="1"/>
      <protection/>
    </xf>
    <xf numFmtId="0" fontId="61" fillId="0" borderId="17" xfId="62" applyFont="1" applyFill="1" applyBorder="1" applyAlignment="1" applyProtection="1">
      <alignment horizontal="center" vertical="center" wrapText="1"/>
      <protection/>
    </xf>
    <xf numFmtId="0" fontId="61" fillId="0" borderId="18" xfId="62" applyFont="1" applyFill="1" applyBorder="1" applyAlignment="1" applyProtection="1">
      <alignment horizontal="center" vertical="center" wrapTex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0610加算の様式" xfId="63"/>
    <cellStyle name="標準_③-２加算様式（就労）" xfId="64"/>
    <cellStyle name="標準_③-３加算様式（追加）" xfId="65"/>
    <cellStyle name="標準_就労継続支援Ｂ型（Ⅰ）算出資料" xfId="66"/>
    <cellStyle name="標準_総括表を変更しました（６／２３）" xfId="67"/>
    <cellStyle name="標準_別紙16_児童デイサービスに係る介護給付費の施設区分・適用単価についての利用実績集計票" xfId="68"/>
    <cellStyle name="標準_報酬コード表" xfId="69"/>
    <cellStyle name="標準_様式修正（別添２・参考）"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876675" y="8477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43</xdr:row>
      <xdr:rowOff>0</xdr:rowOff>
    </xdr:from>
    <xdr:to>
      <xdr:col>11</xdr:col>
      <xdr:colOff>0</xdr:colOff>
      <xdr:row>43</xdr:row>
      <xdr:rowOff>0</xdr:rowOff>
    </xdr:to>
    <xdr:sp>
      <xdr:nvSpPr>
        <xdr:cNvPr id="1" name="Line 1"/>
        <xdr:cNvSpPr>
          <a:spLocks/>
        </xdr:cNvSpPr>
      </xdr:nvSpPr>
      <xdr:spPr>
        <a:xfrm>
          <a:off x="3876675" y="91630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39</xdr:row>
      <xdr:rowOff>0</xdr:rowOff>
    </xdr:from>
    <xdr:to>
      <xdr:col>11</xdr:col>
      <xdr:colOff>0</xdr:colOff>
      <xdr:row>39</xdr:row>
      <xdr:rowOff>0</xdr:rowOff>
    </xdr:to>
    <xdr:sp>
      <xdr:nvSpPr>
        <xdr:cNvPr id="1" name="Line 1"/>
        <xdr:cNvSpPr>
          <a:spLocks/>
        </xdr:cNvSpPr>
      </xdr:nvSpPr>
      <xdr:spPr>
        <a:xfrm>
          <a:off x="3876675" y="8724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542925</xdr:colOff>
      <xdr:row>0</xdr:row>
      <xdr:rowOff>114300</xdr:rowOff>
    </xdr:from>
    <xdr:to>
      <xdr:col>13</xdr:col>
      <xdr:colOff>38100</xdr:colOff>
      <xdr:row>2</xdr:row>
      <xdr:rowOff>152400</xdr:rowOff>
    </xdr:to>
    <xdr:sp>
      <xdr:nvSpPr>
        <xdr:cNvPr id="1" name="Text Box 3"/>
        <xdr:cNvSpPr txBox="1">
          <a:spLocks noChangeArrowheads="1"/>
        </xdr:cNvSpPr>
      </xdr:nvSpPr>
      <xdr:spPr>
        <a:xfrm>
          <a:off x="8058150" y="114300"/>
          <a:ext cx="885825" cy="45720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21</xdr:row>
      <xdr:rowOff>238125</xdr:rowOff>
    </xdr:from>
    <xdr:to>
      <xdr:col>6</xdr:col>
      <xdr:colOff>200025</xdr:colOff>
      <xdr:row>23</xdr:row>
      <xdr:rowOff>276225</xdr:rowOff>
    </xdr:to>
    <xdr:sp>
      <xdr:nvSpPr>
        <xdr:cNvPr id="1" name="Oval 1"/>
        <xdr:cNvSpPr>
          <a:spLocks/>
        </xdr:cNvSpPr>
      </xdr:nvSpPr>
      <xdr:spPr>
        <a:xfrm>
          <a:off x="3114675" y="6238875"/>
          <a:ext cx="2000250" cy="609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0</xdr:row>
      <xdr:rowOff>104775</xdr:rowOff>
    </xdr:from>
    <xdr:to>
      <xdr:col>7</xdr:col>
      <xdr:colOff>523875</xdr:colOff>
      <xdr:row>2</xdr:row>
      <xdr:rowOff>9525</xdr:rowOff>
    </xdr:to>
    <xdr:sp>
      <xdr:nvSpPr>
        <xdr:cNvPr id="2" name="Text Box 3"/>
        <xdr:cNvSpPr txBox="1">
          <a:spLocks noChangeArrowheads="1"/>
        </xdr:cNvSpPr>
      </xdr:nvSpPr>
      <xdr:spPr>
        <a:xfrm>
          <a:off x="5305425" y="104775"/>
          <a:ext cx="952500" cy="47625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1562100</xdr:colOff>
      <xdr:row>0</xdr:row>
      <xdr:rowOff>133350</xdr:rowOff>
    </xdr:from>
    <xdr:to>
      <xdr:col>7</xdr:col>
      <xdr:colOff>352425</xdr:colOff>
      <xdr:row>1</xdr:row>
      <xdr:rowOff>342900</xdr:rowOff>
    </xdr:to>
    <xdr:sp>
      <xdr:nvSpPr>
        <xdr:cNvPr id="1" name="Text Box 3"/>
        <xdr:cNvSpPr txBox="1">
          <a:spLocks noChangeArrowheads="1"/>
        </xdr:cNvSpPr>
      </xdr:nvSpPr>
      <xdr:spPr>
        <a:xfrm>
          <a:off x="6448425" y="133350"/>
          <a:ext cx="1257300" cy="47625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561975</xdr:colOff>
      <xdr:row>0</xdr:row>
      <xdr:rowOff>47625</xdr:rowOff>
    </xdr:from>
    <xdr:to>
      <xdr:col>9</xdr:col>
      <xdr:colOff>457200</xdr:colOff>
      <xdr:row>1</xdr:row>
      <xdr:rowOff>85725</xdr:rowOff>
    </xdr:to>
    <xdr:sp>
      <xdr:nvSpPr>
        <xdr:cNvPr id="1" name="Text Box 3"/>
        <xdr:cNvSpPr txBox="1">
          <a:spLocks noChangeArrowheads="1"/>
        </xdr:cNvSpPr>
      </xdr:nvSpPr>
      <xdr:spPr>
        <a:xfrm>
          <a:off x="5038725" y="47625"/>
          <a:ext cx="1419225" cy="285750"/>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記載例</a:t>
          </a:r>
        </a:p>
      </xdr:txBody>
    </xdr:sp>
    <xdr:clientData/>
  </xdr:twoCellAnchor>
  <xdr:twoCellAnchor>
    <xdr:from>
      <xdr:col>8</xdr:col>
      <xdr:colOff>733425</xdr:colOff>
      <xdr:row>10</xdr:row>
      <xdr:rowOff>0</xdr:rowOff>
    </xdr:from>
    <xdr:to>
      <xdr:col>9</xdr:col>
      <xdr:colOff>762000</xdr:colOff>
      <xdr:row>12</xdr:row>
      <xdr:rowOff>123825</xdr:rowOff>
    </xdr:to>
    <xdr:sp>
      <xdr:nvSpPr>
        <xdr:cNvPr id="2" name="AutoShape 7"/>
        <xdr:cNvSpPr>
          <a:spLocks/>
        </xdr:cNvSpPr>
      </xdr:nvSpPr>
      <xdr:spPr>
        <a:xfrm>
          <a:off x="5972175" y="2914650"/>
          <a:ext cx="790575" cy="6953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5</xdr:row>
      <xdr:rowOff>161925</xdr:rowOff>
    </xdr:from>
    <xdr:to>
      <xdr:col>9</xdr:col>
      <xdr:colOff>333375</xdr:colOff>
      <xdr:row>8</xdr:row>
      <xdr:rowOff>219075</xdr:rowOff>
    </xdr:to>
    <xdr:sp>
      <xdr:nvSpPr>
        <xdr:cNvPr id="3" name="Rectangle 9"/>
        <xdr:cNvSpPr>
          <a:spLocks/>
        </xdr:cNvSpPr>
      </xdr:nvSpPr>
      <xdr:spPr>
        <a:xfrm>
          <a:off x="4667250" y="1647825"/>
          <a:ext cx="1666875" cy="9144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押印は、証明者が行い、
</a:t>
          </a:r>
          <a:r>
            <a:rPr lang="en-US" cap="none" sz="1100" b="0" i="0" u="none" baseline="0">
              <a:solidFill>
                <a:srgbClr val="000000"/>
              </a:solidFill>
              <a:latin typeface="ＭＳ Ｐゴシック"/>
              <a:ea typeface="ＭＳ Ｐゴシック"/>
              <a:cs typeface="ＭＳ Ｐゴシック"/>
            </a:rPr>
            <a:t>訂正は無効であること。</a:t>
          </a:r>
        </a:p>
      </xdr:txBody>
    </xdr:sp>
    <xdr:clientData/>
  </xdr:twoCellAnchor>
  <xdr:twoCellAnchor>
    <xdr:from>
      <xdr:col>8</xdr:col>
      <xdr:colOff>723900</xdr:colOff>
      <xdr:row>8</xdr:row>
      <xdr:rowOff>228600</xdr:rowOff>
    </xdr:from>
    <xdr:to>
      <xdr:col>9</xdr:col>
      <xdr:colOff>476250</xdr:colOff>
      <xdr:row>10</xdr:row>
      <xdr:rowOff>85725</xdr:rowOff>
    </xdr:to>
    <xdr:sp>
      <xdr:nvSpPr>
        <xdr:cNvPr id="4" name="Line 10"/>
        <xdr:cNvSpPr>
          <a:spLocks/>
        </xdr:cNvSpPr>
      </xdr:nvSpPr>
      <xdr:spPr>
        <a:xfrm>
          <a:off x="5962650" y="2571750"/>
          <a:ext cx="5143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chiba.jp/hokenfukushi/koreishogai/jiritsu/download/sankou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様式1_平面図"/>
      <sheetName val="参考様式2_居室面積等一覧表"/>
      <sheetName val="参考様式3_設備･備品等一覧表"/>
      <sheetName val="参考様式4_経歴書"/>
      <sheetName val="参考様式5_実務経験証明書"/>
      <sheetName val="参考様式6_実務経験見込証明書"/>
      <sheetName val="参考様式7_勤務形態一覧表"/>
      <sheetName val="参考様式8_組織体制図"/>
      <sheetName val="参考様式9_苦情解決措置"/>
      <sheetName val="参考様式10_主たる対象者を特定する理由等"/>
      <sheetName val="参考様式11_法第36条第3項各号非該当誓約書"/>
      <sheetName val="参考様式12_役員等名簿"/>
      <sheetName val="参考様式13_協力医療機関"/>
      <sheetName val="参考様式14_施設との連携体制"/>
      <sheetName val="参考様式15_緊急連絡体制"/>
      <sheetName val="参考様式16_研修受講誓約書"/>
      <sheetName val="参考別紙1_ＣＨ・ＧＨ職員配置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1.vml" /><Relationship Id="rId3"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70"/>
  <sheetViews>
    <sheetView tabSelected="1" view="pageBreakPreview" zoomScale="90" zoomScaleSheetLayoutView="90" zoomScalePageLayoutView="0" workbookViewId="0" topLeftCell="A1">
      <selection activeCell="A1" sqref="A1"/>
    </sheetView>
  </sheetViews>
  <sheetFormatPr defaultColWidth="2.625" defaultRowHeight="21" customHeight="1"/>
  <cols>
    <col min="1" max="1" width="2.625" style="1" customWidth="1"/>
    <col min="2" max="16384" width="2.625" style="3" customWidth="1"/>
  </cols>
  <sheetData>
    <row r="1" spans="1:38" ht="21" customHeight="1">
      <c r="A1" s="32" t="s">
        <v>237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row>
    <row r="2" spans="1:38" ht="21" customHeight="1">
      <c r="A2" s="466" t="s">
        <v>82</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row>
    <row r="4" spans="24:33" ht="21" customHeight="1">
      <c r="X4" s="421" t="s">
        <v>83</v>
      </c>
      <c r="Y4" s="421"/>
      <c r="Z4" s="421"/>
      <c r="AA4" s="421"/>
      <c r="AB4" s="421"/>
      <c r="AC4" s="421"/>
      <c r="AD4" s="421"/>
      <c r="AE4" s="421"/>
      <c r="AF4" s="421"/>
      <c r="AG4" s="421"/>
    </row>
    <row r="6" spans="2:10" ht="21" customHeight="1">
      <c r="B6" s="3" t="s">
        <v>238</v>
      </c>
      <c r="C6" s="8"/>
      <c r="D6" s="8"/>
      <c r="E6" s="8"/>
      <c r="F6" s="8"/>
      <c r="G6" s="8"/>
      <c r="H6" s="8"/>
      <c r="I6" s="8"/>
      <c r="J6" s="8"/>
    </row>
    <row r="8" spans="13:34" ht="21" customHeight="1">
      <c r="M8" s="419" t="s">
        <v>84</v>
      </c>
      <c r="N8" s="419"/>
      <c r="O8" s="419"/>
      <c r="P8" s="420" t="s">
        <v>85</v>
      </c>
      <c r="Q8" s="420"/>
      <c r="R8" s="420"/>
      <c r="S8" s="420"/>
      <c r="T8" s="420"/>
      <c r="U8" s="468"/>
      <c r="V8" s="468"/>
      <c r="W8" s="468"/>
      <c r="X8" s="468"/>
      <c r="Y8" s="468"/>
      <c r="Z8" s="468"/>
      <c r="AA8" s="468"/>
      <c r="AB8" s="468"/>
      <c r="AC8" s="468"/>
      <c r="AD8" s="468"/>
      <c r="AE8" s="468"/>
      <c r="AF8" s="468"/>
      <c r="AG8" s="468"/>
      <c r="AH8" s="468"/>
    </row>
    <row r="9" spans="16:34" ht="21" customHeight="1">
      <c r="P9" s="420" t="s">
        <v>147</v>
      </c>
      <c r="Q9" s="420"/>
      <c r="R9" s="420"/>
      <c r="S9" s="420"/>
      <c r="T9" s="420"/>
      <c r="U9" s="468"/>
      <c r="V9" s="468"/>
      <c r="W9" s="468"/>
      <c r="X9" s="468"/>
      <c r="Y9" s="468"/>
      <c r="Z9" s="468"/>
      <c r="AA9" s="468"/>
      <c r="AB9" s="468"/>
      <c r="AC9" s="468"/>
      <c r="AD9" s="468"/>
      <c r="AE9" s="468"/>
      <c r="AF9" s="468"/>
      <c r="AG9" s="468"/>
      <c r="AH9" s="468"/>
    </row>
    <row r="10" spans="16:34" ht="21" customHeight="1">
      <c r="P10" s="419" t="s">
        <v>239</v>
      </c>
      <c r="Q10" s="419"/>
      <c r="R10" s="419"/>
      <c r="S10" s="419"/>
      <c r="T10" s="419"/>
      <c r="U10" s="468"/>
      <c r="V10" s="468"/>
      <c r="W10" s="468"/>
      <c r="X10" s="468"/>
      <c r="Y10" s="468"/>
      <c r="Z10" s="468"/>
      <c r="AA10" s="468"/>
      <c r="AB10" s="468"/>
      <c r="AC10" s="468"/>
      <c r="AD10" s="468"/>
      <c r="AE10" s="468"/>
      <c r="AF10" s="19"/>
      <c r="AG10" s="19" t="s">
        <v>32</v>
      </c>
      <c r="AH10" s="19"/>
    </row>
    <row r="13" spans="1:34" ht="21" customHeight="1">
      <c r="A13" s="467" t="s">
        <v>86</v>
      </c>
      <c r="B13" s="467"/>
      <c r="C13" s="467"/>
      <c r="D13" s="467"/>
      <c r="E13" s="467"/>
      <c r="F13" s="467"/>
      <c r="G13" s="467"/>
      <c r="H13" s="467"/>
      <c r="I13" s="467"/>
      <c r="J13" s="467"/>
      <c r="K13" s="467"/>
      <c r="L13" s="467"/>
      <c r="M13" s="467"/>
      <c r="N13" s="467"/>
      <c r="O13" s="467"/>
      <c r="P13" s="467"/>
      <c r="Q13" s="467"/>
      <c r="R13" s="467"/>
      <c r="S13" s="467"/>
      <c r="T13" s="467"/>
      <c r="U13" s="467"/>
      <c r="V13" s="467"/>
      <c r="W13" s="467"/>
      <c r="X13" s="467"/>
      <c r="Y13" s="467"/>
      <c r="Z13" s="467"/>
      <c r="AA13" s="467"/>
      <c r="AB13" s="467"/>
      <c r="AC13" s="467"/>
      <c r="AD13" s="467"/>
      <c r="AE13" s="467"/>
      <c r="AF13" s="467"/>
      <c r="AG13" s="467"/>
      <c r="AH13" s="467"/>
    </row>
    <row r="14" spans="1:34" ht="21" customHeight="1" thickBot="1">
      <c r="A14" s="2"/>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row>
    <row r="15" spans="1:38" ht="21" customHeight="1">
      <c r="A15" s="405" t="s">
        <v>84</v>
      </c>
      <c r="B15" s="385" t="s">
        <v>235</v>
      </c>
      <c r="C15" s="423"/>
      <c r="D15" s="423"/>
      <c r="E15" s="423"/>
      <c r="F15" s="423"/>
      <c r="G15" s="423"/>
      <c r="H15" s="423"/>
      <c r="I15" s="461"/>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70"/>
    </row>
    <row r="16" spans="1:38" ht="21" customHeight="1">
      <c r="A16" s="406"/>
      <c r="B16" s="452" t="s">
        <v>148</v>
      </c>
      <c r="C16" s="453"/>
      <c r="D16" s="453"/>
      <c r="E16" s="453"/>
      <c r="F16" s="453"/>
      <c r="G16" s="453"/>
      <c r="H16" s="453"/>
      <c r="I16" s="454"/>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9"/>
    </row>
    <row r="17" spans="1:38" ht="21" customHeight="1">
      <c r="A17" s="406"/>
      <c r="B17" s="435" t="s">
        <v>87</v>
      </c>
      <c r="C17" s="436"/>
      <c r="D17" s="436"/>
      <c r="E17" s="436"/>
      <c r="F17" s="436"/>
      <c r="G17" s="436"/>
      <c r="H17" s="436"/>
      <c r="I17" s="437"/>
      <c r="J17" s="444" t="s">
        <v>24</v>
      </c>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5"/>
    </row>
    <row r="18" spans="1:38" ht="21" customHeight="1">
      <c r="A18" s="406"/>
      <c r="B18" s="438"/>
      <c r="C18" s="439"/>
      <c r="D18" s="439"/>
      <c r="E18" s="439"/>
      <c r="F18" s="439"/>
      <c r="G18" s="439"/>
      <c r="H18" s="439"/>
      <c r="I18" s="440"/>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7"/>
    </row>
    <row r="19" spans="1:38" ht="21" customHeight="1">
      <c r="A19" s="406"/>
      <c r="B19" s="438"/>
      <c r="C19" s="439"/>
      <c r="D19" s="439"/>
      <c r="E19" s="439"/>
      <c r="F19" s="439"/>
      <c r="G19" s="439"/>
      <c r="H19" s="439"/>
      <c r="I19" s="440"/>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9"/>
    </row>
    <row r="20" spans="1:38" ht="21" customHeight="1">
      <c r="A20" s="406"/>
      <c r="B20" s="424"/>
      <c r="C20" s="425"/>
      <c r="D20" s="425"/>
      <c r="E20" s="425"/>
      <c r="F20" s="425"/>
      <c r="G20" s="425"/>
      <c r="H20" s="425"/>
      <c r="I20" s="462"/>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9"/>
    </row>
    <row r="21" spans="1:38" ht="21" customHeight="1">
      <c r="A21" s="406"/>
      <c r="B21" s="452" t="s">
        <v>34</v>
      </c>
      <c r="C21" s="453"/>
      <c r="D21" s="453"/>
      <c r="E21" s="453"/>
      <c r="F21" s="453"/>
      <c r="G21" s="453"/>
      <c r="H21" s="453"/>
      <c r="I21" s="454"/>
      <c r="J21" s="460" t="s">
        <v>25</v>
      </c>
      <c r="K21" s="460"/>
      <c r="L21" s="460"/>
      <c r="M21" s="460"/>
      <c r="N21" s="460"/>
      <c r="O21" s="433"/>
      <c r="P21" s="433"/>
      <c r="Q21" s="433"/>
      <c r="R21" s="433"/>
      <c r="S21" s="433"/>
      <c r="T21" s="433"/>
      <c r="U21" s="433"/>
      <c r="V21" s="433"/>
      <c r="W21" s="433"/>
      <c r="X21" s="460" t="s">
        <v>26</v>
      </c>
      <c r="Y21" s="460"/>
      <c r="Z21" s="460"/>
      <c r="AA21" s="460"/>
      <c r="AB21" s="460"/>
      <c r="AC21" s="433"/>
      <c r="AD21" s="433"/>
      <c r="AE21" s="433"/>
      <c r="AF21" s="433"/>
      <c r="AG21" s="433"/>
      <c r="AH21" s="433"/>
      <c r="AI21" s="433"/>
      <c r="AJ21" s="433"/>
      <c r="AK21" s="433"/>
      <c r="AL21" s="434"/>
    </row>
    <row r="22" spans="1:38" ht="21" customHeight="1">
      <c r="A22" s="406"/>
      <c r="B22" s="452" t="s">
        <v>88</v>
      </c>
      <c r="C22" s="453"/>
      <c r="D22" s="453"/>
      <c r="E22" s="453"/>
      <c r="F22" s="453"/>
      <c r="G22" s="453"/>
      <c r="H22" s="453"/>
      <c r="I22" s="454"/>
      <c r="J22" s="433" t="s">
        <v>242</v>
      </c>
      <c r="K22" s="433"/>
      <c r="L22" s="433"/>
      <c r="M22" s="433"/>
      <c r="N22" s="433"/>
      <c r="O22" s="433"/>
      <c r="P22" s="433"/>
      <c r="Q22" s="433"/>
      <c r="R22" s="433"/>
      <c r="S22" s="433"/>
      <c r="T22" s="433"/>
      <c r="U22" s="460" t="s">
        <v>33</v>
      </c>
      <c r="V22" s="460"/>
      <c r="W22" s="460"/>
      <c r="X22" s="460"/>
      <c r="Y22" s="460"/>
      <c r="Z22" s="460"/>
      <c r="AA22" s="460"/>
      <c r="AB22" s="460"/>
      <c r="AC22" s="433"/>
      <c r="AD22" s="433"/>
      <c r="AE22" s="433"/>
      <c r="AF22" s="433"/>
      <c r="AG22" s="433"/>
      <c r="AH22" s="433"/>
      <c r="AI22" s="433"/>
      <c r="AJ22" s="433"/>
      <c r="AK22" s="433"/>
      <c r="AL22" s="434"/>
    </row>
    <row r="23" spans="1:38" ht="21" customHeight="1">
      <c r="A23" s="406"/>
      <c r="B23" s="452" t="s">
        <v>35</v>
      </c>
      <c r="C23" s="453"/>
      <c r="D23" s="453"/>
      <c r="E23" s="453"/>
      <c r="F23" s="453"/>
      <c r="G23" s="453"/>
      <c r="H23" s="453"/>
      <c r="I23" s="454"/>
      <c r="J23" s="460" t="s">
        <v>89</v>
      </c>
      <c r="K23" s="460"/>
      <c r="L23" s="460"/>
      <c r="M23" s="460"/>
      <c r="N23" s="460"/>
      <c r="O23" s="433"/>
      <c r="P23" s="433"/>
      <c r="Q23" s="433"/>
      <c r="R23" s="433"/>
      <c r="S23" s="433"/>
      <c r="T23" s="433"/>
      <c r="U23" s="433"/>
      <c r="V23" s="433"/>
      <c r="W23" s="433"/>
      <c r="X23" s="460" t="s">
        <v>38</v>
      </c>
      <c r="Y23" s="460"/>
      <c r="Z23" s="460"/>
      <c r="AA23" s="460"/>
      <c r="AB23" s="460"/>
      <c r="AC23" s="433"/>
      <c r="AD23" s="433"/>
      <c r="AE23" s="433"/>
      <c r="AF23" s="433"/>
      <c r="AG23" s="433"/>
      <c r="AH23" s="433"/>
      <c r="AI23" s="433"/>
      <c r="AJ23" s="433"/>
      <c r="AK23" s="433"/>
      <c r="AL23" s="434"/>
    </row>
    <row r="24" spans="1:38" ht="21" customHeight="1">
      <c r="A24" s="406"/>
      <c r="B24" s="435" t="s">
        <v>90</v>
      </c>
      <c r="C24" s="436"/>
      <c r="D24" s="436"/>
      <c r="E24" s="436"/>
      <c r="F24" s="436"/>
      <c r="G24" s="436"/>
      <c r="H24" s="436"/>
      <c r="I24" s="437"/>
      <c r="J24" s="444" t="s">
        <v>24</v>
      </c>
      <c r="K24" s="444"/>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4"/>
      <c r="AK24" s="444"/>
      <c r="AL24" s="445"/>
    </row>
    <row r="25" spans="1:38" ht="21" customHeight="1">
      <c r="A25" s="406"/>
      <c r="B25" s="438"/>
      <c r="C25" s="439"/>
      <c r="D25" s="439"/>
      <c r="E25" s="439"/>
      <c r="F25" s="439"/>
      <c r="G25" s="439"/>
      <c r="H25" s="439"/>
      <c r="I25" s="440"/>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7"/>
    </row>
    <row r="26" spans="1:38" ht="21" customHeight="1">
      <c r="A26" s="406"/>
      <c r="B26" s="438"/>
      <c r="C26" s="439"/>
      <c r="D26" s="439"/>
      <c r="E26" s="439"/>
      <c r="F26" s="439"/>
      <c r="G26" s="439"/>
      <c r="H26" s="439"/>
      <c r="I26" s="440"/>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1:38" ht="21" customHeight="1" thickBot="1">
      <c r="A27" s="408"/>
      <c r="B27" s="441"/>
      <c r="C27" s="442"/>
      <c r="D27" s="442"/>
      <c r="E27" s="442"/>
      <c r="F27" s="442"/>
      <c r="G27" s="442"/>
      <c r="H27" s="442"/>
      <c r="I27" s="443"/>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7"/>
    </row>
    <row r="28" spans="1:38" ht="21" customHeight="1">
      <c r="A28" s="455" t="s">
        <v>91</v>
      </c>
      <c r="B28" s="385" t="s">
        <v>236</v>
      </c>
      <c r="C28" s="423"/>
      <c r="D28" s="423"/>
      <c r="E28" s="423"/>
      <c r="F28" s="423"/>
      <c r="G28" s="423"/>
      <c r="H28" s="423"/>
      <c r="I28" s="461"/>
      <c r="J28" s="463"/>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5"/>
    </row>
    <row r="29" spans="1:38" ht="21" customHeight="1">
      <c r="A29" s="456"/>
      <c r="B29" s="435" t="s">
        <v>149</v>
      </c>
      <c r="C29" s="436"/>
      <c r="D29" s="436"/>
      <c r="E29" s="436"/>
      <c r="F29" s="436"/>
      <c r="G29" s="436"/>
      <c r="H29" s="436"/>
      <c r="I29" s="437"/>
      <c r="J29" s="471"/>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1:38" ht="21" customHeight="1">
      <c r="A30" s="456"/>
      <c r="B30" s="424"/>
      <c r="C30" s="425"/>
      <c r="D30" s="425"/>
      <c r="E30" s="425"/>
      <c r="F30" s="425"/>
      <c r="G30" s="425"/>
      <c r="H30" s="425"/>
      <c r="I30" s="462"/>
      <c r="J30" s="474"/>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6"/>
    </row>
    <row r="31" spans="1:38" ht="21" customHeight="1">
      <c r="A31" s="456"/>
      <c r="B31" s="438" t="s">
        <v>92</v>
      </c>
      <c r="C31" s="439"/>
      <c r="D31" s="439"/>
      <c r="E31" s="439"/>
      <c r="F31" s="439"/>
      <c r="G31" s="439"/>
      <c r="H31" s="439"/>
      <c r="I31" s="440"/>
      <c r="J31" s="446" t="s">
        <v>24</v>
      </c>
      <c r="K31" s="446"/>
      <c r="L31" s="446"/>
      <c r="M31" s="446"/>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446"/>
      <c r="AL31" s="447"/>
    </row>
    <row r="32" spans="1:38" ht="21" customHeight="1">
      <c r="A32" s="456"/>
      <c r="B32" s="438"/>
      <c r="C32" s="439"/>
      <c r="D32" s="439"/>
      <c r="E32" s="439"/>
      <c r="F32" s="439"/>
      <c r="G32" s="439"/>
      <c r="H32" s="439"/>
      <c r="I32" s="440"/>
      <c r="J32" s="446" t="s">
        <v>240</v>
      </c>
      <c r="K32" s="446"/>
      <c r="L32" s="446"/>
      <c r="M32" s="446"/>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446"/>
      <c r="AL32" s="447"/>
    </row>
    <row r="33" spans="1:38" ht="21" customHeight="1">
      <c r="A33" s="456"/>
      <c r="B33" s="438"/>
      <c r="C33" s="439"/>
      <c r="D33" s="439"/>
      <c r="E33" s="439"/>
      <c r="F33" s="439"/>
      <c r="G33" s="439"/>
      <c r="H33" s="439"/>
      <c r="I33" s="440"/>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9"/>
    </row>
    <row r="34" spans="1:38" ht="21" customHeight="1">
      <c r="A34" s="456"/>
      <c r="B34" s="424"/>
      <c r="C34" s="425"/>
      <c r="D34" s="425"/>
      <c r="E34" s="425"/>
      <c r="F34" s="425"/>
      <c r="G34" s="425"/>
      <c r="H34" s="425"/>
      <c r="I34" s="462"/>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9"/>
    </row>
    <row r="35" spans="1:38" ht="21" customHeight="1">
      <c r="A35" s="456"/>
      <c r="B35" s="452" t="s">
        <v>34</v>
      </c>
      <c r="C35" s="453"/>
      <c r="D35" s="453"/>
      <c r="E35" s="453"/>
      <c r="F35" s="453"/>
      <c r="G35" s="453"/>
      <c r="H35" s="453"/>
      <c r="I35" s="454"/>
      <c r="J35" s="460" t="s">
        <v>25</v>
      </c>
      <c r="K35" s="460"/>
      <c r="L35" s="460"/>
      <c r="M35" s="460"/>
      <c r="N35" s="460"/>
      <c r="O35" s="433"/>
      <c r="P35" s="433"/>
      <c r="Q35" s="433"/>
      <c r="R35" s="433"/>
      <c r="S35" s="433"/>
      <c r="T35" s="433"/>
      <c r="U35" s="433"/>
      <c r="V35" s="433"/>
      <c r="W35" s="433"/>
      <c r="X35" s="460" t="s">
        <v>26</v>
      </c>
      <c r="Y35" s="460"/>
      <c r="Z35" s="460"/>
      <c r="AA35" s="460"/>
      <c r="AB35" s="460"/>
      <c r="AC35" s="433"/>
      <c r="AD35" s="433"/>
      <c r="AE35" s="433"/>
      <c r="AF35" s="433"/>
      <c r="AG35" s="433"/>
      <c r="AH35" s="433"/>
      <c r="AI35" s="433"/>
      <c r="AJ35" s="433"/>
      <c r="AK35" s="433"/>
      <c r="AL35" s="434"/>
    </row>
    <row r="36" spans="1:38" ht="21" customHeight="1">
      <c r="A36" s="456"/>
      <c r="B36" s="452" t="s">
        <v>93</v>
      </c>
      <c r="C36" s="453"/>
      <c r="D36" s="453"/>
      <c r="E36" s="453"/>
      <c r="F36" s="453"/>
      <c r="G36" s="453"/>
      <c r="H36" s="453"/>
      <c r="I36" s="454"/>
      <c r="J36" s="460" t="s">
        <v>89</v>
      </c>
      <c r="K36" s="460"/>
      <c r="L36" s="460"/>
      <c r="M36" s="460"/>
      <c r="N36" s="460"/>
      <c r="O36" s="433"/>
      <c r="P36" s="433"/>
      <c r="Q36" s="433"/>
      <c r="R36" s="433"/>
      <c r="S36" s="433"/>
      <c r="T36" s="433"/>
      <c r="U36" s="433"/>
      <c r="V36" s="433"/>
      <c r="W36" s="433"/>
      <c r="X36" s="460" t="s">
        <v>38</v>
      </c>
      <c r="Y36" s="460"/>
      <c r="Z36" s="460"/>
      <c r="AA36" s="460"/>
      <c r="AB36" s="460"/>
      <c r="AC36" s="433"/>
      <c r="AD36" s="433"/>
      <c r="AE36" s="433"/>
      <c r="AF36" s="433"/>
      <c r="AG36" s="433"/>
      <c r="AH36" s="433"/>
      <c r="AI36" s="433"/>
      <c r="AJ36" s="433"/>
      <c r="AK36" s="433"/>
      <c r="AL36" s="434"/>
    </row>
    <row r="37" spans="1:38" ht="21" customHeight="1">
      <c r="A37" s="456"/>
      <c r="B37" s="435" t="s">
        <v>94</v>
      </c>
      <c r="C37" s="436"/>
      <c r="D37" s="436"/>
      <c r="E37" s="436"/>
      <c r="F37" s="436"/>
      <c r="G37" s="436"/>
      <c r="H37" s="436"/>
      <c r="I37" s="437"/>
      <c r="J37" s="444" t="s">
        <v>24</v>
      </c>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4"/>
      <c r="AI37" s="444"/>
      <c r="AJ37" s="444"/>
      <c r="AK37" s="444"/>
      <c r="AL37" s="445"/>
    </row>
    <row r="38" spans="1:38" ht="21" customHeight="1">
      <c r="A38" s="456"/>
      <c r="B38" s="438"/>
      <c r="C38" s="439"/>
      <c r="D38" s="439"/>
      <c r="E38" s="439"/>
      <c r="F38" s="439"/>
      <c r="G38" s="439"/>
      <c r="H38" s="439"/>
      <c r="I38" s="440"/>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7"/>
    </row>
    <row r="39" spans="1:38" ht="21" customHeight="1">
      <c r="A39" s="456"/>
      <c r="B39" s="438"/>
      <c r="C39" s="439"/>
      <c r="D39" s="439"/>
      <c r="E39" s="439"/>
      <c r="F39" s="439"/>
      <c r="G39" s="439"/>
      <c r="H39" s="439"/>
      <c r="I39" s="440"/>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9"/>
    </row>
    <row r="40" spans="1:38" ht="21" customHeight="1" thickBot="1">
      <c r="A40" s="457"/>
      <c r="B40" s="441"/>
      <c r="C40" s="442"/>
      <c r="D40" s="442"/>
      <c r="E40" s="442"/>
      <c r="F40" s="442"/>
      <c r="G40" s="442"/>
      <c r="H40" s="442"/>
      <c r="I40" s="443"/>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1"/>
    </row>
    <row r="41" spans="1:38" ht="21" customHeight="1">
      <c r="A41" s="427"/>
      <c r="B41" s="432"/>
      <c r="C41" s="432"/>
      <c r="D41" s="432"/>
      <c r="E41" s="432"/>
      <c r="F41" s="432"/>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2"/>
    </row>
    <row r="42" spans="1:38" ht="21" customHeight="1">
      <c r="A42" s="320" t="s">
        <v>767</v>
      </c>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row>
    <row r="43" spans="1:38" ht="21" customHeight="1">
      <c r="A43" s="321"/>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row>
    <row r="44" spans="1:38" ht="21" customHeight="1" thickBot="1">
      <c r="A44" s="323"/>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row>
    <row r="45" spans="1:38" ht="21" customHeight="1">
      <c r="A45" s="405" t="s">
        <v>95</v>
      </c>
      <c r="B45" s="409" t="s">
        <v>96</v>
      </c>
      <c r="C45" s="409"/>
      <c r="D45" s="409"/>
      <c r="E45" s="409"/>
      <c r="F45" s="409"/>
      <c r="G45" s="409"/>
      <c r="H45" s="409"/>
      <c r="I45" s="409"/>
      <c r="J45" s="385" t="s">
        <v>97</v>
      </c>
      <c r="K45" s="423"/>
      <c r="L45" s="426" t="s">
        <v>146</v>
      </c>
      <c r="M45" s="427"/>
      <c r="N45" s="427"/>
      <c r="O45" s="427"/>
      <c r="P45" s="427"/>
      <c r="Q45" s="428"/>
      <c r="R45" s="378" t="s">
        <v>98</v>
      </c>
      <c r="S45" s="379"/>
      <c r="T45" s="379"/>
      <c r="U45" s="379"/>
      <c r="V45" s="379"/>
      <c r="W45" s="379"/>
      <c r="X45" s="380"/>
      <c r="Y45" s="378" t="s">
        <v>99</v>
      </c>
      <c r="Z45" s="379"/>
      <c r="AA45" s="379"/>
      <c r="AB45" s="379"/>
      <c r="AC45" s="379"/>
      <c r="AD45" s="379"/>
      <c r="AE45" s="380"/>
      <c r="AF45" s="385" t="s">
        <v>100</v>
      </c>
      <c r="AG45" s="379"/>
      <c r="AH45" s="379"/>
      <c r="AI45" s="379"/>
      <c r="AJ45" s="379"/>
      <c r="AK45" s="379"/>
      <c r="AL45" s="386"/>
    </row>
    <row r="46" spans="1:38" ht="21" customHeight="1">
      <c r="A46" s="406"/>
      <c r="B46" s="410"/>
      <c r="C46" s="410"/>
      <c r="D46" s="410"/>
      <c r="E46" s="410"/>
      <c r="F46" s="410"/>
      <c r="G46" s="410"/>
      <c r="H46" s="410"/>
      <c r="I46" s="410"/>
      <c r="J46" s="424"/>
      <c r="K46" s="425"/>
      <c r="L46" s="429"/>
      <c r="M46" s="430"/>
      <c r="N46" s="430"/>
      <c r="O46" s="430"/>
      <c r="P46" s="430"/>
      <c r="Q46" s="431"/>
      <c r="R46" s="381"/>
      <c r="S46" s="382"/>
      <c r="T46" s="382"/>
      <c r="U46" s="382"/>
      <c r="V46" s="382"/>
      <c r="W46" s="382"/>
      <c r="X46" s="383"/>
      <c r="Y46" s="381"/>
      <c r="Z46" s="382"/>
      <c r="AA46" s="382"/>
      <c r="AB46" s="382"/>
      <c r="AC46" s="382"/>
      <c r="AD46" s="382"/>
      <c r="AE46" s="383"/>
      <c r="AF46" s="381"/>
      <c r="AG46" s="382"/>
      <c r="AH46" s="382"/>
      <c r="AI46" s="382"/>
      <c r="AJ46" s="382"/>
      <c r="AK46" s="382"/>
      <c r="AL46" s="387"/>
    </row>
    <row r="47" spans="1:38" ht="21" customHeight="1">
      <c r="A47" s="406"/>
      <c r="B47" s="422" t="s">
        <v>101</v>
      </c>
      <c r="C47" s="412" t="s">
        <v>29</v>
      </c>
      <c r="D47" s="412"/>
      <c r="E47" s="412"/>
      <c r="F47" s="412"/>
      <c r="G47" s="412"/>
      <c r="H47" s="412"/>
      <c r="I47" s="412"/>
      <c r="J47" s="363" t="s">
        <v>242</v>
      </c>
      <c r="K47" s="365"/>
      <c r="L47" s="366"/>
      <c r="M47" s="367"/>
      <c r="N47" s="367"/>
      <c r="O47" s="367"/>
      <c r="P47" s="367"/>
      <c r="Q47" s="368"/>
      <c r="R47" s="363" t="s">
        <v>102</v>
      </c>
      <c r="S47" s="364"/>
      <c r="T47" s="364"/>
      <c r="U47" s="364"/>
      <c r="V47" s="364"/>
      <c r="W47" s="364"/>
      <c r="X47" s="365"/>
      <c r="Y47" s="366"/>
      <c r="Z47" s="367"/>
      <c r="AA47" s="367"/>
      <c r="AB47" s="367"/>
      <c r="AC47" s="367"/>
      <c r="AD47" s="367"/>
      <c r="AE47" s="368"/>
      <c r="AF47" s="363"/>
      <c r="AG47" s="364"/>
      <c r="AH47" s="364"/>
      <c r="AI47" s="364"/>
      <c r="AJ47" s="364"/>
      <c r="AK47" s="364"/>
      <c r="AL47" s="384"/>
    </row>
    <row r="48" spans="1:38" ht="21" customHeight="1">
      <c r="A48" s="406"/>
      <c r="B48" s="422"/>
      <c r="C48" s="412" t="s">
        <v>30</v>
      </c>
      <c r="D48" s="412"/>
      <c r="E48" s="412"/>
      <c r="F48" s="412"/>
      <c r="G48" s="412"/>
      <c r="H48" s="412"/>
      <c r="I48" s="412"/>
      <c r="J48" s="363"/>
      <c r="K48" s="365"/>
      <c r="L48" s="366"/>
      <c r="M48" s="367"/>
      <c r="N48" s="367"/>
      <c r="O48" s="367"/>
      <c r="P48" s="367"/>
      <c r="Q48" s="368"/>
      <c r="R48" s="363" t="s">
        <v>102</v>
      </c>
      <c r="S48" s="364"/>
      <c r="T48" s="364"/>
      <c r="U48" s="364"/>
      <c r="V48" s="364"/>
      <c r="W48" s="364"/>
      <c r="X48" s="365"/>
      <c r="Y48" s="366"/>
      <c r="Z48" s="367"/>
      <c r="AA48" s="367"/>
      <c r="AB48" s="367"/>
      <c r="AC48" s="367"/>
      <c r="AD48" s="367"/>
      <c r="AE48" s="368"/>
      <c r="AF48" s="363"/>
      <c r="AG48" s="364"/>
      <c r="AH48" s="364"/>
      <c r="AI48" s="364"/>
      <c r="AJ48" s="364"/>
      <c r="AK48" s="364"/>
      <c r="AL48" s="384"/>
    </row>
    <row r="49" spans="1:38" ht="21" customHeight="1">
      <c r="A49" s="406"/>
      <c r="B49" s="422"/>
      <c r="C49" s="412" t="s">
        <v>31</v>
      </c>
      <c r="D49" s="412"/>
      <c r="E49" s="412"/>
      <c r="F49" s="412"/>
      <c r="G49" s="412"/>
      <c r="H49" s="412"/>
      <c r="I49" s="412"/>
      <c r="J49" s="363"/>
      <c r="K49" s="365"/>
      <c r="L49" s="366"/>
      <c r="M49" s="367"/>
      <c r="N49" s="367"/>
      <c r="O49" s="367"/>
      <c r="P49" s="367"/>
      <c r="Q49" s="368"/>
      <c r="R49" s="363" t="s">
        <v>102</v>
      </c>
      <c r="S49" s="364"/>
      <c r="T49" s="364"/>
      <c r="U49" s="364"/>
      <c r="V49" s="364"/>
      <c r="W49" s="364"/>
      <c r="X49" s="365"/>
      <c r="Y49" s="366"/>
      <c r="Z49" s="367"/>
      <c r="AA49" s="367"/>
      <c r="AB49" s="367"/>
      <c r="AC49" s="367"/>
      <c r="AD49" s="367"/>
      <c r="AE49" s="368"/>
      <c r="AF49" s="363"/>
      <c r="AG49" s="364"/>
      <c r="AH49" s="364"/>
      <c r="AI49" s="364"/>
      <c r="AJ49" s="364"/>
      <c r="AK49" s="364"/>
      <c r="AL49" s="384"/>
    </row>
    <row r="50" spans="1:38" ht="21" customHeight="1">
      <c r="A50" s="406"/>
      <c r="B50" s="422"/>
      <c r="C50" s="412" t="s">
        <v>103</v>
      </c>
      <c r="D50" s="412"/>
      <c r="E50" s="412"/>
      <c r="F50" s="412"/>
      <c r="G50" s="412"/>
      <c r="H50" s="412"/>
      <c r="I50" s="412"/>
      <c r="J50" s="363"/>
      <c r="K50" s="365"/>
      <c r="L50" s="366"/>
      <c r="M50" s="367"/>
      <c r="N50" s="367"/>
      <c r="O50" s="367"/>
      <c r="P50" s="367"/>
      <c r="Q50" s="368"/>
      <c r="R50" s="363" t="s">
        <v>102</v>
      </c>
      <c r="S50" s="364"/>
      <c r="T50" s="364"/>
      <c r="U50" s="364"/>
      <c r="V50" s="364"/>
      <c r="W50" s="364"/>
      <c r="X50" s="365"/>
      <c r="Y50" s="366"/>
      <c r="Z50" s="367"/>
      <c r="AA50" s="367"/>
      <c r="AB50" s="367"/>
      <c r="AC50" s="367"/>
      <c r="AD50" s="367"/>
      <c r="AE50" s="368"/>
      <c r="AF50" s="363"/>
      <c r="AG50" s="364"/>
      <c r="AH50" s="364"/>
      <c r="AI50" s="364"/>
      <c r="AJ50" s="364"/>
      <c r="AK50" s="364"/>
      <c r="AL50" s="384"/>
    </row>
    <row r="51" spans="1:38" ht="21" customHeight="1">
      <c r="A51" s="406"/>
      <c r="B51" s="422"/>
      <c r="C51" s="412" t="s">
        <v>142</v>
      </c>
      <c r="D51" s="412"/>
      <c r="E51" s="412"/>
      <c r="F51" s="412"/>
      <c r="G51" s="412"/>
      <c r="H51" s="412"/>
      <c r="I51" s="412"/>
      <c r="J51" s="363"/>
      <c r="K51" s="365"/>
      <c r="L51" s="366"/>
      <c r="M51" s="367"/>
      <c r="N51" s="367"/>
      <c r="O51" s="367"/>
      <c r="P51" s="367"/>
      <c r="Q51" s="368"/>
      <c r="R51" s="363" t="s">
        <v>102</v>
      </c>
      <c r="S51" s="364"/>
      <c r="T51" s="364"/>
      <c r="U51" s="364"/>
      <c r="V51" s="364"/>
      <c r="W51" s="364"/>
      <c r="X51" s="365"/>
      <c r="Y51" s="366"/>
      <c r="Z51" s="367"/>
      <c r="AA51" s="367"/>
      <c r="AB51" s="367"/>
      <c r="AC51" s="367"/>
      <c r="AD51" s="367"/>
      <c r="AE51" s="368"/>
      <c r="AF51" s="363"/>
      <c r="AG51" s="364"/>
      <c r="AH51" s="364"/>
      <c r="AI51" s="364"/>
      <c r="AJ51" s="364"/>
      <c r="AK51" s="364"/>
      <c r="AL51" s="384"/>
    </row>
    <row r="52" spans="1:38" ht="21" customHeight="1">
      <c r="A52" s="406"/>
      <c r="B52" s="422"/>
      <c r="C52" s="412" t="s">
        <v>104</v>
      </c>
      <c r="D52" s="412"/>
      <c r="E52" s="412"/>
      <c r="F52" s="412"/>
      <c r="G52" s="412"/>
      <c r="H52" s="412"/>
      <c r="I52" s="412"/>
      <c r="J52" s="363"/>
      <c r="K52" s="365"/>
      <c r="L52" s="366"/>
      <c r="M52" s="367"/>
      <c r="N52" s="367"/>
      <c r="O52" s="367"/>
      <c r="P52" s="367"/>
      <c r="Q52" s="368"/>
      <c r="R52" s="363" t="s">
        <v>102</v>
      </c>
      <c r="S52" s="364"/>
      <c r="T52" s="364"/>
      <c r="U52" s="364"/>
      <c r="V52" s="364"/>
      <c r="W52" s="364"/>
      <c r="X52" s="365"/>
      <c r="Y52" s="366"/>
      <c r="Z52" s="367"/>
      <c r="AA52" s="367"/>
      <c r="AB52" s="367"/>
      <c r="AC52" s="367"/>
      <c r="AD52" s="367"/>
      <c r="AE52" s="368"/>
      <c r="AF52" s="363"/>
      <c r="AG52" s="364"/>
      <c r="AH52" s="364"/>
      <c r="AI52" s="364"/>
      <c r="AJ52" s="364"/>
      <c r="AK52" s="364"/>
      <c r="AL52" s="384"/>
    </row>
    <row r="53" spans="1:38" ht="21" customHeight="1">
      <c r="A53" s="406"/>
      <c r="B53" s="422"/>
      <c r="C53" s="412" t="s">
        <v>105</v>
      </c>
      <c r="D53" s="412"/>
      <c r="E53" s="412"/>
      <c r="F53" s="412"/>
      <c r="G53" s="412"/>
      <c r="H53" s="412"/>
      <c r="I53" s="412"/>
      <c r="J53" s="363"/>
      <c r="K53" s="365"/>
      <c r="L53" s="366"/>
      <c r="M53" s="367"/>
      <c r="N53" s="367"/>
      <c r="O53" s="367"/>
      <c r="P53" s="367"/>
      <c r="Q53" s="368"/>
      <c r="R53" s="363" t="s">
        <v>102</v>
      </c>
      <c r="S53" s="364"/>
      <c r="T53" s="364"/>
      <c r="U53" s="364"/>
      <c r="V53" s="364"/>
      <c r="W53" s="364"/>
      <c r="X53" s="365"/>
      <c r="Y53" s="366"/>
      <c r="Z53" s="367"/>
      <c r="AA53" s="367"/>
      <c r="AB53" s="367"/>
      <c r="AC53" s="367"/>
      <c r="AD53" s="367"/>
      <c r="AE53" s="368"/>
      <c r="AF53" s="363"/>
      <c r="AG53" s="364"/>
      <c r="AH53" s="364"/>
      <c r="AI53" s="364"/>
      <c r="AJ53" s="364"/>
      <c r="AK53" s="364"/>
      <c r="AL53" s="384"/>
    </row>
    <row r="54" spans="1:38" ht="21" customHeight="1">
      <c r="A54" s="406"/>
      <c r="B54" s="422"/>
      <c r="C54" s="416" t="s">
        <v>106</v>
      </c>
      <c r="D54" s="417"/>
      <c r="E54" s="417"/>
      <c r="F54" s="417"/>
      <c r="G54" s="417"/>
      <c r="H54" s="417"/>
      <c r="I54" s="418"/>
      <c r="J54" s="363"/>
      <c r="K54" s="365"/>
      <c r="L54" s="366"/>
      <c r="M54" s="367"/>
      <c r="N54" s="367"/>
      <c r="O54" s="367"/>
      <c r="P54" s="367"/>
      <c r="Q54" s="368"/>
      <c r="R54" s="363" t="s">
        <v>102</v>
      </c>
      <c r="S54" s="364"/>
      <c r="T54" s="364"/>
      <c r="U54" s="364"/>
      <c r="V54" s="364"/>
      <c r="W54" s="364"/>
      <c r="X54" s="365"/>
      <c r="Y54" s="366"/>
      <c r="Z54" s="367"/>
      <c r="AA54" s="367"/>
      <c r="AB54" s="367"/>
      <c r="AC54" s="367"/>
      <c r="AD54" s="367"/>
      <c r="AE54" s="368"/>
      <c r="AF54" s="363"/>
      <c r="AG54" s="364"/>
      <c r="AH54" s="364"/>
      <c r="AI54" s="364"/>
      <c r="AJ54" s="364"/>
      <c r="AK54" s="364"/>
      <c r="AL54" s="384"/>
    </row>
    <row r="55" spans="1:38" ht="21" customHeight="1">
      <c r="A55" s="406"/>
      <c r="B55" s="422"/>
      <c r="C55" s="412" t="s">
        <v>107</v>
      </c>
      <c r="D55" s="412"/>
      <c r="E55" s="412"/>
      <c r="F55" s="412"/>
      <c r="G55" s="412"/>
      <c r="H55" s="412"/>
      <c r="I55" s="412"/>
      <c r="J55" s="363"/>
      <c r="K55" s="365"/>
      <c r="L55" s="366"/>
      <c r="M55" s="367"/>
      <c r="N55" s="367"/>
      <c r="O55" s="367"/>
      <c r="P55" s="367"/>
      <c r="Q55" s="368"/>
      <c r="R55" s="363" t="s">
        <v>102</v>
      </c>
      <c r="S55" s="364"/>
      <c r="T55" s="364"/>
      <c r="U55" s="364"/>
      <c r="V55" s="364"/>
      <c r="W55" s="364"/>
      <c r="X55" s="365"/>
      <c r="Y55" s="366"/>
      <c r="Z55" s="367"/>
      <c r="AA55" s="367"/>
      <c r="AB55" s="367"/>
      <c r="AC55" s="367"/>
      <c r="AD55" s="367"/>
      <c r="AE55" s="368"/>
      <c r="AF55" s="363"/>
      <c r="AG55" s="364"/>
      <c r="AH55" s="364"/>
      <c r="AI55" s="364"/>
      <c r="AJ55" s="364"/>
      <c r="AK55" s="364"/>
      <c r="AL55" s="384"/>
    </row>
    <row r="56" spans="1:38" ht="21" customHeight="1">
      <c r="A56" s="406"/>
      <c r="B56" s="422"/>
      <c r="C56" s="412" t="s">
        <v>108</v>
      </c>
      <c r="D56" s="412"/>
      <c r="E56" s="412"/>
      <c r="F56" s="412"/>
      <c r="G56" s="412"/>
      <c r="H56" s="412"/>
      <c r="I56" s="412"/>
      <c r="J56" s="363"/>
      <c r="K56" s="365"/>
      <c r="L56" s="366"/>
      <c r="M56" s="367"/>
      <c r="N56" s="367"/>
      <c r="O56" s="367"/>
      <c r="P56" s="367"/>
      <c r="Q56" s="368"/>
      <c r="R56" s="363" t="s">
        <v>102</v>
      </c>
      <c r="S56" s="364"/>
      <c r="T56" s="364"/>
      <c r="U56" s="364"/>
      <c r="V56" s="364"/>
      <c r="W56" s="364"/>
      <c r="X56" s="365"/>
      <c r="Y56" s="366"/>
      <c r="Z56" s="367"/>
      <c r="AA56" s="367"/>
      <c r="AB56" s="367"/>
      <c r="AC56" s="367"/>
      <c r="AD56" s="367"/>
      <c r="AE56" s="368"/>
      <c r="AF56" s="363"/>
      <c r="AG56" s="364"/>
      <c r="AH56" s="364"/>
      <c r="AI56" s="364"/>
      <c r="AJ56" s="364"/>
      <c r="AK56" s="364"/>
      <c r="AL56" s="384"/>
    </row>
    <row r="57" spans="1:38" ht="21" customHeight="1">
      <c r="A57" s="406"/>
      <c r="B57" s="354" t="s">
        <v>109</v>
      </c>
      <c r="C57" s="412" t="s">
        <v>110</v>
      </c>
      <c r="D57" s="412"/>
      <c r="E57" s="412"/>
      <c r="F57" s="412"/>
      <c r="G57" s="412"/>
      <c r="H57" s="412"/>
      <c r="I57" s="412"/>
      <c r="J57" s="363"/>
      <c r="K57" s="365"/>
      <c r="L57" s="366"/>
      <c r="M57" s="367"/>
      <c r="N57" s="367"/>
      <c r="O57" s="367"/>
      <c r="P57" s="367"/>
      <c r="Q57" s="368"/>
      <c r="R57" s="363" t="s">
        <v>102</v>
      </c>
      <c r="S57" s="364"/>
      <c r="T57" s="364"/>
      <c r="U57" s="364"/>
      <c r="V57" s="364"/>
      <c r="W57" s="364"/>
      <c r="X57" s="365"/>
      <c r="Y57" s="366"/>
      <c r="Z57" s="367"/>
      <c r="AA57" s="367"/>
      <c r="AB57" s="367"/>
      <c r="AC57" s="367"/>
      <c r="AD57" s="367"/>
      <c r="AE57" s="368"/>
      <c r="AF57" s="363"/>
      <c r="AG57" s="364"/>
      <c r="AH57" s="364"/>
      <c r="AI57" s="364"/>
      <c r="AJ57" s="364"/>
      <c r="AK57" s="364"/>
      <c r="AL57" s="384"/>
    </row>
    <row r="58" spans="1:38" ht="21" customHeight="1">
      <c r="A58" s="406"/>
      <c r="B58" s="355"/>
      <c r="C58" s="412" t="s">
        <v>81</v>
      </c>
      <c r="D58" s="412"/>
      <c r="E58" s="412"/>
      <c r="F58" s="412"/>
      <c r="G58" s="412"/>
      <c r="H58" s="412"/>
      <c r="I58" s="412"/>
      <c r="J58" s="363"/>
      <c r="K58" s="365"/>
      <c r="L58" s="366"/>
      <c r="M58" s="367"/>
      <c r="N58" s="367"/>
      <c r="O58" s="367"/>
      <c r="P58" s="367"/>
      <c r="Q58" s="368"/>
      <c r="R58" s="363" t="s">
        <v>102</v>
      </c>
      <c r="S58" s="364"/>
      <c r="T58" s="364"/>
      <c r="U58" s="364"/>
      <c r="V58" s="364"/>
      <c r="W58" s="364"/>
      <c r="X58" s="365"/>
      <c r="Y58" s="366"/>
      <c r="Z58" s="367"/>
      <c r="AA58" s="367"/>
      <c r="AB58" s="367"/>
      <c r="AC58" s="367"/>
      <c r="AD58" s="367"/>
      <c r="AE58" s="368"/>
      <c r="AF58" s="363"/>
      <c r="AG58" s="364"/>
      <c r="AH58" s="364"/>
      <c r="AI58" s="364"/>
      <c r="AJ58" s="364"/>
      <c r="AK58" s="364"/>
      <c r="AL58" s="384"/>
    </row>
    <row r="59" spans="1:38" ht="21" customHeight="1">
      <c r="A59" s="406"/>
      <c r="B59" s="355"/>
      <c r="C59" s="412" t="s">
        <v>111</v>
      </c>
      <c r="D59" s="412"/>
      <c r="E59" s="412"/>
      <c r="F59" s="412"/>
      <c r="G59" s="412"/>
      <c r="H59" s="412"/>
      <c r="I59" s="412"/>
      <c r="J59" s="363" t="s">
        <v>242</v>
      </c>
      <c r="K59" s="365"/>
      <c r="L59" s="366"/>
      <c r="M59" s="367"/>
      <c r="N59" s="367"/>
      <c r="O59" s="367"/>
      <c r="P59" s="367"/>
      <c r="Q59" s="368"/>
      <c r="R59" s="363" t="s">
        <v>102</v>
      </c>
      <c r="S59" s="364"/>
      <c r="T59" s="364"/>
      <c r="U59" s="364"/>
      <c r="V59" s="364"/>
      <c r="W59" s="364"/>
      <c r="X59" s="365"/>
      <c r="Y59" s="366"/>
      <c r="Z59" s="367"/>
      <c r="AA59" s="367"/>
      <c r="AB59" s="367"/>
      <c r="AC59" s="367"/>
      <c r="AD59" s="367"/>
      <c r="AE59" s="368"/>
      <c r="AF59" s="363"/>
      <c r="AG59" s="364"/>
      <c r="AH59" s="364"/>
      <c r="AI59" s="364"/>
      <c r="AJ59" s="364"/>
      <c r="AK59" s="364"/>
      <c r="AL59" s="384"/>
    </row>
    <row r="60" spans="1:38" ht="21" customHeight="1">
      <c r="A60" s="407"/>
      <c r="B60" s="355"/>
      <c r="C60" s="356" t="s">
        <v>112</v>
      </c>
      <c r="D60" s="356"/>
      <c r="E60" s="356"/>
      <c r="F60" s="356"/>
      <c r="G60" s="356"/>
      <c r="H60" s="356"/>
      <c r="I60" s="356"/>
      <c r="J60" s="357"/>
      <c r="K60" s="358"/>
      <c r="L60" s="359"/>
      <c r="M60" s="360"/>
      <c r="N60" s="360"/>
      <c r="O60" s="360"/>
      <c r="P60" s="360"/>
      <c r="Q60" s="361"/>
      <c r="R60" s="357" t="s">
        <v>102</v>
      </c>
      <c r="S60" s="362"/>
      <c r="T60" s="362"/>
      <c r="U60" s="362"/>
      <c r="V60" s="362"/>
      <c r="W60" s="362"/>
      <c r="X60" s="358"/>
      <c r="Y60" s="359"/>
      <c r="Z60" s="360"/>
      <c r="AA60" s="360"/>
      <c r="AB60" s="360"/>
      <c r="AC60" s="360"/>
      <c r="AD60" s="360"/>
      <c r="AE60" s="361"/>
      <c r="AF60" s="357"/>
      <c r="AG60" s="362"/>
      <c r="AH60" s="362"/>
      <c r="AI60" s="362"/>
      <c r="AJ60" s="362"/>
      <c r="AK60" s="362"/>
      <c r="AL60" s="369"/>
    </row>
    <row r="61" spans="1:38" ht="21" customHeight="1" thickBot="1">
      <c r="A61" s="408"/>
      <c r="B61" s="332"/>
      <c r="C61" s="411" t="s">
        <v>845</v>
      </c>
      <c r="D61" s="411"/>
      <c r="E61" s="411"/>
      <c r="F61" s="411"/>
      <c r="G61" s="411"/>
      <c r="H61" s="411"/>
      <c r="I61" s="411"/>
      <c r="J61" s="374"/>
      <c r="K61" s="377"/>
      <c r="L61" s="371"/>
      <c r="M61" s="372"/>
      <c r="N61" s="372"/>
      <c r="O61" s="372"/>
      <c r="P61" s="372"/>
      <c r="Q61" s="373"/>
      <c r="R61" s="374" t="s">
        <v>102</v>
      </c>
      <c r="S61" s="375"/>
      <c r="T61" s="375"/>
      <c r="U61" s="375"/>
      <c r="V61" s="375"/>
      <c r="W61" s="375"/>
      <c r="X61" s="377"/>
      <c r="Y61" s="371"/>
      <c r="Z61" s="372"/>
      <c r="AA61" s="372"/>
      <c r="AB61" s="372"/>
      <c r="AC61" s="372"/>
      <c r="AD61" s="372"/>
      <c r="AE61" s="373"/>
      <c r="AF61" s="374"/>
      <c r="AG61" s="375"/>
      <c r="AH61" s="375"/>
      <c r="AI61" s="375"/>
      <c r="AJ61" s="375"/>
      <c r="AK61" s="375"/>
      <c r="AL61" s="376"/>
    </row>
    <row r="62" spans="1:38" ht="21" customHeight="1">
      <c r="A62" s="396" t="s">
        <v>113</v>
      </c>
      <c r="B62" s="399" t="s">
        <v>114</v>
      </c>
      <c r="C62" s="400"/>
      <c r="D62" s="400"/>
      <c r="E62" s="400"/>
      <c r="F62" s="400"/>
      <c r="G62" s="400"/>
      <c r="H62" s="400"/>
      <c r="I62" s="400"/>
      <c r="J62" s="400"/>
      <c r="K62" s="400"/>
      <c r="L62" s="400"/>
      <c r="M62" s="400"/>
      <c r="N62" s="400"/>
      <c r="O62" s="400"/>
      <c r="P62" s="400"/>
      <c r="Q62" s="400"/>
      <c r="R62" s="400"/>
      <c r="S62" s="401"/>
      <c r="T62" s="399" t="s">
        <v>115</v>
      </c>
      <c r="U62" s="400"/>
      <c r="V62" s="400"/>
      <c r="W62" s="400"/>
      <c r="X62" s="400"/>
      <c r="Y62" s="400"/>
      <c r="Z62" s="400"/>
      <c r="AA62" s="400"/>
      <c r="AB62" s="400"/>
      <c r="AC62" s="400"/>
      <c r="AD62" s="400"/>
      <c r="AE62" s="400"/>
      <c r="AF62" s="400"/>
      <c r="AG62" s="400"/>
      <c r="AH62" s="400"/>
      <c r="AI62" s="400"/>
      <c r="AJ62" s="400"/>
      <c r="AK62" s="400"/>
      <c r="AL62" s="402"/>
    </row>
    <row r="63" spans="1:38" ht="21" customHeight="1">
      <c r="A63" s="397"/>
      <c r="B63" s="388"/>
      <c r="C63" s="389"/>
      <c r="D63" s="389"/>
      <c r="E63" s="389"/>
      <c r="F63" s="389"/>
      <c r="G63" s="389"/>
      <c r="H63" s="389"/>
      <c r="I63" s="389"/>
      <c r="J63" s="389"/>
      <c r="K63" s="389"/>
      <c r="L63" s="389"/>
      <c r="M63" s="389"/>
      <c r="N63" s="389"/>
      <c r="O63" s="389"/>
      <c r="P63" s="389"/>
      <c r="Q63" s="389"/>
      <c r="R63" s="389"/>
      <c r="S63" s="394"/>
      <c r="T63" s="388"/>
      <c r="U63" s="389"/>
      <c r="V63" s="389"/>
      <c r="W63" s="389"/>
      <c r="X63" s="389"/>
      <c r="Y63" s="389"/>
      <c r="Z63" s="389"/>
      <c r="AA63" s="389"/>
      <c r="AB63" s="389"/>
      <c r="AC63" s="389"/>
      <c r="AD63" s="389"/>
      <c r="AE63" s="389"/>
      <c r="AF63" s="389"/>
      <c r="AG63" s="389"/>
      <c r="AH63" s="389"/>
      <c r="AI63" s="389"/>
      <c r="AJ63" s="389"/>
      <c r="AK63" s="389"/>
      <c r="AL63" s="390"/>
    </row>
    <row r="64" spans="1:38" ht="21" customHeight="1" thickBot="1">
      <c r="A64" s="398"/>
      <c r="B64" s="391"/>
      <c r="C64" s="392"/>
      <c r="D64" s="392"/>
      <c r="E64" s="392"/>
      <c r="F64" s="392"/>
      <c r="G64" s="392"/>
      <c r="H64" s="392"/>
      <c r="I64" s="392"/>
      <c r="J64" s="392"/>
      <c r="K64" s="392"/>
      <c r="L64" s="392"/>
      <c r="M64" s="392"/>
      <c r="N64" s="392"/>
      <c r="O64" s="392"/>
      <c r="P64" s="392"/>
      <c r="Q64" s="392"/>
      <c r="R64" s="392"/>
      <c r="S64" s="395"/>
      <c r="T64" s="391"/>
      <c r="U64" s="392"/>
      <c r="V64" s="392"/>
      <c r="W64" s="392"/>
      <c r="X64" s="392"/>
      <c r="Y64" s="392"/>
      <c r="Z64" s="392"/>
      <c r="AA64" s="392"/>
      <c r="AB64" s="392"/>
      <c r="AC64" s="392"/>
      <c r="AD64" s="392"/>
      <c r="AE64" s="392"/>
      <c r="AF64" s="392"/>
      <c r="AG64" s="392"/>
      <c r="AH64" s="392"/>
      <c r="AI64" s="392"/>
      <c r="AJ64" s="392"/>
      <c r="AK64" s="392"/>
      <c r="AL64" s="393"/>
    </row>
    <row r="65" spans="1:38" ht="21" customHeight="1" thickBot="1">
      <c r="A65" s="413" t="s">
        <v>116</v>
      </c>
      <c r="B65" s="414"/>
      <c r="C65" s="414"/>
      <c r="D65" s="414"/>
      <c r="E65" s="414"/>
      <c r="F65" s="414"/>
      <c r="G65" s="414"/>
      <c r="H65" s="414"/>
      <c r="I65" s="415"/>
      <c r="J65" s="403" t="s">
        <v>36</v>
      </c>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4"/>
    </row>
    <row r="66" spans="1:38" ht="21" customHeight="1">
      <c r="A66" s="370" t="s">
        <v>820</v>
      </c>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row>
    <row r="67" spans="1:38" ht="21" customHeight="1">
      <c r="A67" s="370" t="s">
        <v>821</v>
      </c>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row>
    <row r="68" spans="1:38" ht="21" customHeight="1">
      <c r="A68" s="370" t="s">
        <v>822</v>
      </c>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row>
    <row r="69" spans="1:38" ht="21" customHeight="1">
      <c r="A69" s="370" t="s">
        <v>823</v>
      </c>
      <c r="B69" s="370"/>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row>
    <row r="70" spans="1:38" ht="21" customHeight="1">
      <c r="A70" s="370" t="s">
        <v>824</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70"/>
      <c r="AL70" s="370"/>
    </row>
  </sheetData>
  <sheetProtection/>
  <mergeCells count="176">
    <mergeCell ref="J29:AL30"/>
    <mergeCell ref="B35:I35"/>
    <mergeCell ref="J35:N35"/>
    <mergeCell ref="B31:I34"/>
    <mergeCell ref="J31:AL31"/>
    <mergeCell ref="J32:AL32"/>
    <mergeCell ref="J33:AL33"/>
    <mergeCell ref="A2:AL2"/>
    <mergeCell ref="B16:I16"/>
    <mergeCell ref="B15:I15"/>
    <mergeCell ref="A13:AH13"/>
    <mergeCell ref="U10:AE10"/>
    <mergeCell ref="U8:AH8"/>
    <mergeCell ref="U9:AH9"/>
    <mergeCell ref="A15:A27"/>
    <mergeCell ref="B24:I27"/>
    <mergeCell ref="J15:AL15"/>
    <mergeCell ref="B22:I22"/>
    <mergeCell ref="B23:I23"/>
    <mergeCell ref="J16:AL16"/>
    <mergeCell ref="J17:AL17"/>
    <mergeCell ref="J18:AL18"/>
    <mergeCell ref="J20:AL20"/>
    <mergeCell ref="AC22:AL22"/>
    <mergeCell ref="J22:T22"/>
    <mergeCell ref="U22:AB22"/>
    <mergeCell ref="B17:I20"/>
    <mergeCell ref="B21:I21"/>
    <mergeCell ref="J21:N21"/>
    <mergeCell ref="J19:AL19"/>
    <mergeCell ref="O21:W21"/>
    <mergeCell ref="X21:AB21"/>
    <mergeCell ref="AC21:AL21"/>
    <mergeCell ref="J27:AL27"/>
    <mergeCell ref="X23:AB23"/>
    <mergeCell ref="AC23:AL23"/>
    <mergeCell ref="J23:N23"/>
    <mergeCell ref="O23:W23"/>
    <mergeCell ref="J24:AL24"/>
    <mergeCell ref="J26:AL26"/>
    <mergeCell ref="J25:AL25"/>
    <mergeCell ref="A28:A40"/>
    <mergeCell ref="J34:AL34"/>
    <mergeCell ref="X36:AB36"/>
    <mergeCell ref="AC35:AL35"/>
    <mergeCell ref="O35:W35"/>
    <mergeCell ref="X35:AB35"/>
    <mergeCell ref="J36:N36"/>
    <mergeCell ref="B28:I28"/>
    <mergeCell ref="B29:I30"/>
    <mergeCell ref="J28:AL28"/>
    <mergeCell ref="L47:Q47"/>
    <mergeCell ref="A41:AL41"/>
    <mergeCell ref="AC36:AL36"/>
    <mergeCell ref="B37:I40"/>
    <mergeCell ref="J37:AL37"/>
    <mergeCell ref="J38:AL38"/>
    <mergeCell ref="J39:AL39"/>
    <mergeCell ref="J40:AL40"/>
    <mergeCell ref="B36:I36"/>
    <mergeCell ref="O36:W36"/>
    <mergeCell ref="C51:I51"/>
    <mergeCell ref="X4:AG4"/>
    <mergeCell ref="P8:T8"/>
    <mergeCell ref="B47:B56"/>
    <mergeCell ref="C50:I50"/>
    <mergeCell ref="J45:K46"/>
    <mergeCell ref="J47:K47"/>
    <mergeCell ref="J48:K48"/>
    <mergeCell ref="L48:Q48"/>
    <mergeCell ref="L45:Q46"/>
    <mergeCell ref="J55:K55"/>
    <mergeCell ref="M8:O8"/>
    <mergeCell ref="P9:T9"/>
    <mergeCell ref="P10:T10"/>
    <mergeCell ref="C58:I58"/>
    <mergeCell ref="C57:I57"/>
    <mergeCell ref="C56:I56"/>
    <mergeCell ref="C49:I49"/>
    <mergeCell ref="C48:I48"/>
    <mergeCell ref="C47:I47"/>
    <mergeCell ref="J50:K50"/>
    <mergeCell ref="J51:K51"/>
    <mergeCell ref="J52:K52"/>
    <mergeCell ref="J49:K49"/>
    <mergeCell ref="C55:I55"/>
    <mergeCell ref="C54:I54"/>
    <mergeCell ref="C53:I53"/>
    <mergeCell ref="C52:I52"/>
    <mergeCell ref="J53:K53"/>
    <mergeCell ref="J54:K54"/>
    <mergeCell ref="J56:K56"/>
    <mergeCell ref="J57:K57"/>
    <mergeCell ref="J58:K58"/>
    <mergeCell ref="J59:K59"/>
    <mergeCell ref="J65:AL65"/>
    <mergeCell ref="A45:A61"/>
    <mergeCell ref="B45:I46"/>
    <mergeCell ref="C61:I61"/>
    <mergeCell ref="C59:I59"/>
    <mergeCell ref="A65:I65"/>
    <mergeCell ref="L52:Q52"/>
    <mergeCell ref="T63:AL64"/>
    <mergeCell ref="B63:S64"/>
    <mergeCell ref="A62:A64"/>
    <mergeCell ref="B62:S62"/>
    <mergeCell ref="T62:AL62"/>
    <mergeCell ref="L56:Q56"/>
    <mergeCell ref="L57:Q57"/>
    <mergeCell ref="R54:X54"/>
    <mergeCell ref="R55:X55"/>
    <mergeCell ref="AF49:AL49"/>
    <mergeCell ref="Y50:AE50"/>
    <mergeCell ref="AF50:AL50"/>
    <mergeCell ref="L49:Q49"/>
    <mergeCell ref="L50:Q50"/>
    <mergeCell ref="L51:Q51"/>
    <mergeCell ref="AF51:AL51"/>
    <mergeCell ref="R49:X49"/>
    <mergeCell ref="Y49:AE49"/>
    <mergeCell ref="Y51:AE51"/>
    <mergeCell ref="AF45:AL46"/>
    <mergeCell ref="Y47:AE47"/>
    <mergeCell ref="AF47:AL47"/>
    <mergeCell ref="Y48:AE48"/>
    <mergeCell ref="AF48:AL48"/>
    <mergeCell ref="Y45:AE46"/>
    <mergeCell ref="AF56:AL56"/>
    <mergeCell ref="Y57:AE57"/>
    <mergeCell ref="Y59:AE59"/>
    <mergeCell ref="AF59:AL59"/>
    <mergeCell ref="AF58:AL58"/>
    <mergeCell ref="L53:Q53"/>
    <mergeCell ref="L54:Q54"/>
    <mergeCell ref="L55:Q55"/>
    <mergeCell ref="R57:X57"/>
    <mergeCell ref="L58:Q58"/>
    <mergeCell ref="AF52:AL52"/>
    <mergeCell ref="AF57:AL57"/>
    <mergeCell ref="Y55:AE55"/>
    <mergeCell ref="Y53:AE53"/>
    <mergeCell ref="AF53:AL53"/>
    <mergeCell ref="Y54:AE54"/>
    <mergeCell ref="AF54:AL54"/>
    <mergeCell ref="Y52:AE52"/>
    <mergeCell ref="AF55:AL55"/>
    <mergeCell ref="Y56:AE56"/>
    <mergeCell ref="R52:X52"/>
    <mergeCell ref="R61:X61"/>
    <mergeCell ref="R45:X46"/>
    <mergeCell ref="R47:X47"/>
    <mergeCell ref="R48:X48"/>
    <mergeCell ref="R53:X53"/>
    <mergeCell ref="R56:X56"/>
    <mergeCell ref="R50:X50"/>
    <mergeCell ref="R51:X51"/>
    <mergeCell ref="AF60:AL60"/>
    <mergeCell ref="A70:AL70"/>
    <mergeCell ref="A66:AL66"/>
    <mergeCell ref="A67:AL67"/>
    <mergeCell ref="A68:AL68"/>
    <mergeCell ref="A69:AL69"/>
    <mergeCell ref="Y61:AE61"/>
    <mergeCell ref="AF61:AL61"/>
    <mergeCell ref="J61:K61"/>
    <mergeCell ref="L61:Q61"/>
    <mergeCell ref="B57:B60"/>
    <mergeCell ref="C60:I60"/>
    <mergeCell ref="J60:K60"/>
    <mergeCell ref="L60:Q60"/>
    <mergeCell ref="R60:X60"/>
    <mergeCell ref="Y60:AE60"/>
    <mergeCell ref="R58:X58"/>
    <mergeCell ref="R59:X59"/>
    <mergeCell ref="Y58:AE58"/>
    <mergeCell ref="L59:Q59"/>
  </mergeCells>
  <dataValidations count="4">
    <dataValidation allowBlank="1" showInputMessage="1" showErrorMessage="1" imeMode="fullKatakana" sqref="J15:AL15 J28:AL28"/>
    <dataValidation allowBlank="1" showInputMessage="1" showErrorMessage="1" imeMode="halfAlpha" sqref="O21:W21 AC35:AL35 O35:W35 AC21:AL21"/>
    <dataValidation type="list" allowBlank="1" showInputMessage="1" showErrorMessage="1" sqref="J22:T22">
      <formula1>"　,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 type="list" allowBlank="1" showInputMessage="1" showErrorMessage="1" sqref="J47:K61">
      <formula1>"　,○"</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Q47"/>
  <sheetViews>
    <sheetView showGridLines="0" view="pageBreakPreview" zoomScale="80" zoomScaleNormal="75" zoomScaleSheetLayoutView="80" zoomScalePageLayoutView="0" workbookViewId="0" topLeftCell="A1">
      <selection activeCell="A1" sqref="A1"/>
    </sheetView>
  </sheetViews>
  <sheetFormatPr defaultColWidth="9.00390625" defaultRowHeight="16.5" customHeight="1"/>
  <cols>
    <col min="1" max="1" width="4.00390625" style="70" customWidth="1"/>
    <col min="2" max="2" width="4.75390625" style="70" customWidth="1"/>
    <col min="3" max="3" width="16.875" style="70" customWidth="1"/>
    <col min="4" max="16" width="9.125" style="70" customWidth="1"/>
    <col min="17" max="17" width="11.625" style="70" customWidth="1"/>
    <col min="18" max="18" width="4.00390625" style="70" customWidth="1"/>
    <col min="19" max="16384" width="9.00390625" style="70" customWidth="1"/>
  </cols>
  <sheetData>
    <row r="1" spans="1:2" ht="16.5" customHeight="1">
      <c r="A1" s="32" t="s">
        <v>771</v>
      </c>
      <c r="B1" s="80"/>
    </row>
    <row r="2" ht="16.5" customHeight="1">
      <c r="C2" s="225" t="s">
        <v>605</v>
      </c>
    </row>
    <row r="4" ht="16.5" customHeight="1" thickBot="1">
      <c r="B4" s="207" t="s">
        <v>606</v>
      </c>
    </row>
    <row r="5" spans="2:17" ht="18.75" customHeight="1">
      <c r="B5" s="930" t="s">
        <v>254</v>
      </c>
      <c r="C5" s="931"/>
      <c r="D5" s="934" t="s">
        <v>255</v>
      </c>
      <c r="E5" s="939" t="s">
        <v>256</v>
      </c>
      <c r="F5" s="940"/>
      <c r="G5" s="940"/>
      <c r="H5" s="940"/>
      <c r="I5" s="940"/>
      <c r="J5" s="940"/>
      <c r="K5" s="940"/>
      <c r="L5" s="940"/>
      <c r="M5" s="940"/>
      <c r="N5" s="940"/>
      <c r="O5" s="940"/>
      <c r="P5" s="941"/>
      <c r="Q5" s="928" t="s">
        <v>608</v>
      </c>
    </row>
    <row r="6" spans="2:17" ht="18.75" customHeight="1">
      <c r="B6" s="932"/>
      <c r="C6" s="933"/>
      <c r="D6" s="935"/>
      <c r="E6" s="71" t="s">
        <v>258</v>
      </c>
      <c r="F6" s="72" t="s">
        <v>259</v>
      </c>
      <c r="G6" s="72" t="s">
        <v>260</v>
      </c>
      <c r="H6" s="72" t="s">
        <v>261</v>
      </c>
      <c r="I6" s="72" t="s">
        <v>262</v>
      </c>
      <c r="J6" s="72" t="s">
        <v>263</v>
      </c>
      <c r="K6" s="210" t="s">
        <v>607</v>
      </c>
      <c r="L6" s="72" t="s">
        <v>264</v>
      </c>
      <c r="M6" s="72" t="s">
        <v>265</v>
      </c>
      <c r="N6" s="72" t="s">
        <v>266</v>
      </c>
      <c r="O6" s="72" t="s">
        <v>267</v>
      </c>
      <c r="P6" s="72" t="s">
        <v>268</v>
      </c>
      <c r="Q6" s="929"/>
    </row>
    <row r="7" spans="2:17" s="75" customFormat="1" ht="15.75" customHeight="1">
      <c r="B7" s="73">
        <v>1</v>
      </c>
      <c r="C7" s="255" t="s">
        <v>623</v>
      </c>
      <c r="D7" s="256" t="s">
        <v>252</v>
      </c>
      <c r="E7" s="221"/>
      <c r="F7" s="213"/>
      <c r="G7" s="213"/>
      <c r="H7" s="213"/>
      <c r="I7" s="213"/>
      <c r="J7" s="213"/>
      <c r="K7" s="260">
        <v>7</v>
      </c>
      <c r="L7" s="213"/>
      <c r="M7" s="213"/>
      <c r="N7" s="213"/>
      <c r="O7" s="213"/>
      <c r="P7" s="214"/>
      <c r="Q7" s="74">
        <f aca="true" t="shared" si="0" ref="Q7:Q41">IF(D7="未就学児",K7,0)</f>
        <v>7</v>
      </c>
    </row>
    <row r="8" spans="2:17" s="75" customFormat="1" ht="16.5" customHeight="1">
      <c r="B8" s="76">
        <v>2</v>
      </c>
      <c r="C8" s="257" t="s">
        <v>624</v>
      </c>
      <c r="D8" s="258" t="s">
        <v>252</v>
      </c>
      <c r="E8" s="222"/>
      <c r="F8" s="215"/>
      <c r="G8" s="215"/>
      <c r="H8" s="215"/>
      <c r="I8" s="215"/>
      <c r="J8" s="215"/>
      <c r="K8" s="261">
        <v>7</v>
      </c>
      <c r="L8" s="215"/>
      <c r="M8" s="215"/>
      <c r="N8" s="215"/>
      <c r="O8" s="215"/>
      <c r="P8" s="216"/>
      <c r="Q8" s="77">
        <f t="shared" si="0"/>
        <v>7</v>
      </c>
    </row>
    <row r="9" spans="2:17" s="75" customFormat="1" ht="16.5" customHeight="1">
      <c r="B9" s="76">
        <f aca="true" t="shared" si="1" ref="B9:B41">1+B8</f>
        <v>3</v>
      </c>
      <c r="C9" s="257" t="s">
        <v>625</v>
      </c>
      <c r="D9" s="258" t="s">
        <v>252</v>
      </c>
      <c r="E9" s="222"/>
      <c r="F9" s="215"/>
      <c r="G9" s="215"/>
      <c r="H9" s="215"/>
      <c r="I9" s="215"/>
      <c r="J9" s="215"/>
      <c r="K9" s="261">
        <v>7</v>
      </c>
      <c r="L9" s="215"/>
      <c r="M9" s="215"/>
      <c r="N9" s="215"/>
      <c r="O9" s="215"/>
      <c r="P9" s="216"/>
      <c r="Q9" s="77">
        <f t="shared" si="0"/>
        <v>7</v>
      </c>
    </row>
    <row r="10" spans="2:17" s="75" customFormat="1" ht="16.5" customHeight="1">
      <c r="B10" s="76">
        <f t="shared" si="1"/>
        <v>4</v>
      </c>
      <c r="C10" s="257" t="s">
        <v>626</v>
      </c>
      <c r="D10" s="258" t="s">
        <v>252</v>
      </c>
      <c r="E10" s="222"/>
      <c r="F10" s="215"/>
      <c r="G10" s="215"/>
      <c r="H10" s="215"/>
      <c r="I10" s="215"/>
      <c r="J10" s="215"/>
      <c r="K10" s="261">
        <v>7</v>
      </c>
      <c r="L10" s="215"/>
      <c r="M10" s="215"/>
      <c r="N10" s="215"/>
      <c r="O10" s="215"/>
      <c r="P10" s="216"/>
      <c r="Q10" s="77">
        <f t="shared" si="0"/>
        <v>7</v>
      </c>
    </row>
    <row r="11" spans="2:17" s="75" customFormat="1" ht="16.5" customHeight="1">
      <c r="B11" s="76">
        <f t="shared" si="1"/>
        <v>5</v>
      </c>
      <c r="C11" s="257" t="s">
        <v>627</v>
      </c>
      <c r="D11" s="258" t="s">
        <v>252</v>
      </c>
      <c r="E11" s="222"/>
      <c r="F11" s="215"/>
      <c r="G11" s="215"/>
      <c r="H11" s="215"/>
      <c r="I11" s="215"/>
      <c r="J11" s="215"/>
      <c r="K11" s="261">
        <v>7</v>
      </c>
      <c r="L11" s="215"/>
      <c r="M11" s="215"/>
      <c r="N11" s="215"/>
      <c r="O11" s="215"/>
      <c r="P11" s="216"/>
      <c r="Q11" s="77">
        <f t="shared" si="0"/>
        <v>7</v>
      </c>
    </row>
    <row r="12" spans="2:17" s="75" customFormat="1" ht="16.5" customHeight="1">
      <c r="B12" s="76">
        <f t="shared" si="1"/>
        <v>6</v>
      </c>
      <c r="C12" s="257" t="s">
        <v>628</v>
      </c>
      <c r="D12" s="258" t="s">
        <v>253</v>
      </c>
      <c r="E12" s="222"/>
      <c r="F12" s="215"/>
      <c r="G12" s="215"/>
      <c r="H12" s="215"/>
      <c r="I12" s="215"/>
      <c r="J12" s="215"/>
      <c r="K12" s="261">
        <v>10</v>
      </c>
      <c r="L12" s="215"/>
      <c r="M12" s="215"/>
      <c r="N12" s="215"/>
      <c r="O12" s="215"/>
      <c r="P12" s="216"/>
      <c r="Q12" s="77">
        <f t="shared" si="0"/>
        <v>0</v>
      </c>
    </row>
    <row r="13" spans="2:17" s="75" customFormat="1" ht="16.5" customHeight="1">
      <c r="B13" s="76">
        <f t="shared" si="1"/>
        <v>7</v>
      </c>
      <c r="C13" s="257" t="s">
        <v>629</v>
      </c>
      <c r="D13" s="258" t="s">
        <v>253</v>
      </c>
      <c r="E13" s="222"/>
      <c r="F13" s="215"/>
      <c r="G13" s="215"/>
      <c r="H13" s="215"/>
      <c r="I13" s="215"/>
      <c r="J13" s="215"/>
      <c r="K13" s="261">
        <v>10</v>
      </c>
      <c r="L13" s="215"/>
      <c r="M13" s="215"/>
      <c r="N13" s="215"/>
      <c r="O13" s="215"/>
      <c r="P13" s="216"/>
      <c r="Q13" s="77">
        <f t="shared" si="0"/>
        <v>0</v>
      </c>
    </row>
    <row r="14" spans="2:17" s="75" customFormat="1" ht="16.5" customHeight="1">
      <c r="B14" s="76">
        <f t="shared" si="1"/>
        <v>8</v>
      </c>
      <c r="C14" s="257" t="s">
        <v>630</v>
      </c>
      <c r="D14" s="258" t="s">
        <v>253</v>
      </c>
      <c r="E14" s="222"/>
      <c r="F14" s="215"/>
      <c r="G14" s="215"/>
      <c r="H14" s="215"/>
      <c r="I14" s="215"/>
      <c r="J14" s="215"/>
      <c r="K14" s="261">
        <v>10</v>
      </c>
      <c r="L14" s="215"/>
      <c r="M14" s="215"/>
      <c r="N14" s="215"/>
      <c r="O14" s="215"/>
      <c r="P14" s="216"/>
      <c r="Q14" s="77">
        <f t="shared" si="0"/>
        <v>0</v>
      </c>
    </row>
    <row r="15" spans="2:17" s="75" customFormat="1" ht="16.5" customHeight="1">
      <c r="B15" s="76">
        <f t="shared" si="1"/>
        <v>9</v>
      </c>
      <c r="C15" s="257" t="s">
        <v>631</v>
      </c>
      <c r="D15" s="258" t="s">
        <v>253</v>
      </c>
      <c r="E15" s="222"/>
      <c r="F15" s="215"/>
      <c r="G15" s="215"/>
      <c r="H15" s="215"/>
      <c r="I15" s="215"/>
      <c r="J15" s="215"/>
      <c r="K15" s="261">
        <v>20</v>
      </c>
      <c r="L15" s="215"/>
      <c r="M15" s="215"/>
      <c r="N15" s="215"/>
      <c r="O15" s="215"/>
      <c r="P15" s="216"/>
      <c r="Q15" s="77">
        <f t="shared" si="0"/>
        <v>0</v>
      </c>
    </row>
    <row r="16" spans="2:17" s="75" customFormat="1" ht="16.5" customHeight="1">
      <c r="B16" s="76">
        <f t="shared" si="1"/>
        <v>10</v>
      </c>
      <c r="C16" s="257" t="s">
        <v>632</v>
      </c>
      <c r="D16" s="258" t="s">
        <v>253</v>
      </c>
      <c r="E16" s="222"/>
      <c r="F16" s="215"/>
      <c r="G16" s="215"/>
      <c r="H16" s="215"/>
      <c r="I16" s="215"/>
      <c r="J16" s="215"/>
      <c r="K16" s="261">
        <v>20</v>
      </c>
      <c r="L16" s="215"/>
      <c r="M16" s="215"/>
      <c r="N16" s="215"/>
      <c r="O16" s="215"/>
      <c r="P16" s="216"/>
      <c r="Q16" s="77">
        <f t="shared" si="0"/>
        <v>0</v>
      </c>
    </row>
    <row r="17" spans="2:17" s="75" customFormat="1" ht="16.5" customHeight="1">
      <c r="B17" s="76">
        <f t="shared" si="1"/>
        <v>11</v>
      </c>
      <c r="C17" s="257"/>
      <c r="D17" s="258"/>
      <c r="E17" s="222"/>
      <c r="F17" s="215"/>
      <c r="G17" s="215"/>
      <c r="H17" s="215"/>
      <c r="I17" s="215"/>
      <c r="J17" s="215"/>
      <c r="K17" s="261"/>
      <c r="L17" s="215"/>
      <c r="M17" s="215"/>
      <c r="N17" s="215"/>
      <c r="O17" s="215"/>
      <c r="P17" s="216"/>
      <c r="Q17" s="77">
        <f t="shared" si="0"/>
        <v>0</v>
      </c>
    </row>
    <row r="18" spans="2:17" s="75" customFormat="1" ht="16.5" customHeight="1">
      <c r="B18" s="76">
        <f t="shared" si="1"/>
        <v>12</v>
      </c>
      <c r="C18" s="257"/>
      <c r="D18" s="258"/>
      <c r="E18" s="222"/>
      <c r="F18" s="215"/>
      <c r="G18" s="215"/>
      <c r="H18" s="215"/>
      <c r="I18" s="215"/>
      <c r="J18" s="215"/>
      <c r="K18" s="261"/>
      <c r="L18" s="215"/>
      <c r="M18" s="215"/>
      <c r="N18" s="215"/>
      <c r="O18" s="215"/>
      <c r="P18" s="216"/>
      <c r="Q18" s="77">
        <f t="shared" si="0"/>
        <v>0</v>
      </c>
    </row>
    <row r="19" spans="2:17" s="75" customFormat="1" ht="16.5" customHeight="1">
      <c r="B19" s="76">
        <f t="shared" si="1"/>
        <v>13</v>
      </c>
      <c r="C19" s="257"/>
      <c r="D19" s="258"/>
      <c r="E19" s="222"/>
      <c r="F19" s="215"/>
      <c r="G19" s="215"/>
      <c r="H19" s="215"/>
      <c r="I19" s="215"/>
      <c r="J19" s="215"/>
      <c r="K19" s="261"/>
      <c r="L19" s="215"/>
      <c r="M19" s="215"/>
      <c r="N19" s="215"/>
      <c r="O19" s="215"/>
      <c r="P19" s="216"/>
      <c r="Q19" s="77">
        <f t="shared" si="0"/>
        <v>0</v>
      </c>
    </row>
    <row r="20" spans="2:17" s="75" customFormat="1" ht="16.5" customHeight="1">
      <c r="B20" s="76">
        <f t="shared" si="1"/>
        <v>14</v>
      </c>
      <c r="C20" s="257"/>
      <c r="D20" s="258"/>
      <c r="E20" s="222"/>
      <c r="F20" s="215"/>
      <c r="G20" s="215"/>
      <c r="H20" s="215"/>
      <c r="I20" s="215"/>
      <c r="J20" s="215"/>
      <c r="K20" s="261"/>
      <c r="L20" s="215"/>
      <c r="M20" s="215"/>
      <c r="N20" s="215"/>
      <c r="O20" s="215"/>
      <c r="P20" s="216"/>
      <c r="Q20" s="77">
        <f t="shared" si="0"/>
        <v>0</v>
      </c>
    </row>
    <row r="21" spans="2:17" s="75" customFormat="1" ht="16.5" customHeight="1">
      <c r="B21" s="76">
        <f t="shared" si="1"/>
        <v>15</v>
      </c>
      <c r="C21" s="257"/>
      <c r="D21" s="258"/>
      <c r="E21" s="222"/>
      <c r="F21" s="215"/>
      <c r="G21" s="215"/>
      <c r="H21" s="215"/>
      <c r="I21" s="215"/>
      <c r="J21" s="215"/>
      <c r="K21" s="261"/>
      <c r="L21" s="215"/>
      <c r="M21" s="215"/>
      <c r="N21" s="215"/>
      <c r="O21" s="215"/>
      <c r="P21" s="216"/>
      <c r="Q21" s="77">
        <f t="shared" si="0"/>
        <v>0</v>
      </c>
    </row>
    <row r="22" spans="2:17" s="75" customFormat="1" ht="16.5" customHeight="1">
      <c r="B22" s="76">
        <f t="shared" si="1"/>
        <v>16</v>
      </c>
      <c r="C22" s="257"/>
      <c r="D22" s="258"/>
      <c r="E22" s="222"/>
      <c r="F22" s="215"/>
      <c r="G22" s="215"/>
      <c r="H22" s="215"/>
      <c r="I22" s="215"/>
      <c r="J22" s="215"/>
      <c r="K22" s="261"/>
      <c r="L22" s="215"/>
      <c r="M22" s="215"/>
      <c r="N22" s="215"/>
      <c r="O22" s="215"/>
      <c r="P22" s="216"/>
      <c r="Q22" s="77">
        <f t="shared" si="0"/>
        <v>0</v>
      </c>
    </row>
    <row r="23" spans="2:17" s="75" customFormat="1" ht="16.5" customHeight="1">
      <c r="B23" s="76">
        <f t="shared" si="1"/>
        <v>17</v>
      </c>
      <c r="C23" s="257"/>
      <c r="D23" s="258"/>
      <c r="E23" s="222"/>
      <c r="F23" s="215"/>
      <c r="G23" s="215"/>
      <c r="H23" s="215"/>
      <c r="I23" s="215"/>
      <c r="J23" s="215"/>
      <c r="K23" s="261"/>
      <c r="L23" s="215"/>
      <c r="M23" s="215"/>
      <c r="N23" s="215"/>
      <c r="O23" s="215"/>
      <c r="P23" s="216"/>
      <c r="Q23" s="77">
        <f t="shared" si="0"/>
        <v>0</v>
      </c>
    </row>
    <row r="24" spans="2:17" s="75" customFormat="1" ht="16.5" customHeight="1">
      <c r="B24" s="76">
        <f t="shared" si="1"/>
        <v>18</v>
      </c>
      <c r="C24" s="257"/>
      <c r="D24" s="258"/>
      <c r="E24" s="222"/>
      <c r="F24" s="215"/>
      <c r="G24" s="215"/>
      <c r="H24" s="215"/>
      <c r="I24" s="215"/>
      <c r="J24" s="215"/>
      <c r="K24" s="261"/>
      <c r="L24" s="215"/>
      <c r="M24" s="215"/>
      <c r="N24" s="215"/>
      <c r="O24" s="215"/>
      <c r="P24" s="216"/>
      <c r="Q24" s="77">
        <f t="shared" si="0"/>
        <v>0</v>
      </c>
    </row>
    <row r="25" spans="2:17" s="75" customFormat="1" ht="16.5" customHeight="1">
      <c r="B25" s="76">
        <f t="shared" si="1"/>
        <v>19</v>
      </c>
      <c r="C25" s="257"/>
      <c r="D25" s="258"/>
      <c r="E25" s="222"/>
      <c r="F25" s="215"/>
      <c r="G25" s="215"/>
      <c r="H25" s="215"/>
      <c r="I25" s="215"/>
      <c r="J25" s="215"/>
      <c r="K25" s="261"/>
      <c r="L25" s="215"/>
      <c r="M25" s="215"/>
      <c r="N25" s="215"/>
      <c r="O25" s="215"/>
      <c r="P25" s="216"/>
      <c r="Q25" s="77">
        <f t="shared" si="0"/>
        <v>0</v>
      </c>
    </row>
    <row r="26" spans="2:17" s="75" customFormat="1" ht="16.5" customHeight="1">
      <c r="B26" s="76">
        <f t="shared" si="1"/>
        <v>20</v>
      </c>
      <c r="C26" s="257"/>
      <c r="D26" s="258"/>
      <c r="E26" s="222"/>
      <c r="F26" s="215"/>
      <c r="G26" s="215"/>
      <c r="H26" s="215"/>
      <c r="I26" s="215"/>
      <c r="J26" s="215"/>
      <c r="K26" s="261"/>
      <c r="L26" s="215"/>
      <c r="M26" s="215"/>
      <c r="N26" s="215"/>
      <c r="O26" s="215"/>
      <c r="P26" s="216"/>
      <c r="Q26" s="77">
        <f t="shared" si="0"/>
        <v>0</v>
      </c>
    </row>
    <row r="27" spans="2:17" s="75" customFormat="1" ht="16.5" customHeight="1">
      <c r="B27" s="76">
        <f t="shared" si="1"/>
        <v>21</v>
      </c>
      <c r="C27" s="257"/>
      <c r="D27" s="258"/>
      <c r="E27" s="222"/>
      <c r="F27" s="215"/>
      <c r="G27" s="215"/>
      <c r="H27" s="215"/>
      <c r="I27" s="215"/>
      <c r="J27" s="215"/>
      <c r="K27" s="261"/>
      <c r="L27" s="215"/>
      <c r="M27" s="215"/>
      <c r="N27" s="215"/>
      <c r="O27" s="215"/>
      <c r="P27" s="216"/>
      <c r="Q27" s="77">
        <f t="shared" si="0"/>
        <v>0</v>
      </c>
    </row>
    <row r="28" spans="2:17" s="75" customFormat="1" ht="16.5" customHeight="1">
      <c r="B28" s="76">
        <f t="shared" si="1"/>
        <v>22</v>
      </c>
      <c r="C28" s="257"/>
      <c r="D28" s="258"/>
      <c r="E28" s="222"/>
      <c r="F28" s="215"/>
      <c r="G28" s="215"/>
      <c r="H28" s="215"/>
      <c r="I28" s="215"/>
      <c r="J28" s="215"/>
      <c r="K28" s="261"/>
      <c r="L28" s="215"/>
      <c r="M28" s="215"/>
      <c r="N28" s="215"/>
      <c r="O28" s="215"/>
      <c r="P28" s="216"/>
      <c r="Q28" s="77">
        <f t="shared" si="0"/>
        <v>0</v>
      </c>
    </row>
    <row r="29" spans="2:17" s="75" customFormat="1" ht="16.5" customHeight="1">
      <c r="B29" s="76">
        <f t="shared" si="1"/>
        <v>23</v>
      </c>
      <c r="C29" s="257"/>
      <c r="D29" s="258"/>
      <c r="E29" s="222"/>
      <c r="F29" s="215"/>
      <c r="G29" s="215"/>
      <c r="H29" s="215"/>
      <c r="I29" s="215"/>
      <c r="J29" s="215"/>
      <c r="K29" s="261"/>
      <c r="L29" s="215"/>
      <c r="M29" s="215"/>
      <c r="N29" s="215"/>
      <c r="O29" s="215"/>
      <c r="P29" s="216"/>
      <c r="Q29" s="77">
        <f t="shared" si="0"/>
        <v>0</v>
      </c>
    </row>
    <row r="30" spans="2:17" s="75" customFormat="1" ht="16.5" customHeight="1">
      <c r="B30" s="76">
        <f t="shared" si="1"/>
        <v>24</v>
      </c>
      <c r="C30" s="259"/>
      <c r="D30" s="258"/>
      <c r="E30" s="223"/>
      <c r="F30" s="217"/>
      <c r="G30" s="217"/>
      <c r="H30" s="217"/>
      <c r="I30" s="217"/>
      <c r="J30" s="217"/>
      <c r="K30" s="262"/>
      <c r="L30" s="217"/>
      <c r="M30" s="217"/>
      <c r="N30" s="217"/>
      <c r="O30" s="217"/>
      <c r="P30" s="218"/>
      <c r="Q30" s="77">
        <f t="shared" si="0"/>
        <v>0</v>
      </c>
    </row>
    <row r="31" spans="2:17" s="75" customFormat="1" ht="16.5" customHeight="1">
      <c r="B31" s="76">
        <f t="shared" si="1"/>
        <v>25</v>
      </c>
      <c r="C31" s="259"/>
      <c r="D31" s="258"/>
      <c r="E31" s="223"/>
      <c r="F31" s="217"/>
      <c r="G31" s="217"/>
      <c r="H31" s="217"/>
      <c r="I31" s="217"/>
      <c r="J31" s="217"/>
      <c r="K31" s="262"/>
      <c r="L31" s="217"/>
      <c r="M31" s="217"/>
      <c r="N31" s="217"/>
      <c r="O31" s="217"/>
      <c r="P31" s="218"/>
      <c r="Q31" s="77">
        <f t="shared" si="0"/>
        <v>0</v>
      </c>
    </row>
    <row r="32" spans="2:17" s="75" customFormat="1" ht="16.5" customHeight="1">
      <c r="B32" s="76">
        <f t="shared" si="1"/>
        <v>26</v>
      </c>
      <c r="C32" s="259"/>
      <c r="D32" s="258"/>
      <c r="E32" s="223"/>
      <c r="F32" s="217"/>
      <c r="G32" s="217"/>
      <c r="H32" s="217"/>
      <c r="I32" s="217"/>
      <c r="J32" s="217"/>
      <c r="K32" s="262"/>
      <c r="L32" s="217"/>
      <c r="M32" s="217"/>
      <c r="N32" s="217"/>
      <c r="O32" s="217"/>
      <c r="P32" s="218"/>
      <c r="Q32" s="77">
        <f t="shared" si="0"/>
        <v>0</v>
      </c>
    </row>
    <row r="33" spans="2:17" s="75" customFormat="1" ht="16.5" customHeight="1">
      <c r="B33" s="76">
        <f t="shared" si="1"/>
        <v>27</v>
      </c>
      <c r="C33" s="259"/>
      <c r="D33" s="258"/>
      <c r="E33" s="223"/>
      <c r="F33" s="217"/>
      <c r="G33" s="217"/>
      <c r="H33" s="217"/>
      <c r="I33" s="217"/>
      <c r="J33" s="217"/>
      <c r="K33" s="262"/>
      <c r="L33" s="217"/>
      <c r="M33" s="217"/>
      <c r="N33" s="217"/>
      <c r="O33" s="217"/>
      <c r="P33" s="218"/>
      <c r="Q33" s="77">
        <f t="shared" si="0"/>
        <v>0</v>
      </c>
    </row>
    <row r="34" spans="2:17" s="75" customFormat="1" ht="16.5" customHeight="1">
      <c r="B34" s="76">
        <f t="shared" si="1"/>
        <v>28</v>
      </c>
      <c r="C34" s="259"/>
      <c r="D34" s="258"/>
      <c r="E34" s="223"/>
      <c r="F34" s="217"/>
      <c r="G34" s="217"/>
      <c r="H34" s="217"/>
      <c r="I34" s="217"/>
      <c r="J34" s="217"/>
      <c r="K34" s="262"/>
      <c r="L34" s="217"/>
      <c r="M34" s="217"/>
      <c r="N34" s="217"/>
      <c r="O34" s="217"/>
      <c r="P34" s="218"/>
      <c r="Q34" s="77">
        <f t="shared" si="0"/>
        <v>0</v>
      </c>
    </row>
    <row r="35" spans="2:17" s="75" customFormat="1" ht="16.5" customHeight="1">
      <c r="B35" s="76">
        <f t="shared" si="1"/>
        <v>29</v>
      </c>
      <c r="C35" s="259"/>
      <c r="D35" s="258"/>
      <c r="E35" s="223"/>
      <c r="F35" s="217"/>
      <c r="G35" s="217"/>
      <c r="H35" s="217"/>
      <c r="I35" s="217"/>
      <c r="J35" s="217"/>
      <c r="K35" s="262"/>
      <c r="L35" s="217"/>
      <c r="M35" s="217"/>
      <c r="N35" s="217"/>
      <c r="O35" s="217"/>
      <c r="P35" s="218"/>
      <c r="Q35" s="77">
        <f t="shared" si="0"/>
        <v>0</v>
      </c>
    </row>
    <row r="36" spans="2:17" s="75" customFormat="1" ht="16.5" customHeight="1">
      <c r="B36" s="76">
        <f t="shared" si="1"/>
        <v>30</v>
      </c>
      <c r="C36" s="259"/>
      <c r="D36" s="258"/>
      <c r="E36" s="223"/>
      <c r="F36" s="217"/>
      <c r="G36" s="217"/>
      <c r="H36" s="217"/>
      <c r="I36" s="217"/>
      <c r="J36" s="217"/>
      <c r="K36" s="262"/>
      <c r="L36" s="217"/>
      <c r="M36" s="217"/>
      <c r="N36" s="217"/>
      <c r="O36" s="217"/>
      <c r="P36" s="218"/>
      <c r="Q36" s="77">
        <f t="shared" si="0"/>
        <v>0</v>
      </c>
    </row>
    <row r="37" spans="2:17" s="75" customFormat="1" ht="16.5" customHeight="1">
      <c r="B37" s="76">
        <f t="shared" si="1"/>
        <v>31</v>
      </c>
      <c r="C37" s="259"/>
      <c r="D37" s="258"/>
      <c r="E37" s="223"/>
      <c r="F37" s="217"/>
      <c r="G37" s="217"/>
      <c r="H37" s="217"/>
      <c r="I37" s="217"/>
      <c r="J37" s="217"/>
      <c r="K37" s="262"/>
      <c r="L37" s="217"/>
      <c r="M37" s="217"/>
      <c r="N37" s="217"/>
      <c r="O37" s="217"/>
      <c r="P37" s="218"/>
      <c r="Q37" s="77">
        <f t="shared" si="0"/>
        <v>0</v>
      </c>
    </row>
    <row r="38" spans="2:17" s="75" customFormat="1" ht="16.5" customHeight="1">
      <c r="B38" s="76">
        <f t="shared" si="1"/>
        <v>32</v>
      </c>
      <c r="C38" s="259"/>
      <c r="D38" s="258"/>
      <c r="E38" s="223"/>
      <c r="F38" s="217"/>
      <c r="G38" s="217"/>
      <c r="H38" s="217"/>
      <c r="I38" s="217"/>
      <c r="J38" s="217"/>
      <c r="K38" s="262"/>
      <c r="L38" s="217"/>
      <c r="M38" s="217"/>
      <c r="N38" s="217"/>
      <c r="O38" s="217"/>
      <c r="P38" s="218"/>
      <c r="Q38" s="77">
        <f t="shared" si="0"/>
        <v>0</v>
      </c>
    </row>
    <row r="39" spans="2:17" s="75" customFormat="1" ht="16.5" customHeight="1">
      <c r="B39" s="76">
        <f t="shared" si="1"/>
        <v>33</v>
      </c>
      <c r="C39" s="259"/>
      <c r="D39" s="258"/>
      <c r="E39" s="223"/>
      <c r="F39" s="217"/>
      <c r="G39" s="217"/>
      <c r="H39" s="217"/>
      <c r="I39" s="217"/>
      <c r="J39" s="217"/>
      <c r="K39" s="262"/>
      <c r="L39" s="217"/>
      <c r="M39" s="217"/>
      <c r="N39" s="217"/>
      <c r="O39" s="217"/>
      <c r="P39" s="218"/>
      <c r="Q39" s="77">
        <f>IF(D39="未就学児",K39,0)</f>
        <v>0</v>
      </c>
    </row>
    <row r="40" spans="2:17" s="75" customFormat="1" ht="16.5" customHeight="1">
      <c r="B40" s="76">
        <f t="shared" si="1"/>
        <v>34</v>
      </c>
      <c r="C40" s="259"/>
      <c r="D40" s="258"/>
      <c r="E40" s="223"/>
      <c r="F40" s="217"/>
      <c r="G40" s="217"/>
      <c r="H40" s="217"/>
      <c r="I40" s="217"/>
      <c r="J40" s="217"/>
      <c r="K40" s="262"/>
      <c r="L40" s="217"/>
      <c r="M40" s="217"/>
      <c r="N40" s="217"/>
      <c r="O40" s="217"/>
      <c r="P40" s="218"/>
      <c r="Q40" s="77">
        <f t="shared" si="0"/>
        <v>0</v>
      </c>
    </row>
    <row r="41" spans="2:17" s="75" customFormat="1" ht="16.5" customHeight="1">
      <c r="B41" s="76">
        <f t="shared" si="1"/>
        <v>35</v>
      </c>
      <c r="C41" s="259"/>
      <c r="D41" s="258"/>
      <c r="E41" s="224"/>
      <c r="F41" s="219"/>
      <c r="G41" s="219"/>
      <c r="H41" s="219"/>
      <c r="I41" s="219"/>
      <c r="J41" s="219"/>
      <c r="K41" s="262"/>
      <c r="L41" s="219"/>
      <c r="M41" s="219"/>
      <c r="N41" s="219"/>
      <c r="O41" s="219"/>
      <c r="P41" s="220"/>
      <c r="Q41" s="77">
        <f t="shared" si="0"/>
        <v>0</v>
      </c>
    </row>
    <row r="42" spans="2:17" s="75" customFormat="1" ht="16.5" customHeight="1" thickBot="1">
      <c r="B42" s="936" t="s">
        <v>140</v>
      </c>
      <c r="C42" s="937"/>
      <c r="D42" s="938"/>
      <c r="E42" s="212"/>
      <c r="F42" s="211"/>
      <c r="G42" s="211"/>
      <c r="H42" s="211"/>
      <c r="I42" s="211"/>
      <c r="J42" s="211"/>
      <c r="K42" s="208">
        <f>SUM(K7:K41)</f>
        <v>105</v>
      </c>
      <c r="L42" s="211"/>
      <c r="M42" s="211"/>
      <c r="N42" s="211"/>
      <c r="O42" s="211"/>
      <c r="P42" s="211"/>
      <c r="Q42" s="209">
        <f>SUM(Q7:Q41)</f>
        <v>35</v>
      </c>
    </row>
    <row r="43" ht="16.5" customHeight="1">
      <c r="B43" s="207" t="s">
        <v>609</v>
      </c>
    </row>
    <row r="44" ht="12.75" customHeight="1" thickBot="1"/>
    <row r="45" spans="3:8" ht="24" customHeight="1">
      <c r="C45" s="942" t="s">
        <v>610</v>
      </c>
      <c r="D45" s="943"/>
      <c r="E45" s="943"/>
      <c r="F45" s="943"/>
      <c r="G45" s="920">
        <f>Q42</f>
        <v>35</v>
      </c>
      <c r="H45" s="921"/>
    </row>
    <row r="46" spans="3:8" ht="24" customHeight="1">
      <c r="C46" s="918" t="s">
        <v>611</v>
      </c>
      <c r="D46" s="919"/>
      <c r="E46" s="919"/>
      <c r="F46" s="919"/>
      <c r="G46" s="922">
        <f>K42</f>
        <v>105</v>
      </c>
      <c r="H46" s="923"/>
    </row>
    <row r="47" spans="3:8" ht="24" customHeight="1" thickBot="1">
      <c r="C47" s="924" t="s">
        <v>612</v>
      </c>
      <c r="D47" s="925"/>
      <c r="E47" s="925"/>
      <c r="F47" s="925"/>
      <c r="G47" s="926">
        <f>G45/G46</f>
        <v>0.3333333333333333</v>
      </c>
      <c r="H47" s="927"/>
    </row>
    <row r="48" ht="24" customHeight="1"/>
  </sheetData>
  <sheetProtection/>
  <mergeCells count="11">
    <mergeCell ref="C47:F47"/>
    <mergeCell ref="G47:H47"/>
    <mergeCell ref="B5:C6"/>
    <mergeCell ref="D5:D6"/>
    <mergeCell ref="E5:P5"/>
    <mergeCell ref="Q5:Q6"/>
    <mergeCell ref="B42:D42"/>
    <mergeCell ref="C45:F45"/>
    <mergeCell ref="G45:H45"/>
    <mergeCell ref="C46:F46"/>
    <mergeCell ref="G46:H46"/>
  </mergeCells>
  <dataValidations count="2">
    <dataValidation type="list" allowBlank="1" showInputMessage="1" showErrorMessage="1" sqref="D7:D41">
      <formula1>"　,未就学児,就学児"</formula1>
    </dataValidation>
    <dataValidation type="whole" operator="greaterThanOrEqual" allowBlank="1" showInputMessage="1" showErrorMessage="1" error="利用日数を記載してください。" imeMode="halfAlpha" sqref="E7:P41">
      <formula1>0</formula1>
    </dataValidation>
  </dataValidations>
  <printOptions horizontalCentered="1"/>
  <pageMargins left="0.5905511811023623" right="0.5905511811023623" top="0.3937007874015748" bottom="0.3937007874015748" header="0.5118110236220472" footer="0.5118110236220472"/>
  <pageSetup horizontalDpi="600" verticalDpi="600" orientation="landscape" paperSize="9" scale="73" r:id="rId2"/>
  <drawing r:id="rId1"/>
</worksheet>
</file>

<file path=xl/worksheets/sheet11.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A1" sqref="A1"/>
    </sheetView>
  </sheetViews>
  <sheetFormatPr defaultColWidth="10.75390625" defaultRowHeight="22.5" customHeight="1"/>
  <cols>
    <col min="1" max="16384" width="10.75390625" style="70" customWidth="1"/>
  </cols>
  <sheetData>
    <row r="1" ht="22.5" customHeight="1">
      <c r="A1" s="32" t="s">
        <v>772</v>
      </c>
    </row>
    <row r="2" spans="1:8" ht="22.5" customHeight="1">
      <c r="A2" s="953" t="s">
        <v>271</v>
      </c>
      <c r="B2" s="953"/>
      <c r="C2" s="953"/>
      <c r="D2" s="953"/>
      <c r="E2" s="953"/>
      <c r="F2" s="953"/>
      <c r="G2" s="953"/>
      <c r="H2" s="953"/>
    </row>
    <row r="4" spans="1:8" ht="22.5" customHeight="1">
      <c r="A4" s="955" t="s">
        <v>272</v>
      </c>
      <c r="B4" s="955"/>
      <c r="C4" s="955"/>
      <c r="D4" s="955"/>
      <c r="E4" s="955"/>
      <c r="F4" s="955"/>
      <c r="G4" s="955"/>
      <c r="H4" s="955"/>
    </row>
    <row r="5" spans="1:8" ht="22.5" customHeight="1">
      <c r="A5" s="956" t="s">
        <v>273</v>
      </c>
      <c r="B5" s="956"/>
      <c r="C5" s="956"/>
      <c r="D5" s="956"/>
      <c r="E5" s="956"/>
      <c r="F5" s="956"/>
      <c r="G5" s="956"/>
      <c r="H5" s="956"/>
    </row>
    <row r="6" spans="1:5" ht="22.5" customHeight="1">
      <c r="A6" s="952" t="s">
        <v>274</v>
      </c>
      <c r="B6" s="952"/>
      <c r="C6" s="944"/>
      <c r="D6" s="944"/>
      <c r="E6" s="70" t="s">
        <v>275</v>
      </c>
    </row>
    <row r="7" spans="1:5" ht="22.5" customHeight="1">
      <c r="A7" s="952" t="s">
        <v>215</v>
      </c>
      <c r="B7" s="952"/>
      <c r="C7" s="944"/>
      <c r="D7" s="944"/>
      <c r="E7" s="70" t="s">
        <v>276</v>
      </c>
    </row>
    <row r="10" ht="22.5" customHeight="1">
      <c r="A10" s="78" t="s">
        <v>613</v>
      </c>
    </row>
    <row r="11" ht="22.5" customHeight="1">
      <c r="A11" s="207" t="s">
        <v>614</v>
      </c>
    </row>
    <row r="13" spans="1:7" ht="22.5" customHeight="1">
      <c r="A13" s="957" t="s">
        <v>616</v>
      </c>
      <c r="B13" s="958"/>
      <c r="C13" s="958"/>
      <c r="D13" s="959"/>
      <c r="E13" s="948"/>
      <c r="F13" s="949"/>
      <c r="G13" s="79" t="s">
        <v>37</v>
      </c>
    </row>
    <row r="14" spans="1:7" ht="22.5" customHeight="1">
      <c r="A14" s="946" t="s">
        <v>617</v>
      </c>
      <c r="B14" s="947"/>
      <c r="C14" s="947"/>
      <c r="D14" s="947"/>
      <c r="E14" s="948"/>
      <c r="F14" s="949"/>
      <c r="G14" s="79" t="s">
        <v>37</v>
      </c>
    </row>
    <row r="15" spans="1:7" ht="22.5" customHeight="1">
      <c r="A15" s="946" t="s">
        <v>618</v>
      </c>
      <c r="B15" s="947"/>
      <c r="C15" s="947"/>
      <c r="D15" s="947"/>
      <c r="E15" s="950" t="e">
        <f>E14/E13*100</f>
        <v>#DIV/0!</v>
      </c>
      <c r="F15" s="951"/>
      <c r="G15" s="79" t="s">
        <v>277</v>
      </c>
    </row>
    <row r="17" spans="1:8" ht="22.5" customHeight="1">
      <c r="A17" s="954" t="s">
        <v>278</v>
      </c>
      <c r="B17" s="954"/>
      <c r="C17" s="954"/>
      <c r="D17" s="954"/>
      <c r="E17" s="954"/>
      <c r="F17" s="954"/>
      <c r="G17" s="954"/>
      <c r="H17" s="954"/>
    </row>
    <row r="18" spans="1:8" ht="22.5" customHeight="1">
      <c r="A18" s="954" t="s">
        <v>279</v>
      </c>
      <c r="B18" s="954"/>
      <c r="C18" s="954"/>
      <c r="D18" s="954"/>
      <c r="E18" s="954"/>
      <c r="F18" s="954"/>
      <c r="G18" s="954"/>
      <c r="H18" s="954"/>
    </row>
    <row r="20" ht="22.5" customHeight="1">
      <c r="A20" s="78" t="s">
        <v>251</v>
      </c>
    </row>
    <row r="21" ht="22.5" customHeight="1">
      <c r="A21" s="70" t="s">
        <v>280</v>
      </c>
    </row>
    <row r="23" spans="1:6" s="264" customFormat="1" ht="22.5" customHeight="1">
      <c r="A23" s="263"/>
      <c r="B23" s="945" t="s">
        <v>621</v>
      </c>
      <c r="C23" s="945"/>
      <c r="E23" s="945" t="s">
        <v>619</v>
      </c>
      <c r="F23" s="945"/>
    </row>
    <row r="24" spans="1:6" s="264" customFormat="1" ht="22.5" customHeight="1">
      <c r="A24" s="263"/>
      <c r="B24" s="945" t="s">
        <v>622</v>
      </c>
      <c r="C24" s="945"/>
      <c r="E24" s="945" t="s">
        <v>620</v>
      </c>
      <c r="F24" s="945"/>
    </row>
  </sheetData>
  <sheetProtection/>
  <mergeCells count="19">
    <mergeCell ref="A2:H2"/>
    <mergeCell ref="B23:C23"/>
    <mergeCell ref="E23:F23"/>
    <mergeCell ref="A17:H17"/>
    <mergeCell ref="A18:H18"/>
    <mergeCell ref="A4:H4"/>
    <mergeCell ref="A5:H5"/>
    <mergeCell ref="A13:D13"/>
    <mergeCell ref="C6:D6"/>
    <mergeCell ref="A6:B6"/>
    <mergeCell ref="C7:D7"/>
    <mergeCell ref="B24:C24"/>
    <mergeCell ref="E24:F24"/>
    <mergeCell ref="A14:D14"/>
    <mergeCell ref="E13:F13"/>
    <mergeCell ref="E14:F14"/>
    <mergeCell ref="A15:D15"/>
    <mergeCell ref="E15:F15"/>
    <mergeCell ref="A7:B7"/>
  </mergeCells>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4"/>
  <sheetViews>
    <sheetView view="pageBreakPreview" zoomScaleSheetLayoutView="100" zoomScalePageLayoutView="0" workbookViewId="0" topLeftCell="A1">
      <selection activeCell="A1" sqref="A1"/>
    </sheetView>
  </sheetViews>
  <sheetFormatPr defaultColWidth="10.75390625" defaultRowHeight="22.5" customHeight="1"/>
  <cols>
    <col min="1" max="16384" width="10.75390625" style="70" customWidth="1"/>
  </cols>
  <sheetData>
    <row r="1" ht="22.5" customHeight="1">
      <c r="A1" s="32" t="s">
        <v>772</v>
      </c>
    </row>
    <row r="2" spans="1:8" ht="22.5" customHeight="1">
      <c r="A2" s="953" t="s">
        <v>271</v>
      </c>
      <c r="B2" s="953"/>
      <c r="C2" s="953"/>
      <c r="D2" s="953"/>
      <c r="E2" s="953"/>
      <c r="F2" s="953"/>
      <c r="G2" s="953"/>
      <c r="H2" s="953"/>
    </row>
    <row r="4" spans="1:8" ht="22.5" customHeight="1">
      <c r="A4" s="955" t="s">
        <v>272</v>
      </c>
      <c r="B4" s="955"/>
      <c r="C4" s="955"/>
      <c r="D4" s="955"/>
      <c r="E4" s="955"/>
      <c r="F4" s="955"/>
      <c r="G4" s="955"/>
      <c r="H4" s="955"/>
    </row>
    <row r="5" spans="1:8" ht="22.5" customHeight="1">
      <c r="A5" s="956" t="s">
        <v>273</v>
      </c>
      <c r="B5" s="956"/>
      <c r="C5" s="956"/>
      <c r="D5" s="956"/>
      <c r="E5" s="956"/>
      <c r="F5" s="956"/>
      <c r="G5" s="956"/>
      <c r="H5" s="956"/>
    </row>
    <row r="6" spans="1:5" ht="22.5" customHeight="1">
      <c r="A6" s="952" t="s">
        <v>274</v>
      </c>
      <c r="B6" s="952"/>
      <c r="C6" s="960" t="s">
        <v>281</v>
      </c>
      <c r="D6" s="944"/>
      <c r="E6" s="70" t="s">
        <v>275</v>
      </c>
    </row>
    <row r="7" spans="1:5" ht="22.5" customHeight="1">
      <c r="A7" s="952" t="s">
        <v>215</v>
      </c>
      <c r="B7" s="952"/>
      <c r="C7" s="960" t="s">
        <v>281</v>
      </c>
      <c r="D7" s="944"/>
      <c r="E7" s="70" t="s">
        <v>276</v>
      </c>
    </row>
    <row r="10" ht="22.5" customHeight="1">
      <c r="A10" s="78" t="s">
        <v>613</v>
      </c>
    </row>
    <row r="11" ht="22.5" customHeight="1">
      <c r="A11" s="207" t="s">
        <v>614</v>
      </c>
    </row>
    <row r="13" spans="1:7" ht="22.5" customHeight="1">
      <c r="A13" s="957" t="s">
        <v>616</v>
      </c>
      <c r="B13" s="958"/>
      <c r="C13" s="958"/>
      <c r="D13" s="959"/>
      <c r="E13" s="948">
        <v>105</v>
      </c>
      <c r="F13" s="949"/>
      <c r="G13" s="79" t="s">
        <v>37</v>
      </c>
    </row>
    <row r="14" spans="1:7" ht="22.5" customHeight="1">
      <c r="A14" s="946" t="s">
        <v>617</v>
      </c>
      <c r="B14" s="947"/>
      <c r="C14" s="947"/>
      <c r="D14" s="947"/>
      <c r="E14" s="948">
        <v>35</v>
      </c>
      <c r="F14" s="949"/>
      <c r="G14" s="79" t="s">
        <v>37</v>
      </c>
    </row>
    <row r="15" spans="1:7" ht="22.5" customHeight="1">
      <c r="A15" s="946" t="s">
        <v>618</v>
      </c>
      <c r="B15" s="947"/>
      <c r="C15" s="947"/>
      <c r="D15" s="947"/>
      <c r="E15" s="950">
        <f>E14/E13*100</f>
        <v>33.33333333333333</v>
      </c>
      <c r="F15" s="951"/>
      <c r="G15" s="79" t="s">
        <v>277</v>
      </c>
    </row>
    <row r="17" spans="1:8" ht="22.5" customHeight="1">
      <c r="A17" s="954" t="s">
        <v>278</v>
      </c>
      <c r="B17" s="954"/>
      <c r="C17" s="954"/>
      <c r="D17" s="954"/>
      <c r="E17" s="954"/>
      <c r="F17" s="954"/>
      <c r="G17" s="954"/>
      <c r="H17" s="954"/>
    </row>
    <row r="18" spans="1:8" ht="22.5" customHeight="1">
      <c r="A18" s="954" t="s">
        <v>279</v>
      </c>
      <c r="B18" s="954"/>
      <c r="C18" s="954"/>
      <c r="D18" s="954"/>
      <c r="E18" s="954"/>
      <c r="F18" s="954"/>
      <c r="G18" s="954"/>
      <c r="H18" s="954"/>
    </row>
    <row r="20" ht="22.5" customHeight="1">
      <c r="A20" s="78" t="s">
        <v>251</v>
      </c>
    </row>
    <row r="21" ht="22.5" customHeight="1">
      <c r="A21" s="70" t="s">
        <v>280</v>
      </c>
    </row>
    <row r="23" spans="1:6" s="264" customFormat="1" ht="22.5" customHeight="1">
      <c r="A23" s="263"/>
      <c r="B23" s="945" t="s">
        <v>621</v>
      </c>
      <c r="C23" s="945"/>
      <c r="E23" s="945" t="s">
        <v>619</v>
      </c>
      <c r="F23" s="945"/>
    </row>
    <row r="24" spans="1:6" s="264" customFormat="1" ht="22.5" customHeight="1">
      <c r="A24" s="263"/>
      <c r="B24" s="945" t="s">
        <v>622</v>
      </c>
      <c r="C24" s="945"/>
      <c r="E24" s="945" t="s">
        <v>620</v>
      </c>
      <c r="F24" s="945"/>
    </row>
  </sheetData>
  <sheetProtection/>
  <mergeCells count="19">
    <mergeCell ref="A17:H17"/>
    <mergeCell ref="A18:H18"/>
    <mergeCell ref="B23:C23"/>
    <mergeCell ref="E23:F23"/>
    <mergeCell ref="B24:C24"/>
    <mergeCell ref="E24:F24"/>
    <mergeCell ref="A13:D13"/>
    <mergeCell ref="E13:F13"/>
    <mergeCell ref="A14:D14"/>
    <mergeCell ref="E14:F14"/>
    <mergeCell ref="A15:D15"/>
    <mergeCell ref="E15:F15"/>
    <mergeCell ref="A2:H2"/>
    <mergeCell ref="A4:H4"/>
    <mergeCell ref="A5:H5"/>
    <mergeCell ref="A6:B6"/>
    <mergeCell ref="C6:D6"/>
    <mergeCell ref="A7:B7"/>
    <mergeCell ref="C7:D7"/>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A136"/>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61</v>
      </c>
      <c r="S1" s="112"/>
    </row>
    <row r="2" spans="2:24" ht="17.25">
      <c r="B2" s="840" t="s">
        <v>633</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46</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5" spans="2:24" ht="23.25" customHeight="1">
      <c r="B5" s="968" t="s">
        <v>437</v>
      </c>
      <c r="C5" s="969"/>
      <c r="D5" s="969"/>
      <c r="E5" s="969"/>
      <c r="F5" s="970"/>
      <c r="G5" s="265" t="s">
        <v>395</v>
      </c>
      <c r="H5" s="974" t="s">
        <v>634</v>
      </c>
      <c r="I5" s="974"/>
      <c r="J5" s="974"/>
      <c r="K5" s="974"/>
      <c r="L5" s="974"/>
      <c r="M5" s="974"/>
      <c r="N5" s="974"/>
      <c r="O5" s="974"/>
      <c r="P5" s="974"/>
      <c r="Q5" s="974"/>
      <c r="R5" s="974"/>
      <c r="S5" s="974"/>
      <c r="T5" s="974"/>
      <c r="U5" s="974"/>
      <c r="V5" s="974"/>
      <c r="W5" s="974"/>
      <c r="X5" s="975"/>
    </row>
    <row r="6" spans="2:24" ht="23.25" customHeight="1">
      <c r="B6" s="971"/>
      <c r="C6" s="972"/>
      <c r="D6" s="972"/>
      <c r="E6" s="972"/>
      <c r="F6" s="973"/>
      <c r="G6" s="266" t="s">
        <v>395</v>
      </c>
      <c r="H6" s="976" t="s">
        <v>635</v>
      </c>
      <c r="I6" s="976"/>
      <c r="J6" s="976"/>
      <c r="K6" s="976"/>
      <c r="L6" s="976"/>
      <c r="M6" s="976"/>
      <c r="N6" s="976"/>
      <c r="O6" s="976"/>
      <c r="P6" s="976"/>
      <c r="Q6" s="976"/>
      <c r="R6" s="976"/>
      <c r="S6" s="976"/>
      <c r="T6" s="976"/>
      <c r="U6" s="976"/>
      <c r="V6" s="976"/>
      <c r="W6" s="976"/>
      <c r="X6" s="977"/>
    </row>
    <row r="8" spans="2:24" ht="14.25" customHeight="1">
      <c r="B8" s="113"/>
      <c r="C8" s="114"/>
      <c r="D8" s="114"/>
      <c r="E8" s="114"/>
      <c r="F8" s="114"/>
      <c r="G8" s="114"/>
      <c r="H8" s="114"/>
      <c r="I8" s="114"/>
      <c r="J8" s="114"/>
      <c r="K8" s="114"/>
      <c r="L8" s="114"/>
      <c r="M8" s="114"/>
      <c r="N8" s="114"/>
      <c r="O8" s="114"/>
      <c r="P8" s="114"/>
      <c r="Q8" s="114"/>
      <c r="R8" s="114"/>
      <c r="S8" s="114"/>
      <c r="T8" s="114"/>
      <c r="U8" s="113"/>
      <c r="V8" s="114"/>
      <c r="W8" s="114"/>
      <c r="X8" s="115"/>
    </row>
    <row r="9" spans="2:24" ht="14.25" customHeight="1">
      <c r="B9" s="961" t="s">
        <v>636</v>
      </c>
      <c r="C9" s="962"/>
      <c r="D9" s="962"/>
      <c r="E9" s="962"/>
      <c r="F9" s="962"/>
      <c r="G9" s="962"/>
      <c r="H9" s="962"/>
      <c r="I9" s="962"/>
      <c r="J9" s="962"/>
      <c r="K9" s="962"/>
      <c r="L9" s="962"/>
      <c r="M9" s="962"/>
      <c r="N9" s="962"/>
      <c r="O9" s="962"/>
      <c r="P9" s="962"/>
      <c r="Q9" s="962"/>
      <c r="R9" s="962"/>
      <c r="S9" s="962"/>
      <c r="T9" s="963"/>
      <c r="U9" s="116"/>
      <c r="V9" s="117"/>
      <c r="W9" s="117"/>
      <c r="X9" s="118"/>
    </row>
    <row r="10" spans="2:27" ht="13.5" customHeight="1">
      <c r="B10" s="122"/>
      <c r="C10" s="123"/>
      <c r="D10" s="136"/>
      <c r="E10" s="123"/>
      <c r="F10" s="123"/>
      <c r="G10" s="123"/>
      <c r="H10" s="123"/>
      <c r="I10" s="123"/>
      <c r="J10" s="123"/>
      <c r="K10" s="123"/>
      <c r="L10" s="123"/>
      <c r="M10" s="123"/>
      <c r="N10" s="123"/>
      <c r="O10" s="123"/>
      <c r="P10" s="123"/>
      <c r="Q10" s="123"/>
      <c r="R10" s="123"/>
      <c r="S10" s="123"/>
      <c r="T10" s="123"/>
      <c r="U10" s="124"/>
      <c r="V10" s="125"/>
      <c r="W10" s="125"/>
      <c r="X10" s="126"/>
      <c r="Y10" s="117"/>
      <c r="Z10" s="117"/>
      <c r="AA10" s="117"/>
    </row>
    <row r="11" spans="2:27" ht="13.5" customHeight="1">
      <c r="B11" s="122"/>
      <c r="C11" s="887" t="s">
        <v>654</v>
      </c>
      <c r="D11" s="887"/>
      <c r="E11" s="887"/>
      <c r="F11" s="887"/>
      <c r="G11" s="887"/>
      <c r="H11" s="887"/>
      <c r="I11" s="887"/>
      <c r="J11" s="887"/>
      <c r="K11" s="887"/>
      <c r="L11" s="887"/>
      <c r="M11" s="887"/>
      <c r="N11" s="887"/>
      <c r="O11" s="887"/>
      <c r="P11" s="887"/>
      <c r="Q11" s="887"/>
      <c r="R11" s="887"/>
      <c r="S11" s="887"/>
      <c r="T11" s="964"/>
      <c r="U11" s="124"/>
      <c r="V11" s="125"/>
      <c r="W11" s="125"/>
      <c r="X11" s="126"/>
      <c r="Y11" s="117"/>
      <c r="Z11" s="117"/>
      <c r="AA11" s="117"/>
    </row>
    <row r="12" spans="2:27" ht="13.5" customHeight="1">
      <c r="B12" s="122"/>
      <c r="C12" s="133"/>
      <c r="D12" s="133"/>
      <c r="E12" s="133"/>
      <c r="F12" s="133"/>
      <c r="G12" s="133"/>
      <c r="H12" s="133"/>
      <c r="I12" s="133"/>
      <c r="J12" s="133"/>
      <c r="K12" s="133"/>
      <c r="L12" s="133"/>
      <c r="M12" s="133"/>
      <c r="N12" s="133"/>
      <c r="O12" s="133"/>
      <c r="P12" s="133"/>
      <c r="Q12" s="133"/>
      <c r="R12" s="133"/>
      <c r="S12" s="133"/>
      <c r="T12" s="135"/>
      <c r="U12" s="124"/>
      <c r="V12" s="125"/>
      <c r="W12" s="125"/>
      <c r="X12" s="126"/>
      <c r="Y12" s="117"/>
      <c r="Z12" s="117"/>
      <c r="AA12" s="117"/>
    </row>
    <row r="13" spans="2:27" ht="13.5" customHeight="1">
      <c r="B13" s="122"/>
      <c r="C13" s="883" t="s">
        <v>637</v>
      </c>
      <c r="D13" s="883"/>
      <c r="E13" s="883"/>
      <c r="F13" s="883"/>
      <c r="G13" s="883"/>
      <c r="H13" s="883"/>
      <c r="I13" s="883"/>
      <c r="J13" s="883"/>
      <c r="K13" s="883"/>
      <c r="L13" s="883"/>
      <c r="M13" s="883"/>
      <c r="N13" s="883"/>
      <c r="O13" s="883"/>
      <c r="P13" s="883"/>
      <c r="Q13" s="883"/>
      <c r="R13" s="883"/>
      <c r="S13" s="883"/>
      <c r="T13" s="884"/>
      <c r="U13" s="851" t="s">
        <v>406</v>
      </c>
      <c r="V13" s="837" t="s">
        <v>404</v>
      </c>
      <c r="W13" s="838" t="s">
        <v>395</v>
      </c>
      <c r="X13" s="839" t="s">
        <v>405</v>
      </c>
      <c r="Y13" s="117"/>
      <c r="Z13" s="117"/>
      <c r="AA13" s="117"/>
    </row>
    <row r="14" spans="2:27" ht="13.5" customHeight="1">
      <c r="B14" s="122"/>
      <c r="C14" s="883"/>
      <c r="D14" s="883"/>
      <c r="E14" s="883"/>
      <c r="F14" s="883"/>
      <c r="G14" s="883"/>
      <c r="H14" s="883"/>
      <c r="I14" s="883"/>
      <c r="J14" s="883"/>
      <c r="K14" s="883"/>
      <c r="L14" s="883"/>
      <c r="M14" s="883"/>
      <c r="N14" s="883"/>
      <c r="O14" s="883"/>
      <c r="P14" s="883"/>
      <c r="Q14" s="883"/>
      <c r="R14" s="883"/>
      <c r="S14" s="883"/>
      <c r="T14" s="884"/>
      <c r="U14" s="851"/>
      <c r="V14" s="837"/>
      <c r="W14" s="838"/>
      <c r="X14" s="839"/>
      <c r="Y14" s="117"/>
      <c r="Z14" s="117"/>
      <c r="AA14" s="117"/>
    </row>
    <row r="15" spans="2:27" ht="13.5" customHeight="1">
      <c r="B15" s="122"/>
      <c r="C15" s="158"/>
      <c r="D15" s="136"/>
      <c r="E15" s="123"/>
      <c r="F15" s="123"/>
      <c r="G15" s="123"/>
      <c r="H15" s="123"/>
      <c r="I15" s="123"/>
      <c r="J15" s="123"/>
      <c r="K15" s="123"/>
      <c r="L15" s="123"/>
      <c r="M15" s="123"/>
      <c r="N15" s="123"/>
      <c r="O15" s="123"/>
      <c r="P15" s="123"/>
      <c r="Q15" s="123"/>
      <c r="R15" s="123"/>
      <c r="S15" s="123"/>
      <c r="T15" s="123"/>
      <c r="U15" s="154"/>
      <c r="V15" s="119"/>
      <c r="W15" s="155"/>
      <c r="X15" s="120"/>
      <c r="Y15" s="117"/>
      <c r="Z15" s="117"/>
      <c r="AA15" s="117"/>
    </row>
    <row r="16" spans="2:27" ht="13.5" customHeight="1">
      <c r="B16" s="122"/>
      <c r="C16" s="882" t="s">
        <v>640</v>
      </c>
      <c r="D16" s="882"/>
      <c r="E16" s="882"/>
      <c r="F16" s="882"/>
      <c r="G16" s="882"/>
      <c r="H16" s="882"/>
      <c r="I16" s="882"/>
      <c r="J16" s="882"/>
      <c r="K16" s="882"/>
      <c r="L16" s="882"/>
      <c r="M16" s="882"/>
      <c r="N16" s="882"/>
      <c r="O16" s="882"/>
      <c r="P16" s="882"/>
      <c r="Q16" s="882"/>
      <c r="R16" s="882"/>
      <c r="S16" s="882"/>
      <c r="T16" s="981"/>
      <c r="U16" s="851" t="s">
        <v>406</v>
      </c>
      <c r="V16" s="837" t="s">
        <v>404</v>
      </c>
      <c r="W16" s="838" t="s">
        <v>395</v>
      </c>
      <c r="X16" s="839" t="s">
        <v>405</v>
      </c>
      <c r="Y16" s="117"/>
      <c r="Z16" s="117"/>
      <c r="AA16" s="117"/>
    </row>
    <row r="17" spans="2:27" ht="13.5" customHeight="1">
      <c r="B17" s="122"/>
      <c r="C17" s="882"/>
      <c r="D17" s="882"/>
      <c r="E17" s="882"/>
      <c r="F17" s="882"/>
      <c r="G17" s="882"/>
      <c r="H17" s="882"/>
      <c r="I17" s="882"/>
      <c r="J17" s="882"/>
      <c r="K17" s="882"/>
      <c r="L17" s="882"/>
      <c r="M17" s="882"/>
      <c r="N17" s="882"/>
      <c r="O17" s="882"/>
      <c r="P17" s="882"/>
      <c r="Q17" s="882"/>
      <c r="R17" s="882"/>
      <c r="S17" s="882"/>
      <c r="T17" s="981"/>
      <c r="U17" s="851"/>
      <c r="V17" s="837"/>
      <c r="W17" s="838"/>
      <c r="X17" s="839"/>
      <c r="Y17" s="117"/>
      <c r="Z17" s="117"/>
      <c r="AA17" s="117"/>
    </row>
    <row r="18" spans="2:27" ht="13.5" customHeight="1">
      <c r="B18" s="122"/>
      <c r="C18" s="882"/>
      <c r="D18" s="882"/>
      <c r="E18" s="882"/>
      <c r="F18" s="882"/>
      <c r="G18" s="882"/>
      <c r="H18" s="882"/>
      <c r="I18" s="882"/>
      <c r="J18" s="882"/>
      <c r="K18" s="882"/>
      <c r="L18" s="882"/>
      <c r="M18" s="882"/>
      <c r="N18" s="882"/>
      <c r="O18" s="882"/>
      <c r="P18" s="882"/>
      <c r="Q18" s="882"/>
      <c r="R18" s="882"/>
      <c r="S18" s="882"/>
      <c r="T18" s="981"/>
      <c r="U18" s="851"/>
      <c r="V18" s="837"/>
      <c r="W18" s="838"/>
      <c r="X18" s="839"/>
      <c r="Y18" s="117"/>
      <c r="Z18" s="117"/>
      <c r="AA18" s="117"/>
    </row>
    <row r="19" spans="2:27" ht="13.5" customHeight="1">
      <c r="B19" s="122"/>
      <c r="C19" s="882"/>
      <c r="D19" s="882"/>
      <c r="E19" s="882"/>
      <c r="F19" s="882"/>
      <c r="G19" s="882"/>
      <c r="H19" s="882"/>
      <c r="I19" s="882"/>
      <c r="J19" s="882"/>
      <c r="K19" s="882"/>
      <c r="L19" s="882"/>
      <c r="M19" s="882"/>
      <c r="N19" s="882"/>
      <c r="O19" s="882"/>
      <c r="P19" s="882"/>
      <c r="Q19" s="882"/>
      <c r="R19" s="882"/>
      <c r="S19" s="882"/>
      <c r="T19" s="981"/>
      <c r="U19" s="851"/>
      <c r="V19" s="837"/>
      <c r="W19" s="838"/>
      <c r="X19" s="839"/>
      <c r="Y19" s="117"/>
      <c r="Z19" s="117"/>
      <c r="AA19" s="117"/>
    </row>
    <row r="20" spans="2:27" ht="13.5" customHeight="1">
      <c r="B20" s="122"/>
      <c r="C20" s="181"/>
      <c r="D20" s="181"/>
      <c r="E20" s="181"/>
      <c r="F20" s="181"/>
      <c r="G20" s="181"/>
      <c r="H20" s="181"/>
      <c r="I20" s="181"/>
      <c r="J20" s="181"/>
      <c r="K20" s="181"/>
      <c r="L20" s="181"/>
      <c r="M20" s="181"/>
      <c r="N20" s="181"/>
      <c r="O20" s="181"/>
      <c r="P20" s="181"/>
      <c r="Q20" s="181"/>
      <c r="R20" s="181"/>
      <c r="S20" s="181"/>
      <c r="T20" s="181"/>
      <c r="U20" s="124"/>
      <c r="V20" s="125"/>
      <c r="W20" s="125"/>
      <c r="X20" s="126"/>
      <c r="Y20" s="117"/>
      <c r="Z20" s="117"/>
      <c r="AA20" s="117"/>
    </row>
    <row r="21" spans="2:27" ht="24.75" customHeight="1">
      <c r="B21" s="122"/>
      <c r="C21" s="864" t="s">
        <v>641</v>
      </c>
      <c r="D21" s="864"/>
      <c r="E21" s="864"/>
      <c r="F21" s="864"/>
      <c r="G21" s="864"/>
      <c r="H21" s="864"/>
      <c r="I21" s="864"/>
      <c r="J21" s="896"/>
      <c r="K21" s="897"/>
      <c r="L21" s="897"/>
      <c r="M21" s="897"/>
      <c r="N21" s="898"/>
      <c r="O21" s="181"/>
      <c r="P21" s="181"/>
      <c r="Q21" s="181"/>
      <c r="R21" s="181"/>
      <c r="S21" s="181"/>
      <c r="T21" s="181"/>
      <c r="U21" s="124"/>
      <c r="V21" s="125"/>
      <c r="W21" s="125"/>
      <c r="X21" s="126"/>
      <c r="Y21" s="117"/>
      <c r="Z21" s="117"/>
      <c r="AA21" s="117"/>
    </row>
    <row r="22" spans="2:27" ht="24.75" customHeight="1">
      <c r="B22" s="122"/>
      <c r="C22" s="864" t="s">
        <v>642</v>
      </c>
      <c r="D22" s="864"/>
      <c r="E22" s="864"/>
      <c r="F22" s="864"/>
      <c r="G22" s="864"/>
      <c r="H22" s="864"/>
      <c r="I22" s="864"/>
      <c r="J22" s="896"/>
      <c r="K22" s="897"/>
      <c r="L22" s="897"/>
      <c r="M22" s="897"/>
      <c r="N22" s="898"/>
      <c r="O22" s="181"/>
      <c r="P22" s="181"/>
      <c r="Q22" s="181"/>
      <c r="R22" s="181"/>
      <c r="S22" s="181"/>
      <c r="T22" s="181"/>
      <c r="U22" s="124"/>
      <c r="V22" s="125"/>
      <c r="W22" s="125"/>
      <c r="X22" s="126"/>
      <c r="Y22" s="117"/>
      <c r="Z22" s="117"/>
      <c r="AA22" s="117"/>
    </row>
    <row r="23" spans="2:27" ht="24.75" customHeight="1">
      <c r="B23" s="122"/>
      <c r="C23" s="864" t="s">
        <v>643</v>
      </c>
      <c r="D23" s="864"/>
      <c r="E23" s="864"/>
      <c r="F23" s="864"/>
      <c r="G23" s="864"/>
      <c r="H23" s="864"/>
      <c r="I23" s="864"/>
      <c r="J23" s="965" t="e">
        <f>J22/J21</f>
        <v>#DIV/0!</v>
      </c>
      <c r="K23" s="966"/>
      <c r="L23" s="966"/>
      <c r="M23" s="966"/>
      <c r="N23" s="967"/>
      <c r="O23" s="226" t="s">
        <v>646</v>
      </c>
      <c r="P23" s="159" t="s">
        <v>647</v>
      </c>
      <c r="Q23" s="181"/>
      <c r="R23" s="181"/>
      <c r="S23" s="181"/>
      <c r="T23" s="181"/>
      <c r="U23" s="124"/>
      <c r="V23" s="125"/>
      <c r="W23" s="125"/>
      <c r="X23" s="126"/>
      <c r="Y23" s="117"/>
      <c r="Z23" s="117"/>
      <c r="AA23" s="117"/>
    </row>
    <row r="24" spans="2:27" ht="13.5" customHeight="1">
      <c r="B24" s="122"/>
      <c r="C24" s="181"/>
      <c r="D24" s="181"/>
      <c r="E24" s="181"/>
      <c r="F24" s="181"/>
      <c r="G24" s="181"/>
      <c r="H24" s="181"/>
      <c r="I24" s="181"/>
      <c r="J24" s="181"/>
      <c r="K24" s="181"/>
      <c r="L24" s="181"/>
      <c r="M24" s="181"/>
      <c r="N24" s="181"/>
      <c r="O24" s="181"/>
      <c r="P24" s="181"/>
      <c r="Q24" s="181"/>
      <c r="R24" s="181"/>
      <c r="S24" s="181"/>
      <c r="T24" s="181"/>
      <c r="U24" s="124"/>
      <c r="V24" s="125"/>
      <c r="W24" s="125"/>
      <c r="X24" s="126"/>
      <c r="Y24" s="117"/>
      <c r="Z24" s="117"/>
      <c r="AA24" s="117"/>
    </row>
    <row r="25" spans="2:27" ht="13.5" customHeight="1">
      <c r="B25" s="122"/>
      <c r="C25" s="883" t="s">
        <v>644</v>
      </c>
      <c r="D25" s="883"/>
      <c r="E25" s="883"/>
      <c r="F25" s="883"/>
      <c r="G25" s="883"/>
      <c r="H25" s="883"/>
      <c r="I25" s="883"/>
      <c r="J25" s="883"/>
      <c r="K25" s="883"/>
      <c r="L25" s="883"/>
      <c r="M25" s="883"/>
      <c r="N25" s="883"/>
      <c r="O25" s="883"/>
      <c r="P25" s="883"/>
      <c r="Q25" s="883"/>
      <c r="R25" s="883"/>
      <c r="S25" s="883"/>
      <c r="T25" s="884"/>
      <c r="U25" s="851" t="s">
        <v>406</v>
      </c>
      <c r="V25" s="837" t="s">
        <v>404</v>
      </c>
      <c r="W25" s="838" t="s">
        <v>395</v>
      </c>
      <c r="X25" s="839" t="s">
        <v>405</v>
      </c>
      <c r="Y25" s="117"/>
      <c r="Z25" s="117"/>
      <c r="AA25" s="117"/>
    </row>
    <row r="26" spans="2:27" ht="13.5" customHeight="1">
      <c r="B26" s="122"/>
      <c r="C26" s="883"/>
      <c r="D26" s="883"/>
      <c r="E26" s="883"/>
      <c r="F26" s="883"/>
      <c r="G26" s="883"/>
      <c r="H26" s="883"/>
      <c r="I26" s="883"/>
      <c r="J26" s="883"/>
      <c r="K26" s="883"/>
      <c r="L26" s="883"/>
      <c r="M26" s="883"/>
      <c r="N26" s="883"/>
      <c r="O26" s="883"/>
      <c r="P26" s="883"/>
      <c r="Q26" s="883"/>
      <c r="R26" s="883"/>
      <c r="S26" s="883"/>
      <c r="T26" s="884"/>
      <c r="U26" s="851"/>
      <c r="V26" s="837"/>
      <c r="W26" s="838"/>
      <c r="X26" s="839"/>
      <c r="Y26" s="117"/>
      <c r="Z26" s="117"/>
      <c r="AA26" s="117"/>
    </row>
    <row r="27" spans="2:27" ht="13.5" customHeight="1">
      <c r="B27" s="122"/>
      <c r="C27" s="158"/>
      <c r="D27" s="136"/>
      <c r="E27" s="123"/>
      <c r="F27" s="123"/>
      <c r="G27" s="123"/>
      <c r="H27" s="123"/>
      <c r="I27" s="123"/>
      <c r="J27" s="123"/>
      <c r="K27" s="123"/>
      <c r="L27" s="123"/>
      <c r="M27" s="123"/>
      <c r="N27" s="123"/>
      <c r="O27" s="123"/>
      <c r="P27" s="123"/>
      <c r="Q27" s="123"/>
      <c r="R27" s="123"/>
      <c r="S27" s="123"/>
      <c r="T27" s="123"/>
      <c r="U27" s="124"/>
      <c r="V27" s="125"/>
      <c r="W27" s="125"/>
      <c r="X27" s="126"/>
      <c r="Y27" s="117"/>
      <c r="Z27" s="117"/>
      <c r="AA27" s="117"/>
    </row>
    <row r="28" spans="2:27" ht="24.75" customHeight="1">
      <c r="B28" s="122"/>
      <c r="C28" s="864" t="s">
        <v>645</v>
      </c>
      <c r="D28" s="864"/>
      <c r="E28" s="864"/>
      <c r="F28" s="864"/>
      <c r="G28" s="864"/>
      <c r="H28" s="864"/>
      <c r="I28" s="864"/>
      <c r="J28" s="978"/>
      <c r="K28" s="979"/>
      <c r="L28" s="979"/>
      <c r="M28" s="979"/>
      <c r="N28" s="980"/>
      <c r="O28" s="181"/>
      <c r="P28" s="181"/>
      <c r="Q28" s="181"/>
      <c r="R28" s="181"/>
      <c r="S28" s="181"/>
      <c r="T28" s="181"/>
      <c r="U28" s="124"/>
      <c r="V28" s="125"/>
      <c r="W28" s="125"/>
      <c r="X28" s="126"/>
      <c r="Y28" s="117"/>
      <c r="Z28" s="117"/>
      <c r="AA28" s="117"/>
    </row>
    <row r="29" spans="2:27" ht="24.75" customHeight="1">
      <c r="B29" s="122"/>
      <c r="C29" s="864" t="s">
        <v>648</v>
      </c>
      <c r="D29" s="864"/>
      <c r="E29" s="864"/>
      <c r="F29" s="864"/>
      <c r="G29" s="864"/>
      <c r="H29" s="864"/>
      <c r="I29" s="864"/>
      <c r="J29" s="892">
        <f>J28*0.7</f>
        <v>0</v>
      </c>
      <c r="K29" s="893"/>
      <c r="L29" s="893"/>
      <c r="M29" s="893"/>
      <c r="N29" s="894"/>
      <c r="O29" s="181"/>
      <c r="P29" s="181"/>
      <c r="Q29" s="181"/>
      <c r="R29" s="181"/>
      <c r="S29" s="181"/>
      <c r="T29" s="181"/>
      <c r="U29" s="124"/>
      <c r="V29" s="125"/>
      <c r="W29" s="125"/>
      <c r="X29" s="126"/>
      <c r="Y29" s="117"/>
      <c r="Z29" s="117"/>
      <c r="AA29" s="117"/>
    </row>
    <row r="30" spans="2:27" ht="24.75" customHeight="1">
      <c r="B30" s="122"/>
      <c r="C30" s="864" t="s">
        <v>649</v>
      </c>
      <c r="D30" s="864"/>
      <c r="E30" s="864"/>
      <c r="F30" s="864"/>
      <c r="G30" s="864"/>
      <c r="H30" s="864"/>
      <c r="I30" s="864"/>
      <c r="J30" s="978"/>
      <c r="K30" s="979"/>
      <c r="L30" s="979"/>
      <c r="M30" s="979"/>
      <c r="N30" s="980"/>
      <c r="O30" s="226" t="s">
        <v>646</v>
      </c>
      <c r="P30" s="159" t="s">
        <v>650</v>
      </c>
      <c r="Q30" s="181"/>
      <c r="R30" s="181"/>
      <c r="S30" s="181"/>
      <c r="T30" s="181"/>
      <c r="U30" s="124"/>
      <c r="V30" s="125"/>
      <c r="W30" s="125"/>
      <c r="X30" s="126"/>
      <c r="Y30" s="117"/>
      <c r="Z30" s="117"/>
      <c r="AA30" s="117"/>
    </row>
    <row r="31" spans="2:27" ht="13.5" customHeight="1">
      <c r="B31" s="122"/>
      <c r="C31" s="158"/>
      <c r="D31" s="136"/>
      <c r="E31" s="123"/>
      <c r="F31" s="123"/>
      <c r="G31" s="123"/>
      <c r="H31" s="123"/>
      <c r="I31" s="123"/>
      <c r="J31" s="123"/>
      <c r="K31" s="123"/>
      <c r="L31" s="123"/>
      <c r="M31" s="123"/>
      <c r="N31" s="123"/>
      <c r="O31" s="123"/>
      <c r="P31" s="123"/>
      <c r="Q31" s="123"/>
      <c r="R31" s="123"/>
      <c r="S31" s="123"/>
      <c r="T31" s="123"/>
      <c r="U31" s="124"/>
      <c r="V31" s="125"/>
      <c r="W31" s="125"/>
      <c r="X31" s="126"/>
      <c r="Y31" s="117"/>
      <c r="Z31" s="117"/>
      <c r="AA31" s="117"/>
    </row>
    <row r="32" spans="2:27" ht="13.5" customHeight="1">
      <c r="B32" s="122"/>
      <c r="C32" s="123"/>
      <c r="D32" s="136"/>
      <c r="E32" s="123"/>
      <c r="F32" s="123"/>
      <c r="G32" s="123"/>
      <c r="H32" s="123"/>
      <c r="I32" s="123"/>
      <c r="J32" s="123"/>
      <c r="K32" s="123"/>
      <c r="L32" s="123"/>
      <c r="M32" s="123"/>
      <c r="N32" s="123"/>
      <c r="O32" s="123"/>
      <c r="P32" s="123"/>
      <c r="Q32" s="123"/>
      <c r="R32" s="123"/>
      <c r="S32" s="123"/>
      <c r="T32" s="123"/>
      <c r="U32" s="124"/>
      <c r="V32" s="125"/>
      <c r="W32" s="125"/>
      <c r="X32" s="126"/>
      <c r="Y32" s="117"/>
      <c r="Z32" s="117"/>
      <c r="AA32" s="117"/>
    </row>
    <row r="33" spans="2:27" ht="13.5" customHeight="1">
      <c r="B33" s="982" t="s">
        <v>638</v>
      </c>
      <c r="C33" s="883"/>
      <c r="D33" s="883"/>
      <c r="E33" s="883"/>
      <c r="F33" s="883"/>
      <c r="G33" s="883"/>
      <c r="H33" s="883"/>
      <c r="I33" s="883"/>
      <c r="J33" s="883"/>
      <c r="K33" s="883"/>
      <c r="L33" s="883"/>
      <c r="M33" s="883"/>
      <c r="N33" s="883"/>
      <c r="O33" s="883"/>
      <c r="P33" s="883"/>
      <c r="Q33" s="883"/>
      <c r="R33" s="883"/>
      <c r="S33" s="883"/>
      <c r="T33" s="884"/>
      <c r="U33" s="124"/>
      <c r="V33" s="125"/>
      <c r="W33" s="125"/>
      <c r="X33" s="126"/>
      <c r="Y33" s="117"/>
      <c r="Z33" s="117"/>
      <c r="AA33" s="117"/>
    </row>
    <row r="34" spans="2:27" ht="13.5" customHeight="1">
      <c r="B34" s="122"/>
      <c r="C34" s="123"/>
      <c r="D34" s="136"/>
      <c r="E34" s="123"/>
      <c r="F34" s="123"/>
      <c r="G34" s="123"/>
      <c r="H34" s="123"/>
      <c r="I34" s="123"/>
      <c r="J34" s="123"/>
      <c r="K34" s="123"/>
      <c r="L34" s="123"/>
      <c r="M34" s="123"/>
      <c r="N34" s="123"/>
      <c r="O34" s="123"/>
      <c r="P34" s="123"/>
      <c r="Q34" s="123"/>
      <c r="R34" s="123"/>
      <c r="S34" s="123"/>
      <c r="T34" s="123"/>
      <c r="U34" s="124"/>
      <c r="V34" s="125"/>
      <c r="W34" s="125"/>
      <c r="X34" s="126"/>
      <c r="Y34" s="117"/>
      <c r="Z34" s="117"/>
      <c r="AA34" s="117"/>
    </row>
    <row r="35" spans="2:27" ht="13.5" customHeight="1">
      <c r="B35" s="122"/>
      <c r="C35" s="887" t="s">
        <v>652</v>
      </c>
      <c r="D35" s="887"/>
      <c r="E35" s="887"/>
      <c r="F35" s="887"/>
      <c r="G35" s="887"/>
      <c r="H35" s="887"/>
      <c r="I35" s="887"/>
      <c r="J35" s="887"/>
      <c r="K35" s="887"/>
      <c r="L35" s="887"/>
      <c r="M35" s="887"/>
      <c r="N35" s="887"/>
      <c r="O35" s="887"/>
      <c r="P35" s="887"/>
      <c r="Q35" s="887"/>
      <c r="R35" s="887"/>
      <c r="S35" s="887"/>
      <c r="T35" s="964"/>
      <c r="U35" s="851" t="s">
        <v>406</v>
      </c>
      <c r="V35" s="837" t="s">
        <v>404</v>
      </c>
      <c r="W35" s="838" t="s">
        <v>395</v>
      </c>
      <c r="X35" s="839" t="s">
        <v>405</v>
      </c>
      <c r="Y35" s="117"/>
      <c r="Z35" s="117"/>
      <c r="AA35" s="117"/>
    </row>
    <row r="36" spans="2:27" ht="13.5" customHeight="1">
      <c r="B36" s="122"/>
      <c r="C36" s="123"/>
      <c r="D36" s="136"/>
      <c r="E36" s="123"/>
      <c r="F36" s="123"/>
      <c r="G36" s="123"/>
      <c r="H36" s="123"/>
      <c r="I36" s="123"/>
      <c r="J36" s="123"/>
      <c r="K36" s="123"/>
      <c r="L36" s="123"/>
      <c r="M36" s="123"/>
      <c r="N36" s="123"/>
      <c r="O36" s="123"/>
      <c r="P36" s="123"/>
      <c r="Q36" s="123"/>
      <c r="R36" s="123"/>
      <c r="S36" s="123"/>
      <c r="T36" s="123"/>
      <c r="U36" s="851"/>
      <c r="V36" s="837"/>
      <c r="W36" s="838"/>
      <c r="X36" s="839"/>
      <c r="Y36" s="117"/>
      <c r="Z36" s="117"/>
      <c r="AA36" s="117"/>
    </row>
    <row r="37" spans="2:27" ht="13.5" customHeight="1">
      <c r="B37" s="122"/>
      <c r="C37" s="882" t="s">
        <v>653</v>
      </c>
      <c r="D37" s="882"/>
      <c r="E37" s="882"/>
      <c r="F37" s="882"/>
      <c r="G37" s="882"/>
      <c r="H37" s="882"/>
      <c r="I37" s="882"/>
      <c r="J37" s="882"/>
      <c r="K37" s="882"/>
      <c r="L37" s="882"/>
      <c r="M37" s="882"/>
      <c r="N37" s="882"/>
      <c r="O37" s="882"/>
      <c r="P37" s="882"/>
      <c r="Q37" s="882"/>
      <c r="R37" s="882"/>
      <c r="S37" s="882"/>
      <c r="T37" s="981"/>
      <c r="U37" s="124"/>
      <c r="V37" s="125"/>
      <c r="W37" s="125"/>
      <c r="X37" s="126"/>
      <c r="Y37" s="117"/>
      <c r="Z37" s="117"/>
      <c r="AA37" s="117"/>
    </row>
    <row r="38" spans="2:27" ht="13.5" customHeight="1">
      <c r="B38" s="122"/>
      <c r="C38" s="882"/>
      <c r="D38" s="882"/>
      <c r="E38" s="882"/>
      <c r="F38" s="882"/>
      <c r="G38" s="882"/>
      <c r="H38" s="882"/>
      <c r="I38" s="882"/>
      <c r="J38" s="882"/>
      <c r="K38" s="882"/>
      <c r="L38" s="882"/>
      <c r="M38" s="882"/>
      <c r="N38" s="882"/>
      <c r="O38" s="882"/>
      <c r="P38" s="882"/>
      <c r="Q38" s="882"/>
      <c r="R38" s="882"/>
      <c r="S38" s="882"/>
      <c r="T38" s="981"/>
      <c r="U38" s="124"/>
      <c r="V38" s="125"/>
      <c r="W38" s="125"/>
      <c r="X38" s="126"/>
      <c r="Y38" s="117"/>
      <c r="Z38" s="117"/>
      <c r="AA38" s="117"/>
    </row>
    <row r="39" spans="2:27" ht="13.5" customHeight="1">
      <c r="B39" s="122"/>
      <c r="C39" s="123"/>
      <c r="D39" s="136"/>
      <c r="E39" s="123"/>
      <c r="F39" s="123"/>
      <c r="G39" s="123"/>
      <c r="H39" s="123"/>
      <c r="I39" s="123"/>
      <c r="J39" s="123"/>
      <c r="K39" s="123"/>
      <c r="L39" s="123"/>
      <c r="M39" s="123"/>
      <c r="N39" s="123"/>
      <c r="O39" s="123"/>
      <c r="P39" s="123"/>
      <c r="Q39" s="123"/>
      <c r="R39" s="123"/>
      <c r="S39" s="123"/>
      <c r="T39" s="123"/>
      <c r="U39" s="124"/>
      <c r="V39" s="125"/>
      <c r="W39" s="125"/>
      <c r="X39" s="126"/>
      <c r="Y39" s="117"/>
      <c r="Z39" s="117"/>
      <c r="AA39" s="117"/>
    </row>
    <row r="40" spans="2:25" ht="13.5" customHeight="1">
      <c r="B40" s="122"/>
      <c r="C40" s="849" t="s">
        <v>651</v>
      </c>
      <c r="D40" s="849"/>
      <c r="E40" s="849"/>
      <c r="F40" s="849"/>
      <c r="G40" s="849"/>
      <c r="H40" s="849"/>
      <c r="I40" s="849"/>
      <c r="J40" s="849"/>
      <c r="K40" s="849"/>
      <c r="L40" s="849"/>
      <c r="M40" s="849"/>
      <c r="N40" s="849"/>
      <c r="O40" s="849"/>
      <c r="P40" s="849"/>
      <c r="Q40" s="849"/>
      <c r="R40" s="849"/>
      <c r="S40" s="849"/>
      <c r="T40" s="850"/>
      <c r="U40" s="122"/>
      <c r="V40" s="123"/>
      <c r="W40" s="123"/>
      <c r="X40" s="143"/>
      <c r="Y40" s="117"/>
    </row>
    <row r="41" spans="2:25" ht="18" customHeight="1">
      <c r="B41" s="169"/>
      <c r="C41" s="138"/>
      <c r="D41" s="138"/>
      <c r="E41" s="138"/>
      <c r="F41" s="138"/>
      <c r="G41" s="138"/>
      <c r="H41" s="138"/>
      <c r="I41" s="138"/>
      <c r="J41" s="138"/>
      <c r="K41" s="138"/>
      <c r="L41" s="138"/>
      <c r="M41" s="138"/>
      <c r="N41" s="138"/>
      <c r="O41" s="138"/>
      <c r="P41" s="138"/>
      <c r="Q41" s="138"/>
      <c r="R41" s="138"/>
      <c r="S41" s="138"/>
      <c r="T41" s="170"/>
      <c r="U41" s="169"/>
      <c r="V41" s="170"/>
      <c r="W41" s="170"/>
      <c r="X41" s="171"/>
      <c r="Y41" s="163"/>
    </row>
    <row r="42" spans="2:25" ht="18" customHeight="1">
      <c r="B42" s="163"/>
      <c r="C42" s="136"/>
      <c r="D42" s="123"/>
      <c r="E42" s="123"/>
      <c r="F42" s="123"/>
      <c r="G42" s="123"/>
      <c r="H42" s="123"/>
      <c r="I42" s="123"/>
      <c r="J42" s="123"/>
      <c r="K42" s="123"/>
      <c r="L42" s="123"/>
      <c r="M42" s="123"/>
      <c r="N42" s="123"/>
      <c r="O42" s="123"/>
      <c r="P42" s="123"/>
      <c r="Q42" s="123"/>
      <c r="R42" s="123"/>
      <c r="S42" s="123"/>
      <c r="T42" s="163"/>
      <c r="U42" s="163"/>
      <c r="V42" s="163"/>
      <c r="W42" s="163"/>
      <c r="X42" s="163"/>
      <c r="Y42" s="163"/>
    </row>
    <row r="43" spans="2:25" ht="18" customHeight="1">
      <c r="B43" s="861" t="s">
        <v>639</v>
      </c>
      <c r="C43" s="861"/>
      <c r="D43" s="861"/>
      <c r="E43" s="861"/>
      <c r="F43" s="861"/>
      <c r="G43" s="861"/>
      <c r="H43" s="861"/>
      <c r="I43" s="861"/>
      <c r="J43" s="861"/>
      <c r="K43" s="861"/>
      <c r="L43" s="861"/>
      <c r="M43" s="861"/>
      <c r="N43" s="861"/>
      <c r="O43" s="861"/>
      <c r="P43" s="861"/>
      <c r="Q43" s="861"/>
      <c r="R43" s="861"/>
      <c r="S43" s="861"/>
      <c r="T43" s="861"/>
      <c r="U43" s="861"/>
      <c r="V43" s="861"/>
      <c r="W43" s="861"/>
      <c r="X43" s="861"/>
      <c r="Y43" s="168"/>
    </row>
    <row r="44" spans="2:24" ht="13.5">
      <c r="B44" s="142"/>
      <c r="C44" s="163"/>
      <c r="D44" s="163"/>
      <c r="E44" s="163"/>
      <c r="F44" s="163"/>
      <c r="G44" s="163"/>
      <c r="H44" s="163"/>
      <c r="I44" s="163"/>
      <c r="J44" s="163"/>
      <c r="K44" s="163"/>
      <c r="L44" s="163"/>
      <c r="M44" s="163"/>
      <c r="N44" s="163"/>
      <c r="O44" s="163"/>
      <c r="P44" s="163"/>
      <c r="Q44" s="163"/>
      <c r="R44" s="163"/>
      <c r="S44" s="163"/>
      <c r="T44" s="142"/>
      <c r="U44" s="142"/>
      <c r="V44" s="142"/>
      <c r="W44" s="142"/>
      <c r="X44" s="142"/>
    </row>
    <row r="45" spans="2:24" ht="13.5">
      <c r="B45" s="136"/>
      <c r="C45" s="168"/>
      <c r="D45" s="168"/>
      <c r="E45" s="168"/>
      <c r="F45" s="168"/>
      <c r="G45" s="168"/>
      <c r="H45" s="168"/>
      <c r="I45" s="168"/>
      <c r="J45" s="168"/>
      <c r="K45" s="168"/>
      <c r="L45" s="168"/>
      <c r="M45" s="168"/>
      <c r="N45" s="168"/>
      <c r="O45" s="168"/>
      <c r="P45" s="168"/>
      <c r="Q45" s="168"/>
      <c r="R45" s="168"/>
      <c r="S45" s="168"/>
      <c r="T45" s="136"/>
      <c r="U45" s="136"/>
      <c r="V45" s="136"/>
      <c r="W45" s="136"/>
      <c r="X45" s="136"/>
    </row>
    <row r="46" spans="2:24" ht="13.5">
      <c r="B46" s="136"/>
      <c r="C46" s="142"/>
      <c r="D46" s="142"/>
      <c r="E46" s="142"/>
      <c r="F46" s="142"/>
      <c r="G46" s="142"/>
      <c r="H46" s="142"/>
      <c r="I46" s="142"/>
      <c r="J46" s="142"/>
      <c r="K46" s="142"/>
      <c r="L46" s="142"/>
      <c r="M46" s="142"/>
      <c r="N46" s="142"/>
      <c r="O46" s="142"/>
      <c r="P46" s="142"/>
      <c r="Q46" s="142"/>
      <c r="R46" s="142"/>
      <c r="S46" s="142"/>
      <c r="T46" s="136"/>
      <c r="U46" s="136"/>
      <c r="V46" s="136"/>
      <c r="W46" s="136"/>
      <c r="X46" s="136"/>
    </row>
    <row r="47" spans="2:24" ht="13.5">
      <c r="B47" s="136"/>
      <c r="C47" s="142"/>
      <c r="D47" s="142"/>
      <c r="E47" s="142"/>
      <c r="F47" s="142"/>
      <c r="G47" s="142"/>
      <c r="H47" s="142"/>
      <c r="I47" s="142"/>
      <c r="J47" s="142"/>
      <c r="K47" s="142"/>
      <c r="L47" s="142"/>
      <c r="M47" s="142"/>
      <c r="N47" s="142"/>
      <c r="O47" s="142"/>
      <c r="P47" s="142"/>
      <c r="Q47" s="142"/>
      <c r="R47" s="142"/>
      <c r="S47" s="142"/>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3:19" ht="13.5">
      <c r="C134" s="136"/>
      <c r="D134" s="136"/>
      <c r="E134" s="136"/>
      <c r="F134" s="136"/>
      <c r="G134" s="136"/>
      <c r="H134" s="136"/>
      <c r="I134" s="136"/>
      <c r="J134" s="136"/>
      <c r="K134" s="136"/>
      <c r="L134" s="136"/>
      <c r="M134" s="136"/>
      <c r="N134" s="136"/>
      <c r="O134" s="136"/>
      <c r="P134" s="136"/>
      <c r="Q134" s="136"/>
      <c r="R134" s="136"/>
      <c r="S134" s="136"/>
    </row>
    <row r="135" spans="3:19" ht="13.5">
      <c r="C135" s="136"/>
      <c r="D135" s="136"/>
      <c r="E135" s="136"/>
      <c r="F135" s="136"/>
      <c r="G135" s="136"/>
      <c r="H135" s="136"/>
      <c r="I135" s="136"/>
      <c r="J135" s="136"/>
      <c r="K135" s="136"/>
      <c r="L135" s="136"/>
      <c r="M135" s="136"/>
      <c r="N135" s="136"/>
      <c r="O135" s="136"/>
      <c r="P135" s="136"/>
      <c r="Q135" s="136"/>
      <c r="R135" s="136"/>
      <c r="S135" s="136"/>
    </row>
    <row r="136" spans="3:19" ht="13.5">
      <c r="C136" s="136"/>
      <c r="D136" s="136"/>
      <c r="E136" s="136"/>
      <c r="F136" s="136"/>
      <c r="G136" s="136"/>
      <c r="H136" s="136"/>
      <c r="I136" s="136"/>
      <c r="J136" s="136"/>
      <c r="K136" s="136"/>
      <c r="L136" s="136"/>
      <c r="M136" s="136"/>
      <c r="N136" s="136"/>
      <c r="O136" s="136"/>
      <c r="P136" s="136"/>
      <c r="Q136" s="136"/>
      <c r="R136" s="136"/>
      <c r="S136" s="136"/>
    </row>
  </sheetData>
  <sheetProtection/>
  <mergeCells count="48">
    <mergeCell ref="W35:W36"/>
    <mergeCell ref="X35:X36"/>
    <mergeCell ref="C16:T19"/>
    <mergeCell ref="C21:I21"/>
    <mergeCell ref="B33:T33"/>
    <mergeCell ref="B43:X43"/>
    <mergeCell ref="X25:X26"/>
    <mergeCell ref="C37:T38"/>
    <mergeCell ref="C40:T40"/>
    <mergeCell ref="C35:T35"/>
    <mergeCell ref="U35:U36"/>
    <mergeCell ref="V35:V36"/>
    <mergeCell ref="J30:N30"/>
    <mergeCell ref="C25:T26"/>
    <mergeCell ref="U25:U26"/>
    <mergeCell ref="V25:V26"/>
    <mergeCell ref="C28:I28"/>
    <mergeCell ref="J28:N28"/>
    <mergeCell ref="C29:I29"/>
    <mergeCell ref="J29:N29"/>
    <mergeCell ref="C30:I30"/>
    <mergeCell ref="B5:F6"/>
    <mergeCell ref="H5:X5"/>
    <mergeCell ref="H6:X6"/>
    <mergeCell ref="U13:U14"/>
    <mergeCell ref="V13:V14"/>
    <mergeCell ref="W13:W14"/>
    <mergeCell ref="X13:X14"/>
    <mergeCell ref="C13:T14"/>
    <mergeCell ref="C22:I22"/>
    <mergeCell ref="B2:X2"/>
    <mergeCell ref="B4:F4"/>
    <mergeCell ref="G4:L4"/>
    <mergeCell ref="M4:O4"/>
    <mergeCell ref="Q4:R4"/>
    <mergeCell ref="W25:W26"/>
    <mergeCell ref="T4:U4"/>
    <mergeCell ref="W4:X4"/>
    <mergeCell ref="J21:N21"/>
    <mergeCell ref="X16:X19"/>
    <mergeCell ref="V16:V19"/>
    <mergeCell ref="W16:W19"/>
    <mergeCell ref="B9:T9"/>
    <mergeCell ref="C11:T11"/>
    <mergeCell ref="J22:N22"/>
    <mergeCell ref="C23:I23"/>
    <mergeCell ref="J23:N23"/>
    <mergeCell ref="U16:U19"/>
  </mergeCells>
  <dataValidations count="1">
    <dataValidation type="list" allowBlank="1" showInputMessage="1" showErrorMessage="1" sqref="U25 W16 U16 V4 S4 P4 G5:G6 W11:W13 U11:U13 W25 U35 W35">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14.xml><?xml version="1.0" encoding="utf-8"?>
<worksheet xmlns="http://schemas.openxmlformats.org/spreadsheetml/2006/main" xmlns:r="http://schemas.openxmlformats.org/officeDocument/2006/relationships">
  <dimension ref="A1:AI126"/>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75</v>
      </c>
      <c r="S1" s="112"/>
    </row>
    <row r="2" spans="2:24" ht="17.25">
      <c r="B2" s="840" t="s">
        <v>450</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46</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5" spans="2:24" ht="23.25" customHeight="1">
      <c r="B5" s="855" t="s">
        <v>437</v>
      </c>
      <c r="C5" s="855"/>
      <c r="D5" s="855"/>
      <c r="E5" s="855"/>
      <c r="F5" s="855"/>
      <c r="G5" s="150"/>
      <c r="H5" s="252" t="s">
        <v>395</v>
      </c>
      <c r="I5" s="148" t="s">
        <v>451</v>
      </c>
      <c r="J5" s="148"/>
      <c r="K5" s="148"/>
      <c r="L5" s="148"/>
      <c r="M5" s="147"/>
      <c r="N5" s="148"/>
      <c r="O5" s="148"/>
      <c r="P5" s="252" t="s">
        <v>395</v>
      </c>
      <c r="Q5" s="148" t="s">
        <v>452</v>
      </c>
      <c r="R5" s="148"/>
      <c r="S5" s="147"/>
      <c r="T5" s="148"/>
      <c r="U5" s="148"/>
      <c r="V5" s="148"/>
      <c r="W5" s="148"/>
      <c r="X5" s="149"/>
    </row>
    <row r="7" spans="2:24" ht="14.25" customHeight="1">
      <c r="B7" s="113"/>
      <c r="C7" s="114"/>
      <c r="D7" s="114"/>
      <c r="E7" s="114"/>
      <c r="F7" s="114"/>
      <c r="G7" s="114"/>
      <c r="H7" s="114"/>
      <c r="I7" s="114"/>
      <c r="J7" s="114"/>
      <c r="K7" s="114"/>
      <c r="L7" s="114"/>
      <c r="M7" s="114"/>
      <c r="N7" s="114"/>
      <c r="O7" s="114"/>
      <c r="P7" s="114"/>
      <c r="Q7" s="114"/>
      <c r="R7" s="114"/>
      <c r="S7" s="114"/>
      <c r="T7" s="114"/>
      <c r="U7" s="113"/>
      <c r="V7" s="114"/>
      <c r="W7" s="114"/>
      <c r="X7" s="115"/>
    </row>
    <row r="8" spans="2:24" ht="14.25" customHeight="1">
      <c r="B8" s="161" t="s">
        <v>753</v>
      </c>
      <c r="C8" s="117"/>
      <c r="D8" s="117"/>
      <c r="E8" s="117"/>
      <c r="F8" s="117"/>
      <c r="G8" s="117"/>
      <c r="H8" s="117"/>
      <c r="I8" s="117"/>
      <c r="J8" s="117"/>
      <c r="K8" s="117"/>
      <c r="L8" s="117"/>
      <c r="M8" s="117"/>
      <c r="N8" s="117"/>
      <c r="O8" s="117"/>
      <c r="P8" s="117"/>
      <c r="Q8" s="117"/>
      <c r="R8" s="117"/>
      <c r="S8" s="117"/>
      <c r="T8" s="117"/>
      <c r="U8" s="116"/>
      <c r="V8" s="117"/>
      <c r="W8" s="117"/>
      <c r="X8" s="118"/>
    </row>
    <row r="9" spans="2:27" ht="13.5" customHeight="1">
      <c r="B9" s="122"/>
      <c r="C9" s="158" t="s">
        <v>453</v>
      </c>
      <c r="D9" s="136"/>
      <c r="E9" s="123"/>
      <c r="F9" s="123"/>
      <c r="G9" s="123"/>
      <c r="H9" s="123"/>
      <c r="I9" s="123"/>
      <c r="J9" s="123"/>
      <c r="K9" s="123"/>
      <c r="L9" s="123"/>
      <c r="M9" s="123"/>
      <c r="N9" s="123"/>
      <c r="O9" s="123"/>
      <c r="P9" s="123"/>
      <c r="Q9" s="123"/>
      <c r="R9" s="123"/>
      <c r="S9" s="123"/>
      <c r="T9" s="123"/>
      <c r="U9" s="124"/>
      <c r="V9" s="125"/>
      <c r="W9" s="125"/>
      <c r="X9" s="126"/>
      <c r="Y9" s="117"/>
      <c r="Z9" s="117"/>
      <c r="AA9" s="117"/>
    </row>
    <row r="10" spans="2:27" ht="13.5" customHeight="1">
      <c r="B10" s="122"/>
      <c r="C10" s="123"/>
      <c r="D10" s="136"/>
      <c r="E10" s="123"/>
      <c r="F10" s="123"/>
      <c r="G10" s="123"/>
      <c r="H10" s="123"/>
      <c r="I10" s="123"/>
      <c r="J10" s="123"/>
      <c r="K10" s="123"/>
      <c r="L10" s="123"/>
      <c r="M10" s="123"/>
      <c r="N10" s="123"/>
      <c r="O10" s="123"/>
      <c r="P10" s="123"/>
      <c r="Q10" s="123"/>
      <c r="R10" s="123"/>
      <c r="S10" s="123"/>
      <c r="T10" s="123"/>
      <c r="U10" s="124"/>
      <c r="V10" s="125"/>
      <c r="W10" s="125"/>
      <c r="X10" s="126"/>
      <c r="Y10" s="117"/>
      <c r="Z10" s="117"/>
      <c r="AA10" s="117"/>
    </row>
    <row r="11" spans="2:35" ht="50.25" customHeight="1">
      <c r="B11" s="122"/>
      <c r="C11" s="179"/>
      <c r="D11" s="984"/>
      <c r="E11" s="985"/>
      <c r="F11" s="985"/>
      <c r="G11" s="985"/>
      <c r="H11" s="891" t="s">
        <v>463</v>
      </c>
      <c r="I11" s="891"/>
      <c r="J11" s="891"/>
      <c r="K11" s="864" t="s">
        <v>462</v>
      </c>
      <c r="L11" s="864"/>
      <c r="M11" s="864"/>
      <c r="N11" s="133"/>
      <c r="O11" s="133"/>
      <c r="P11" s="133"/>
      <c r="Q11" s="133"/>
      <c r="R11" s="133"/>
      <c r="S11" s="133"/>
      <c r="T11" s="123"/>
      <c r="U11" s="124"/>
      <c r="V11" s="125"/>
      <c r="W11" s="125"/>
      <c r="X11" s="126"/>
      <c r="Y11" s="117"/>
      <c r="Z11" s="133"/>
      <c r="AA11" s="133"/>
      <c r="AB11" s="133"/>
      <c r="AC11" s="133"/>
      <c r="AD11" s="133"/>
      <c r="AE11" s="133"/>
      <c r="AF11" s="133"/>
      <c r="AG11" s="133"/>
      <c r="AH11" s="133"/>
      <c r="AI11" s="133"/>
    </row>
    <row r="12" spans="2:35" ht="50.25" customHeight="1">
      <c r="B12" s="122"/>
      <c r="C12" s="179" t="s">
        <v>421</v>
      </c>
      <c r="D12" s="984" t="s">
        <v>465</v>
      </c>
      <c r="E12" s="985"/>
      <c r="F12" s="985"/>
      <c r="G12" s="985"/>
      <c r="H12" s="889"/>
      <c r="I12" s="889"/>
      <c r="J12" s="889"/>
      <c r="K12" s="986"/>
      <c r="L12" s="986"/>
      <c r="M12" s="986"/>
      <c r="N12" s="133"/>
      <c r="O12" s="133"/>
      <c r="P12" s="133"/>
      <c r="Q12" s="133"/>
      <c r="R12" s="133"/>
      <c r="S12" s="133"/>
      <c r="T12" s="123"/>
      <c r="U12" s="124"/>
      <c r="V12" s="125"/>
      <c r="W12" s="125"/>
      <c r="X12" s="126"/>
      <c r="Y12" s="117"/>
      <c r="Z12" s="133"/>
      <c r="AA12" s="133"/>
      <c r="AB12" s="133"/>
      <c r="AC12" s="133"/>
      <c r="AD12" s="133"/>
      <c r="AE12" s="133"/>
      <c r="AF12" s="133"/>
      <c r="AG12" s="133"/>
      <c r="AH12" s="133"/>
      <c r="AI12" s="133"/>
    </row>
    <row r="13" spans="2:35" ht="50.25" customHeight="1">
      <c r="B13" s="122"/>
      <c r="C13" s="179" t="s">
        <v>422</v>
      </c>
      <c r="D13" s="988" t="s">
        <v>466</v>
      </c>
      <c r="E13" s="989"/>
      <c r="F13" s="989"/>
      <c r="G13" s="989"/>
      <c r="H13" s="889"/>
      <c r="I13" s="889"/>
      <c r="J13" s="889"/>
      <c r="K13" s="991" t="e">
        <f>H13/H12</f>
        <v>#DIV/0!</v>
      </c>
      <c r="L13" s="991"/>
      <c r="M13" s="991"/>
      <c r="N13" s="178" t="s">
        <v>461</v>
      </c>
      <c r="O13" s="983" t="s">
        <v>467</v>
      </c>
      <c r="P13" s="983"/>
      <c r="Q13" s="983"/>
      <c r="R13" s="983"/>
      <c r="S13" s="983"/>
      <c r="T13" s="123"/>
      <c r="U13" s="253" t="s">
        <v>406</v>
      </c>
      <c r="V13" s="119" t="s">
        <v>404</v>
      </c>
      <c r="W13" s="254" t="s">
        <v>395</v>
      </c>
      <c r="X13" s="120" t="s">
        <v>405</v>
      </c>
      <c r="Y13" s="117"/>
      <c r="Z13" s="133"/>
      <c r="AA13" s="133"/>
      <c r="AB13" s="133"/>
      <c r="AC13" s="133"/>
      <c r="AD13" s="133"/>
      <c r="AE13" s="133"/>
      <c r="AF13" s="133"/>
      <c r="AG13" s="133"/>
      <c r="AH13" s="133"/>
      <c r="AI13" s="133"/>
    </row>
    <row r="14" spans="2:27" ht="13.5" customHeight="1">
      <c r="B14" s="122"/>
      <c r="C14" s="125"/>
      <c r="D14" s="125"/>
      <c r="E14" s="125"/>
      <c r="F14" s="125"/>
      <c r="G14" s="125"/>
      <c r="H14" s="125"/>
      <c r="I14" s="125"/>
      <c r="J14" s="167"/>
      <c r="K14" s="167"/>
      <c r="L14" s="167"/>
      <c r="M14" s="167"/>
      <c r="N14" s="167"/>
      <c r="O14" s="167"/>
      <c r="P14" s="167"/>
      <c r="Q14" s="167"/>
      <c r="R14" s="167"/>
      <c r="S14" s="167"/>
      <c r="T14" s="123"/>
      <c r="U14" s="235"/>
      <c r="V14" s="152"/>
      <c r="W14" s="156"/>
      <c r="X14" s="153"/>
      <c r="Y14" s="117"/>
      <c r="Z14" s="117"/>
      <c r="AA14" s="117"/>
    </row>
    <row r="15" spans="2:27" ht="13.5" customHeight="1">
      <c r="B15" s="122"/>
      <c r="C15" s="125"/>
      <c r="D15" s="125"/>
      <c r="E15" s="125"/>
      <c r="F15" s="125"/>
      <c r="G15" s="125"/>
      <c r="H15" s="125"/>
      <c r="I15" s="125"/>
      <c r="J15" s="167"/>
      <c r="K15" s="167"/>
      <c r="L15" s="167"/>
      <c r="M15" s="167"/>
      <c r="N15" s="167"/>
      <c r="O15" s="167"/>
      <c r="P15" s="167"/>
      <c r="Q15" s="167"/>
      <c r="R15" s="167"/>
      <c r="S15" s="167"/>
      <c r="T15" s="123"/>
      <c r="U15" s="235"/>
      <c r="V15" s="152"/>
      <c r="W15" s="156"/>
      <c r="X15" s="153"/>
      <c r="Y15" s="117"/>
      <c r="Z15" s="117"/>
      <c r="AA15" s="117"/>
    </row>
    <row r="16" spans="2:24" ht="14.25" customHeight="1">
      <c r="B16" s="161" t="s">
        <v>754</v>
      </c>
      <c r="C16" s="117"/>
      <c r="D16" s="117"/>
      <c r="E16" s="117"/>
      <c r="F16" s="117"/>
      <c r="G16" s="117"/>
      <c r="H16" s="117"/>
      <c r="I16" s="117"/>
      <c r="J16" s="117"/>
      <c r="K16" s="117"/>
      <c r="L16" s="117"/>
      <c r="M16" s="117"/>
      <c r="N16" s="117"/>
      <c r="O16" s="117"/>
      <c r="P16" s="117"/>
      <c r="Q16" s="117"/>
      <c r="R16" s="117"/>
      <c r="S16" s="117"/>
      <c r="T16" s="117"/>
      <c r="U16" s="116"/>
      <c r="V16" s="117"/>
      <c r="W16" s="117"/>
      <c r="X16" s="118"/>
    </row>
    <row r="17" spans="2:27" ht="13.5" customHeight="1">
      <c r="B17" s="122"/>
      <c r="C17" s="159" t="s">
        <v>757</v>
      </c>
      <c r="D17" s="133"/>
      <c r="E17" s="133"/>
      <c r="F17" s="133"/>
      <c r="G17" s="133"/>
      <c r="H17" s="133"/>
      <c r="I17" s="133"/>
      <c r="J17" s="133"/>
      <c r="K17" s="133"/>
      <c r="L17" s="133"/>
      <c r="M17" s="133"/>
      <c r="N17" s="133"/>
      <c r="O17" s="133"/>
      <c r="P17" s="133"/>
      <c r="Q17" s="133"/>
      <c r="R17" s="133"/>
      <c r="S17" s="133"/>
      <c r="T17" s="133"/>
      <c r="U17" s="134"/>
      <c r="V17" s="133"/>
      <c r="W17" s="133"/>
      <c r="X17" s="135"/>
      <c r="Y17" s="117"/>
      <c r="Z17" s="117"/>
      <c r="AA17" s="117"/>
    </row>
    <row r="18" spans="2:27" ht="13.5" customHeight="1">
      <c r="B18" s="122"/>
      <c r="C18" s="133"/>
      <c r="D18" s="133"/>
      <c r="E18" s="133"/>
      <c r="F18" s="133"/>
      <c r="G18" s="133"/>
      <c r="H18" s="133"/>
      <c r="I18" s="133"/>
      <c r="J18" s="133"/>
      <c r="K18" s="133"/>
      <c r="L18" s="133"/>
      <c r="M18" s="133"/>
      <c r="N18" s="133"/>
      <c r="O18" s="133"/>
      <c r="P18" s="133"/>
      <c r="Q18" s="133"/>
      <c r="R18" s="133"/>
      <c r="S18" s="133"/>
      <c r="T18" s="133"/>
      <c r="U18" s="134"/>
      <c r="V18" s="133"/>
      <c r="W18" s="133"/>
      <c r="X18" s="135"/>
      <c r="Y18" s="117"/>
      <c r="Z18" s="117"/>
      <c r="AA18" s="117"/>
    </row>
    <row r="19" spans="2:27" ht="13.5" customHeight="1">
      <c r="B19" s="122"/>
      <c r="C19" s="158" t="s">
        <v>755</v>
      </c>
      <c r="D19" s="136"/>
      <c r="E19" s="123"/>
      <c r="F19" s="123"/>
      <c r="G19" s="123"/>
      <c r="H19" s="123"/>
      <c r="I19" s="123"/>
      <c r="J19" s="123"/>
      <c r="K19" s="123"/>
      <c r="L19" s="123"/>
      <c r="M19" s="123"/>
      <c r="N19" s="123"/>
      <c r="O19" s="123"/>
      <c r="P19" s="123"/>
      <c r="Q19" s="123"/>
      <c r="R19" s="123"/>
      <c r="S19" s="123"/>
      <c r="T19" s="123"/>
      <c r="U19" s="124"/>
      <c r="V19" s="125"/>
      <c r="W19" s="125"/>
      <c r="X19" s="126"/>
      <c r="Y19" s="117"/>
      <c r="Z19" s="117"/>
      <c r="AA19" s="117"/>
    </row>
    <row r="20" spans="2:27" ht="13.5" customHeight="1">
      <c r="B20" s="122"/>
      <c r="C20" s="123"/>
      <c r="D20" s="136"/>
      <c r="E20" s="123"/>
      <c r="F20" s="123"/>
      <c r="G20" s="123"/>
      <c r="H20" s="123"/>
      <c r="I20" s="123"/>
      <c r="J20" s="123"/>
      <c r="K20" s="123"/>
      <c r="L20" s="123"/>
      <c r="M20" s="123"/>
      <c r="N20" s="123"/>
      <c r="O20" s="123"/>
      <c r="P20" s="123"/>
      <c r="Q20" s="123"/>
      <c r="R20" s="123"/>
      <c r="S20" s="123"/>
      <c r="T20" s="123"/>
      <c r="U20" s="124"/>
      <c r="V20" s="125"/>
      <c r="W20" s="125"/>
      <c r="X20" s="126"/>
      <c r="Y20" s="117"/>
      <c r="Z20" s="117"/>
      <c r="AA20" s="117"/>
    </row>
    <row r="21" spans="2:35" ht="50.25" customHeight="1">
      <c r="B21" s="122"/>
      <c r="C21" s="179"/>
      <c r="D21" s="984"/>
      <c r="E21" s="985"/>
      <c r="F21" s="985"/>
      <c r="G21" s="985"/>
      <c r="H21" s="990" t="s">
        <v>464</v>
      </c>
      <c r="I21" s="891"/>
      <c r="J21" s="891"/>
      <c r="K21" s="864" t="s">
        <v>462</v>
      </c>
      <c r="L21" s="864"/>
      <c r="M21" s="864"/>
      <c r="N21" s="133"/>
      <c r="O21" s="133"/>
      <c r="P21" s="133"/>
      <c r="Q21" s="133"/>
      <c r="R21" s="133"/>
      <c r="S21" s="133"/>
      <c r="T21" s="123"/>
      <c r="U21" s="124"/>
      <c r="V21" s="125"/>
      <c r="W21" s="125"/>
      <c r="X21" s="126"/>
      <c r="Y21" s="117"/>
      <c r="Z21" s="133"/>
      <c r="AA21" s="133"/>
      <c r="AB21" s="133"/>
      <c r="AC21" s="133"/>
      <c r="AD21" s="133"/>
      <c r="AE21" s="133"/>
      <c r="AF21" s="133"/>
      <c r="AG21" s="133"/>
      <c r="AH21" s="133"/>
      <c r="AI21" s="133"/>
    </row>
    <row r="22" spans="2:35" ht="50.25" customHeight="1">
      <c r="B22" s="122"/>
      <c r="C22" s="179" t="s">
        <v>421</v>
      </c>
      <c r="D22" s="984" t="s">
        <v>468</v>
      </c>
      <c r="E22" s="985"/>
      <c r="F22" s="985"/>
      <c r="G22" s="985"/>
      <c r="H22" s="903"/>
      <c r="I22" s="903"/>
      <c r="J22" s="903"/>
      <c r="K22" s="986"/>
      <c r="L22" s="986"/>
      <c r="M22" s="986"/>
      <c r="N22" s="133"/>
      <c r="O22" s="133"/>
      <c r="P22" s="133"/>
      <c r="Q22" s="133"/>
      <c r="R22" s="133"/>
      <c r="S22" s="133"/>
      <c r="T22" s="123"/>
      <c r="U22" s="124"/>
      <c r="V22" s="125"/>
      <c r="W22" s="125"/>
      <c r="X22" s="126"/>
      <c r="Y22" s="117"/>
      <c r="Z22" s="133"/>
      <c r="AA22" s="133"/>
      <c r="AB22" s="133"/>
      <c r="AC22" s="133"/>
      <c r="AD22" s="133"/>
      <c r="AE22" s="133"/>
      <c r="AF22" s="133"/>
      <c r="AG22" s="133"/>
      <c r="AH22" s="133"/>
      <c r="AI22" s="133"/>
    </row>
    <row r="23" spans="2:35" ht="50.25" customHeight="1">
      <c r="B23" s="122"/>
      <c r="C23" s="179" t="s">
        <v>422</v>
      </c>
      <c r="D23" s="988" t="s">
        <v>469</v>
      </c>
      <c r="E23" s="989"/>
      <c r="F23" s="989"/>
      <c r="G23" s="989"/>
      <c r="H23" s="889"/>
      <c r="I23" s="889"/>
      <c r="J23" s="889"/>
      <c r="K23" s="991" t="e">
        <f>H23/H22</f>
        <v>#DIV/0!</v>
      </c>
      <c r="L23" s="991"/>
      <c r="M23" s="991"/>
      <c r="N23" s="178" t="s">
        <v>461</v>
      </c>
      <c r="O23" s="983" t="s">
        <v>470</v>
      </c>
      <c r="P23" s="983"/>
      <c r="Q23" s="983"/>
      <c r="R23" s="983"/>
      <c r="S23" s="983"/>
      <c r="T23" s="123"/>
      <c r="U23" s="253" t="s">
        <v>406</v>
      </c>
      <c r="V23" s="119" t="s">
        <v>404</v>
      </c>
      <c r="W23" s="254" t="s">
        <v>395</v>
      </c>
      <c r="X23" s="120" t="s">
        <v>405</v>
      </c>
      <c r="Y23" s="117"/>
      <c r="Z23" s="133"/>
      <c r="AA23" s="133"/>
      <c r="AB23" s="133"/>
      <c r="AC23" s="133"/>
      <c r="AD23" s="133"/>
      <c r="AE23" s="133"/>
      <c r="AF23" s="133"/>
      <c r="AG23" s="133"/>
      <c r="AH23" s="133"/>
      <c r="AI23" s="133"/>
    </row>
    <row r="24" spans="2:27" ht="13.5" customHeight="1">
      <c r="B24" s="122"/>
      <c r="C24" s="123"/>
      <c r="D24" s="136"/>
      <c r="E24" s="123"/>
      <c r="F24" s="123"/>
      <c r="G24" s="123"/>
      <c r="H24" s="123"/>
      <c r="I24" s="123"/>
      <c r="J24" s="123"/>
      <c r="K24" s="123"/>
      <c r="L24" s="123"/>
      <c r="M24" s="123"/>
      <c r="N24" s="123"/>
      <c r="O24" s="123"/>
      <c r="P24" s="123"/>
      <c r="Q24" s="123"/>
      <c r="R24" s="123"/>
      <c r="S24" s="123"/>
      <c r="T24" s="123"/>
      <c r="U24" s="124"/>
      <c r="V24" s="125"/>
      <c r="W24" s="125"/>
      <c r="X24" s="126"/>
      <c r="Y24" s="117"/>
      <c r="Z24" s="117"/>
      <c r="AA24" s="117"/>
    </row>
    <row r="25" spans="2:27" ht="13.5" customHeight="1">
      <c r="B25" s="122"/>
      <c r="C25" s="158" t="s">
        <v>756</v>
      </c>
      <c r="D25" s="136"/>
      <c r="E25" s="123"/>
      <c r="F25" s="123"/>
      <c r="G25" s="123"/>
      <c r="H25" s="123"/>
      <c r="I25" s="123"/>
      <c r="J25" s="123"/>
      <c r="K25" s="123"/>
      <c r="L25" s="123"/>
      <c r="M25" s="123"/>
      <c r="N25" s="123"/>
      <c r="O25" s="123"/>
      <c r="P25" s="123"/>
      <c r="Q25" s="123"/>
      <c r="R25" s="123"/>
      <c r="S25" s="123"/>
      <c r="T25" s="123"/>
      <c r="U25" s="124"/>
      <c r="V25" s="125"/>
      <c r="W25" s="125"/>
      <c r="X25" s="126"/>
      <c r="Y25" s="117"/>
      <c r="Z25" s="117"/>
      <c r="AA25" s="117"/>
    </row>
    <row r="26" spans="2:27" ht="13.5" customHeight="1">
      <c r="B26" s="122"/>
      <c r="C26" s="123"/>
      <c r="D26" s="136"/>
      <c r="E26" s="123"/>
      <c r="F26" s="123"/>
      <c r="G26" s="123"/>
      <c r="H26" s="123"/>
      <c r="I26" s="123"/>
      <c r="J26" s="123"/>
      <c r="K26" s="123"/>
      <c r="L26" s="123"/>
      <c r="M26" s="123"/>
      <c r="N26" s="123"/>
      <c r="O26" s="123"/>
      <c r="P26" s="123"/>
      <c r="Q26" s="123"/>
      <c r="R26" s="123"/>
      <c r="S26" s="123"/>
      <c r="T26" s="123"/>
      <c r="U26" s="124"/>
      <c r="V26" s="125"/>
      <c r="W26" s="125"/>
      <c r="X26" s="126"/>
      <c r="Y26" s="117"/>
      <c r="Z26" s="117"/>
      <c r="AA26" s="117"/>
    </row>
    <row r="27" spans="2:35" ht="50.25" customHeight="1">
      <c r="B27" s="122"/>
      <c r="C27" s="179"/>
      <c r="D27" s="984"/>
      <c r="E27" s="985"/>
      <c r="F27" s="985"/>
      <c r="G27" s="985"/>
      <c r="H27" s="891" t="s">
        <v>463</v>
      </c>
      <c r="I27" s="891"/>
      <c r="J27" s="891"/>
      <c r="K27" s="864" t="s">
        <v>462</v>
      </c>
      <c r="L27" s="864"/>
      <c r="M27" s="864"/>
      <c r="N27" s="133"/>
      <c r="O27" s="133"/>
      <c r="P27" s="133"/>
      <c r="Q27" s="133"/>
      <c r="R27" s="133"/>
      <c r="S27" s="133"/>
      <c r="T27" s="123"/>
      <c r="U27" s="124"/>
      <c r="V27" s="125"/>
      <c r="W27" s="125"/>
      <c r="X27" s="126"/>
      <c r="Y27" s="117"/>
      <c r="Z27" s="133"/>
      <c r="AA27" s="133"/>
      <c r="AB27" s="133"/>
      <c r="AC27" s="133"/>
      <c r="AD27" s="133"/>
      <c r="AE27" s="133"/>
      <c r="AF27" s="133"/>
      <c r="AG27" s="133"/>
      <c r="AH27" s="133"/>
      <c r="AI27" s="133"/>
    </row>
    <row r="28" spans="2:35" ht="50.25" customHeight="1">
      <c r="B28" s="122"/>
      <c r="C28" s="179" t="s">
        <v>421</v>
      </c>
      <c r="D28" s="984" t="s">
        <v>465</v>
      </c>
      <c r="E28" s="985"/>
      <c r="F28" s="985"/>
      <c r="G28" s="985"/>
      <c r="H28" s="889"/>
      <c r="I28" s="889"/>
      <c r="J28" s="889"/>
      <c r="K28" s="986"/>
      <c r="L28" s="986"/>
      <c r="M28" s="986"/>
      <c r="N28" s="133"/>
      <c r="O28" s="133"/>
      <c r="P28" s="133"/>
      <c r="Q28" s="133"/>
      <c r="R28" s="133"/>
      <c r="S28" s="133"/>
      <c r="T28" s="123"/>
      <c r="U28" s="124"/>
      <c r="V28" s="125"/>
      <c r="W28" s="125"/>
      <c r="X28" s="126"/>
      <c r="Y28" s="117"/>
      <c r="Z28" s="133"/>
      <c r="AA28" s="133"/>
      <c r="AB28" s="133"/>
      <c r="AC28" s="133"/>
      <c r="AD28" s="133"/>
      <c r="AE28" s="133"/>
      <c r="AF28" s="133"/>
      <c r="AG28" s="133"/>
      <c r="AH28" s="133"/>
      <c r="AI28" s="133"/>
    </row>
    <row r="29" spans="2:35" ht="50.25" customHeight="1">
      <c r="B29" s="122"/>
      <c r="C29" s="179" t="s">
        <v>422</v>
      </c>
      <c r="D29" s="988" t="s">
        <v>471</v>
      </c>
      <c r="E29" s="989"/>
      <c r="F29" s="989"/>
      <c r="G29" s="989"/>
      <c r="H29" s="889"/>
      <c r="I29" s="889"/>
      <c r="J29" s="889"/>
      <c r="K29" s="991" t="e">
        <f>H29/H28</f>
        <v>#DIV/0!</v>
      </c>
      <c r="L29" s="991"/>
      <c r="M29" s="991"/>
      <c r="N29" s="178" t="s">
        <v>461</v>
      </c>
      <c r="O29" s="983" t="s">
        <v>472</v>
      </c>
      <c r="P29" s="983"/>
      <c r="Q29" s="983"/>
      <c r="R29" s="983"/>
      <c r="S29" s="983"/>
      <c r="T29" s="123"/>
      <c r="U29" s="253" t="s">
        <v>406</v>
      </c>
      <c r="V29" s="119" t="s">
        <v>404</v>
      </c>
      <c r="W29" s="254" t="s">
        <v>395</v>
      </c>
      <c r="X29" s="120" t="s">
        <v>405</v>
      </c>
      <c r="Y29" s="117"/>
      <c r="Z29" s="133"/>
      <c r="AA29" s="133"/>
      <c r="AB29" s="133"/>
      <c r="AC29" s="133"/>
      <c r="AD29" s="133"/>
      <c r="AE29" s="133"/>
      <c r="AF29" s="133"/>
      <c r="AG29" s="133"/>
      <c r="AH29" s="133"/>
      <c r="AI29" s="133"/>
    </row>
    <row r="30" spans="2:25" ht="18" customHeight="1">
      <c r="B30" s="169"/>
      <c r="C30" s="138"/>
      <c r="D30" s="138"/>
      <c r="E30" s="138"/>
      <c r="F30" s="138"/>
      <c r="G30" s="138"/>
      <c r="H30" s="138"/>
      <c r="I30" s="138"/>
      <c r="J30" s="138"/>
      <c r="K30" s="138"/>
      <c r="L30" s="138"/>
      <c r="M30" s="138"/>
      <c r="N30" s="138"/>
      <c r="O30" s="138"/>
      <c r="P30" s="138"/>
      <c r="Q30" s="138"/>
      <c r="R30" s="138"/>
      <c r="S30" s="138"/>
      <c r="T30" s="170"/>
      <c r="U30" s="169"/>
      <c r="V30" s="170"/>
      <c r="W30" s="170"/>
      <c r="X30" s="171"/>
      <c r="Y30" s="163"/>
    </row>
    <row r="31" spans="2:25" ht="18" customHeight="1">
      <c r="B31" s="163"/>
      <c r="C31" s="136"/>
      <c r="D31" s="123"/>
      <c r="E31" s="123"/>
      <c r="F31" s="123"/>
      <c r="G31" s="123"/>
      <c r="H31" s="123"/>
      <c r="I31" s="123"/>
      <c r="J31" s="123"/>
      <c r="K31" s="123"/>
      <c r="L31" s="123"/>
      <c r="M31" s="123"/>
      <c r="N31" s="123"/>
      <c r="O31" s="123"/>
      <c r="P31" s="123"/>
      <c r="Q31" s="123"/>
      <c r="R31" s="123"/>
      <c r="S31" s="123"/>
      <c r="T31" s="163"/>
      <c r="U31" s="163"/>
      <c r="V31" s="163"/>
      <c r="W31" s="163"/>
      <c r="X31" s="163"/>
      <c r="Y31" s="163"/>
    </row>
    <row r="32" spans="2:25" ht="18" customHeight="1">
      <c r="B32" s="861" t="s">
        <v>489</v>
      </c>
      <c r="C32" s="861"/>
      <c r="D32" s="861"/>
      <c r="E32" s="861"/>
      <c r="F32" s="861"/>
      <c r="G32" s="861"/>
      <c r="H32" s="861"/>
      <c r="I32" s="861"/>
      <c r="J32" s="861"/>
      <c r="K32" s="861"/>
      <c r="L32" s="861"/>
      <c r="M32" s="861"/>
      <c r="N32" s="861"/>
      <c r="O32" s="861"/>
      <c r="P32" s="861"/>
      <c r="Q32" s="861"/>
      <c r="R32" s="861"/>
      <c r="S32" s="861"/>
      <c r="T32" s="861"/>
      <c r="U32" s="861"/>
      <c r="V32" s="861"/>
      <c r="W32" s="861"/>
      <c r="X32" s="861"/>
      <c r="Y32" s="168"/>
    </row>
    <row r="33" spans="2:25" ht="18" customHeight="1">
      <c r="B33" s="861"/>
      <c r="C33" s="861"/>
      <c r="D33" s="861"/>
      <c r="E33" s="861"/>
      <c r="F33" s="861"/>
      <c r="G33" s="861"/>
      <c r="H33" s="861"/>
      <c r="I33" s="861"/>
      <c r="J33" s="861"/>
      <c r="K33" s="861"/>
      <c r="L33" s="861"/>
      <c r="M33" s="861"/>
      <c r="N33" s="861"/>
      <c r="O33" s="861"/>
      <c r="P33" s="861"/>
      <c r="Q33" s="861"/>
      <c r="R33" s="861"/>
      <c r="S33" s="861"/>
      <c r="T33" s="861"/>
      <c r="U33" s="861"/>
      <c r="V33" s="861"/>
      <c r="W33" s="861"/>
      <c r="X33" s="861"/>
      <c r="Y33" s="168"/>
    </row>
    <row r="34" spans="2:24" ht="18" customHeight="1">
      <c r="B34" s="861"/>
      <c r="C34" s="861"/>
      <c r="D34" s="861"/>
      <c r="E34" s="861"/>
      <c r="F34" s="861"/>
      <c r="G34" s="861"/>
      <c r="H34" s="861"/>
      <c r="I34" s="861"/>
      <c r="J34" s="861"/>
      <c r="K34" s="861"/>
      <c r="L34" s="861"/>
      <c r="M34" s="861"/>
      <c r="N34" s="861"/>
      <c r="O34" s="861"/>
      <c r="P34" s="861"/>
      <c r="Q34" s="861"/>
      <c r="R34" s="861"/>
      <c r="S34" s="861"/>
      <c r="T34" s="861"/>
      <c r="U34" s="861"/>
      <c r="V34" s="861"/>
      <c r="W34" s="861"/>
      <c r="X34" s="861"/>
    </row>
    <row r="35" spans="2:25" ht="18" customHeight="1">
      <c r="B35" s="861" t="s">
        <v>676</v>
      </c>
      <c r="C35" s="861"/>
      <c r="D35" s="861"/>
      <c r="E35" s="861"/>
      <c r="F35" s="861"/>
      <c r="G35" s="861"/>
      <c r="H35" s="861"/>
      <c r="I35" s="861"/>
      <c r="J35" s="861"/>
      <c r="K35" s="861"/>
      <c r="L35" s="861"/>
      <c r="M35" s="861"/>
      <c r="N35" s="861"/>
      <c r="O35" s="861"/>
      <c r="P35" s="861"/>
      <c r="Q35" s="861"/>
      <c r="R35" s="861"/>
      <c r="S35" s="861"/>
      <c r="T35" s="861"/>
      <c r="U35" s="861"/>
      <c r="V35" s="861"/>
      <c r="W35" s="861"/>
      <c r="X35" s="861"/>
      <c r="Y35" s="168"/>
    </row>
    <row r="36" spans="2:24" ht="18" customHeight="1">
      <c r="B36" s="987" t="s">
        <v>758</v>
      </c>
      <c r="C36" s="987"/>
      <c r="D36" s="987"/>
      <c r="E36" s="987"/>
      <c r="F36" s="987"/>
      <c r="G36" s="987"/>
      <c r="H36" s="987"/>
      <c r="I36" s="987"/>
      <c r="J36" s="987"/>
      <c r="K36" s="987"/>
      <c r="L36" s="987"/>
      <c r="M36" s="987"/>
      <c r="N36" s="987"/>
      <c r="O36" s="987"/>
      <c r="P36" s="987"/>
      <c r="Q36" s="987"/>
      <c r="R36" s="987"/>
      <c r="S36" s="987"/>
      <c r="T36" s="987"/>
      <c r="U36" s="987"/>
      <c r="V36" s="987"/>
      <c r="W36" s="987"/>
      <c r="X36" s="987"/>
    </row>
    <row r="37" spans="2:24" ht="18" customHeight="1">
      <c r="B37" s="987"/>
      <c r="C37" s="987"/>
      <c r="D37" s="987"/>
      <c r="E37" s="987"/>
      <c r="F37" s="987"/>
      <c r="G37" s="987"/>
      <c r="H37" s="987"/>
      <c r="I37" s="987"/>
      <c r="J37" s="987"/>
      <c r="K37" s="987"/>
      <c r="L37" s="987"/>
      <c r="M37" s="987"/>
      <c r="N37" s="987"/>
      <c r="O37" s="987"/>
      <c r="P37" s="987"/>
      <c r="Q37" s="987"/>
      <c r="R37" s="987"/>
      <c r="S37" s="987"/>
      <c r="T37" s="987"/>
      <c r="U37" s="987"/>
      <c r="V37" s="987"/>
      <c r="W37" s="987"/>
      <c r="X37" s="987"/>
    </row>
    <row r="38" spans="2:24" ht="18" customHeight="1">
      <c r="B38" s="987"/>
      <c r="C38" s="987"/>
      <c r="D38" s="987"/>
      <c r="E38" s="987"/>
      <c r="F38" s="987"/>
      <c r="G38" s="987"/>
      <c r="H38" s="987"/>
      <c r="I38" s="987"/>
      <c r="J38" s="987"/>
      <c r="K38" s="987"/>
      <c r="L38" s="987"/>
      <c r="M38" s="987"/>
      <c r="N38" s="987"/>
      <c r="O38" s="987"/>
      <c r="P38" s="987"/>
      <c r="Q38" s="987"/>
      <c r="R38" s="987"/>
      <c r="S38" s="987"/>
      <c r="T38" s="987"/>
      <c r="U38" s="987"/>
      <c r="V38" s="987"/>
      <c r="W38" s="987"/>
      <c r="X38" s="987"/>
    </row>
    <row r="39" spans="2:24" ht="18" customHeight="1">
      <c r="B39" s="987"/>
      <c r="C39" s="987"/>
      <c r="D39" s="987"/>
      <c r="E39" s="987"/>
      <c r="F39" s="987"/>
      <c r="G39" s="987"/>
      <c r="H39" s="987"/>
      <c r="I39" s="987"/>
      <c r="J39" s="987"/>
      <c r="K39" s="987"/>
      <c r="L39" s="987"/>
      <c r="M39" s="987"/>
      <c r="N39" s="987"/>
      <c r="O39" s="987"/>
      <c r="P39" s="987"/>
      <c r="Q39" s="987"/>
      <c r="R39" s="987"/>
      <c r="S39" s="987"/>
      <c r="T39" s="987"/>
      <c r="U39" s="987"/>
      <c r="V39" s="987"/>
      <c r="W39" s="987"/>
      <c r="X39" s="987"/>
    </row>
    <row r="40" spans="2:24" ht="18" customHeight="1">
      <c r="B40" s="987"/>
      <c r="C40" s="987"/>
      <c r="D40" s="987"/>
      <c r="E40" s="987"/>
      <c r="F40" s="987"/>
      <c r="G40" s="987"/>
      <c r="H40" s="987"/>
      <c r="I40" s="987"/>
      <c r="J40" s="987"/>
      <c r="K40" s="987"/>
      <c r="L40" s="987"/>
      <c r="M40" s="987"/>
      <c r="N40" s="987"/>
      <c r="O40" s="987"/>
      <c r="P40" s="987"/>
      <c r="Q40" s="987"/>
      <c r="R40" s="987"/>
      <c r="S40" s="987"/>
      <c r="T40" s="987"/>
      <c r="U40" s="987"/>
      <c r="V40" s="987"/>
      <c r="W40" s="987"/>
      <c r="X40" s="987"/>
    </row>
    <row r="41" spans="2:24" ht="18" customHeight="1">
      <c r="B41" s="987"/>
      <c r="C41" s="987"/>
      <c r="D41" s="987"/>
      <c r="E41" s="987"/>
      <c r="F41" s="987"/>
      <c r="G41" s="987"/>
      <c r="H41" s="987"/>
      <c r="I41" s="987"/>
      <c r="J41" s="987"/>
      <c r="K41" s="987"/>
      <c r="L41" s="987"/>
      <c r="M41" s="987"/>
      <c r="N41" s="987"/>
      <c r="O41" s="987"/>
      <c r="P41" s="987"/>
      <c r="Q41" s="987"/>
      <c r="R41" s="987"/>
      <c r="S41" s="987"/>
      <c r="T41" s="987"/>
      <c r="U41" s="987"/>
      <c r="V41" s="987"/>
      <c r="W41" s="987"/>
      <c r="X41" s="987"/>
    </row>
    <row r="42" spans="2:24" ht="18" customHeight="1">
      <c r="B42" s="987"/>
      <c r="C42" s="987"/>
      <c r="D42" s="987"/>
      <c r="E42" s="987"/>
      <c r="F42" s="987"/>
      <c r="G42" s="987"/>
      <c r="H42" s="987"/>
      <c r="I42" s="987"/>
      <c r="J42" s="987"/>
      <c r="K42" s="987"/>
      <c r="L42" s="987"/>
      <c r="M42" s="987"/>
      <c r="N42" s="987"/>
      <c r="O42" s="987"/>
      <c r="P42" s="987"/>
      <c r="Q42" s="987"/>
      <c r="R42" s="987"/>
      <c r="S42" s="987"/>
      <c r="T42" s="987"/>
      <c r="U42" s="987"/>
      <c r="V42" s="987"/>
      <c r="W42" s="987"/>
      <c r="X42" s="987"/>
    </row>
    <row r="43" spans="2:24" ht="18" customHeight="1">
      <c r="B43" s="987"/>
      <c r="C43" s="987"/>
      <c r="D43" s="987"/>
      <c r="E43" s="987"/>
      <c r="F43" s="987"/>
      <c r="G43" s="987"/>
      <c r="H43" s="987"/>
      <c r="I43" s="987"/>
      <c r="J43" s="987"/>
      <c r="K43" s="987"/>
      <c r="L43" s="987"/>
      <c r="M43" s="987"/>
      <c r="N43" s="987"/>
      <c r="O43" s="987"/>
      <c r="P43" s="987"/>
      <c r="Q43" s="987"/>
      <c r="R43" s="987"/>
      <c r="S43" s="987"/>
      <c r="T43" s="987"/>
      <c r="U43" s="987"/>
      <c r="V43" s="987"/>
      <c r="W43" s="987"/>
      <c r="X43" s="987"/>
    </row>
    <row r="44" spans="2:24" ht="18" customHeight="1">
      <c r="B44" s="987" t="s">
        <v>759</v>
      </c>
      <c r="C44" s="987"/>
      <c r="D44" s="987"/>
      <c r="E44" s="987"/>
      <c r="F44" s="987"/>
      <c r="G44" s="987"/>
      <c r="H44" s="987"/>
      <c r="I44" s="987"/>
      <c r="J44" s="987"/>
      <c r="K44" s="987"/>
      <c r="L44" s="987"/>
      <c r="M44" s="987"/>
      <c r="N44" s="987"/>
      <c r="O44" s="987"/>
      <c r="P44" s="987"/>
      <c r="Q44" s="987"/>
      <c r="R44" s="987"/>
      <c r="S44" s="987"/>
      <c r="T44" s="987"/>
      <c r="U44" s="987"/>
      <c r="V44" s="987"/>
      <c r="W44" s="987"/>
      <c r="X44" s="987"/>
    </row>
    <row r="45" spans="2:24" ht="18" customHeight="1">
      <c r="B45" s="987"/>
      <c r="C45" s="987"/>
      <c r="D45" s="987"/>
      <c r="E45" s="987"/>
      <c r="F45" s="987"/>
      <c r="G45" s="987"/>
      <c r="H45" s="987"/>
      <c r="I45" s="987"/>
      <c r="J45" s="987"/>
      <c r="K45" s="987"/>
      <c r="L45" s="987"/>
      <c r="M45" s="987"/>
      <c r="N45" s="987"/>
      <c r="O45" s="987"/>
      <c r="P45" s="987"/>
      <c r="Q45" s="987"/>
      <c r="R45" s="987"/>
      <c r="S45" s="987"/>
      <c r="T45" s="987"/>
      <c r="U45" s="987"/>
      <c r="V45" s="987"/>
      <c r="W45" s="987"/>
      <c r="X45" s="987"/>
    </row>
    <row r="46" spans="2:24" ht="18" customHeight="1">
      <c r="B46" s="987"/>
      <c r="C46" s="987"/>
      <c r="D46" s="987"/>
      <c r="E46" s="987"/>
      <c r="F46" s="987"/>
      <c r="G46" s="987"/>
      <c r="H46" s="987"/>
      <c r="I46" s="987"/>
      <c r="J46" s="987"/>
      <c r="K46" s="987"/>
      <c r="L46" s="987"/>
      <c r="M46" s="987"/>
      <c r="N46" s="987"/>
      <c r="O46" s="987"/>
      <c r="P46" s="987"/>
      <c r="Q46" s="987"/>
      <c r="R46" s="987"/>
      <c r="S46" s="987"/>
      <c r="T46" s="987"/>
      <c r="U46" s="987"/>
      <c r="V46" s="987"/>
      <c r="W46" s="987"/>
      <c r="X46" s="987"/>
    </row>
    <row r="47" spans="2:24" ht="13.5">
      <c r="B47" s="136"/>
      <c r="C47" s="136"/>
      <c r="D47" s="136"/>
      <c r="E47" s="140" t="s">
        <v>473</v>
      </c>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40" t="s">
        <v>474</v>
      </c>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40"/>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40"/>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3:19" ht="13.5">
      <c r="C124" s="136"/>
      <c r="D124" s="136"/>
      <c r="E124" s="136"/>
      <c r="F124" s="136"/>
      <c r="G124" s="136"/>
      <c r="H124" s="136"/>
      <c r="I124" s="136"/>
      <c r="J124" s="136"/>
      <c r="K124" s="136"/>
      <c r="L124" s="136"/>
      <c r="M124" s="136"/>
      <c r="N124" s="136"/>
      <c r="O124" s="136"/>
      <c r="P124" s="136"/>
      <c r="Q124" s="136"/>
      <c r="R124" s="136"/>
      <c r="S124" s="136"/>
    </row>
    <row r="125" spans="3:19" ht="13.5">
      <c r="C125" s="136"/>
      <c r="D125" s="136"/>
      <c r="E125" s="136"/>
      <c r="F125" s="136"/>
      <c r="G125" s="136"/>
      <c r="H125" s="136"/>
      <c r="I125" s="136"/>
      <c r="J125" s="136"/>
      <c r="K125" s="136"/>
      <c r="L125" s="136"/>
      <c r="M125" s="136"/>
      <c r="N125" s="136"/>
      <c r="O125" s="136"/>
      <c r="P125" s="136"/>
      <c r="Q125" s="136"/>
      <c r="R125" s="136"/>
      <c r="S125" s="136"/>
    </row>
    <row r="126" spans="3:19" ht="13.5">
      <c r="C126" s="136"/>
      <c r="D126" s="136"/>
      <c r="E126" s="136"/>
      <c r="F126" s="136"/>
      <c r="G126" s="136"/>
      <c r="H126" s="136"/>
      <c r="I126" s="136"/>
      <c r="J126" s="136"/>
      <c r="K126" s="136"/>
      <c r="L126" s="136"/>
      <c r="M126" s="136"/>
      <c r="N126" s="136"/>
      <c r="O126" s="136"/>
      <c r="P126" s="136"/>
      <c r="Q126" s="136"/>
      <c r="R126" s="136"/>
      <c r="S126" s="136"/>
    </row>
  </sheetData>
  <sheetProtection/>
  <mergeCells count="42">
    <mergeCell ref="H11:J11"/>
    <mergeCell ref="D29:G29"/>
    <mergeCell ref="H29:J29"/>
    <mergeCell ref="K29:M29"/>
    <mergeCell ref="K13:M13"/>
    <mergeCell ref="K21:M21"/>
    <mergeCell ref="K23:M23"/>
    <mergeCell ref="K12:M12"/>
    <mergeCell ref="H28:J28"/>
    <mergeCell ref="D12:G12"/>
    <mergeCell ref="B36:X43"/>
    <mergeCell ref="B32:X34"/>
    <mergeCell ref="B44:X46"/>
    <mergeCell ref="B35:X35"/>
    <mergeCell ref="K22:M22"/>
    <mergeCell ref="H22:J22"/>
    <mergeCell ref="H13:J13"/>
    <mergeCell ref="D22:G22"/>
    <mergeCell ref="O29:S29"/>
    <mergeCell ref="D23:G23"/>
    <mergeCell ref="D13:G13"/>
    <mergeCell ref="D21:G21"/>
    <mergeCell ref="B2:X2"/>
    <mergeCell ref="B4:F4"/>
    <mergeCell ref="G4:L4"/>
    <mergeCell ref="M4:O4"/>
    <mergeCell ref="Q4:R4"/>
    <mergeCell ref="K28:M28"/>
    <mergeCell ref="K27:M27"/>
    <mergeCell ref="T4:U4"/>
    <mergeCell ref="D27:G27"/>
    <mergeCell ref="H27:J27"/>
    <mergeCell ref="W4:X4"/>
    <mergeCell ref="O13:S13"/>
    <mergeCell ref="O23:S23"/>
    <mergeCell ref="K11:M11"/>
    <mergeCell ref="H12:J12"/>
    <mergeCell ref="D28:G28"/>
    <mergeCell ref="B5:F5"/>
    <mergeCell ref="D11:G11"/>
    <mergeCell ref="H21:J21"/>
    <mergeCell ref="H23:J23"/>
  </mergeCells>
  <dataValidations count="1">
    <dataValidation type="list" allowBlank="1" showInputMessage="1" showErrorMessage="1" sqref="H5 P4:P5 V4 S4 W13 U13 W23 U23 W29 U29">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9" r:id="rId1"/>
</worksheet>
</file>

<file path=xl/worksheets/sheet15.xml><?xml version="1.0" encoding="utf-8"?>
<worksheet xmlns="http://schemas.openxmlformats.org/spreadsheetml/2006/main" xmlns:r="http://schemas.openxmlformats.org/officeDocument/2006/relationships">
  <dimension ref="A1:AI131"/>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80</v>
      </c>
      <c r="S1" s="112"/>
    </row>
    <row r="2" spans="2:24" ht="17.25">
      <c r="B2" s="840" t="s">
        <v>436</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46</v>
      </c>
      <c r="C4" s="842"/>
      <c r="D4" s="842"/>
      <c r="E4" s="842"/>
      <c r="F4" s="843"/>
      <c r="G4" s="841"/>
      <c r="H4" s="842"/>
      <c r="I4" s="842"/>
      <c r="J4" s="842"/>
      <c r="K4" s="842"/>
      <c r="L4" s="843"/>
      <c r="M4" s="841" t="s">
        <v>361</v>
      </c>
      <c r="N4" s="842"/>
      <c r="O4" s="843"/>
      <c r="P4" s="150" t="s">
        <v>395</v>
      </c>
      <c r="Q4" s="847" t="s">
        <v>399</v>
      </c>
      <c r="R4" s="847"/>
      <c r="S4" s="147" t="s">
        <v>395</v>
      </c>
      <c r="T4" s="847" t="s">
        <v>400</v>
      </c>
      <c r="U4" s="847"/>
      <c r="V4" s="147" t="s">
        <v>395</v>
      </c>
      <c r="W4" s="847" t="s">
        <v>401</v>
      </c>
      <c r="X4" s="848"/>
    </row>
    <row r="5" spans="2:24" ht="23.25" customHeight="1">
      <c r="B5" s="855" t="s">
        <v>437</v>
      </c>
      <c r="C5" s="855"/>
      <c r="D5" s="855"/>
      <c r="E5" s="855"/>
      <c r="F5" s="855"/>
      <c r="G5" s="150" t="s">
        <v>395</v>
      </c>
      <c r="H5" s="856" t="s">
        <v>438</v>
      </c>
      <c r="I5" s="856"/>
      <c r="J5" s="856"/>
      <c r="K5" s="856"/>
      <c r="L5" s="856"/>
      <c r="M5" s="147" t="s">
        <v>395</v>
      </c>
      <c r="N5" s="856" t="s">
        <v>439</v>
      </c>
      <c r="O5" s="856"/>
      <c r="P5" s="856"/>
      <c r="Q5" s="856"/>
      <c r="R5" s="856"/>
      <c r="S5" s="147" t="s">
        <v>395</v>
      </c>
      <c r="T5" s="857" t="s">
        <v>440</v>
      </c>
      <c r="U5" s="857"/>
      <c r="V5" s="857"/>
      <c r="W5" s="857"/>
      <c r="X5" s="858"/>
    </row>
    <row r="7" spans="2:24" ht="14.25" customHeight="1">
      <c r="B7" s="113"/>
      <c r="C7" s="114"/>
      <c r="D7" s="114"/>
      <c r="E7" s="114"/>
      <c r="F7" s="114"/>
      <c r="G7" s="114"/>
      <c r="H7" s="114"/>
      <c r="I7" s="114"/>
      <c r="J7" s="114"/>
      <c r="K7" s="114"/>
      <c r="L7" s="114"/>
      <c r="M7" s="114"/>
      <c r="N7" s="114"/>
      <c r="O7" s="114"/>
      <c r="P7" s="114"/>
      <c r="Q7" s="114"/>
      <c r="R7" s="114"/>
      <c r="S7" s="114"/>
      <c r="T7" s="114"/>
      <c r="U7" s="114"/>
      <c r="V7" s="114"/>
      <c r="W7" s="114"/>
      <c r="X7" s="115"/>
    </row>
    <row r="8" spans="2:24" ht="14.25" customHeight="1">
      <c r="B8" s="116"/>
      <c r="C8" s="151" t="s">
        <v>441</v>
      </c>
      <c r="D8" s="117"/>
      <c r="E8" s="117"/>
      <c r="F8" s="117"/>
      <c r="G8" s="117"/>
      <c r="H8" s="117"/>
      <c r="I8" s="117"/>
      <c r="J8" s="117"/>
      <c r="K8" s="117"/>
      <c r="L8" s="117"/>
      <c r="M8" s="117"/>
      <c r="N8" s="117"/>
      <c r="O8" s="117"/>
      <c r="P8" s="117"/>
      <c r="Q8" s="117"/>
      <c r="R8" s="117"/>
      <c r="S8" s="117"/>
      <c r="T8" s="117"/>
      <c r="U8" s="117"/>
      <c r="V8" s="117"/>
      <c r="W8" s="117"/>
      <c r="X8" s="118"/>
    </row>
    <row r="9" spans="2:27" ht="13.5" customHeight="1">
      <c r="B9" s="122"/>
      <c r="C9" s="123"/>
      <c r="D9" s="136"/>
      <c r="E9" s="123"/>
      <c r="F9" s="123"/>
      <c r="G9" s="123"/>
      <c r="H9" s="123"/>
      <c r="I9" s="123"/>
      <c r="J9" s="123"/>
      <c r="K9" s="123"/>
      <c r="L9" s="123"/>
      <c r="M9" s="123"/>
      <c r="N9" s="123"/>
      <c r="O9" s="123"/>
      <c r="P9" s="123"/>
      <c r="Q9" s="123"/>
      <c r="R9" s="123"/>
      <c r="S9" s="123"/>
      <c r="T9" s="123"/>
      <c r="U9" s="125"/>
      <c r="V9" s="125"/>
      <c r="W9" s="125"/>
      <c r="X9" s="126"/>
      <c r="Y9" s="117"/>
      <c r="Z9" s="117"/>
      <c r="AA9" s="117"/>
    </row>
    <row r="10" spans="2:27" ht="24.75" customHeight="1">
      <c r="B10" s="122"/>
      <c r="C10" s="864" t="s">
        <v>442</v>
      </c>
      <c r="D10" s="864"/>
      <c r="E10" s="864"/>
      <c r="F10" s="864"/>
      <c r="G10" s="864"/>
      <c r="H10" s="864"/>
      <c r="I10" s="864"/>
      <c r="J10" s="978"/>
      <c r="K10" s="979"/>
      <c r="L10" s="979"/>
      <c r="M10" s="979"/>
      <c r="N10" s="980"/>
      <c r="O10" s="133"/>
      <c r="P10" s="133"/>
      <c r="Q10" s="133"/>
      <c r="R10" s="133"/>
      <c r="S10" s="133"/>
      <c r="T10" s="123"/>
      <c r="U10" s="125"/>
      <c r="V10" s="125"/>
      <c r="W10" s="125"/>
      <c r="X10" s="126"/>
      <c r="Y10" s="117"/>
      <c r="Z10" s="117"/>
      <c r="AA10" s="117"/>
    </row>
    <row r="11" spans="2:27" ht="13.5" customHeight="1">
      <c r="B11" s="122"/>
      <c r="C11" s="123"/>
      <c r="D11" s="136"/>
      <c r="E11" s="123"/>
      <c r="F11" s="123"/>
      <c r="G11" s="123"/>
      <c r="H11" s="123"/>
      <c r="I11" s="123"/>
      <c r="J11" s="123"/>
      <c r="K11" s="123"/>
      <c r="L11" s="123"/>
      <c r="M11" s="123"/>
      <c r="N11" s="123"/>
      <c r="O11" s="123"/>
      <c r="P11" s="123"/>
      <c r="Q11" s="123"/>
      <c r="R11" s="123"/>
      <c r="S11" s="123"/>
      <c r="T11" s="123"/>
      <c r="U11" s="125"/>
      <c r="V11" s="125"/>
      <c r="W11" s="125"/>
      <c r="X11" s="126"/>
      <c r="Y11" s="117"/>
      <c r="Z11" s="117"/>
      <c r="AA11" s="117"/>
    </row>
    <row r="12" spans="2:27" ht="13.5" customHeight="1">
      <c r="B12" s="122"/>
      <c r="C12" s="123"/>
      <c r="D12" s="136"/>
      <c r="E12" s="123"/>
      <c r="F12" s="123"/>
      <c r="G12" s="123"/>
      <c r="H12" s="123"/>
      <c r="I12" s="123"/>
      <c r="J12" s="123"/>
      <c r="K12" s="123"/>
      <c r="L12" s="123"/>
      <c r="M12" s="123"/>
      <c r="N12" s="123"/>
      <c r="O12" s="123"/>
      <c r="P12" s="123"/>
      <c r="Q12" s="123"/>
      <c r="R12" s="123"/>
      <c r="S12" s="123"/>
      <c r="T12" s="123"/>
      <c r="U12" s="125"/>
      <c r="V12" s="125"/>
      <c r="W12" s="125"/>
      <c r="X12" s="126"/>
      <c r="Y12" s="117"/>
      <c r="Z12" s="117"/>
      <c r="AA12" s="117"/>
    </row>
    <row r="13" spans="2:27" ht="13.5" customHeight="1">
      <c r="B13" s="122"/>
      <c r="C13" s="158" t="s">
        <v>443</v>
      </c>
      <c r="D13" s="136"/>
      <c r="E13" s="123"/>
      <c r="F13" s="123"/>
      <c r="G13" s="123"/>
      <c r="H13" s="123"/>
      <c r="I13" s="123"/>
      <c r="J13" s="123"/>
      <c r="K13" s="123"/>
      <c r="L13" s="123"/>
      <c r="M13" s="123"/>
      <c r="N13" s="123"/>
      <c r="O13" s="123"/>
      <c r="P13" s="123"/>
      <c r="Q13" s="123"/>
      <c r="R13" s="123"/>
      <c r="S13" s="123"/>
      <c r="T13" s="123"/>
      <c r="U13" s="125"/>
      <c r="V13" s="125"/>
      <c r="W13" s="125"/>
      <c r="X13" s="126"/>
      <c r="Y13" s="117"/>
      <c r="Z13" s="117"/>
      <c r="AA13" s="117"/>
    </row>
    <row r="14" spans="2:27" ht="13.5" customHeight="1">
      <c r="B14" s="122"/>
      <c r="C14" s="123"/>
      <c r="D14" s="136"/>
      <c r="E14" s="123"/>
      <c r="F14" s="123"/>
      <c r="G14" s="123"/>
      <c r="H14" s="123"/>
      <c r="I14" s="123"/>
      <c r="J14" s="123"/>
      <c r="K14" s="123"/>
      <c r="L14" s="123"/>
      <c r="M14" s="123"/>
      <c r="N14" s="123"/>
      <c r="O14" s="123"/>
      <c r="P14" s="123"/>
      <c r="Q14" s="123"/>
      <c r="R14" s="123"/>
      <c r="S14" s="123"/>
      <c r="T14" s="123"/>
      <c r="U14" s="125"/>
      <c r="V14" s="125"/>
      <c r="W14" s="125"/>
      <c r="X14" s="126"/>
      <c r="Y14" s="117"/>
      <c r="Z14" s="117"/>
      <c r="AA14" s="117"/>
    </row>
    <row r="15" spans="2:35" ht="24.75" customHeight="1">
      <c r="B15" s="122"/>
      <c r="C15" s="874"/>
      <c r="D15" s="875"/>
      <c r="E15" s="875"/>
      <c r="F15" s="875"/>
      <c r="G15" s="864" t="s">
        <v>368</v>
      </c>
      <c r="H15" s="864"/>
      <c r="I15" s="864"/>
      <c r="J15" s="864"/>
      <c r="K15" s="864"/>
      <c r="L15" s="864" t="s">
        <v>369</v>
      </c>
      <c r="M15" s="864"/>
      <c r="N15" s="864"/>
      <c r="O15" s="864"/>
      <c r="P15" s="864"/>
      <c r="Q15" s="134"/>
      <c r="R15" s="133"/>
      <c r="S15" s="133"/>
      <c r="T15" s="123"/>
      <c r="U15" s="125"/>
      <c r="V15" s="125"/>
      <c r="W15" s="125"/>
      <c r="X15" s="126"/>
      <c r="Y15" s="117"/>
      <c r="Z15" s="133"/>
      <c r="AA15" s="133"/>
      <c r="AB15" s="133"/>
      <c r="AC15" s="133"/>
      <c r="AD15" s="133"/>
      <c r="AE15" s="133"/>
      <c r="AF15" s="133"/>
      <c r="AG15" s="133"/>
      <c r="AH15" s="133"/>
      <c r="AI15" s="133"/>
    </row>
    <row r="16" spans="2:35" ht="24.75" customHeight="1">
      <c r="B16" s="122"/>
      <c r="C16" s="864" t="s">
        <v>52</v>
      </c>
      <c r="D16" s="864"/>
      <c r="E16" s="864"/>
      <c r="F16" s="864"/>
      <c r="G16" s="889"/>
      <c r="H16" s="889"/>
      <c r="I16" s="889"/>
      <c r="J16" s="889"/>
      <c r="K16" s="889"/>
      <c r="L16" s="890">
        <f>G16</f>
        <v>0</v>
      </c>
      <c r="M16" s="890"/>
      <c r="N16" s="890"/>
      <c r="O16" s="890"/>
      <c r="P16" s="890"/>
      <c r="Q16" s="134"/>
      <c r="R16" s="133"/>
      <c r="S16" s="133"/>
      <c r="T16" s="123"/>
      <c r="U16" s="125"/>
      <c r="V16" s="125"/>
      <c r="W16" s="125"/>
      <c r="X16" s="126"/>
      <c r="Y16" s="117"/>
      <c r="Z16" s="133"/>
      <c r="AA16" s="133"/>
      <c r="AB16" s="133"/>
      <c r="AC16" s="133"/>
      <c r="AD16" s="133"/>
      <c r="AE16" s="133"/>
      <c r="AF16" s="133"/>
      <c r="AG16" s="133"/>
      <c r="AH16" s="133"/>
      <c r="AI16" s="133"/>
    </row>
    <row r="17" spans="2:35" ht="24.75" customHeight="1">
      <c r="B17" s="122"/>
      <c r="C17" s="864" t="s">
        <v>445</v>
      </c>
      <c r="D17" s="864"/>
      <c r="E17" s="864"/>
      <c r="F17" s="864"/>
      <c r="G17" s="889"/>
      <c r="H17" s="889"/>
      <c r="I17" s="889"/>
      <c r="J17" s="889"/>
      <c r="K17" s="889"/>
      <c r="L17" s="903"/>
      <c r="M17" s="903"/>
      <c r="N17" s="903"/>
      <c r="O17" s="903"/>
      <c r="P17" s="903"/>
      <c r="Q17" s="134"/>
      <c r="R17" s="133"/>
      <c r="S17" s="133"/>
      <c r="T17" s="123"/>
      <c r="U17" s="125"/>
      <c r="V17" s="125"/>
      <c r="W17" s="125"/>
      <c r="X17" s="126"/>
      <c r="Y17" s="117"/>
      <c r="Z17" s="133"/>
      <c r="AA17" s="133"/>
      <c r="AB17" s="133"/>
      <c r="AC17" s="133"/>
      <c r="AD17" s="133"/>
      <c r="AE17" s="133"/>
      <c r="AF17" s="133"/>
      <c r="AG17" s="133"/>
      <c r="AH17" s="133"/>
      <c r="AI17" s="133"/>
    </row>
    <row r="18" spans="2:35" ht="24.75" customHeight="1">
      <c r="B18" s="122"/>
      <c r="C18" s="864" t="s">
        <v>140</v>
      </c>
      <c r="D18" s="864"/>
      <c r="E18" s="864"/>
      <c r="F18" s="864"/>
      <c r="G18" s="891">
        <f>SUM(G16:K17)</f>
        <v>0</v>
      </c>
      <c r="H18" s="891"/>
      <c r="I18" s="891"/>
      <c r="J18" s="891"/>
      <c r="K18" s="891"/>
      <c r="L18" s="890">
        <f>SUM(L16:P17)</f>
        <v>0</v>
      </c>
      <c r="M18" s="890"/>
      <c r="N18" s="890"/>
      <c r="O18" s="890"/>
      <c r="P18" s="890"/>
      <c r="Q18" s="134"/>
      <c r="R18" s="133"/>
      <c r="S18" s="133"/>
      <c r="T18" s="123"/>
      <c r="U18" s="125"/>
      <c r="V18" s="125"/>
      <c r="W18" s="125"/>
      <c r="X18" s="126"/>
      <c r="Y18" s="117"/>
      <c r="Z18" s="133"/>
      <c r="AA18" s="133"/>
      <c r="AB18" s="133"/>
      <c r="AC18" s="133"/>
      <c r="AD18" s="133"/>
      <c r="AE18" s="133"/>
      <c r="AF18" s="133"/>
      <c r="AG18" s="133"/>
      <c r="AH18" s="133"/>
      <c r="AI18" s="133"/>
    </row>
    <row r="19" spans="2:27" ht="13.5" customHeight="1">
      <c r="B19" s="122"/>
      <c r="C19" s="125"/>
      <c r="D19" s="125"/>
      <c r="E19" s="125"/>
      <c r="F19" s="125"/>
      <c r="G19" s="125"/>
      <c r="H19" s="125"/>
      <c r="I19" s="125"/>
      <c r="J19" s="167"/>
      <c r="K19" s="167"/>
      <c r="L19" s="167"/>
      <c r="M19" s="167"/>
      <c r="N19" s="167"/>
      <c r="O19" s="167"/>
      <c r="P19" s="167"/>
      <c r="Q19" s="167"/>
      <c r="R19" s="167"/>
      <c r="S19" s="167"/>
      <c r="T19" s="123"/>
      <c r="U19" s="125"/>
      <c r="V19" s="125"/>
      <c r="W19" s="125"/>
      <c r="X19" s="126"/>
      <c r="Y19" s="117"/>
      <c r="Z19" s="117"/>
      <c r="AA19" s="117"/>
    </row>
    <row r="20" spans="2:27" ht="13.5" customHeight="1">
      <c r="B20" s="122"/>
      <c r="C20" s="123"/>
      <c r="D20" s="136"/>
      <c r="E20" s="123"/>
      <c r="F20" s="123"/>
      <c r="G20" s="123"/>
      <c r="H20" s="123"/>
      <c r="I20" s="123"/>
      <c r="J20" s="123"/>
      <c r="K20" s="123"/>
      <c r="L20" s="123"/>
      <c r="M20" s="123"/>
      <c r="N20" s="123"/>
      <c r="O20" s="123"/>
      <c r="P20" s="123"/>
      <c r="Q20" s="123"/>
      <c r="R20" s="123"/>
      <c r="S20" s="123"/>
      <c r="T20" s="123"/>
      <c r="U20" s="125"/>
      <c r="V20" s="125"/>
      <c r="W20" s="125"/>
      <c r="X20" s="126"/>
      <c r="Y20" s="117"/>
      <c r="Z20" s="117"/>
      <c r="AA20" s="117"/>
    </row>
    <row r="21" spans="2:27" ht="23.25" customHeight="1">
      <c r="B21" s="122"/>
      <c r="C21" s="158" t="s">
        <v>444</v>
      </c>
      <c r="D21" s="136"/>
      <c r="E21" s="123"/>
      <c r="F21" s="123"/>
      <c r="G21" s="123"/>
      <c r="H21" s="123"/>
      <c r="I21" s="123"/>
      <c r="J21" s="123"/>
      <c r="K21" s="123"/>
      <c r="L21" s="123"/>
      <c r="M21" s="123"/>
      <c r="N21" s="123"/>
      <c r="O21" s="123"/>
      <c r="P21" s="123"/>
      <c r="Q21" s="123"/>
      <c r="R21" s="123"/>
      <c r="S21" s="123"/>
      <c r="T21" s="123"/>
      <c r="U21" s="125"/>
      <c r="V21" s="125"/>
      <c r="W21" s="125"/>
      <c r="X21" s="126"/>
      <c r="Y21" s="117"/>
      <c r="Z21" s="117"/>
      <c r="AA21" s="117"/>
    </row>
    <row r="22" spans="2:27" ht="23.25" customHeight="1">
      <c r="B22" s="122"/>
      <c r="C22" s="123"/>
      <c r="D22" s="136"/>
      <c r="E22" s="123"/>
      <c r="F22" s="123"/>
      <c r="G22" s="123"/>
      <c r="H22" s="123"/>
      <c r="I22" s="123"/>
      <c r="J22" s="123"/>
      <c r="K22" s="123"/>
      <c r="L22" s="123"/>
      <c r="M22" s="123"/>
      <c r="N22" s="123"/>
      <c r="O22" s="123"/>
      <c r="P22" s="123"/>
      <c r="Q22" s="123"/>
      <c r="R22" s="123"/>
      <c r="S22" s="123"/>
      <c r="T22" s="123"/>
      <c r="U22" s="125"/>
      <c r="V22" s="125"/>
      <c r="W22" s="125"/>
      <c r="X22" s="126"/>
      <c r="Y22" s="117"/>
      <c r="Z22" s="117"/>
      <c r="AA22" s="117"/>
    </row>
    <row r="23" spans="2:27" ht="18" customHeight="1">
      <c r="B23" s="122"/>
      <c r="C23" s="159"/>
      <c r="D23" s="159" t="s">
        <v>446</v>
      </c>
      <c r="E23" s="133"/>
      <c r="F23" s="133"/>
      <c r="G23" s="133"/>
      <c r="H23" s="133"/>
      <c r="I23" s="133"/>
      <c r="J23" s="133"/>
      <c r="K23" s="133"/>
      <c r="L23" s="133"/>
      <c r="M23" s="133"/>
      <c r="N23" s="133"/>
      <c r="O23" s="133"/>
      <c r="P23" s="133"/>
      <c r="Q23" s="133"/>
      <c r="R23" s="123"/>
      <c r="S23" s="123"/>
      <c r="T23" s="123"/>
      <c r="U23" s="123"/>
      <c r="V23" s="123"/>
      <c r="W23" s="123"/>
      <c r="X23" s="143"/>
      <c r="Y23" s="117"/>
      <c r="Z23" s="117"/>
      <c r="AA23" s="117"/>
    </row>
    <row r="24" spans="2:27" ht="18" customHeight="1">
      <c r="B24" s="122"/>
      <c r="C24" s="159"/>
      <c r="D24" s="159"/>
      <c r="E24" s="133"/>
      <c r="F24" s="133"/>
      <c r="G24" s="133"/>
      <c r="H24" s="133"/>
      <c r="I24" s="133"/>
      <c r="J24" s="133"/>
      <c r="K24" s="133"/>
      <c r="L24" s="133"/>
      <c r="M24" s="133"/>
      <c r="N24" s="133"/>
      <c r="O24" s="133"/>
      <c r="P24" s="133"/>
      <c r="Q24" s="133"/>
      <c r="R24" s="123"/>
      <c r="S24" s="123"/>
      <c r="T24" s="123"/>
      <c r="U24" s="123"/>
      <c r="V24" s="123"/>
      <c r="W24" s="123"/>
      <c r="X24" s="143"/>
      <c r="Y24" s="117"/>
      <c r="Z24" s="117"/>
      <c r="AA24" s="117"/>
    </row>
    <row r="25" spans="2:27" ht="18" customHeight="1">
      <c r="B25" s="122"/>
      <c r="C25" s="159"/>
      <c r="D25" s="254" t="s">
        <v>395</v>
      </c>
      <c r="E25" s="173" t="s">
        <v>447</v>
      </c>
      <c r="F25" s="133"/>
      <c r="G25" s="133"/>
      <c r="H25" s="133"/>
      <c r="I25" s="133"/>
      <c r="J25" s="133"/>
      <c r="K25" s="133"/>
      <c r="L25" s="133"/>
      <c r="M25" s="133"/>
      <c r="N25" s="133"/>
      <c r="O25" s="133"/>
      <c r="P25" s="133"/>
      <c r="Q25" s="133"/>
      <c r="R25" s="123"/>
      <c r="S25" s="123"/>
      <c r="T25" s="123"/>
      <c r="U25" s="123"/>
      <c r="V25" s="123"/>
      <c r="W25" s="123"/>
      <c r="X25" s="143"/>
      <c r="Y25" s="117"/>
      <c r="Z25" s="117"/>
      <c r="AA25" s="117"/>
    </row>
    <row r="26" spans="2:27" ht="18" customHeight="1">
      <c r="B26" s="122"/>
      <c r="C26" s="159"/>
      <c r="D26" s="159"/>
      <c r="E26" s="992" t="s">
        <v>442</v>
      </c>
      <c r="F26" s="992"/>
      <c r="G26" s="992"/>
      <c r="H26" s="992"/>
      <c r="I26" s="992"/>
      <c r="J26" s="992"/>
      <c r="K26" s="993">
        <f>$J$10</f>
        <v>0</v>
      </c>
      <c r="L26" s="993"/>
      <c r="M26" s="125" t="s">
        <v>656</v>
      </c>
      <c r="N26" s="227">
        <v>1.7</v>
      </c>
      <c r="O26" s="125" t="s">
        <v>657</v>
      </c>
      <c r="P26" s="993">
        <f>ROUNDDOWN($K26/$N26,1)</f>
        <v>0</v>
      </c>
      <c r="Q26" s="993"/>
      <c r="R26" s="125" t="s">
        <v>658</v>
      </c>
      <c r="S26" s="993">
        <f>$L$18</f>
        <v>0</v>
      </c>
      <c r="T26" s="868"/>
      <c r="U26" s="125" t="s">
        <v>410</v>
      </c>
      <c r="V26" s="868" t="str">
        <f>IF($S26=0,"自動判定します",IF($S26&gt;=$P26,"○","×"))</f>
        <v>自動判定します</v>
      </c>
      <c r="W26" s="868"/>
      <c r="X26" s="994"/>
      <c r="Y26" s="117"/>
      <c r="Z26" s="117"/>
      <c r="AA26" s="117"/>
    </row>
    <row r="27" spans="2:27" ht="18" customHeight="1">
      <c r="B27" s="122"/>
      <c r="C27" s="159"/>
      <c r="D27" s="159"/>
      <c r="E27" s="173"/>
      <c r="F27" s="133"/>
      <c r="G27" s="133"/>
      <c r="H27" s="133"/>
      <c r="I27" s="133"/>
      <c r="J27" s="133"/>
      <c r="K27" s="133"/>
      <c r="L27" s="133"/>
      <c r="M27" s="133"/>
      <c r="N27" s="133"/>
      <c r="O27" s="133"/>
      <c r="P27" s="133"/>
      <c r="Q27" s="133"/>
      <c r="R27" s="123"/>
      <c r="S27" s="123"/>
      <c r="T27" s="123"/>
      <c r="U27" s="123"/>
      <c r="V27" s="123"/>
      <c r="W27" s="123"/>
      <c r="X27" s="143"/>
      <c r="Y27" s="117"/>
      <c r="Z27" s="117"/>
      <c r="AA27" s="117"/>
    </row>
    <row r="28" spans="2:27" ht="18" customHeight="1">
      <c r="B28" s="122"/>
      <c r="C28" s="159"/>
      <c r="D28" s="254" t="s">
        <v>395</v>
      </c>
      <c r="E28" s="173" t="s">
        <v>448</v>
      </c>
      <c r="F28" s="133"/>
      <c r="G28" s="133"/>
      <c r="H28" s="133"/>
      <c r="I28" s="133"/>
      <c r="J28" s="133"/>
      <c r="K28" s="133"/>
      <c r="L28" s="133"/>
      <c r="M28" s="133"/>
      <c r="N28" s="133"/>
      <c r="O28" s="133"/>
      <c r="P28" s="133"/>
      <c r="Q28" s="133"/>
      <c r="R28" s="123"/>
      <c r="S28" s="123"/>
      <c r="T28" s="123"/>
      <c r="U28" s="123"/>
      <c r="V28" s="123"/>
      <c r="W28" s="123"/>
      <c r="X28" s="143"/>
      <c r="Y28" s="117"/>
      <c r="Z28" s="117"/>
      <c r="AA28" s="117"/>
    </row>
    <row r="29" spans="2:27" ht="18" customHeight="1">
      <c r="B29" s="122"/>
      <c r="C29" s="159"/>
      <c r="D29" s="159"/>
      <c r="E29" s="992" t="s">
        <v>442</v>
      </c>
      <c r="F29" s="992"/>
      <c r="G29" s="992"/>
      <c r="H29" s="992"/>
      <c r="I29" s="992"/>
      <c r="J29" s="992"/>
      <c r="K29" s="993">
        <f>$J$10</f>
        <v>0</v>
      </c>
      <c r="L29" s="993"/>
      <c r="M29" s="125" t="s">
        <v>656</v>
      </c>
      <c r="N29" s="227">
        <v>2</v>
      </c>
      <c r="O29" s="125" t="s">
        <v>657</v>
      </c>
      <c r="P29" s="993">
        <f>ROUNDDOWN($K29/$N29,1)</f>
        <v>0</v>
      </c>
      <c r="Q29" s="993"/>
      <c r="R29" s="125" t="s">
        <v>658</v>
      </c>
      <c r="S29" s="993">
        <f>$L$18</f>
        <v>0</v>
      </c>
      <c r="T29" s="868"/>
      <c r="U29" s="125" t="s">
        <v>410</v>
      </c>
      <c r="V29" s="868" t="str">
        <f>IF($S29=0,"自動判定します",IF($S29&gt;=$P29,"○","×"))</f>
        <v>自動判定します</v>
      </c>
      <c r="W29" s="868"/>
      <c r="X29" s="994"/>
      <c r="Y29" s="117"/>
      <c r="Z29" s="117"/>
      <c r="AA29" s="117"/>
    </row>
    <row r="30" spans="2:27" ht="18" customHeight="1">
      <c r="B30" s="122"/>
      <c r="C30" s="159"/>
      <c r="D30" s="155"/>
      <c r="E30" s="173"/>
      <c r="F30" s="133"/>
      <c r="G30" s="133"/>
      <c r="H30" s="133"/>
      <c r="I30" s="133"/>
      <c r="J30" s="133"/>
      <c r="K30" s="133"/>
      <c r="L30" s="133"/>
      <c r="M30" s="133"/>
      <c r="N30" s="133"/>
      <c r="O30" s="133"/>
      <c r="P30" s="133"/>
      <c r="Q30" s="133"/>
      <c r="R30" s="123"/>
      <c r="S30" s="123"/>
      <c r="T30" s="123"/>
      <c r="U30" s="123"/>
      <c r="V30" s="123"/>
      <c r="W30" s="123"/>
      <c r="X30" s="143"/>
      <c r="Y30" s="117"/>
      <c r="Z30" s="117"/>
      <c r="AA30" s="117"/>
    </row>
    <row r="31" spans="2:27" ht="18" customHeight="1">
      <c r="B31" s="122"/>
      <c r="C31" s="159"/>
      <c r="D31" s="254" t="s">
        <v>395</v>
      </c>
      <c r="E31" s="173" t="s">
        <v>449</v>
      </c>
      <c r="F31" s="133"/>
      <c r="G31" s="133"/>
      <c r="H31" s="133"/>
      <c r="I31" s="133"/>
      <c r="J31" s="133"/>
      <c r="K31" s="133"/>
      <c r="L31" s="133"/>
      <c r="M31" s="133"/>
      <c r="N31" s="133"/>
      <c r="O31" s="133"/>
      <c r="P31" s="133"/>
      <c r="Q31" s="133"/>
      <c r="R31" s="123"/>
      <c r="S31" s="123"/>
      <c r="T31" s="123"/>
      <c r="U31" s="123"/>
      <c r="V31" s="123"/>
      <c r="W31" s="123"/>
      <c r="X31" s="143"/>
      <c r="Y31" s="117"/>
      <c r="Z31" s="117"/>
      <c r="AA31" s="117"/>
    </row>
    <row r="32" spans="2:27" ht="18" customHeight="1">
      <c r="B32" s="122"/>
      <c r="C32" s="159"/>
      <c r="D32" s="159"/>
      <c r="E32" s="992" t="s">
        <v>442</v>
      </c>
      <c r="F32" s="992"/>
      <c r="G32" s="992"/>
      <c r="H32" s="992"/>
      <c r="I32" s="992"/>
      <c r="J32" s="992"/>
      <c r="K32" s="993">
        <f>$J$10</f>
        <v>0</v>
      </c>
      <c r="L32" s="993"/>
      <c r="M32" s="125" t="s">
        <v>656</v>
      </c>
      <c r="N32" s="227">
        <v>2.5</v>
      </c>
      <c r="O32" s="125" t="s">
        <v>657</v>
      </c>
      <c r="P32" s="993">
        <f>ROUNDDOWN($K32/$N32,1)</f>
        <v>0</v>
      </c>
      <c r="Q32" s="993"/>
      <c r="R32" s="125" t="s">
        <v>658</v>
      </c>
      <c r="S32" s="993">
        <f>$L$18</f>
        <v>0</v>
      </c>
      <c r="T32" s="868"/>
      <c r="U32" s="125" t="s">
        <v>410</v>
      </c>
      <c r="V32" s="868" t="str">
        <f>IF($S32=0,"自動判定します",IF($S32&gt;=$P32,"○","×"))</f>
        <v>自動判定します</v>
      </c>
      <c r="W32" s="868"/>
      <c r="X32" s="994"/>
      <c r="Y32" s="117"/>
      <c r="Z32" s="117"/>
      <c r="AA32" s="117"/>
    </row>
    <row r="33" spans="2:25" ht="18" customHeight="1">
      <c r="B33" s="122"/>
      <c r="C33" s="133"/>
      <c r="D33" s="133"/>
      <c r="E33" s="133"/>
      <c r="F33" s="133"/>
      <c r="G33" s="133"/>
      <c r="H33" s="133"/>
      <c r="I33" s="133"/>
      <c r="J33" s="133"/>
      <c r="K33" s="133"/>
      <c r="L33" s="133"/>
      <c r="M33" s="133"/>
      <c r="N33" s="133"/>
      <c r="O33" s="133"/>
      <c r="P33" s="133"/>
      <c r="Q33" s="133"/>
      <c r="R33" s="123"/>
      <c r="S33" s="123"/>
      <c r="T33" s="123"/>
      <c r="U33" s="123"/>
      <c r="V33" s="123"/>
      <c r="W33" s="123"/>
      <c r="X33" s="143"/>
      <c r="Y33" s="117"/>
    </row>
    <row r="34" spans="2:25" ht="18" customHeight="1">
      <c r="B34" s="169"/>
      <c r="C34" s="138"/>
      <c r="D34" s="138"/>
      <c r="E34" s="138"/>
      <c r="F34" s="138"/>
      <c r="G34" s="138"/>
      <c r="H34" s="138"/>
      <c r="I34" s="138"/>
      <c r="J34" s="138"/>
      <c r="K34" s="138"/>
      <c r="L34" s="138"/>
      <c r="M34" s="138"/>
      <c r="N34" s="138"/>
      <c r="O34" s="138"/>
      <c r="P34" s="138"/>
      <c r="Q34" s="138"/>
      <c r="R34" s="138"/>
      <c r="S34" s="138"/>
      <c r="T34" s="170"/>
      <c r="U34" s="170"/>
      <c r="V34" s="170"/>
      <c r="W34" s="170"/>
      <c r="X34" s="171"/>
      <c r="Y34" s="163"/>
    </row>
    <row r="35" spans="2:25" ht="18" customHeight="1">
      <c r="B35" s="163"/>
      <c r="C35" s="136"/>
      <c r="D35" s="123"/>
      <c r="E35" s="123"/>
      <c r="F35" s="123"/>
      <c r="G35" s="123"/>
      <c r="H35" s="123"/>
      <c r="I35" s="123"/>
      <c r="J35" s="123"/>
      <c r="K35" s="123"/>
      <c r="L35" s="123"/>
      <c r="M35" s="123"/>
      <c r="N35" s="123"/>
      <c r="O35" s="123"/>
      <c r="P35" s="123"/>
      <c r="Q35" s="123"/>
      <c r="R35" s="123"/>
      <c r="S35" s="123"/>
      <c r="T35" s="163"/>
      <c r="U35" s="163"/>
      <c r="V35" s="163"/>
      <c r="W35" s="163"/>
      <c r="X35" s="163"/>
      <c r="Y35" s="163"/>
    </row>
    <row r="36" spans="2:25" ht="18" customHeight="1">
      <c r="B36" s="861" t="s">
        <v>675</v>
      </c>
      <c r="C36" s="861"/>
      <c r="D36" s="861"/>
      <c r="E36" s="861"/>
      <c r="F36" s="861"/>
      <c r="G36" s="861"/>
      <c r="H36" s="861"/>
      <c r="I36" s="861"/>
      <c r="J36" s="861"/>
      <c r="K36" s="861"/>
      <c r="L36" s="861"/>
      <c r="M36" s="861"/>
      <c r="N36" s="861"/>
      <c r="O36" s="861"/>
      <c r="P36" s="861"/>
      <c r="Q36" s="861"/>
      <c r="R36" s="861"/>
      <c r="S36" s="861"/>
      <c r="T36" s="861"/>
      <c r="U36" s="861"/>
      <c r="V36" s="861"/>
      <c r="W36" s="861"/>
      <c r="X36" s="861"/>
      <c r="Y36" s="168"/>
    </row>
    <row r="37" spans="2:25" ht="18" customHeight="1">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168"/>
    </row>
    <row r="38" spans="2:24" ht="18" customHeight="1">
      <c r="B38" s="861"/>
      <c r="C38" s="861"/>
      <c r="D38" s="861"/>
      <c r="E38" s="861"/>
      <c r="F38" s="861"/>
      <c r="G38" s="861"/>
      <c r="H38" s="861"/>
      <c r="I38" s="861"/>
      <c r="J38" s="861"/>
      <c r="K38" s="861"/>
      <c r="L38" s="861"/>
      <c r="M38" s="861"/>
      <c r="N38" s="861"/>
      <c r="O38" s="861"/>
      <c r="P38" s="861"/>
      <c r="Q38" s="861"/>
      <c r="R38" s="861"/>
      <c r="S38" s="861"/>
      <c r="T38" s="861"/>
      <c r="U38" s="861"/>
      <c r="V38" s="861"/>
      <c r="W38" s="861"/>
      <c r="X38" s="861"/>
    </row>
    <row r="39" spans="2:25" ht="18" customHeight="1">
      <c r="B39" s="861" t="s">
        <v>676</v>
      </c>
      <c r="C39" s="861"/>
      <c r="D39" s="861"/>
      <c r="E39" s="861"/>
      <c r="F39" s="861"/>
      <c r="G39" s="861"/>
      <c r="H39" s="861"/>
      <c r="I39" s="861"/>
      <c r="J39" s="861"/>
      <c r="K39" s="861"/>
      <c r="L39" s="861"/>
      <c r="M39" s="861"/>
      <c r="N39" s="861"/>
      <c r="O39" s="861"/>
      <c r="P39" s="861"/>
      <c r="Q39" s="861"/>
      <c r="R39" s="861"/>
      <c r="S39" s="861"/>
      <c r="T39" s="861"/>
      <c r="U39" s="861"/>
      <c r="V39" s="861"/>
      <c r="W39" s="861"/>
      <c r="X39" s="861"/>
      <c r="Y39" s="168"/>
    </row>
    <row r="40" spans="2:24" ht="13.5">
      <c r="B40" s="136"/>
      <c r="C40" s="168"/>
      <c r="D40" s="168"/>
      <c r="E40" s="168"/>
      <c r="F40" s="168"/>
      <c r="G40" s="168"/>
      <c r="H40" s="168"/>
      <c r="I40" s="168"/>
      <c r="J40" s="168"/>
      <c r="K40" s="168"/>
      <c r="L40" s="168"/>
      <c r="M40" s="168"/>
      <c r="N40" s="168"/>
      <c r="O40" s="168"/>
      <c r="P40" s="168"/>
      <c r="Q40" s="168"/>
      <c r="R40" s="168"/>
      <c r="S40" s="168"/>
      <c r="T40" s="136"/>
      <c r="U40" s="136"/>
      <c r="V40" s="136"/>
      <c r="W40" s="136"/>
      <c r="X40" s="136"/>
    </row>
    <row r="41" spans="2:24" ht="13.5">
      <c r="B41" s="136"/>
      <c r="C41" s="142"/>
      <c r="D41" s="142"/>
      <c r="E41" s="142"/>
      <c r="F41" s="142"/>
      <c r="G41" s="142"/>
      <c r="H41" s="142"/>
      <c r="I41" s="142"/>
      <c r="J41" s="142"/>
      <c r="K41" s="142"/>
      <c r="L41" s="142"/>
      <c r="M41" s="142"/>
      <c r="N41" s="142"/>
      <c r="O41" s="142"/>
      <c r="P41" s="142"/>
      <c r="Q41" s="142"/>
      <c r="R41" s="142"/>
      <c r="S41" s="142"/>
      <c r="T41" s="136"/>
      <c r="U41" s="136"/>
      <c r="V41" s="136"/>
      <c r="W41" s="136"/>
      <c r="X41" s="136"/>
    </row>
    <row r="42" spans="2:24" ht="13.5">
      <c r="B42" s="136"/>
      <c r="C42" s="142"/>
      <c r="D42" s="142"/>
      <c r="E42" s="142"/>
      <c r="F42" s="142"/>
      <c r="G42" s="142"/>
      <c r="H42" s="142"/>
      <c r="I42" s="142"/>
      <c r="J42" s="142"/>
      <c r="K42" s="142"/>
      <c r="L42" s="142"/>
      <c r="M42" s="142"/>
      <c r="N42" s="142"/>
      <c r="O42" s="142"/>
      <c r="P42" s="142"/>
      <c r="Q42" s="142"/>
      <c r="R42" s="142"/>
      <c r="S42" s="142"/>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3:19" ht="13.5">
      <c r="C129" s="136"/>
      <c r="D129" s="136"/>
      <c r="E129" s="136"/>
      <c r="F129" s="136"/>
      <c r="G129" s="136"/>
      <c r="H129" s="136"/>
      <c r="I129" s="136"/>
      <c r="J129" s="136"/>
      <c r="K129" s="136"/>
      <c r="L129" s="136"/>
      <c r="M129" s="136"/>
      <c r="N129" s="136"/>
      <c r="O129" s="136"/>
      <c r="P129" s="136"/>
      <c r="Q129" s="136"/>
      <c r="R129" s="136"/>
      <c r="S129" s="136"/>
    </row>
    <row r="130" spans="3:19" ht="13.5">
      <c r="C130" s="136"/>
      <c r="D130" s="136"/>
      <c r="E130" s="136"/>
      <c r="F130" s="136"/>
      <c r="G130" s="136"/>
      <c r="H130" s="136"/>
      <c r="I130" s="136"/>
      <c r="J130" s="136"/>
      <c r="K130" s="136"/>
      <c r="L130" s="136"/>
      <c r="M130" s="136"/>
      <c r="N130" s="136"/>
      <c r="O130" s="136"/>
      <c r="P130" s="136"/>
      <c r="Q130" s="136"/>
      <c r="R130" s="136"/>
      <c r="S130" s="136"/>
    </row>
    <row r="131" spans="3:19" ht="13.5">
      <c r="C131" s="136"/>
      <c r="D131" s="136"/>
      <c r="E131" s="136"/>
      <c r="F131" s="136"/>
      <c r="G131" s="136"/>
      <c r="H131" s="136"/>
      <c r="I131" s="136"/>
      <c r="J131" s="136"/>
      <c r="K131" s="136"/>
      <c r="L131" s="136"/>
      <c r="M131" s="136"/>
      <c r="N131" s="136"/>
      <c r="O131" s="136"/>
      <c r="P131" s="136"/>
      <c r="Q131" s="136"/>
      <c r="R131" s="136"/>
      <c r="S131" s="136"/>
    </row>
  </sheetData>
  <sheetProtection/>
  <mergeCells count="42">
    <mergeCell ref="E32:J32"/>
    <mergeCell ref="K32:L32"/>
    <mergeCell ref="P32:Q32"/>
    <mergeCell ref="S32:T32"/>
    <mergeCell ref="V32:X32"/>
    <mergeCell ref="P26:Q26"/>
    <mergeCell ref="S26:T26"/>
    <mergeCell ref="V26:X26"/>
    <mergeCell ref="E29:J29"/>
    <mergeCell ref="K29:L29"/>
    <mergeCell ref="S29:T29"/>
    <mergeCell ref="V29:X29"/>
    <mergeCell ref="G17:K17"/>
    <mergeCell ref="L17:P17"/>
    <mergeCell ref="G18:K18"/>
    <mergeCell ref="L18:P18"/>
    <mergeCell ref="L16:P16"/>
    <mergeCell ref="C10:I10"/>
    <mergeCell ref="J10:N10"/>
    <mergeCell ref="B36:X38"/>
    <mergeCell ref="C16:F16"/>
    <mergeCell ref="C17:F17"/>
    <mergeCell ref="C18:F18"/>
    <mergeCell ref="E26:J26"/>
    <mergeCell ref="K26:L26"/>
    <mergeCell ref="P29:Q29"/>
    <mergeCell ref="B2:X2"/>
    <mergeCell ref="B4:F4"/>
    <mergeCell ref="G4:L4"/>
    <mergeCell ref="M4:O4"/>
    <mergeCell ref="Q4:R4"/>
    <mergeCell ref="T4:U4"/>
    <mergeCell ref="B39:X39"/>
    <mergeCell ref="W4:X4"/>
    <mergeCell ref="B5:F5"/>
    <mergeCell ref="H5:L5"/>
    <mergeCell ref="N5:R5"/>
    <mergeCell ref="T5:X5"/>
    <mergeCell ref="C15:F15"/>
    <mergeCell ref="G15:K15"/>
    <mergeCell ref="L15:P15"/>
    <mergeCell ref="G16:K16"/>
  </mergeCells>
  <dataValidations count="1">
    <dataValidation type="list" allowBlank="1" showInputMessage="1" showErrorMessage="1" sqref="G5 D25 S4:S5 P4 V4 M5 D28 D30:D31">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16.xml><?xml version="1.0" encoding="utf-8"?>
<worksheet xmlns="http://schemas.openxmlformats.org/spreadsheetml/2006/main" xmlns:r="http://schemas.openxmlformats.org/officeDocument/2006/relationships">
  <dimension ref="A1:AK26"/>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3" customWidth="1"/>
    <col min="40" max="16384" width="9.00390625" style="3" customWidth="1"/>
  </cols>
  <sheetData>
    <row r="1" ht="21" customHeight="1">
      <c r="A1" s="32" t="s">
        <v>773</v>
      </c>
    </row>
    <row r="2" spans="1:35" ht="21" customHeight="1">
      <c r="A2" s="466" t="s">
        <v>793</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row>
    <row r="3" ht="21" customHeight="1" thickBot="1"/>
    <row r="4" spans="1:35" ht="21" customHeight="1">
      <c r="A4" s="780" t="s">
        <v>136</v>
      </c>
      <c r="B4" s="796"/>
      <c r="C4" s="796"/>
      <c r="D4" s="796"/>
      <c r="E4" s="796"/>
      <c r="F4" s="796"/>
      <c r="G4" s="796"/>
      <c r="H4" s="796"/>
      <c r="I4" s="796"/>
      <c r="J4" s="796"/>
      <c r="K4" s="796"/>
      <c r="L4" s="796"/>
      <c r="M4" s="796"/>
      <c r="N4" s="796"/>
      <c r="O4" s="796"/>
      <c r="P4" s="796"/>
      <c r="Q4" s="796"/>
      <c r="R4" s="1002"/>
      <c r="S4" s="1003"/>
      <c r="T4" s="1003"/>
      <c r="U4" s="1003"/>
      <c r="V4" s="1003"/>
      <c r="W4" s="1003"/>
      <c r="X4" s="1003"/>
      <c r="Y4" s="1003"/>
      <c r="Z4" s="1003"/>
      <c r="AA4" s="1003"/>
      <c r="AB4" s="1003"/>
      <c r="AC4" s="1003"/>
      <c r="AD4" s="1003"/>
      <c r="AE4" s="1003"/>
      <c r="AF4" s="1003"/>
      <c r="AG4" s="1003"/>
      <c r="AH4" s="1003"/>
      <c r="AI4" s="1004"/>
    </row>
    <row r="5" spans="1:35" ht="21" customHeight="1" thickBot="1">
      <c r="A5" s="44"/>
      <c r="B5" s="1007" t="s">
        <v>143</v>
      </c>
      <c r="C5" s="1007"/>
      <c r="D5" s="1007"/>
      <c r="E5" s="1007"/>
      <c r="F5" s="1007"/>
      <c r="G5" s="1007"/>
      <c r="H5" s="1007"/>
      <c r="I5" s="1007"/>
      <c r="J5" s="1007"/>
      <c r="K5" s="1007"/>
      <c r="L5" s="1007"/>
      <c r="M5" s="1007"/>
      <c r="N5" s="1007"/>
      <c r="O5" s="1007"/>
      <c r="P5" s="1007"/>
      <c r="Q5" s="1007"/>
      <c r="R5" s="1005">
        <f>R4*0.3</f>
        <v>0</v>
      </c>
      <c r="S5" s="1005"/>
      <c r="T5" s="1005"/>
      <c r="U5" s="1005"/>
      <c r="V5" s="1005"/>
      <c r="W5" s="1005"/>
      <c r="X5" s="1005"/>
      <c r="Y5" s="1005"/>
      <c r="Z5" s="1005"/>
      <c r="AA5" s="1005"/>
      <c r="AB5" s="1005"/>
      <c r="AC5" s="1005"/>
      <c r="AD5" s="1005"/>
      <c r="AE5" s="1005"/>
      <c r="AF5" s="1005"/>
      <c r="AG5" s="1005"/>
      <c r="AH5" s="1005"/>
      <c r="AI5" s="1006"/>
    </row>
    <row r="6" spans="1:35" ht="21" customHeight="1" thickTop="1">
      <c r="A6" s="1000" t="s">
        <v>38</v>
      </c>
      <c r="B6" s="1001"/>
      <c r="C6" s="1001"/>
      <c r="D6" s="1001"/>
      <c r="E6" s="1001"/>
      <c r="F6" s="1001"/>
      <c r="G6" s="1001"/>
      <c r="H6" s="1001"/>
      <c r="I6" s="1001"/>
      <c r="J6" s="1001"/>
      <c r="K6" s="1001"/>
      <c r="L6" s="1001"/>
      <c r="M6" s="1001"/>
      <c r="N6" s="1001"/>
      <c r="O6" s="1001"/>
      <c r="P6" s="1001"/>
      <c r="Q6" s="1001"/>
      <c r="R6" s="1001" t="s">
        <v>137</v>
      </c>
      <c r="S6" s="1001"/>
      <c r="T6" s="1001"/>
      <c r="U6" s="1001"/>
      <c r="V6" s="1001"/>
      <c r="W6" s="1001"/>
      <c r="X6" s="1001"/>
      <c r="Y6" s="1001"/>
      <c r="Z6" s="1001"/>
      <c r="AA6" s="1001"/>
      <c r="AB6" s="1001"/>
      <c r="AC6" s="1001"/>
      <c r="AD6" s="1001" t="s">
        <v>138</v>
      </c>
      <c r="AE6" s="1001"/>
      <c r="AF6" s="1001"/>
      <c r="AG6" s="1001"/>
      <c r="AH6" s="1001"/>
      <c r="AI6" s="1008"/>
    </row>
    <row r="7" spans="1:35" ht="21" customHeight="1">
      <c r="A7" s="46">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995"/>
    </row>
    <row r="8" spans="1:35" ht="21" customHeight="1">
      <c r="A8" s="46">
        <v>2</v>
      </c>
      <c r="B8" s="812"/>
      <c r="C8" s="812"/>
      <c r="D8" s="812"/>
      <c r="E8" s="812"/>
      <c r="F8" s="812"/>
      <c r="G8" s="812"/>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995"/>
    </row>
    <row r="9" spans="1:35" ht="21" customHeight="1">
      <c r="A9" s="46">
        <v>3</v>
      </c>
      <c r="B9" s="812"/>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995"/>
    </row>
    <row r="10" spans="1:35" ht="21" customHeight="1">
      <c r="A10" s="46">
        <v>4</v>
      </c>
      <c r="B10" s="812"/>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995"/>
    </row>
    <row r="11" spans="1:35" ht="21" customHeight="1">
      <c r="A11" s="46">
        <v>5</v>
      </c>
      <c r="B11" s="812"/>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812"/>
      <c r="AC11" s="812"/>
      <c r="AD11" s="812"/>
      <c r="AE11" s="812"/>
      <c r="AF11" s="812"/>
      <c r="AG11" s="812"/>
      <c r="AH11" s="812"/>
      <c r="AI11" s="995"/>
    </row>
    <row r="12" spans="1:35" ht="21" customHeight="1">
      <c r="A12" s="46">
        <v>6</v>
      </c>
      <c r="B12" s="812"/>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2"/>
      <c r="AG12" s="812"/>
      <c r="AH12" s="812"/>
      <c r="AI12" s="995"/>
    </row>
    <row r="13" spans="1:35" ht="21" customHeight="1">
      <c r="A13" s="46">
        <v>7</v>
      </c>
      <c r="B13" s="812"/>
      <c r="C13" s="812"/>
      <c r="D13" s="812"/>
      <c r="E13" s="812"/>
      <c r="F13" s="812"/>
      <c r="G13" s="812"/>
      <c r="H13" s="812"/>
      <c r="I13" s="812"/>
      <c r="J13" s="812"/>
      <c r="K13" s="812"/>
      <c r="L13" s="812"/>
      <c r="M13" s="812"/>
      <c r="N13" s="812"/>
      <c r="O13" s="812"/>
      <c r="P13" s="812"/>
      <c r="Q13" s="812"/>
      <c r="R13" s="812"/>
      <c r="S13" s="812"/>
      <c r="T13" s="812"/>
      <c r="U13" s="812"/>
      <c r="V13" s="812"/>
      <c r="W13" s="812"/>
      <c r="X13" s="812"/>
      <c r="Y13" s="812"/>
      <c r="Z13" s="812"/>
      <c r="AA13" s="812"/>
      <c r="AB13" s="812"/>
      <c r="AC13" s="812"/>
      <c r="AD13" s="812"/>
      <c r="AE13" s="812"/>
      <c r="AF13" s="812"/>
      <c r="AG13" s="812"/>
      <c r="AH13" s="812"/>
      <c r="AI13" s="995"/>
    </row>
    <row r="14" spans="1:35" ht="21" customHeight="1">
      <c r="A14" s="46">
        <v>8</v>
      </c>
      <c r="B14" s="812"/>
      <c r="C14" s="812"/>
      <c r="D14" s="812"/>
      <c r="E14" s="812"/>
      <c r="F14" s="812"/>
      <c r="G14" s="812"/>
      <c r="H14" s="812"/>
      <c r="I14" s="812"/>
      <c r="J14" s="812"/>
      <c r="K14" s="812"/>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995"/>
    </row>
    <row r="15" spans="1:35" ht="21" customHeight="1">
      <c r="A15" s="46">
        <v>9</v>
      </c>
      <c r="B15" s="812"/>
      <c r="C15" s="812"/>
      <c r="D15" s="812"/>
      <c r="E15" s="812"/>
      <c r="F15" s="812"/>
      <c r="G15" s="812"/>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995"/>
    </row>
    <row r="16" spans="1:35" ht="21" customHeight="1">
      <c r="A16" s="46">
        <v>10</v>
      </c>
      <c r="B16" s="812"/>
      <c r="C16" s="812"/>
      <c r="D16" s="812"/>
      <c r="E16" s="812"/>
      <c r="F16" s="812"/>
      <c r="G16" s="812"/>
      <c r="H16" s="812"/>
      <c r="I16" s="812"/>
      <c r="J16" s="812"/>
      <c r="K16" s="812"/>
      <c r="L16" s="812"/>
      <c r="M16" s="812"/>
      <c r="N16" s="812"/>
      <c r="O16" s="812"/>
      <c r="P16" s="812"/>
      <c r="Q16" s="812"/>
      <c r="R16" s="812"/>
      <c r="S16" s="812"/>
      <c r="T16" s="812"/>
      <c r="U16" s="812"/>
      <c r="V16" s="812"/>
      <c r="W16" s="812"/>
      <c r="X16" s="812"/>
      <c r="Y16" s="812"/>
      <c r="Z16" s="812"/>
      <c r="AA16" s="812"/>
      <c r="AB16" s="812"/>
      <c r="AC16" s="812"/>
      <c r="AD16" s="812"/>
      <c r="AE16" s="812"/>
      <c r="AF16" s="812"/>
      <c r="AG16" s="812"/>
      <c r="AH16" s="812"/>
      <c r="AI16" s="995"/>
    </row>
    <row r="17" spans="1:35" ht="21" customHeight="1">
      <c r="A17" s="46">
        <v>11</v>
      </c>
      <c r="B17" s="812"/>
      <c r="C17" s="812"/>
      <c r="D17" s="812"/>
      <c r="E17" s="812"/>
      <c r="F17" s="812"/>
      <c r="G17" s="812"/>
      <c r="H17" s="812"/>
      <c r="I17" s="812"/>
      <c r="J17" s="812"/>
      <c r="K17" s="812"/>
      <c r="L17" s="812"/>
      <c r="M17" s="812"/>
      <c r="N17" s="812"/>
      <c r="O17" s="812"/>
      <c r="P17" s="812"/>
      <c r="Q17" s="812"/>
      <c r="R17" s="812"/>
      <c r="S17" s="812"/>
      <c r="T17" s="812"/>
      <c r="U17" s="812"/>
      <c r="V17" s="812"/>
      <c r="W17" s="812"/>
      <c r="X17" s="812"/>
      <c r="Y17" s="812"/>
      <c r="Z17" s="812"/>
      <c r="AA17" s="812"/>
      <c r="AB17" s="812"/>
      <c r="AC17" s="812"/>
      <c r="AD17" s="812"/>
      <c r="AE17" s="812"/>
      <c r="AF17" s="812"/>
      <c r="AG17" s="812"/>
      <c r="AH17" s="812"/>
      <c r="AI17" s="995"/>
    </row>
    <row r="18" spans="1:35" ht="21" customHeight="1">
      <c r="A18" s="46">
        <v>12</v>
      </c>
      <c r="B18" s="812"/>
      <c r="C18" s="812"/>
      <c r="D18" s="812"/>
      <c r="E18" s="812"/>
      <c r="F18" s="812"/>
      <c r="G18" s="812"/>
      <c r="H18" s="812"/>
      <c r="I18" s="812"/>
      <c r="J18" s="812"/>
      <c r="K18" s="812"/>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995"/>
    </row>
    <row r="19" spans="1:35" ht="21" customHeight="1">
      <c r="A19" s="46">
        <v>13</v>
      </c>
      <c r="B19" s="812"/>
      <c r="C19" s="812"/>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995"/>
    </row>
    <row r="20" spans="1:35" ht="21" customHeight="1">
      <c r="A20" s="46">
        <v>14</v>
      </c>
      <c r="B20" s="812"/>
      <c r="C20" s="812"/>
      <c r="D20" s="812"/>
      <c r="E20" s="812"/>
      <c r="F20" s="812"/>
      <c r="G20" s="812"/>
      <c r="H20" s="812"/>
      <c r="I20" s="812"/>
      <c r="J20" s="812"/>
      <c r="K20" s="812"/>
      <c r="L20" s="812"/>
      <c r="M20" s="812"/>
      <c r="N20" s="812"/>
      <c r="O20" s="812"/>
      <c r="P20" s="812"/>
      <c r="Q20" s="812"/>
      <c r="R20" s="812"/>
      <c r="S20" s="812"/>
      <c r="T20" s="812"/>
      <c r="U20" s="812"/>
      <c r="V20" s="812"/>
      <c r="W20" s="812"/>
      <c r="X20" s="812"/>
      <c r="Y20" s="812"/>
      <c r="Z20" s="812"/>
      <c r="AA20" s="812"/>
      <c r="AB20" s="812"/>
      <c r="AC20" s="812"/>
      <c r="AD20" s="812"/>
      <c r="AE20" s="812"/>
      <c r="AF20" s="812"/>
      <c r="AG20" s="812"/>
      <c r="AH20" s="812"/>
      <c r="AI20" s="995"/>
    </row>
    <row r="21" spans="1:35" ht="21" customHeight="1" thickBot="1">
      <c r="A21" s="47">
        <v>15</v>
      </c>
      <c r="B21" s="998"/>
      <c r="C21" s="998"/>
      <c r="D21" s="998"/>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9"/>
    </row>
    <row r="22" spans="1:37" ht="21" customHeight="1">
      <c r="A22" s="996" t="s">
        <v>246</v>
      </c>
      <c r="B22" s="996"/>
      <c r="C22" s="996"/>
      <c r="D22" s="996"/>
      <c r="E22" s="996"/>
      <c r="F22" s="996"/>
      <c r="G22" s="996"/>
      <c r="H22" s="996"/>
      <c r="I22" s="996"/>
      <c r="J22" s="996"/>
      <c r="K22" s="996"/>
      <c r="L22" s="996"/>
      <c r="M22" s="996"/>
      <c r="N22" s="996"/>
      <c r="O22" s="996"/>
      <c r="P22" s="996"/>
      <c r="Q22" s="996"/>
      <c r="R22" s="996"/>
      <c r="S22" s="996"/>
      <c r="T22" s="996"/>
      <c r="U22" s="996"/>
      <c r="V22" s="996"/>
      <c r="W22" s="996"/>
      <c r="X22" s="996"/>
      <c r="Y22" s="996"/>
      <c r="Z22" s="996"/>
      <c r="AA22" s="996"/>
      <c r="AB22" s="996"/>
      <c r="AC22" s="996"/>
      <c r="AD22" s="996"/>
      <c r="AE22" s="996"/>
      <c r="AF22" s="996"/>
      <c r="AG22" s="996"/>
      <c r="AH22" s="996"/>
      <c r="AI22" s="996"/>
      <c r="AJ22" s="43"/>
      <c r="AK22" s="43"/>
    </row>
    <row r="23" spans="1:37" ht="21" customHeight="1">
      <c r="A23" s="997"/>
      <c r="B23" s="997"/>
      <c r="C23" s="997"/>
      <c r="D23" s="997"/>
      <c r="E23" s="997"/>
      <c r="F23" s="997"/>
      <c r="G23" s="997"/>
      <c r="H23" s="997"/>
      <c r="I23" s="997"/>
      <c r="J23" s="997"/>
      <c r="K23" s="997"/>
      <c r="L23" s="997"/>
      <c r="M23" s="997"/>
      <c r="N23" s="997"/>
      <c r="O23" s="997"/>
      <c r="P23" s="997"/>
      <c r="Q23" s="997"/>
      <c r="R23" s="997"/>
      <c r="S23" s="997"/>
      <c r="T23" s="997"/>
      <c r="U23" s="997"/>
      <c r="V23" s="997"/>
      <c r="W23" s="997"/>
      <c r="X23" s="997"/>
      <c r="Y23" s="997"/>
      <c r="Z23" s="997"/>
      <c r="AA23" s="997"/>
      <c r="AB23" s="997"/>
      <c r="AC23" s="997"/>
      <c r="AD23" s="997"/>
      <c r="AE23" s="997"/>
      <c r="AF23" s="997"/>
      <c r="AG23" s="997"/>
      <c r="AH23" s="997"/>
      <c r="AI23" s="997"/>
      <c r="AJ23" s="43"/>
      <c r="AK23" s="43"/>
    </row>
    <row r="24" spans="1:37" ht="21" customHeight="1">
      <c r="A24" s="997"/>
      <c r="B24" s="997"/>
      <c r="C24" s="997"/>
      <c r="D24" s="997"/>
      <c r="E24" s="997"/>
      <c r="F24" s="997"/>
      <c r="G24" s="997"/>
      <c r="H24" s="997"/>
      <c r="I24" s="997"/>
      <c r="J24" s="997"/>
      <c r="K24" s="997"/>
      <c r="L24" s="997"/>
      <c r="M24" s="997"/>
      <c r="N24" s="997"/>
      <c r="O24" s="997"/>
      <c r="P24" s="997"/>
      <c r="Q24" s="997"/>
      <c r="R24" s="997"/>
      <c r="S24" s="997"/>
      <c r="T24" s="997"/>
      <c r="U24" s="997"/>
      <c r="V24" s="997"/>
      <c r="W24" s="997"/>
      <c r="X24" s="997"/>
      <c r="Y24" s="997"/>
      <c r="Z24" s="997"/>
      <c r="AA24" s="997"/>
      <c r="AB24" s="997"/>
      <c r="AC24" s="997"/>
      <c r="AD24" s="997"/>
      <c r="AE24" s="997"/>
      <c r="AF24" s="997"/>
      <c r="AG24" s="997"/>
      <c r="AH24" s="997"/>
      <c r="AI24" s="997"/>
      <c r="AJ24" s="43"/>
      <c r="AK24" s="43"/>
    </row>
    <row r="25" spans="1:37" ht="21" customHeight="1">
      <c r="A25" s="997"/>
      <c r="B25" s="997"/>
      <c r="C25" s="997"/>
      <c r="D25" s="997"/>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43"/>
      <c r="AK25" s="43"/>
    </row>
    <row r="26" spans="1:37" ht="21" customHeight="1">
      <c r="A26" s="997"/>
      <c r="B26" s="997"/>
      <c r="C26" s="997"/>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43"/>
      <c r="AK26" s="43"/>
    </row>
  </sheetData>
  <sheetProtection/>
  <mergeCells count="54">
    <mergeCell ref="B10:Q10"/>
    <mergeCell ref="B11:Q11"/>
    <mergeCell ref="A6:Q6"/>
    <mergeCell ref="R4:AI4"/>
    <mergeCell ref="R5:AI5"/>
    <mergeCell ref="A4:Q4"/>
    <mergeCell ref="B5:Q5"/>
    <mergeCell ref="R6:AC6"/>
    <mergeCell ref="AD6:AI6"/>
    <mergeCell ref="R7:AC7"/>
    <mergeCell ref="A2:AI2"/>
    <mergeCell ref="B21:Q21"/>
    <mergeCell ref="B20:Q20"/>
    <mergeCell ref="B15:Q15"/>
    <mergeCell ref="B16:Q16"/>
    <mergeCell ref="B14:Q14"/>
    <mergeCell ref="B17:Q17"/>
    <mergeCell ref="B18:Q18"/>
    <mergeCell ref="B19:Q19"/>
    <mergeCell ref="B7:Q7"/>
    <mergeCell ref="R18:AC18"/>
    <mergeCell ref="AD18:AI18"/>
    <mergeCell ref="R13:AC13"/>
    <mergeCell ref="AD13:AI13"/>
    <mergeCell ref="R14:AC14"/>
    <mergeCell ref="AD14:AI14"/>
    <mergeCell ref="R15:AC15"/>
    <mergeCell ref="B8:Q8"/>
    <mergeCell ref="AD7:AI7"/>
    <mergeCell ref="R8:AC8"/>
    <mergeCell ref="AD8:AI8"/>
    <mergeCell ref="R9:AC9"/>
    <mergeCell ref="AD9:AI9"/>
    <mergeCell ref="B9:Q9"/>
    <mergeCell ref="A22:AI26"/>
    <mergeCell ref="R11:AC11"/>
    <mergeCell ref="AD11:AI11"/>
    <mergeCell ref="R12:AC12"/>
    <mergeCell ref="AD12:AI12"/>
    <mergeCell ref="R21:AC21"/>
    <mergeCell ref="AD21:AI21"/>
    <mergeCell ref="R20:AC20"/>
    <mergeCell ref="B13:Q13"/>
    <mergeCell ref="R19:AC19"/>
    <mergeCell ref="AD20:AI20"/>
    <mergeCell ref="AD15:AI15"/>
    <mergeCell ref="B12:Q12"/>
    <mergeCell ref="R10:AC10"/>
    <mergeCell ref="AD10:AI10"/>
    <mergeCell ref="AD19:AI19"/>
    <mergeCell ref="R16:AC16"/>
    <mergeCell ref="AD16:AI16"/>
    <mergeCell ref="R17:AC17"/>
    <mergeCell ref="AD17:AI17"/>
  </mergeCells>
  <dataValidations count="1">
    <dataValidation allowBlank="1" showInputMessage="1" showErrorMessage="1" imeMode="halfAlpha" sqref="R4:AI5"/>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A122"/>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774</v>
      </c>
      <c r="S1" s="112"/>
    </row>
    <row r="2" spans="2:24" ht="17.25">
      <c r="B2" s="840" t="s">
        <v>666</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46</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6" spans="2:24" ht="14.25" customHeight="1">
      <c r="B6" s="113"/>
      <c r="C6" s="114"/>
      <c r="D6" s="114"/>
      <c r="E6" s="114"/>
      <c r="F6" s="114"/>
      <c r="G6" s="114"/>
      <c r="H6" s="114"/>
      <c r="I6" s="114"/>
      <c r="J6" s="114"/>
      <c r="K6" s="114"/>
      <c r="L6" s="114"/>
      <c r="M6" s="114"/>
      <c r="N6" s="114"/>
      <c r="O6" s="114"/>
      <c r="P6" s="114"/>
      <c r="Q6" s="114"/>
      <c r="R6" s="114"/>
      <c r="S6" s="114"/>
      <c r="T6" s="114"/>
      <c r="U6" s="113"/>
      <c r="V6" s="114"/>
      <c r="W6" s="114"/>
      <c r="X6" s="115"/>
    </row>
    <row r="7" spans="2:27" ht="13.5" customHeight="1">
      <c r="B7" s="122"/>
      <c r="C7" s="887" t="s">
        <v>667</v>
      </c>
      <c r="D7" s="887"/>
      <c r="E7" s="887"/>
      <c r="F7" s="887"/>
      <c r="G7" s="887"/>
      <c r="H7" s="887"/>
      <c r="I7" s="887"/>
      <c r="J7" s="887"/>
      <c r="K7" s="887"/>
      <c r="L7" s="887"/>
      <c r="M7" s="887"/>
      <c r="N7" s="887"/>
      <c r="O7" s="887"/>
      <c r="P7" s="887"/>
      <c r="Q7" s="887"/>
      <c r="R7" s="887"/>
      <c r="S7" s="887"/>
      <c r="T7" s="964"/>
      <c r="U7" s="124"/>
      <c r="V7" s="125"/>
      <c r="W7" s="125"/>
      <c r="X7" s="126"/>
      <c r="Y7" s="117"/>
      <c r="Z7" s="117"/>
      <c r="AA7" s="117"/>
    </row>
    <row r="8" spans="2:27" ht="13.5" customHeight="1">
      <c r="B8" s="122"/>
      <c r="C8" s="133"/>
      <c r="D8" s="133"/>
      <c r="E8" s="133"/>
      <c r="F8" s="133"/>
      <c r="G8" s="133"/>
      <c r="H8" s="133"/>
      <c r="I8" s="133"/>
      <c r="J8" s="133"/>
      <c r="K8" s="133"/>
      <c r="L8" s="133"/>
      <c r="M8" s="133"/>
      <c r="N8" s="133"/>
      <c r="O8" s="133"/>
      <c r="P8" s="133"/>
      <c r="Q8" s="133"/>
      <c r="R8" s="133"/>
      <c r="S8" s="133"/>
      <c r="T8" s="135"/>
      <c r="U8" s="124"/>
      <c r="V8" s="125"/>
      <c r="W8" s="125"/>
      <c r="X8" s="126"/>
      <c r="Y8" s="117"/>
      <c r="Z8" s="117"/>
      <c r="AA8" s="117"/>
    </row>
    <row r="9" spans="2:27" ht="13.5" customHeight="1">
      <c r="B9" s="122"/>
      <c r="C9" s="882" t="s">
        <v>668</v>
      </c>
      <c r="D9" s="882"/>
      <c r="E9" s="882"/>
      <c r="F9" s="882"/>
      <c r="G9" s="882"/>
      <c r="H9" s="882"/>
      <c r="I9" s="882"/>
      <c r="J9" s="882"/>
      <c r="K9" s="882"/>
      <c r="L9" s="882"/>
      <c r="M9" s="882"/>
      <c r="N9" s="882"/>
      <c r="O9" s="882"/>
      <c r="P9" s="882"/>
      <c r="Q9" s="882"/>
      <c r="R9" s="882"/>
      <c r="S9" s="882"/>
      <c r="T9" s="981"/>
      <c r="U9" s="851" t="s">
        <v>406</v>
      </c>
      <c r="V9" s="837" t="s">
        <v>404</v>
      </c>
      <c r="W9" s="838" t="s">
        <v>395</v>
      </c>
      <c r="X9" s="839" t="s">
        <v>405</v>
      </c>
      <c r="Y9" s="117"/>
      <c r="Z9" s="117"/>
      <c r="AA9" s="117"/>
    </row>
    <row r="10" spans="2:27" ht="13.5" customHeight="1">
      <c r="B10" s="122"/>
      <c r="C10" s="882"/>
      <c r="D10" s="882"/>
      <c r="E10" s="882"/>
      <c r="F10" s="882"/>
      <c r="G10" s="882"/>
      <c r="H10" s="882"/>
      <c r="I10" s="882"/>
      <c r="J10" s="882"/>
      <c r="K10" s="882"/>
      <c r="L10" s="882"/>
      <c r="M10" s="882"/>
      <c r="N10" s="882"/>
      <c r="O10" s="882"/>
      <c r="P10" s="882"/>
      <c r="Q10" s="882"/>
      <c r="R10" s="882"/>
      <c r="S10" s="882"/>
      <c r="T10" s="981"/>
      <c r="U10" s="851"/>
      <c r="V10" s="837"/>
      <c r="W10" s="838"/>
      <c r="X10" s="839"/>
      <c r="Y10" s="117"/>
      <c r="Z10" s="117"/>
      <c r="AA10" s="117"/>
    </row>
    <row r="11" spans="2:27" ht="13.5" customHeight="1">
      <c r="B11" s="122"/>
      <c r="C11" s="158"/>
      <c r="D11" s="136"/>
      <c r="E11" s="123"/>
      <c r="F11" s="123"/>
      <c r="G11" s="123"/>
      <c r="H11" s="123"/>
      <c r="I11" s="123"/>
      <c r="J11" s="123"/>
      <c r="K11" s="123"/>
      <c r="L11" s="123"/>
      <c r="M11" s="123"/>
      <c r="N11" s="123"/>
      <c r="O11" s="123"/>
      <c r="P11" s="123"/>
      <c r="Q11" s="123"/>
      <c r="R11" s="123"/>
      <c r="S11" s="123"/>
      <c r="T11" s="123"/>
      <c r="U11" s="154"/>
      <c r="V11" s="119"/>
      <c r="W11" s="155"/>
      <c r="X11" s="120"/>
      <c r="Y11" s="117"/>
      <c r="Z11" s="117"/>
      <c r="AA11" s="117"/>
    </row>
    <row r="12" spans="2:27" ht="13.5" customHeight="1">
      <c r="B12" s="122"/>
      <c r="C12" s="882" t="s">
        <v>669</v>
      </c>
      <c r="D12" s="882"/>
      <c r="E12" s="882"/>
      <c r="F12" s="882"/>
      <c r="G12" s="882"/>
      <c r="H12" s="882"/>
      <c r="I12" s="882"/>
      <c r="J12" s="882"/>
      <c r="K12" s="882"/>
      <c r="L12" s="882"/>
      <c r="M12" s="882"/>
      <c r="N12" s="882"/>
      <c r="O12" s="882"/>
      <c r="P12" s="882"/>
      <c r="Q12" s="882"/>
      <c r="R12" s="882"/>
      <c r="S12" s="882"/>
      <c r="T12" s="981"/>
      <c r="U12" s="851" t="s">
        <v>406</v>
      </c>
      <c r="V12" s="837" t="s">
        <v>404</v>
      </c>
      <c r="W12" s="838" t="s">
        <v>395</v>
      </c>
      <c r="X12" s="839" t="s">
        <v>405</v>
      </c>
      <c r="Y12" s="117"/>
      <c r="Z12" s="117"/>
      <c r="AA12" s="117"/>
    </row>
    <row r="13" spans="2:27" ht="13.5" customHeight="1">
      <c r="B13" s="122"/>
      <c r="C13" s="882"/>
      <c r="D13" s="882"/>
      <c r="E13" s="882"/>
      <c r="F13" s="882"/>
      <c r="G13" s="882"/>
      <c r="H13" s="882"/>
      <c r="I13" s="882"/>
      <c r="J13" s="882"/>
      <c r="K13" s="882"/>
      <c r="L13" s="882"/>
      <c r="M13" s="882"/>
      <c r="N13" s="882"/>
      <c r="O13" s="882"/>
      <c r="P13" s="882"/>
      <c r="Q13" s="882"/>
      <c r="R13" s="882"/>
      <c r="S13" s="882"/>
      <c r="T13" s="981"/>
      <c r="U13" s="851"/>
      <c r="V13" s="837"/>
      <c r="W13" s="838"/>
      <c r="X13" s="839"/>
      <c r="Y13" s="117"/>
      <c r="Z13" s="117"/>
      <c r="AA13" s="117"/>
    </row>
    <row r="14" spans="2:27" ht="13.5" customHeight="1">
      <c r="B14" s="122"/>
      <c r="C14" s="882"/>
      <c r="D14" s="882"/>
      <c r="E14" s="882"/>
      <c r="F14" s="882"/>
      <c r="G14" s="882"/>
      <c r="H14" s="882"/>
      <c r="I14" s="882"/>
      <c r="J14" s="882"/>
      <c r="K14" s="882"/>
      <c r="L14" s="882"/>
      <c r="M14" s="882"/>
      <c r="N14" s="882"/>
      <c r="O14" s="882"/>
      <c r="P14" s="882"/>
      <c r="Q14" s="882"/>
      <c r="R14" s="882"/>
      <c r="S14" s="882"/>
      <c r="T14" s="981"/>
      <c r="U14" s="851"/>
      <c r="V14" s="837"/>
      <c r="W14" s="838"/>
      <c r="X14" s="839"/>
      <c r="Y14" s="117"/>
      <c r="Z14" s="117"/>
      <c r="AA14" s="117"/>
    </row>
    <row r="15" spans="2:27" ht="13.5" customHeight="1">
      <c r="B15" s="122"/>
      <c r="C15" s="181"/>
      <c r="D15" s="181"/>
      <c r="E15" s="181"/>
      <c r="F15" s="181"/>
      <c r="G15" s="181"/>
      <c r="H15" s="181"/>
      <c r="I15" s="181"/>
      <c r="J15" s="181"/>
      <c r="K15" s="181"/>
      <c r="L15" s="181"/>
      <c r="M15" s="181"/>
      <c r="N15" s="181"/>
      <c r="O15" s="181"/>
      <c r="P15" s="181"/>
      <c r="Q15" s="181"/>
      <c r="R15" s="181"/>
      <c r="S15" s="181"/>
      <c r="T15" s="181"/>
      <c r="U15" s="124"/>
      <c r="V15" s="125"/>
      <c r="W15" s="125"/>
      <c r="X15" s="126"/>
      <c r="Y15" s="117"/>
      <c r="Z15" s="117"/>
      <c r="AA15" s="117"/>
    </row>
    <row r="16" spans="2:27" ht="13.5" customHeight="1">
      <c r="B16" s="122"/>
      <c r="C16" s="882" t="s">
        <v>671</v>
      </c>
      <c r="D16" s="882"/>
      <c r="E16" s="882"/>
      <c r="F16" s="882"/>
      <c r="G16" s="882"/>
      <c r="H16" s="882"/>
      <c r="I16" s="882"/>
      <c r="J16" s="882"/>
      <c r="K16" s="882"/>
      <c r="L16" s="882"/>
      <c r="M16" s="882"/>
      <c r="N16" s="882"/>
      <c r="O16" s="882"/>
      <c r="P16" s="882"/>
      <c r="Q16" s="882"/>
      <c r="R16" s="882"/>
      <c r="S16" s="882"/>
      <c r="T16" s="981"/>
      <c r="U16" s="851" t="s">
        <v>406</v>
      </c>
      <c r="V16" s="837" t="s">
        <v>404</v>
      </c>
      <c r="W16" s="838" t="s">
        <v>395</v>
      </c>
      <c r="X16" s="839" t="s">
        <v>405</v>
      </c>
      <c r="Y16" s="117"/>
      <c r="Z16" s="117"/>
      <c r="AA16" s="117"/>
    </row>
    <row r="17" spans="2:27" ht="13.5" customHeight="1">
      <c r="B17" s="122"/>
      <c r="C17" s="882"/>
      <c r="D17" s="882"/>
      <c r="E17" s="882"/>
      <c r="F17" s="882"/>
      <c r="G17" s="882"/>
      <c r="H17" s="882"/>
      <c r="I17" s="882"/>
      <c r="J17" s="882"/>
      <c r="K17" s="882"/>
      <c r="L17" s="882"/>
      <c r="M17" s="882"/>
      <c r="N17" s="882"/>
      <c r="O17" s="882"/>
      <c r="P17" s="882"/>
      <c r="Q17" s="882"/>
      <c r="R17" s="882"/>
      <c r="S17" s="882"/>
      <c r="T17" s="981"/>
      <c r="U17" s="851"/>
      <c r="V17" s="837"/>
      <c r="W17" s="838"/>
      <c r="X17" s="839"/>
      <c r="Y17" s="117"/>
      <c r="Z17" s="117"/>
      <c r="AA17" s="117"/>
    </row>
    <row r="18" spans="2:27" ht="13.5" customHeight="1">
      <c r="B18" s="122"/>
      <c r="C18" s="158"/>
      <c r="D18" s="136"/>
      <c r="E18" s="123"/>
      <c r="F18" s="123"/>
      <c r="G18" s="123"/>
      <c r="H18" s="123"/>
      <c r="I18" s="123"/>
      <c r="J18" s="123"/>
      <c r="K18" s="123"/>
      <c r="L18" s="123"/>
      <c r="M18" s="123"/>
      <c r="N18" s="123"/>
      <c r="O18" s="123"/>
      <c r="P18" s="123"/>
      <c r="Q18" s="123"/>
      <c r="R18" s="123"/>
      <c r="S18" s="123"/>
      <c r="T18" s="123"/>
      <c r="U18" s="124"/>
      <c r="V18" s="125"/>
      <c r="W18" s="125"/>
      <c r="X18" s="126"/>
      <c r="Y18" s="117"/>
      <c r="Z18" s="117"/>
      <c r="AA18" s="117"/>
    </row>
    <row r="19" spans="2:27" ht="13.5" customHeight="1">
      <c r="B19" s="122"/>
      <c r="C19" s="882" t="s">
        <v>670</v>
      </c>
      <c r="D19" s="882"/>
      <c r="E19" s="882"/>
      <c r="F19" s="882"/>
      <c r="G19" s="882"/>
      <c r="H19" s="882"/>
      <c r="I19" s="882"/>
      <c r="J19" s="882"/>
      <c r="K19" s="882"/>
      <c r="L19" s="882"/>
      <c r="M19" s="882"/>
      <c r="N19" s="882"/>
      <c r="O19" s="882"/>
      <c r="P19" s="882"/>
      <c r="Q19" s="882"/>
      <c r="R19" s="882"/>
      <c r="S19" s="882"/>
      <c r="T19" s="981"/>
      <c r="U19" s="851" t="s">
        <v>406</v>
      </c>
      <c r="V19" s="837" t="s">
        <v>404</v>
      </c>
      <c r="W19" s="838" t="s">
        <v>395</v>
      </c>
      <c r="X19" s="839" t="s">
        <v>405</v>
      </c>
      <c r="Y19" s="117"/>
      <c r="Z19" s="117"/>
      <c r="AA19" s="117"/>
    </row>
    <row r="20" spans="2:27" ht="13.5" customHeight="1">
      <c r="B20" s="122"/>
      <c r="C20" s="882"/>
      <c r="D20" s="882"/>
      <c r="E20" s="882"/>
      <c r="F20" s="882"/>
      <c r="G20" s="882"/>
      <c r="H20" s="882"/>
      <c r="I20" s="882"/>
      <c r="J20" s="882"/>
      <c r="K20" s="882"/>
      <c r="L20" s="882"/>
      <c r="M20" s="882"/>
      <c r="N20" s="882"/>
      <c r="O20" s="882"/>
      <c r="P20" s="882"/>
      <c r="Q20" s="882"/>
      <c r="R20" s="882"/>
      <c r="S20" s="882"/>
      <c r="T20" s="981"/>
      <c r="U20" s="851"/>
      <c r="V20" s="837"/>
      <c r="W20" s="838"/>
      <c r="X20" s="839"/>
      <c r="Y20" s="117"/>
      <c r="Z20" s="117"/>
      <c r="AA20" s="117"/>
    </row>
    <row r="21" spans="2:27" ht="13.5" customHeight="1">
      <c r="B21" s="122"/>
      <c r="C21" s="882"/>
      <c r="D21" s="882"/>
      <c r="E21" s="882"/>
      <c r="F21" s="882"/>
      <c r="G21" s="882"/>
      <c r="H21" s="882"/>
      <c r="I21" s="882"/>
      <c r="J21" s="882"/>
      <c r="K21" s="882"/>
      <c r="L21" s="882"/>
      <c r="M21" s="882"/>
      <c r="N21" s="882"/>
      <c r="O21" s="882"/>
      <c r="P21" s="882"/>
      <c r="Q21" s="882"/>
      <c r="R21" s="882"/>
      <c r="S21" s="882"/>
      <c r="T21" s="981"/>
      <c r="U21" s="851"/>
      <c r="V21" s="837"/>
      <c r="W21" s="838"/>
      <c r="X21" s="839"/>
      <c r="Y21" s="117"/>
      <c r="Z21" s="117"/>
      <c r="AA21" s="117"/>
    </row>
    <row r="22" spans="2:27" ht="13.5" customHeight="1">
      <c r="B22" s="122"/>
      <c r="C22" s="882"/>
      <c r="D22" s="882"/>
      <c r="E22" s="882"/>
      <c r="F22" s="882"/>
      <c r="G22" s="882"/>
      <c r="H22" s="882"/>
      <c r="I22" s="882"/>
      <c r="J22" s="882"/>
      <c r="K22" s="882"/>
      <c r="L22" s="882"/>
      <c r="M22" s="882"/>
      <c r="N22" s="882"/>
      <c r="O22" s="882"/>
      <c r="P22" s="882"/>
      <c r="Q22" s="882"/>
      <c r="R22" s="882"/>
      <c r="S22" s="882"/>
      <c r="T22" s="981"/>
      <c r="U22" s="851"/>
      <c r="V22" s="837"/>
      <c r="W22" s="838"/>
      <c r="X22" s="839"/>
      <c r="Y22" s="117"/>
      <c r="Z22" s="117"/>
      <c r="AA22" s="117"/>
    </row>
    <row r="23" spans="2:27" ht="13.5" customHeight="1">
      <c r="B23" s="122"/>
      <c r="C23" s="123"/>
      <c r="D23" s="136"/>
      <c r="E23" s="123"/>
      <c r="F23" s="123"/>
      <c r="G23" s="123"/>
      <c r="H23" s="123"/>
      <c r="I23" s="123"/>
      <c r="J23" s="123"/>
      <c r="K23" s="123"/>
      <c r="L23" s="123"/>
      <c r="M23" s="123"/>
      <c r="N23" s="123"/>
      <c r="O23" s="123"/>
      <c r="P23" s="123"/>
      <c r="Q23" s="123"/>
      <c r="R23" s="123"/>
      <c r="S23" s="123"/>
      <c r="T23" s="123"/>
      <c r="U23" s="124"/>
      <c r="V23" s="125"/>
      <c r="W23" s="125"/>
      <c r="X23" s="126"/>
      <c r="Y23" s="117"/>
      <c r="Z23" s="117"/>
      <c r="AA23" s="117"/>
    </row>
    <row r="24" spans="2:27" ht="13.5" customHeight="1">
      <c r="B24" s="122"/>
      <c r="C24" s="882" t="s">
        <v>672</v>
      </c>
      <c r="D24" s="882"/>
      <c r="E24" s="882"/>
      <c r="F24" s="882"/>
      <c r="G24" s="882"/>
      <c r="H24" s="882"/>
      <c r="I24" s="882"/>
      <c r="J24" s="882"/>
      <c r="K24" s="882"/>
      <c r="L24" s="882"/>
      <c r="M24" s="882"/>
      <c r="N24" s="882"/>
      <c r="O24" s="882"/>
      <c r="P24" s="882"/>
      <c r="Q24" s="882"/>
      <c r="R24" s="882"/>
      <c r="S24" s="882"/>
      <c r="T24" s="981"/>
      <c r="U24" s="851" t="s">
        <v>406</v>
      </c>
      <c r="V24" s="837" t="s">
        <v>404</v>
      </c>
      <c r="W24" s="838" t="s">
        <v>395</v>
      </c>
      <c r="X24" s="839" t="s">
        <v>405</v>
      </c>
      <c r="Y24" s="117"/>
      <c r="Z24" s="117"/>
      <c r="AA24" s="117"/>
    </row>
    <row r="25" spans="2:27" ht="13.5" customHeight="1">
      <c r="B25" s="122"/>
      <c r="C25" s="882"/>
      <c r="D25" s="882"/>
      <c r="E25" s="882"/>
      <c r="F25" s="882"/>
      <c r="G25" s="882"/>
      <c r="H25" s="882"/>
      <c r="I25" s="882"/>
      <c r="J25" s="882"/>
      <c r="K25" s="882"/>
      <c r="L25" s="882"/>
      <c r="M25" s="882"/>
      <c r="N25" s="882"/>
      <c r="O25" s="882"/>
      <c r="P25" s="882"/>
      <c r="Q25" s="882"/>
      <c r="R25" s="882"/>
      <c r="S25" s="882"/>
      <c r="T25" s="981"/>
      <c r="U25" s="851"/>
      <c r="V25" s="837"/>
      <c r="W25" s="838"/>
      <c r="X25" s="839"/>
      <c r="Y25" s="117"/>
      <c r="Z25" s="117"/>
      <c r="AA25" s="117"/>
    </row>
    <row r="26" spans="2:27" ht="13.5" customHeight="1">
      <c r="B26" s="122"/>
      <c r="C26" s="882"/>
      <c r="D26" s="882"/>
      <c r="E26" s="882"/>
      <c r="F26" s="882"/>
      <c r="G26" s="882"/>
      <c r="H26" s="882"/>
      <c r="I26" s="882"/>
      <c r="J26" s="882"/>
      <c r="K26" s="882"/>
      <c r="L26" s="882"/>
      <c r="M26" s="882"/>
      <c r="N26" s="882"/>
      <c r="O26" s="882"/>
      <c r="P26" s="882"/>
      <c r="Q26" s="882"/>
      <c r="R26" s="882"/>
      <c r="S26" s="882"/>
      <c r="T26" s="981"/>
      <c r="U26" s="851"/>
      <c r="V26" s="837"/>
      <c r="W26" s="838"/>
      <c r="X26" s="839"/>
      <c r="Y26" s="117"/>
      <c r="Z26" s="117"/>
      <c r="AA26" s="117"/>
    </row>
    <row r="27" spans="2:27" ht="13.5" customHeight="1">
      <c r="B27" s="122"/>
      <c r="C27" s="882"/>
      <c r="D27" s="882"/>
      <c r="E27" s="882"/>
      <c r="F27" s="882"/>
      <c r="G27" s="882"/>
      <c r="H27" s="882"/>
      <c r="I27" s="882"/>
      <c r="J27" s="882"/>
      <c r="K27" s="882"/>
      <c r="L27" s="882"/>
      <c r="M27" s="882"/>
      <c r="N27" s="882"/>
      <c r="O27" s="882"/>
      <c r="P27" s="882"/>
      <c r="Q27" s="882"/>
      <c r="R27" s="882"/>
      <c r="S27" s="882"/>
      <c r="T27" s="981"/>
      <c r="U27" s="851"/>
      <c r="V27" s="837"/>
      <c r="W27" s="838"/>
      <c r="X27" s="839"/>
      <c r="Y27" s="117"/>
      <c r="Z27" s="117"/>
      <c r="AA27" s="117"/>
    </row>
    <row r="28" spans="2:25" ht="18" customHeight="1">
      <c r="B28" s="169"/>
      <c r="C28" s="138"/>
      <c r="D28" s="138"/>
      <c r="E28" s="138"/>
      <c r="F28" s="138"/>
      <c r="G28" s="138"/>
      <c r="H28" s="138"/>
      <c r="I28" s="138"/>
      <c r="J28" s="138"/>
      <c r="K28" s="138"/>
      <c r="L28" s="138"/>
      <c r="M28" s="138"/>
      <c r="N28" s="138"/>
      <c r="O28" s="138"/>
      <c r="P28" s="138"/>
      <c r="Q28" s="138"/>
      <c r="R28" s="138"/>
      <c r="S28" s="138"/>
      <c r="T28" s="170"/>
      <c r="U28" s="169"/>
      <c r="V28" s="170"/>
      <c r="W28" s="170"/>
      <c r="X28" s="171"/>
      <c r="Y28" s="163"/>
    </row>
    <row r="29" spans="2:25" ht="18" customHeight="1">
      <c r="B29" s="163"/>
      <c r="C29" s="136"/>
      <c r="D29" s="123"/>
      <c r="E29" s="123"/>
      <c r="F29" s="123"/>
      <c r="G29" s="123"/>
      <c r="H29" s="123"/>
      <c r="I29" s="123"/>
      <c r="J29" s="123"/>
      <c r="K29" s="123"/>
      <c r="L29" s="123"/>
      <c r="M29" s="123"/>
      <c r="N29" s="123"/>
      <c r="O29" s="123"/>
      <c r="P29" s="123"/>
      <c r="Q29" s="123"/>
      <c r="R29" s="123"/>
      <c r="S29" s="123"/>
      <c r="T29" s="163"/>
      <c r="U29" s="163"/>
      <c r="V29" s="163"/>
      <c r="W29" s="163"/>
      <c r="X29" s="163"/>
      <c r="Y29" s="163"/>
    </row>
    <row r="30" spans="2:24" ht="13.5">
      <c r="B30" s="142"/>
      <c r="C30" s="163"/>
      <c r="D30" s="163"/>
      <c r="E30" s="163"/>
      <c r="F30" s="163"/>
      <c r="G30" s="163"/>
      <c r="H30" s="163"/>
      <c r="I30" s="163"/>
      <c r="J30" s="163"/>
      <c r="K30" s="163"/>
      <c r="L30" s="163"/>
      <c r="M30" s="163"/>
      <c r="N30" s="163"/>
      <c r="O30" s="163"/>
      <c r="P30" s="163"/>
      <c r="Q30" s="163"/>
      <c r="R30" s="163"/>
      <c r="S30" s="163"/>
      <c r="T30" s="142"/>
      <c r="U30" s="142"/>
      <c r="V30" s="142"/>
      <c r="W30" s="142"/>
      <c r="X30" s="142"/>
    </row>
    <row r="31" spans="2:24" ht="13.5">
      <c r="B31" s="136"/>
      <c r="C31" s="168"/>
      <c r="D31" s="168"/>
      <c r="E31" s="168"/>
      <c r="F31" s="168"/>
      <c r="G31" s="168"/>
      <c r="H31" s="168"/>
      <c r="I31" s="168"/>
      <c r="J31" s="168"/>
      <c r="K31" s="168"/>
      <c r="L31" s="168"/>
      <c r="M31" s="168"/>
      <c r="N31" s="168"/>
      <c r="O31" s="168"/>
      <c r="P31" s="168"/>
      <c r="Q31" s="168"/>
      <c r="R31" s="168"/>
      <c r="S31" s="168"/>
      <c r="T31" s="136"/>
      <c r="U31" s="136"/>
      <c r="V31" s="136"/>
      <c r="W31" s="136"/>
      <c r="X31" s="136"/>
    </row>
    <row r="32" spans="2:24" ht="13.5">
      <c r="B32" s="136"/>
      <c r="C32" s="142"/>
      <c r="D32" s="142"/>
      <c r="E32" s="142"/>
      <c r="F32" s="142"/>
      <c r="G32" s="142"/>
      <c r="H32" s="142"/>
      <c r="I32" s="142"/>
      <c r="J32" s="142"/>
      <c r="K32" s="142"/>
      <c r="L32" s="142"/>
      <c r="M32" s="142"/>
      <c r="N32" s="142"/>
      <c r="O32" s="142"/>
      <c r="P32" s="142"/>
      <c r="Q32" s="142"/>
      <c r="R32" s="142"/>
      <c r="S32" s="142"/>
      <c r="T32" s="136"/>
      <c r="U32" s="136"/>
      <c r="V32" s="136"/>
      <c r="W32" s="136"/>
      <c r="X32" s="136"/>
    </row>
    <row r="33" spans="2:24" ht="13.5">
      <c r="B33" s="136"/>
      <c r="C33" s="142"/>
      <c r="D33" s="142"/>
      <c r="E33" s="142"/>
      <c r="F33" s="142"/>
      <c r="G33" s="142"/>
      <c r="H33" s="142"/>
      <c r="I33" s="142"/>
      <c r="J33" s="142"/>
      <c r="K33" s="142"/>
      <c r="L33" s="142"/>
      <c r="M33" s="142"/>
      <c r="N33" s="142"/>
      <c r="O33" s="142"/>
      <c r="P33" s="142"/>
      <c r="Q33" s="142"/>
      <c r="R33" s="142"/>
      <c r="S33" s="142"/>
      <c r="T33" s="136"/>
      <c r="U33" s="136"/>
      <c r="V33" s="136"/>
      <c r="W33" s="136"/>
      <c r="X33" s="136"/>
    </row>
    <row r="34" spans="2:24" ht="13.5">
      <c r="B34" s="136"/>
      <c r="C34" s="136"/>
      <c r="D34" s="136"/>
      <c r="E34" s="136"/>
      <c r="F34" s="136"/>
      <c r="G34" s="136"/>
      <c r="H34" s="136"/>
      <c r="I34" s="136"/>
      <c r="J34" s="136"/>
      <c r="K34" s="136"/>
      <c r="L34" s="136"/>
      <c r="M34" s="136"/>
      <c r="N34" s="136"/>
      <c r="O34" s="136"/>
      <c r="P34" s="136"/>
      <c r="Q34" s="136"/>
      <c r="R34" s="136"/>
      <c r="S34" s="136"/>
      <c r="T34" s="136"/>
      <c r="U34" s="136"/>
      <c r="V34" s="136"/>
      <c r="W34" s="136"/>
      <c r="X34" s="136"/>
    </row>
    <row r="35" spans="2:24"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row>
    <row r="36" spans="2:24"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row>
    <row r="37" spans="2:24" ht="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row>
    <row r="38" spans="2:24" ht="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row>
    <row r="39" spans="2:24" ht="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row>
    <row r="40" spans="2:24"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row>
    <row r="41" spans="2:24" ht="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ht="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3:19" ht="13.5">
      <c r="C120" s="136"/>
      <c r="D120" s="136"/>
      <c r="E120" s="136"/>
      <c r="F120" s="136"/>
      <c r="G120" s="136"/>
      <c r="H120" s="136"/>
      <c r="I120" s="136"/>
      <c r="J120" s="136"/>
      <c r="K120" s="136"/>
      <c r="L120" s="136"/>
      <c r="M120" s="136"/>
      <c r="N120" s="136"/>
      <c r="O120" s="136"/>
      <c r="P120" s="136"/>
      <c r="Q120" s="136"/>
      <c r="R120" s="136"/>
      <c r="S120" s="136"/>
    </row>
    <row r="121" spans="3:19" ht="13.5">
      <c r="C121" s="136"/>
      <c r="D121" s="136"/>
      <c r="E121" s="136"/>
      <c r="F121" s="136"/>
      <c r="G121" s="136"/>
      <c r="H121" s="136"/>
      <c r="I121" s="136"/>
      <c r="J121" s="136"/>
      <c r="K121" s="136"/>
      <c r="L121" s="136"/>
      <c r="M121" s="136"/>
      <c r="N121" s="136"/>
      <c r="O121" s="136"/>
      <c r="P121" s="136"/>
      <c r="Q121" s="136"/>
      <c r="R121" s="136"/>
      <c r="S121" s="136"/>
    </row>
    <row r="122" spans="3:19" ht="13.5">
      <c r="C122" s="136"/>
      <c r="D122" s="136"/>
      <c r="E122" s="136"/>
      <c r="F122" s="136"/>
      <c r="G122" s="136"/>
      <c r="H122" s="136"/>
      <c r="I122" s="136"/>
      <c r="J122" s="136"/>
      <c r="K122" s="136"/>
      <c r="L122" s="136"/>
      <c r="M122" s="136"/>
      <c r="N122" s="136"/>
      <c r="O122" s="136"/>
      <c r="P122" s="136"/>
      <c r="Q122" s="136"/>
      <c r="R122" s="136"/>
      <c r="S122" s="136"/>
    </row>
  </sheetData>
  <sheetProtection/>
  <mergeCells count="33">
    <mergeCell ref="W19:W22"/>
    <mergeCell ref="X19:X22"/>
    <mergeCell ref="C16:T17"/>
    <mergeCell ref="U16:U17"/>
    <mergeCell ref="V16:V17"/>
    <mergeCell ref="W16:W17"/>
    <mergeCell ref="X16:X17"/>
    <mergeCell ref="C19:T22"/>
    <mergeCell ref="U19:U22"/>
    <mergeCell ref="V19:V22"/>
    <mergeCell ref="V24:V27"/>
    <mergeCell ref="W24:W27"/>
    <mergeCell ref="X24:X27"/>
    <mergeCell ref="C24:T27"/>
    <mergeCell ref="U24:U27"/>
    <mergeCell ref="C12:T14"/>
    <mergeCell ref="U12:U14"/>
    <mergeCell ref="V12:V14"/>
    <mergeCell ref="W12:W14"/>
    <mergeCell ref="X12:X14"/>
    <mergeCell ref="C7:T7"/>
    <mergeCell ref="C9:T10"/>
    <mergeCell ref="U9:U10"/>
    <mergeCell ref="V9:V10"/>
    <mergeCell ref="W9:W10"/>
    <mergeCell ref="X9:X10"/>
    <mergeCell ref="B2:X2"/>
    <mergeCell ref="B4:F4"/>
    <mergeCell ref="G4:L4"/>
    <mergeCell ref="M4:O4"/>
    <mergeCell ref="Q4:R4"/>
    <mergeCell ref="T4:U4"/>
    <mergeCell ref="W4:X4"/>
  </mergeCells>
  <dataValidations count="1">
    <dataValidation type="list" allowBlank="1" showInputMessage="1" showErrorMessage="1" sqref="P4 U24:U26 W24:W26 U19:U21 W19:W21 W16 U16 U12:U13 S4 W7:W9 U7:U9 V4 W12:W13">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8" r:id="rId1"/>
</worksheet>
</file>

<file path=xl/worksheets/sheet18.xml><?xml version="1.0" encoding="utf-8"?>
<worksheet xmlns="http://schemas.openxmlformats.org/spreadsheetml/2006/main" xmlns:r="http://schemas.openxmlformats.org/officeDocument/2006/relationships">
  <dimension ref="A1:AI25"/>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3" customWidth="1"/>
    <col min="40" max="16384" width="9.00390625" style="3" customWidth="1"/>
  </cols>
  <sheetData>
    <row r="1" ht="21" customHeight="1">
      <c r="A1" s="32" t="s">
        <v>775</v>
      </c>
    </row>
    <row r="2" spans="1:35" ht="21" customHeight="1">
      <c r="A2" s="466" t="s">
        <v>794</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row>
    <row r="3" ht="21" customHeight="1" thickBot="1"/>
    <row r="4" spans="1:35" ht="21" customHeight="1">
      <c r="A4" s="1066" t="s">
        <v>201</v>
      </c>
      <c r="B4" s="1067"/>
      <c r="C4" s="1067"/>
      <c r="D4" s="1067"/>
      <c r="E4" s="1067"/>
      <c r="F4" s="1067"/>
      <c r="G4" s="1067"/>
      <c r="H4" s="1067"/>
      <c r="I4" s="1067"/>
      <c r="J4" s="1067"/>
      <c r="K4" s="1068"/>
      <c r="L4" s="1071" t="s">
        <v>242</v>
      </c>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3"/>
    </row>
    <row r="5" spans="1:35" ht="21" customHeight="1">
      <c r="A5" s="1065" t="s">
        <v>46</v>
      </c>
      <c r="B5" s="1040"/>
      <c r="C5" s="1040"/>
      <c r="D5" s="1040"/>
      <c r="E5" s="1040"/>
      <c r="F5" s="1040"/>
      <c r="G5" s="1040"/>
      <c r="H5" s="1040"/>
      <c r="I5" s="1040"/>
      <c r="J5" s="1040"/>
      <c r="K5" s="1041"/>
      <c r="L5" s="813"/>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29"/>
    </row>
    <row r="6" spans="1:35" ht="21" customHeight="1">
      <c r="A6" s="1030" t="s">
        <v>47</v>
      </c>
      <c r="B6" s="1031"/>
      <c r="C6" s="1031"/>
      <c r="D6" s="1031"/>
      <c r="E6" s="1031"/>
      <c r="F6" s="1031"/>
      <c r="G6" s="1031"/>
      <c r="H6" s="1031"/>
      <c r="I6" s="1031"/>
      <c r="J6" s="1031"/>
      <c r="K6" s="1032"/>
      <c r="L6" s="813"/>
      <c r="M6" s="1010"/>
      <c r="N6" s="1010"/>
      <c r="O6" s="1010"/>
      <c r="P6" s="1010"/>
      <c r="Q6" s="1010"/>
      <c r="R6" s="1010"/>
      <c r="S6" s="1010"/>
      <c r="T6" s="1010"/>
      <c r="U6" s="1010"/>
      <c r="V6" s="1010"/>
      <c r="W6" s="1010"/>
      <c r="X6" s="1010"/>
      <c r="Y6" s="1010"/>
      <c r="Z6" s="1010"/>
      <c r="AA6" s="1010"/>
      <c r="AB6" s="1010"/>
      <c r="AC6" s="1010"/>
      <c r="AD6" s="1010"/>
      <c r="AE6" s="1010"/>
      <c r="AF6" s="1010"/>
      <c r="AG6" s="1010"/>
      <c r="AH6" s="1010"/>
      <c r="AI6" s="1029"/>
    </row>
    <row r="7" spans="1:35" ht="21" customHeight="1">
      <c r="A7" s="1030" t="s">
        <v>34</v>
      </c>
      <c r="B7" s="1031"/>
      <c r="C7" s="1031"/>
      <c r="D7" s="1031"/>
      <c r="E7" s="1032"/>
      <c r="F7" s="1039" t="s">
        <v>25</v>
      </c>
      <c r="G7" s="1040"/>
      <c r="H7" s="1040"/>
      <c r="I7" s="1040"/>
      <c r="J7" s="1040"/>
      <c r="K7" s="1041"/>
      <c r="L7" s="813"/>
      <c r="M7" s="1010"/>
      <c r="N7" s="1010"/>
      <c r="O7" s="1010"/>
      <c r="P7" s="1010"/>
      <c r="Q7" s="1010"/>
      <c r="R7" s="1010"/>
      <c r="S7" s="1010"/>
      <c r="T7" s="1010"/>
      <c r="U7" s="1070"/>
      <c r="V7" s="1033" t="s">
        <v>48</v>
      </c>
      <c r="W7" s="1031"/>
      <c r="X7" s="1031"/>
      <c r="Y7" s="1031"/>
      <c r="Z7" s="1032"/>
      <c r="AA7" s="1085"/>
      <c r="AB7" s="1086"/>
      <c r="AC7" s="1086"/>
      <c r="AD7" s="1086"/>
      <c r="AE7" s="1086"/>
      <c r="AF7" s="1086"/>
      <c r="AG7" s="1086"/>
      <c r="AH7" s="1086"/>
      <c r="AI7" s="1087"/>
    </row>
    <row r="8" spans="1:35" ht="21" customHeight="1" thickBot="1">
      <c r="A8" s="1038"/>
      <c r="B8" s="1035"/>
      <c r="C8" s="1035"/>
      <c r="D8" s="1035"/>
      <c r="E8" s="1036"/>
      <c r="F8" s="1061" t="s">
        <v>26</v>
      </c>
      <c r="G8" s="1062"/>
      <c r="H8" s="1062"/>
      <c r="I8" s="1062"/>
      <c r="J8" s="1062"/>
      <c r="K8" s="1063"/>
      <c r="L8" s="1058"/>
      <c r="M8" s="1059"/>
      <c r="N8" s="1059"/>
      <c r="O8" s="1059"/>
      <c r="P8" s="1059"/>
      <c r="Q8" s="1059"/>
      <c r="R8" s="1059"/>
      <c r="S8" s="1059"/>
      <c r="T8" s="1059"/>
      <c r="U8" s="1060"/>
      <c r="V8" s="1034"/>
      <c r="W8" s="1035"/>
      <c r="X8" s="1035"/>
      <c r="Y8" s="1035"/>
      <c r="Z8" s="1036"/>
      <c r="AA8" s="1088"/>
      <c r="AB8" s="1089"/>
      <c r="AC8" s="1089"/>
      <c r="AD8" s="1089"/>
      <c r="AE8" s="1089"/>
      <c r="AF8" s="1089"/>
      <c r="AG8" s="1089"/>
      <c r="AH8" s="1089"/>
      <c r="AI8" s="1090"/>
    </row>
    <row r="9" spans="1:35" ht="21" customHeight="1" thickTop="1">
      <c r="A9" s="1052" t="s">
        <v>49</v>
      </c>
      <c r="B9" s="1053"/>
      <c r="C9" s="1082" t="s">
        <v>50</v>
      </c>
      <c r="D9" s="1083"/>
      <c r="E9" s="1083"/>
      <c r="F9" s="1083"/>
      <c r="G9" s="1083"/>
      <c r="H9" s="1083"/>
      <c r="I9" s="1083"/>
      <c r="J9" s="1083"/>
      <c r="K9" s="1084"/>
      <c r="L9" s="1064" t="s">
        <v>51</v>
      </c>
      <c r="M9" s="1037"/>
      <c r="N9" s="1037"/>
      <c r="O9" s="1037"/>
      <c r="P9" s="1037"/>
      <c r="Q9" s="1037"/>
      <c r="R9" s="1037"/>
      <c r="S9" s="1037"/>
      <c r="T9" s="1037"/>
      <c r="U9" s="1069"/>
      <c r="V9" s="1064" t="s">
        <v>52</v>
      </c>
      <c r="W9" s="1037"/>
      <c r="X9" s="1037"/>
      <c r="Y9" s="1012"/>
      <c r="Z9" s="1012"/>
      <c r="AA9" s="52" t="s">
        <v>37</v>
      </c>
      <c r="AB9" s="52"/>
      <c r="AC9" s="1037" t="s">
        <v>53</v>
      </c>
      <c r="AD9" s="1037"/>
      <c r="AE9" s="1037"/>
      <c r="AF9" s="1009"/>
      <c r="AG9" s="1009"/>
      <c r="AH9" s="52" t="s">
        <v>37</v>
      </c>
      <c r="AI9" s="53"/>
    </row>
    <row r="10" spans="1:35" ht="21" customHeight="1">
      <c r="A10" s="1054"/>
      <c r="B10" s="1055"/>
      <c r="C10" s="1075"/>
      <c r="D10" s="1025"/>
      <c r="E10" s="1025"/>
      <c r="F10" s="1025"/>
      <c r="G10" s="1025"/>
      <c r="H10" s="1025"/>
      <c r="I10" s="1025"/>
      <c r="J10" s="1025"/>
      <c r="K10" s="1026"/>
      <c r="L10" s="806" t="s">
        <v>141</v>
      </c>
      <c r="M10" s="1013"/>
      <c r="N10" s="1013"/>
      <c r="O10" s="1013"/>
      <c r="P10" s="1013"/>
      <c r="Q10" s="1013"/>
      <c r="R10" s="1013"/>
      <c r="S10" s="1013"/>
      <c r="T10" s="1013"/>
      <c r="U10" s="1051"/>
      <c r="V10" s="806" t="s">
        <v>52</v>
      </c>
      <c r="W10" s="1013"/>
      <c r="X10" s="1013"/>
      <c r="Y10" s="1010"/>
      <c r="Z10" s="1010"/>
      <c r="AA10" s="37" t="s">
        <v>37</v>
      </c>
      <c r="AB10" s="37"/>
      <c r="AC10" s="1013" t="s">
        <v>53</v>
      </c>
      <c r="AD10" s="1013"/>
      <c r="AE10" s="1013"/>
      <c r="AF10" s="1010"/>
      <c r="AG10" s="1010"/>
      <c r="AH10" s="37" t="s">
        <v>37</v>
      </c>
      <c r="AI10" s="51"/>
    </row>
    <row r="11" spans="1:35" ht="21" customHeight="1">
      <c r="A11" s="1054"/>
      <c r="B11" s="1055"/>
      <c r="C11" s="1075"/>
      <c r="D11" s="1025"/>
      <c r="E11" s="1025"/>
      <c r="F11" s="1025"/>
      <c r="G11" s="1025"/>
      <c r="H11" s="1025"/>
      <c r="I11" s="1025"/>
      <c r="J11" s="1025"/>
      <c r="K11" s="1026"/>
      <c r="L11" s="804" t="s">
        <v>54</v>
      </c>
      <c r="M11" s="804"/>
      <c r="N11" s="804"/>
      <c r="O11" s="804"/>
      <c r="P11" s="804"/>
      <c r="Q11" s="804"/>
      <c r="R11" s="804"/>
      <c r="S11" s="804"/>
      <c r="T11" s="804"/>
      <c r="U11" s="804"/>
      <c r="V11" s="806" t="s">
        <v>52</v>
      </c>
      <c r="W11" s="1013"/>
      <c r="X11" s="1013"/>
      <c r="Y11" s="1010"/>
      <c r="Z11" s="1010"/>
      <c r="AA11" s="37" t="s">
        <v>37</v>
      </c>
      <c r="AB11" s="37"/>
      <c r="AC11" s="1013" t="s">
        <v>53</v>
      </c>
      <c r="AD11" s="1013"/>
      <c r="AE11" s="1013"/>
      <c r="AF11" s="1010"/>
      <c r="AG11" s="1010"/>
      <c r="AH11" s="37" t="s">
        <v>37</v>
      </c>
      <c r="AI11" s="51"/>
    </row>
    <row r="12" spans="1:35" ht="21" customHeight="1">
      <c r="A12" s="1054"/>
      <c r="B12" s="1055"/>
      <c r="C12" s="1075"/>
      <c r="D12" s="1025"/>
      <c r="E12" s="1025"/>
      <c r="F12" s="1025"/>
      <c r="G12" s="1025"/>
      <c r="H12" s="1025"/>
      <c r="I12" s="1025"/>
      <c r="J12" s="1025"/>
      <c r="K12" s="1026"/>
      <c r="L12" s="812" t="s">
        <v>55</v>
      </c>
      <c r="M12" s="812"/>
      <c r="N12" s="812"/>
      <c r="O12" s="812"/>
      <c r="P12" s="812"/>
      <c r="Q12" s="812"/>
      <c r="R12" s="812"/>
      <c r="S12" s="812"/>
      <c r="T12" s="812"/>
      <c r="U12" s="812"/>
      <c r="V12" s="806" t="s">
        <v>52</v>
      </c>
      <c r="W12" s="1013"/>
      <c r="X12" s="1013"/>
      <c r="Y12" s="1010"/>
      <c r="Z12" s="1010"/>
      <c r="AA12" s="37" t="s">
        <v>37</v>
      </c>
      <c r="AB12" s="37"/>
      <c r="AC12" s="1013" t="s">
        <v>53</v>
      </c>
      <c r="AD12" s="1013"/>
      <c r="AE12" s="1013"/>
      <c r="AF12" s="1010"/>
      <c r="AG12" s="1010"/>
      <c r="AH12" s="37" t="s">
        <v>37</v>
      </c>
      <c r="AI12" s="51"/>
    </row>
    <row r="13" spans="1:35" ht="21" customHeight="1">
      <c r="A13" s="1054"/>
      <c r="B13" s="1055"/>
      <c r="C13" s="1076"/>
      <c r="D13" s="1027"/>
      <c r="E13" s="1027"/>
      <c r="F13" s="1027"/>
      <c r="G13" s="1027"/>
      <c r="H13" s="1027"/>
      <c r="I13" s="1027"/>
      <c r="J13" s="1027"/>
      <c r="K13" s="1028"/>
      <c r="L13" s="812" t="s">
        <v>55</v>
      </c>
      <c r="M13" s="812"/>
      <c r="N13" s="812"/>
      <c r="O13" s="812"/>
      <c r="P13" s="812"/>
      <c r="Q13" s="812"/>
      <c r="R13" s="812"/>
      <c r="S13" s="812"/>
      <c r="T13" s="812"/>
      <c r="U13" s="812"/>
      <c r="V13" s="806" t="s">
        <v>52</v>
      </c>
      <c r="W13" s="1013"/>
      <c r="X13" s="1013"/>
      <c r="Y13" s="1010"/>
      <c r="Z13" s="1010"/>
      <c r="AA13" s="50" t="s">
        <v>37</v>
      </c>
      <c r="AB13" s="50"/>
      <c r="AC13" s="1013" t="s">
        <v>53</v>
      </c>
      <c r="AD13" s="1013"/>
      <c r="AE13" s="1013"/>
      <c r="AF13" s="1010"/>
      <c r="AG13" s="1010"/>
      <c r="AH13" s="50" t="s">
        <v>37</v>
      </c>
      <c r="AI13" s="54"/>
    </row>
    <row r="14" spans="1:35" ht="21" customHeight="1">
      <c r="A14" s="1054"/>
      <c r="B14" s="1055"/>
      <c r="C14" s="1077" t="s">
        <v>56</v>
      </c>
      <c r="D14" s="1055"/>
      <c r="E14" s="1023" t="s">
        <v>57</v>
      </c>
      <c r="F14" s="1023"/>
      <c r="G14" s="1023"/>
      <c r="H14" s="1023"/>
      <c r="I14" s="1023"/>
      <c r="J14" s="1023"/>
      <c r="K14" s="1024"/>
      <c r="L14" s="806" t="s">
        <v>58</v>
      </c>
      <c r="M14" s="1013"/>
      <c r="N14" s="1013"/>
      <c r="O14" s="1013"/>
      <c r="P14" s="1013"/>
      <c r="Q14" s="1013"/>
      <c r="R14" s="1013"/>
      <c r="S14" s="1013"/>
      <c r="T14" s="1013"/>
      <c r="U14" s="1051"/>
      <c r="V14" s="813"/>
      <c r="W14" s="1010"/>
      <c r="X14" s="1010"/>
      <c r="Y14" s="1010"/>
      <c r="Z14" s="1010"/>
      <c r="AA14" s="1010"/>
      <c r="AB14" s="1010"/>
      <c r="AC14" s="1010"/>
      <c r="AD14" s="1010"/>
      <c r="AE14" s="1010"/>
      <c r="AF14" s="1010"/>
      <c r="AG14" s="1010"/>
      <c r="AH14" s="1010"/>
      <c r="AI14" s="1029"/>
    </row>
    <row r="15" spans="1:35" ht="21" customHeight="1">
      <c r="A15" s="1054"/>
      <c r="B15" s="1055"/>
      <c r="C15" s="1077"/>
      <c r="D15" s="1055"/>
      <c r="E15" s="1025"/>
      <c r="F15" s="1025"/>
      <c r="G15" s="1025"/>
      <c r="H15" s="1025"/>
      <c r="I15" s="1025"/>
      <c r="J15" s="1025"/>
      <c r="K15" s="1026"/>
      <c r="L15" s="1074" t="s">
        <v>59</v>
      </c>
      <c r="M15" s="1023"/>
      <c r="N15" s="1023"/>
      <c r="O15" s="1023"/>
      <c r="P15" s="1023"/>
      <c r="Q15" s="1023"/>
      <c r="R15" s="1023"/>
      <c r="S15" s="1023"/>
      <c r="T15" s="1023"/>
      <c r="U15" s="1024"/>
      <c r="V15" s="1042"/>
      <c r="W15" s="1043"/>
      <c r="X15" s="1043"/>
      <c r="Y15" s="1043"/>
      <c r="Z15" s="1043"/>
      <c r="AA15" s="1043"/>
      <c r="AB15" s="1043"/>
      <c r="AC15" s="1043"/>
      <c r="AD15" s="1043"/>
      <c r="AE15" s="1043"/>
      <c r="AF15" s="1043"/>
      <c r="AG15" s="1043"/>
      <c r="AH15" s="1043"/>
      <c r="AI15" s="1044"/>
    </row>
    <row r="16" spans="1:35" ht="21" customHeight="1">
      <c r="A16" s="1054"/>
      <c r="B16" s="1055"/>
      <c r="C16" s="1077"/>
      <c r="D16" s="1055"/>
      <c r="E16" s="1025"/>
      <c r="F16" s="1025"/>
      <c r="G16" s="1025"/>
      <c r="H16" s="1025"/>
      <c r="I16" s="1025"/>
      <c r="J16" s="1025"/>
      <c r="K16" s="1026"/>
      <c r="L16" s="1075"/>
      <c r="M16" s="1025"/>
      <c r="N16" s="1025"/>
      <c r="O16" s="1025"/>
      <c r="P16" s="1025"/>
      <c r="Q16" s="1025"/>
      <c r="R16" s="1025"/>
      <c r="S16" s="1025"/>
      <c r="T16" s="1025"/>
      <c r="U16" s="1026"/>
      <c r="V16" s="1045"/>
      <c r="W16" s="1046"/>
      <c r="X16" s="1046"/>
      <c r="Y16" s="1046"/>
      <c r="Z16" s="1046"/>
      <c r="AA16" s="1046"/>
      <c r="AB16" s="1046"/>
      <c r="AC16" s="1046"/>
      <c r="AD16" s="1046"/>
      <c r="AE16" s="1046"/>
      <c r="AF16" s="1046"/>
      <c r="AG16" s="1046"/>
      <c r="AH16" s="1046"/>
      <c r="AI16" s="1047"/>
    </row>
    <row r="17" spans="1:35" ht="21" customHeight="1">
      <c r="A17" s="1054"/>
      <c r="B17" s="1055"/>
      <c r="C17" s="1077"/>
      <c r="D17" s="1055"/>
      <c r="E17" s="1027"/>
      <c r="F17" s="1027"/>
      <c r="G17" s="1027"/>
      <c r="H17" s="1027"/>
      <c r="I17" s="1027"/>
      <c r="J17" s="1027"/>
      <c r="K17" s="1028"/>
      <c r="L17" s="1076"/>
      <c r="M17" s="1027"/>
      <c r="N17" s="1027"/>
      <c r="O17" s="1027"/>
      <c r="P17" s="1027"/>
      <c r="Q17" s="1027"/>
      <c r="R17" s="1027"/>
      <c r="S17" s="1027"/>
      <c r="T17" s="1027"/>
      <c r="U17" s="1028"/>
      <c r="V17" s="1079"/>
      <c r="W17" s="1080"/>
      <c r="X17" s="1080"/>
      <c r="Y17" s="1080"/>
      <c r="Z17" s="1080"/>
      <c r="AA17" s="1080"/>
      <c r="AB17" s="1080"/>
      <c r="AC17" s="1080"/>
      <c r="AD17" s="1080"/>
      <c r="AE17" s="1080"/>
      <c r="AF17" s="1080"/>
      <c r="AG17" s="1080"/>
      <c r="AH17" s="1080"/>
      <c r="AI17" s="1081"/>
    </row>
    <row r="18" spans="1:35" ht="21" customHeight="1">
      <c r="A18" s="1054"/>
      <c r="B18" s="1055"/>
      <c r="C18" s="1077"/>
      <c r="D18" s="1055"/>
      <c r="E18" s="1014" t="s">
        <v>60</v>
      </c>
      <c r="F18" s="1015"/>
      <c r="G18" s="1015"/>
      <c r="H18" s="1015"/>
      <c r="I18" s="1015"/>
      <c r="J18" s="1015"/>
      <c r="K18" s="1016"/>
      <c r="L18" s="1042"/>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4"/>
    </row>
    <row r="19" spans="1:35" ht="21" customHeight="1">
      <c r="A19" s="1054"/>
      <c r="B19" s="1055"/>
      <c r="C19" s="1077"/>
      <c r="D19" s="1055"/>
      <c r="E19" s="1017"/>
      <c r="F19" s="1018"/>
      <c r="G19" s="1018"/>
      <c r="H19" s="1018"/>
      <c r="I19" s="1018"/>
      <c r="J19" s="1018"/>
      <c r="K19" s="1019"/>
      <c r="L19" s="1045"/>
      <c r="M19" s="1046"/>
      <c r="N19" s="1046"/>
      <c r="O19" s="1046"/>
      <c r="P19" s="1046"/>
      <c r="Q19" s="1046"/>
      <c r="R19" s="1046"/>
      <c r="S19" s="1046"/>
      <c r="T19" s="1046"/>
      <c r="U19" s="1046"/>
      <c r="V19" s="1046"/>
      <c r="W19" s="1046"/>
      <c r="X19" s="1046"/>
      <c r="Y19" s="1046"/>
      <c r="Z19" s="1046"/>
      <c r="AA19" s="1046"/>
      <c r="AB19" s="1046"/>
      <c r="AC19" s="1046"/>
      <c r="AD19" s="1046"/>
      <c r="AE19" s="1046"/>
      <c r="AF19" s="1046"/>
      <c r="AG19" s="1046"/>
      <c r="AH19" s="1046"/>
      <c r="AI19" s="1047"/>
    </row>
    <row r="20" spans="1:35" ht="21" customHeight="1">
      <c r="A20" s="1054"/>
      <c r="B20" s="1055"/>
      <c r="C20" s="1077"/>
      <c r="D20" s="1055"/>
      <c r="E20" s="1017"/>
      <c r="F20" s="1018"/>
      <c r="G20" s="1018"/>
      <c r="H20" s="1018"/>
      <c r="I20" s="1018"/>
      <c r="J20" s="1018"/>
      <c r="K20" s="1019"/>
      <c r="L20" s="1045"/>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7"/>
    </row>
    <row r="21" spans="1:35" ht="21" customHeight="1">
      <c r="A21" s="1054"/>
      <c r="B21" s="1055"/>
      <c r="C21" s="1077"/>
      <c r="D21" s="1055"/>
      <c r="E21" s="1017"/>
      <c r="F21" s="1018"/>
      <c r="G21" s="1018"/>
      <c r="H21" s="1018"/>
      <c r="I21" s="1018"/>
      <c r="J21" s="1018"/>
      <c r="K21" s="1019"/>
      <c r="L21" s="1045"/>
      <c r="M21" s="1046"/>
      <c r="N21" s="1046"/>
      <c r="O21" s="1046"/>
      <c r="P21" s="1046"/>
      <c r="Q21" s="1046"/>
      <c r="R21" s="1046"/>
      <c r="S21" s="1046"/>
      <c r="T21" s="1046"/>
      <c r="U21" s="1046"/>
      <c r="V21" s="1046"/>
      <c r="W21" s="1046"/>
      <c r="X21" s="1046"/>
      <c r="Y21" s="1046"/>
      <c r="Z21" s="1046"/>
      <c r="AA21" s="1046"/>
      <c r="AB21" s="1046"/>
      <c r="AC21" s="1046"/>
      <c r="AD21" s="1046"/>
      <c r="AE21" s="1046"/>
      <c r="AF21" s="1046"/>
      <c r="AG21" s="1046"/>
      <c r="AH21" s="1046"/>
      <c r="AI21" s="1047"/>
    </row>
    <row r="22" spans="1:35" ht="21" customHeight="1" thickBot="1">
      <c r="A22" s="1056"/>
      <c r="B22" s="1057"/>
      <c r="C22" s="1078"/>
      <c r="D22" s="1057"/>
      <c r="E22" s="1020"/>
      <c r="F22" s="1021"/>
      <c r="G22" s="1021"/>
      <c r="H22" s="1021"/>
      <c r="I22" s="1021"/>
      <c r="J22" s="1021"/>
      <c r="K22" s="1022"/>
      <c r="L22" s="1048"/>
      <c r="M22" s="1049"/>
      <c r="N22" s="1049"/>
      <c r="O22" s="1049"/>
      <c r="P22" s="1049"/>
      <c r="Q22" s="1049"/>
      <c r="R22" s="1049"/>
      <c r="S22" s="1049"/>
      <c r="T22" s="1049"/>
      <c r="U22" s="1049"/>
      <c r="V22" s="1049"/>
      <c r="W22" s="1049"/>
      <c r="X22" s="1049"/>
      <c r="Y22" s="1049"/>
      <c r="Z22" s="1049"/>
      <c r="AA22" s="1049"/>
      <c r="AB22" s="1049"/>
      <c r="AC22" s="1049"/>
      <c r="AD22" s="1049"/>
      <c r="AE22" s="1049"/>
      <c r="AF22" s="1049"/>
      <c r="AG22" s="1049"/>
      <c r="AH22" s="1049"/>
      <c r="AI22" s="1050"/>
    </row>
    <row r="23" spans="1:35" ht="24.75" customHeight="1">
      <c r="A23" s="1011" t="s">
        <v>673</v>
      </c>
      <c r="B23" s="1011"/>
      <c r="C23" s="1011"/>
      <c r="D23" s="1011"/>
      <c r="E23" s="1011"/>
      <c r="F23" s="1011"/>
      <c r="G23" s="1011"/>
      <c r="H23" s="1011"/>
      <c r="I23" s="1011"/>
      <c r="J23" s="1011"/>
      <c r="K23" s="1011"/>
      <c r="L23" s="1011"/>
      <c r="M23" s="1011"/>
      <c r="N23" s="1011"/>
      <c r="O23" s="1011"/>
      <c r="P23" s="1011"/>
      <c r="Q23" s="1011"/>
      <c r="R23" s="1011"/>
      <c r="S23" s="1011"/>
      <c r="T23" s="1011"/>
      <c r="U23" s="1011"/>
      <c r="V23" s="1011"/>
      <c r="W23" s="1011"/>
      <c r="X23" s="1011"/>
      <c r="Y23" s="1011"/>
      <c r="Z23" s="1011"/>
      <c r="AA23" s="1011"/>
      <c r="AB23" s="1011"/>
      <c r="AC23" s="1011"/>
      <c r="AD23" s="1011"/>
      <c r="AE23" s="1011"/>
      <c r="AF23" s="1011"/>
      <c r="AG23" s="1011"/>
      <c r="AH23" s="1011"/>
      <c r="AI23" s="1011"/>
    </row>
    <row r="24" spans="1:35" ht="21" customHeight="1">
      <c r="A24" s="1011"/>
      <c r="B24" s="1011"/>
      <c r="C24" s="1011"/>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row>
    <row r="25" spans="1:35" ht="21" customHeight="1">
      <c r="A25" s="1011"/>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row>
  </sheetData>
  <sheetProtection/>
  <mergeCells count="50">
    <mergeCell ref="L4:AI4"/>
    <mergeCell ref="L15:U17"/>
    <mergeCell ref="C14:D22"/>
    <mergeCell ref="V11:X11"/>
    <mergeCell ref="V15:AI17"/>
    <mergeCell ref="C9:K13"/>
    <mergeCell ref="L12:U12"/>
    <mergeCell ref="L11:U11"/>
    <mergeCell ref="AA7:AI8"/>
    <mergeCell ref="V13:X13"/>
    <mergeCell ref="A2:AI2"/>
    <mergeCell ref="L13:U13"/>
    <mergeCell ref="L8:U8"/>
    <mergeCell ref="F8:K8"/>
    <mergeCell ref="V9:X9"/>
    <mergeCell ref="A5:K5"/>
    <mergeCell ref="A4:K4"/>
    <mergeCell ref="L9:U9"/>
    <mergeCell ref="L10:U10"/>
    <mergeCell ref="L7:U7"/>
    <mergeCell ref="L5:AI5"/>
    <mergeCell ref="L6:AI6"/>
    <mergeCell ref="A7:E8"/>
    <mergeCell ref="F7:K7"/>
    <mergeCell ref="L18:AI22"/>
    <mergeCell ref="L14:U14"/>
    <mergeCell ref="AC13:AE13"/>
    <mergeCell ref="AF13:AG13"/>
    <mergeCell ref="A9:B22"/>
    <mergeCell ref="V10:X10"/>
    <mergeCell ref="V12:X12"/>
    <mergeCell ref="E18:K22"/>
    <mergeCell ref="E14:K17"/>
    <mergeCell ref="V14:AI14"/>
    <mergeCell ref="A6:K6"/>
    <mergeCell ref="V7:Z8"/>
    <mergeCell ref="AC9:AE9"/>
    <mergeCell ref="AC10:AE10"/>
    <mergeCell ref="AC11:AE11"/>
    <mergeCell ref="AC12:AE12"/>
    <mergeCell ref="AF9:AG9"/>
    <mergeCell ref="AF10:AG10"/>
    <mergeCell ref="AF11:AG11"/>
    <mergeCell ref="AF12:AG12"/>
    <mergeCell ref="A23:AI25"/>
    <mergeCell ref="Y9:Z9"/>
    <mergeCell ref="Y10:Z10"/>
    <mergeCell ref="Y11:Z11"/>
    <mergeCell ref="Y12:Z12"/>
    <mergeCell ref="Y13:Z13"/>
  </mergeCells>
  <dataValidations count="2">
    <dataValidation errorStyle="warning" type="list" allowBlank="1" showInputMessage="1" showErrorMessage="1" sqref="L4:AI4">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 allowBlank="1" showInputMessage="1" showErrorMessage="1" imeMode="halfAlpha" sqref="L7:U8 AF9:AG13 Y9:Z13"/>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19.xml><?xml version="1.0" encoding="utf-8"?>
<worksheet xmlns="http://schemas.openxmlformats.org/spreadsheetml/2006/main" xmlns:r="http://schemas.openxmlformats.org/officeDocument/2006/relationships">
  <dimension ref="A1:AA121"/>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164</v>
      </c>
      <c r="S1" s="112"/>
    </row>
    <row r="2" spans="2:24" ht="17.25">
      <c r="B2" s="840" t="s">
        <v>475</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46</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5" spans="2:24" ht="23.25" customHeight="1">
      <c r="B5" s="968" t="s">
        <v>437</v>
      </c>
      <c r="C5" s="969"/>
      <c r="D5" s="969"/>
      <c r="E5" s="969"/>
      <c r="F5" s="970"/>
      <c r="G5" s="150"/>
      <c r="H5" s="252" t="s">
        <v>395</v>
      </c>
      <c r="I5" s="148" t="s">
        <v>708</v>
      </c>
      <c r="J5" s="148"/>
      <c r="K5" s="148"/>
      <c r="L5" s="148"/>
      <c r="M5" s="147"/>
      <c r="N5" s="148"/>
      <c r="O5" s="148"/>
      <c r="P5" s="252" t="s">
        <v>395</v>
      </c>
      <c r="Q5" s="148" t="s">
        <v>709</v>
      </c>
      <c r="R5" s="148"/>
      <c r="S5" s="147"/>
      <c r="T5" s="148"/>
      <c r="U5" s="148"/>
      <c r="V5" s="148"/>
      <c r="W5" s="148"/>
      <c r="X5" s="149"/>
    </row>
    <row r="6" spans="2:24" ht="23.25" customHeight="1">
      <c r="B6" s="971"/>
      <c r="C6" s="972"/>
      <c r="D6" s="972"/>
      <c r="E6" s="972"/>
      <c r="F6" s="973"/>
      <c r="G6" s="150"/>
      <c r="H6" s="252" t="s">
        <v>395</v>
      </c>
      <c r="I6" s="148" t="s">
        <v>710</v>
      </c>
      <c r="J6" s="148"/>
      <c r="K6" s="148"/>
      <c r="L6" s="148"/>
      <c r="M6" s="147"/>
      <c r="N6" s="148"/>
      <c r="O6" s="148"/>
      <c r="P6" s="147"/>
      <c r="Q6" s="148"/>
      <c r="R6" s="148"/>
      <c r="S6" s="147"/>
      <c r="T6" s="148"/>
      <c r="U6" s="148"/>
      <c r="V6" s="148"/>
      <c r="W6" s="148"/>
      <c r="X6" s="149"/>
    </row>
    <row r="8" spans="2:24" ht="14.25" customHeight="1">
      <c r="B8" s="113"/>
      <c r="C8" s="114"/>
      <c r="D8" s="114"/>
      <c r="E8" s="114"/>
      <c r="F8" s="114"/>
      <c r="G8" s="114"/>
      <c r="H8" s="114"/>
      <c r="I8" s="114"/>
      <c r="J8" s="114"/>
      <c r="K8" s="114"/>
      <c r="L8" s="114"/>
      <c r="M8" s="114"/>
      <c r="N8" s="114"/>
      <c r="O8" s="114"/>
      <c r="P8" s="114"/>
      <c r="Q8" s="114"/>
      <c r="R8" s="114"/>
      <c r="S8" s="114"/>
      <c r="T8" s="114"/>
      <c r="U8" s="114"/>
      <c r="V8" s="114"/>
      <c r="W8" s="114"/>
      <c r="X8" s="115"/>
    </row>
    <row r="9" spans="2:27" ht="13.5" customHeight="1">
      <c r="B9" s="161" t="s">
        <v>686</v>
      </c>
      <c r="C9" s="123"/>
      <c r="D9" s="136"/>
      <c r="E9" s="123"/>
      <c r="F9" s="123"/>
      <c r="G9" s="123"/>
      <c r="H9" s="123"/>
      <c r="I9" s="123"/>
      <c r="J9" s="123"/>
      <c r="K9" s="123"/>
      <c r="L9" s="123"/>
      <c r="M9" s="123"/>
      <c r="N9" s="123"/>
      <c r="O9" s="123"/>
      <c r="P9" s="123"/>
      <c r="Q9" s="123"/>
      <c r="R9" s="123"/>
      <c r="S9" s="123"/>
      <c r="T9" s="123"/>
      <c r="U9" s="125"/>
      <c r="V9" s="125"/>
      <c r="W9" s="125"/>
      <c r="X9" s="126"/>
      <c r="Y9" s="117"/>
      <c r="Z9" s="117"/>
      <c r="AA9" s="117"/>
    </row>
    <row r="10" spans="2:27" ht="13.5" customHeight="1">
      <c r="B10" s="122"/>
      <c r="C10" s="158" t="s">
        <v>476</v>
      </c>
      <c r="D10" s="136"/>
      <c r="E10" s="123"/>
      <c r="F10" s="123"/>
      <c r="G10" s="123"/>
      <c r="H10" s="123"/>
      <c r="I10" s="123"/>
      <c r="J10" s="123"/>
      <c r="K10" s="123"/>
      <c r="L10" s="123"/>
      <c r="M10" s="123"/>
      <c r="N10" s="123"/>
      <c r="O10" s="123"/>
      <c r="P10" s="123"/>
      <c r="Q10" s="123"/>
      <c r="R10" s="123"/>
      <c r="S10" s="123"/>
      <c r="T10" s="123"/>
      <c r="U10" s="125"/>
      <c r="V10" s="125"/>
      <c r="W10" s="125"/>
      <c r="X10" s="126"/>
      <c r="Y10" s="117"/>
      <c r="Z10" s="117"/>
      <c r="AA10" s="117"/>
    </row>
    <row r="11" spans="2:27" ht="13.5" customHeight="1">
      <c r="B11" s="122"/>
      <c r="C11" s="123"/>
      <c r="D11" s="136"/>
      <c r="E11" s="123"/>
      <c r="F11" s="123"/>
      <c r="G11" s="123"/>
      <c r="H11" s="123"/>
      <c r="I11" s="123"/>
      <c r="J11" s="123"/>
      <c r="K11" s="123"/>
      <c r="L11" s="123"/>
      <c r="M11" s="123"/>
      <c r="N11" s="123"/>
      <c r="O11" s="123"/>
      <c r="P11" s="123"/>
      <c r="Q11" s="123"/>
      <c r="R11" s="123"/>
      <c r="S11" s="123"/>
      <c r="T11" s="123"/>
      <c r="U11" s="125"/>
      <c r="V11" s="125"/>
      <c r="W11" s="125"/>
      <c r="X11" s="126"/>
      <c r="Y11" s="117"/>
      <c r="Z11" s="117"/>
      <c r="AA11" s="117"/>
    </row>
    <row r="12" spans="2:27" ht="40.5" customHeight="1">
      <c r="B12" s="122"/>
      <c r="C12" s="877"/>
      <c r="D12" s="878"/>
      <c r="E12" s="878"/>
      <c r="F12" s="1091"/>
      <c r="G12" s="864" t="s">
        <v>52</v>
      </c>
      <c r="H12" s="864"/>
      <c r="I12" s="864"/>
      <c r="J12" s="864"/>
      <c r="K12" s="864"/>
      <c r="L12" s="864" t="s">
        <v>53</v>
      </c>
      <c r="M12" s="864"/>
      <c r="N12" s="864"/>
      <c r="O12" s="864"/>
      <c r="P12" s="864"/>
      <c r="Q12" s="123"/>
      <c r="R12" s="123"/>
      <c r="S12" s="123"/>
      <c r="T12" s="123"/>
      <c r="U12" s="125"/>
      <c r="V12" s="125"/>
      <c r="W12" s="125"/>
      <c r="X12" s="126"/>
      <c r="Y12" s="117"/>
      <c r="Z12" s="117"/>
      <c r="AA12" s="117"/>
    </row>
    <row r="13" spans="2:27" ht="34.5" customHeight="1">
      <c r="B13" s="122"/>
      <c r="C13" s="864" t="s">
        <v>51</v>
      </c>
      <c r="D13" s="864"/>
      <c r="E13" s="864"/>
      <c r="F13" s="864"/>
      <c r="G13" s="889"/>
      <c r="H13" s="889"/>
      <c r="I13" s="889"/>
      <c r="J13" s="889"/>
      <c r="K13" s="889"/>
      <c r="L13" s="889"/>
      <c r="M13" s="889"/>
      <c r="N13" s="889"/>
      <c r="O13" s="889"/>
      <c r="P13" s="889"/>
      <c r="Q13" s="123"/>
      <c r="R13" s="123"/>
      <c r="S13" s="123"/>
      <c r="T13" s="123"/>
      <c r="U13" s="125"/>
      <c r="V13" s="125"/>
      <c r="W13" s="125"/>
      <c r="X13" s="126"/>
      <c r="Y13" s="117"/>
      <c r="Z13" s="117"/>
      <c r="AA13" s="117"/>
    </row>
    <row r="14" spans="2:27" ht="34.5" customHeight="1">
      <c r="B14" s="122"/>
      <c r="C14" s="864" t="s">
        <v>477</v>
      </c>
      <c r="D14" s="864"/>
      <c r="E14" s="864"/>
      <c r="F14" s="864"/>
      <c r="G14" s="889"/>
      <c r="H14" s="889"/>
      <c r="I14" s="889"/>
      <c r="J14" s="889"/>
      <c r="K14" s="889"/>
      <c r="L14" s="889"/>
      <c r="M14" s="889"/>
      <c r="N14" s="889"/>
      <c r="O14" s="889"/>
      <c r="P14" s="889"/>
      <c r="Q14" s="123"/>
      <c r="R14" s="123"/>
      <c r="S14" s="123"/>
      <c r="T14" s="123"/>
      <c r="U14" s="125"/>
      <c r="V14" s="125"/>
      <c r="W14" s="125"/>
      <c r="X14" s="126"/>
      <c r="Y14" s="117"/>
      <c r="Z14" s="117"/>
      <c r="AA14" s="117"/>
    </row>
    <row r="15" spans="2:27" ht="13.5" customHeight="1">
      <c r="B15" s="122"/>
      <c r="C15" s="123"/>
      <c r="D15" s="136"/>
      <c r="E15" s="123"/>
      <c r="F15" s="123"/>
      <c r="G15" s="123"/>
      <c r="H15" s="123"/>
      <c r="I15" s="123"/>
      <c r="J15" s="123"/>
      <c r="K15" s="123"/>
      <c r="L15" s="123"/>
      <c r="M15" s="123"/>
      <c r="N15" s="123"/>
      <c r="O15" s="123"/>
      <c r="P15" s="123"/>
      <c r="Q15" s="123"/>
      <c r="R15" s="123"/>
      <c r="S15" s="123"/>
      <c r="T15" s="123"/>
      <c r="U15" s="125"/>
      <c r="V15" s="125"/>
      <c r="W15" s="125"/>
      <c r="X15" s="126"/>
      <c r="Y15" s="117"/>
      <c r="Z15" s="117"/>
      <c r="AA15" s="117"/>
    </row>
    <row r="16" spans="2:27" ht="13.5" customHeight="1">
      <c r="B16" s="122"/>
      <c r="C16" s="123"/>
      <c r="D16" s="136"/>
      <c r="E16" s="123"/>
      <c r="F16" s="123"/>
      <c r="G16" s="123"/>
      <c r="H16" s="123"/>
      <c r="I16" s="123"/>
      <c r="J16" s="123"/>
      <c r="K16" s="123"/>
      <c r="L16" s="123"/>
      <c r="M16" s="123"/>
      <c r="N16" s="123"/>
      <c r="O16" s="123"/>
      <c r="P16" s="123"/>
      <c r="Q16" s="123"/>
      <c r="R16" s="123"/>
      <c r="S16" s="123"/>
      <c r="T16" s="123"/>
      <c r="U16" s="125"/>
      <c r="V16" s="125"/>
      <c r="W16" s="125"/>
      <c r="X16" s="126"/>
      <c r="Y16" s="117"/>
      <c r="Z16" s="117"/>
      <c r="AA16" s="117"/>
    </row>
    <row r="17" spans="2:27" ht="13.5" customHeight="1">
      <c r="B17" s="161" t="s">
        <v>687</v>
      </c>
      <c r="C17" s="123"/>
      <c r="D17" s="136"/>
      <c r="E17" s="123"/>
      <c r="F17" s="123"/>
      <c r="G17" s="123"/>
      <c r="H17" s="123"/>
      <c r="I17" s="123"/>
      <c r="J17" s="123"/>
      <c r="K17" s="123"/>
      <c r="L17" s="123"/>
      <c r="M17" s="123"/>
      <c r="N17" s="123"/>
      <c r="O17" s="123"/>
      <c r="P17" s="123"/>
      <c r="Q17" s="123"/>
      <c r="R17" s="123"/>
      <c r="S17" s="123"/>
      <c r="T17" s="123"/>
      <c r="U17" s="125"/>
      <c r="V17" s="125"/>
      <c r="W17" s="125"/>
      <c r="X17" s="126"/>
      <c r="Y17" s="117"/>
      <c r="Z17" s="117"/>
      <c r="AA17" s="117"/>
    </row>
    <row r="18" spans="2:27" ht="13.5" customHeight="1">
      <c r="B18" s="122"/>
      <c r="C18" s="158" t="s">
        <v>688</v>
      </c>
      <c r="D18" s="136"/>
      <c r="E18" s="123"/>
      <c r="F18" s="123"/>
      <c r="G18" s="123"/>
      <c r="H18" s="123"/>
      <c r="I18" s="123"/>
      <c r="J18" s="123"/>
      <c r="K18" s="123"/>
      <c r="L18" s="123"/>
      <c r="M18" s="123"/>
      <c r="N18" s="123"/>
      <c r="O18" s="123"/>
      <c r="P18" s="123"/>
      <c r="Q18" s="123"/>
      <c r="R18" s="123"/>
      <c r="S18" s="123"/>
      <c r="T18" s="123"/>
      <c r="U18" s="125"/>
      <c r="V18" s="125"/>
      <c r="W18" s="125"/>
      <c r="X18" s="126"/>
      <c r="Y18" s="117"/>
      <c r="Z18" s="117"/>
      <c r="AA18" s="117"/>
    </row>
    <row r="19" spans="2:27" ht="13.5" customHeight="1">
      <c r="B19" s="122"/>
      <c r="C19" s="158"/>
      <c r="D19" s="136"/>
      <c r="E19" s="123"/>
      <c r="F19" s="123"/>
      <c r="G19" s="123"/>
      <c r="H19" s="123"/>
      <c r="I19" s="123"/>
      <c r="J19" s="123"/>
      <c r="K19" s="123"/>
      <c r="L19" s="123"/>
      <c r="M19" s="123"/>
      <c r="N19" s="123"/>
      <c r="O19" s="123"/>
      <c r="P19" s="123"/>
      <c r="Q19" s="123"/>
      <c r="R19" s="123"/>
      <c r="S19" s="123"/>
      <c r="T19" s="123"/>
      <c r="U19" s="125"/>
      <c r="V19" s="125"/>
      <c r="W19" s="125"/>
      <c r="X19" s="126"/>
      <c r="Y19" s="117"/>
      <c r="Z19" s="117"/>
      <c r="AA19" s="117"/>
    </row>
    <row r="20" spans="2:27" ht="34.5" customHeight="1">
      <c r="B20" s="122"/>
      <c r="C20" s="864" t="s">
        <v>373</v>
      </c>
      <c r="D20" s="864"/>
      <c r="E20" s="864"/>
      <c r="F20" s="864"/>
      <c r="G20" s="1092">
        <f>G13</f>
        <v>0</v>
      </c>
      <c r="H20" s="1093"/>
      <c r="I20" s="1093"/>
      <c r="J20" s="1093"/>
      <c r="K20" s="1094"/>
      <c r="L20" s="123"/>
      <c r="M20" s="123"/>
      <c r="N20" s="123"/>
      <c r="O20" s="123"/>
      <c r="P20" s="123"/>
      <c r="Q20" s="123"/>
      <c r="R20" s="123"/>
      <c r="S20" s="123"/>
      <c r="T20" s="123"/>
      <c r="U20" s="125"/>
      <c r="V20" s="125"/>
      <c r="W20" s="125"/>
      <c r="X20" s="126"/>
      <c r="Y20" s="117"/>
      <c r="Z20" s="117"/>
      <c r="AA20" s="117"/>
    </row>
    <row r="21" spans="2:27" ht="34.5" customHeight="1">
      <c r="B21" s="122"/>
      <c r="C21" s="864" t="s">
        <v>690</v>
      </c>
      <c r="D21" s="864"/>
      <c r="E21" s="864"/>
      <c r="F21" s="864"/>
      <c r="G21" s="896"/>
      <c r="H21" s="897"/>
      <c r="I21" s="897"/>
      <c r="J21" s="897"/>
      <c r="K21" s="898"/>
      <c r="L21" s="125" t="s">
        <v>410</v>
      </c>
      <c r="M21" s="849" t="s">
        <v>707</v>
      </c>
      <c r="N21" s="849"/>
      <c r="O21" s="849"/>
      <c r="P21" s="849"/>
      <c r="Q21" s="849"/>
      <c r="R21" s="849"/>
      <c r="S21" s="849"/>
      <c r="T21" s="849"/>
      <c r="U21" s="849"/>
      <c r="V21" s="849"/>
      <c r="W21" s="849"/>
      <c r="X21" s="850"/>
      <c r="Y21" s="117"/>
      <c r="Z21" s="117"/>
      <c r="AA21" s="117"/>
    </row>
    <row r="22" spans="2:27" ht="13.5" customHeight="1">
      <c r="B22" s="122"/>
      <c r="C22" s="158"/>
      <c r="D22" s="136"/>
      <c r="E22" s="123"/>
      <c r="F22" s="123"/>
      <c r="G22" s="123"/>
      <c r="H22" s="123"/>
      <c r="I22" s="123"/>
      <c r="J22" s="123"/>
      <c r="K22" s="123"/>
      <c r="L22" s="123"/>
      <c r="M22" s="849"/>
      <c r="N22" s="849"/>
      <c r="O22" s="849"/>
      <c r="P22" s="849"/>
      <c r="Q22" s="849"/>
      <c r="R22" s="849"/>
      <c r="S22" s="849"/>
      <c r="T22" s="849"/>
      <c r="U22" s="849"/>
      <c r="V22" s="849"/>
      <c r="W22" s="849"/>
      <c r="X22" s="850"/>
      <c r="Y22" s="117"/>
      <c r="Z22" s="117"/>
      <c r="AA22" s="117"/>
    </row>
    <row r="23" spans="2:27" ht="13.5" customHeight="1">
      <c r="B23" s="122"/>
      <c r="C23" s="158"/>
      <c r="D23" s="136"/>
      <c r="E23" s="123"/>
      <c r="F23" s="123"/>
      <c r="G23" s="123"/>
      <c r="H23" s="123"/>
      <c r="I23" s="123"/>
      <c r="J23" s="123"/>
      <c r="K23" s="123"/>
      <c r="L23" s="123"/>
      <c r="M23" s="123"/>
      <c r="N23" s="123"/>
      <c r="O23" s="123"/>
      <c r="P23" s="123"/>
      <c r="Q23" s="123"/>
      <c r="R23" s="123"/>
      <c r="S23" s="123"/>
      <c r="T23" s="123"/>
      <c r="U23" s="125"/>
      <c r="V23" s="125"/>
      <c r="W23" s="125"/>
      <c r="X23" s="126"/>
      <c r="Y23" s="117"/>
      <c r="Z23" s="117"/>
      <c r="AA23" s="117"/>
    </row>
    <row r="24" spans="2:27" ht="13.5" customHeight="1">
      <c r="B24" s="122"/>
      <c r="C24" s="158" t="s">
        <v>689</v>
      </c>
      <c r="D24" s="136"/>
      <c r="E24" s="123"/>
      <c r="F24" s="123"/>
      <c r="G24" s="123"/>
      <c r="H24" s="123"/>
      <c r="I24" s="123"/>
      <c r="J24" s="123"/>
      <c r="K24" s="123"/>
      <c r="L24" s="123"/>
      <c r="M24" s="123"/>
      <c r="N24" s="123"/>
      <c r="O24" s="123"/>
      <c r="P24" s="123"/>
      <c r="Q24" s="123"/>
      <c r="R24" s="123"/>
      <c r="S24" s="123"/>
      <c r="T24" s="123"/>
      <c r="U24" s="125"/>
      <c r="V24" s="125"/>
      <c r="W24" s="125"/>
      <c r="X24" s="126"/>
      <c r="Y24" s="117"/>
      <c r="Z24" s="117"/>
      <c r="AA24" s="117"/>
    </row>
    <row r="25" spans="2:27" ht="13.5" customHeight="1">
      <c r="B25" s="122"/>
      <c r="C25" s="158"/>
      <c r="D25" s="136"/>
      <c r="E25" s="123"/>
      <c r="F25" s="123"/>
      <c r="G25" s="123"/>
      <c r="H25" s="123"/>
      <c r="I25" s="123"/>
      <c r="J25" s="123"/>
      <c r="K25" s="123"/>
      <c r="L25" s="123"/>
      <c r="M25" s="123"/>
      <c r="N25" s="123"/>
      <c r="O25" s="123"/>
      <c r="P25" s="123"/>
      <c r="Q25" s="123"/>
      <c r="R25" s="123"/>
      <c r="S25" s="123"/>
      <c r="T25" s="123"/>
      <c r="U25" s="125"/>
      <c r="V25" s="125"/>
      <c r="W25" s="125"/>
      <c r="X25" s="126"/>
      <c r="Y25" s="117"/>
      <c r="Z25" s="117"/>
      <c r="AA25" s="117"/>
    </row>
    <row r="26" spans="2:27" ht="34.5" customHeight="1">
      <c r="B26" s="122"/>
      <c r="C26" s="877" t="s">
        <v>133</v>
      </c>
      <c r="D26" s="878"/>
      <c r="E26" s="878"/>
      <c r="F26" s="1091"/>
      <c r="G26" s="1092" t="s">
        <v>478</v>
      </c>
      <c r="H26" s="1093"/>
      <c r="I26" s="1093"/>
      <c r="J26" s="1093"/>
      <c r="K26" s="1094"/>
      <c r="L26" s="123"/>
      <c r="M26" s="123"/>
      <c r="N26" s="123"/>
      <c r="O26" s="123"/>
      <c r="P26" s="123"/>
      <c r="Q26" s="123"/>
      <c r="R26" s="123"/>
      <c r="S26" s="123"/>
      <c r="T26" s="123"/>
      <c r="U26" s="125"/>
      <c r="V26" s="125"/>
      <c r="W26" s="125"/>
      <c r="X26" s="126"/>
      <c r="Y26" s="117"/>
      <c r="Z26" s="117"/>
      <c r="AA26" s="117"/>
    </row>
    <row r="27" spans="2:27" ht="34.5" customHeight="1">
      <c r="B27" s="122"/>
      <c r="C27" s="877" t="s">
        <v>374</v>
      </c>
      <c r="D27" s="878"/>
      <c r="E27" s="878"/>
      <c r="F27" s="1091"/>
      <c r="G27" s="1095"/>
      <c r="H27" s="1095"/>
      <c r="I27" s="1095"/>
      <c r="J27" s="1095"/>
      <c r="K27" s="1095"/>
      <c r="L27" s="123"/>
      <c r="M27" s="123"/>
      <c r="N27" s="123"/>
      <c r="O27" s="123"/>
      <c r="P27" s="123"/>
      <c r="Q27" s="123"/>
      <c r="R27" s="123"/>
      <c r="S27" s="123"/>
      <c r="T27" s="123"/>
      <c r="U27" s="125"/>
      <c r="V27" s="125"/>
      <c r="W27" s="125"/>
      <c r="X27" s="126"/>
      <c r="Y27" s="117"/>
      <c r="Z27" s="117"/>
      <c r="AA27" s="117"/>
    </row>
    <row r="28" spans="2:27" ht="34.5" customHeight="1">
      <c r="B28" s="122"/>
      <c r="C28" s="877" t="s">
        <v>51</v>
      </c>
      <c r="D28" s="878"/>
      <c r="E28" s="878"/>
      <c r="F28" s="1091"/>
      <c r="G28" s="1095"/>
      <c r="H28" s="1095"/>
      <c r="I28" s="1095"/>
      <c r="J28" s="1095"/>
      <c r="K28" s="1095"/>
      <c r="L28" s="123"/>
      <c r="M28" s="123"/>
      <c r="N28" s="123"/>
      <c r="O28" s="123"/>
      <c r="P28" s="123"/>
      <c r="Q28" s="123"/>
      <c r="R28" s="123"/>
      <c r="S28" s="123"/>
      <c r="T28" s="123"/>
      <c r="U28" s="125"/>
      <c r="V28" s="125"/>
      <c r="W28" s="125"/>
      <c r="X28" s="126"/>
      <c r="Y28" s="117"/>
      <c r="Z28" s="117"/>
      <c r="AA28" s="117"/>
    </row>
    <row r="29" spans="2:27" ht="34.5" customHeight="1">
      <c r="B29" s="122"/>
      <c r="C29" s="877" t="s">
        <v>375</v>
      </c>
      <c r="D29" s="878"/>
      <c r="E29" s="878"/>
      <c r="F29" s="1091"/>
      <c r="G29" s="1095"/>
      <c r="H29" s="1095"/>
      <c r="I29" s="1095"/>
      <c r="J29" s="1095"/>
      <c r="K29" s="1095"/>
      <c r="L29" s="123"/>
      <c r="M29" s="123"/>
      <c r="N29" s="123"/>
      <c r="O29" s="123"/>
      <c r="P29" s="123"/>
      <c r="Q29" s="123"/>
      <c r="R29" s="123"/>
      <c r="S29" s="123"/>
      <c r="T29" s="123"/>
      <c r="U29" s="125"/>
      <c r="V29" s="125"/>
      <c r="W29" s="125"/>
      <c r="X29" s="126"/>
      <c r="Y29" s="117"/>
      <c r="Z29" s="117"/>
      <c r="AA29" s="117"/>
    </row>
    <row r="30" spans="2:27" ht="34.5" customHeight="1">
      <c r="B30" s="122"/>
      <c r="C30" s="1096"/>
      <c r="D30" s="1096"/>
      <c r="E30" s="1096"/>
      <c r="F30" s="1096"/>
      <c r="G30" s="1095"/>
      <c r="H30" s="1095"/>
      <c r="I30" s="1095"/>
      <c r="J30" s="1095"/>
      <c r="K30" s="1095"/>
      <c r="L30" s="123"/>
      <c r="M30" s="123"/>
      <c r="N30" s="123"/>
      <c r="O30" s="123"/>
      <c r="P30" s="123"/>
      <c r="Q30" s="123"/>
      <c r="R30" s="123"/>
      <c r="S30" s="123"/>
      <c r="T30" s="123"/>
      <c r="U30" s="125"/>
      <c r="V30" s="125"/>
      <c r="W30" s="125"/>
      <c r="X30" s="126"/>
      <c r="Y30" s="117"/>
      <c r="Z30" s="117"/>
      <c r="AA30" s="117"/>
    </row>
    <row r="31" spans="2:27" ht="34.5" customHeight="1">
      <c r="B31" s="122"/>
      <c r="C31" s="1096"/>
      <c r="D31" s="1096"/>
      <c r="E31" s="1096"/>
      <c r="F31" s="1096"/>
      <c r="G31" s="1095"/>
      <c r="H31" s="1095"/>
      <c r="I31" s="1095"/>
      <c r="J31" s="1095"/>
      <c r="K31" s="1095"/>
      <c r="L31" s="123"/>
      <c r="M31" s="123"/>
      <c r="N31" s="123"/>
      <c r="O31" s="123"/>
      <c r="P31" s="123"/>
      <c r="Q31" s="123"/>
      <c r="R31" s="123"/>
      <c r="S31" s="123"/>
      <c r="T31" s="123"/>
      <c r="U31" s="125"/>
      <c r="V31" s="125"/>
      <c r="W31" s="125"/>
      <c r="X31" s="126"/>
      <c r="Y31" s="117"/>
      <c r="Z31" s="117"/>
      <c r="AA31" s="117"/>
    </row>
    <row r="32" spans="2:27" ht="34.5" customHeight="1">
      <c r="B32" s="122"/>
      <c r="C32" s="1096"/>
      <c r="D32" s="1096"/>
      <c r="E32" s="1096"/>
      <c r="F32" s="1096"/>
      <c r="G32" s="1095"/>
      <c r="H32" s="1095"/>
      <c r="I32" s="1095"/>
      <c r="J32" s="1095"/>
      <c r="K32" s="1095"/>
      <c r="L32" s="123"/>
      <c r="M32" s="123"/>
      <c r="N32" s="123"/>
      <c r="O32" s="123"/>
      <c r="P32" s="123"/>
      <c r="Q32" s="123"/>
      <c r="R32" s="123"/>
      <c r="S32" s="123"/>
      <c r="T32" s="123"/>
      <c r="U32" s="125"/>
      <c r="V32" s="125"/>
      <c r="W32" s="125"/>
      <c r="X32" s="126"/>
      <c r="Y32" s="117"/>
      <c r="Z32" s="117"/>
      <c r="AA32" s="117"/>
    </row>
    <row r="33" spans="2:27" ht="13.5" customHeight="1">
      <c r="B33" s="122"/>
      <c r="C33" s="158"/>
      <c r="D33" s="136"/>
      <c r="E33" s="123"/>
      <c r="F33" s="123"/>
      <c r="G33" s="123"/>
      <c r="H33" s="123"/>
      <c r="I33" s="123"/>
      <c r="J33" s="123"/>
      <c r="K33" s="123"/>
      <c r="L33" s="123"/>
      <c r="M33" s="123"/>
      <c r="N33" s="123"/>
      <c r="O33" s="123"/>
      <c r="P33" s="123"/>
      <c r="Q33" s="123"/>
      <c r="R33" s="123"/>
      <c r="S33" s="123"/>
      <c r="T33" s="123"/>
      <c r="U33" s="125"/>
      <c r="V33" s="125"/>
      <c r="W33" s="125"/>
      <c r="X33" s="126"/>
      <c r="Y33" s="117"/>
      <c r="Z33" s="117"/>
      <c r="AA33" s="117"/>
    </row>
    <row r="34" spans="2:25" ht="18" customHeight="1">
      <c r="B34" s="169"/>
      <c r="C34" s="138"/>
      <c r="D34" s="138"/>
      <c r="E34" s="138"/>
      <c r="F34" s="138"/>
      <c r="G34" s="138"/>
      <c r="H34" s="138"/>
      <c r="I34" s="138"/>
      <c r="J34" s="138"/>
      <c r="K34" s="138"/>
      <c r="L34" s="138"/>
      <c r="M34" s="138"/>
      <c r="N34" s="138"/>
      <c r="O34" s="138"/>
      <c r="P34" s="138"/>
      <c r="Q34" s="138"/>
      <c r="R34" s="138"/>
      <c r="S34" s="138"/>
      <c r="T34" s="170"/>
      <c r="U34" s="170"/>
      <c r="V34" s="170"/>
      <c r="W34" s="170"/>
      <c r="X34" s="171"/>
      <c r="Y34" s="163"/>
    </row>
    <row r="35" spans="2:25" ht="18" customHeight="1">
      <c r="B35" s="163"/>
      <c r="C35" s="136"/>
      <c r="D35" s="123"/>
      <c r="E35" s="123"/>
      <c r="F35" s="123"/>
      <c r="G35" s="123"/>
      <c r="H35" s="123"/>
      <c r="I35" s="123"/>
      <c r="J35" s="123"/>
      <c r="K35" s="123"/>
      <c r="L35" s="123"/>
      <c r="M35" s="123"/>
      <c r="N35" s="123"/>
      <c r="O35" s="123"/>
      <c r="P35" s="123"/>
      <c r="Q35" s="123"/>
      <c r="R35" s="123"/>
      <c r="S35" s="123"/>
      <c r="T35" s="163"/>
      <c r="U35" s="163"/>
      <c r="V35" s="163"/>
      <c r="W35" s="163"/>
      <c r="X35" s="163"/>
      <c r="Y35" s="163"/>
    </row>
    <row r="36" spans="2:25" ht="18" customHeight="1">
      <c r="B36" s="861" t="s">
        <v>675</v>
      </c>
      <c r="C36" s="861"/>
      <c r="D36" s="861"/>
      <c r="E36" s="861"/>
      <c r="F36" s="861"/>
      <c r="G36" s="861"/>
      <c r="H36" s="861"/>
      <c r="I36" s="861"/>
      <c r="J36" s="861"/>
      <c r="K36" s="861"/>
      <c r="L36" s="861"/>
      <c r="M36" s="861"/>
      <c r="N36" s="861"/>
      <c r="O36" s="861"/>
      <c r="P36" s="861"/>
      <c r="Q36" s="861"/>
      <c r="R36" s="861"/>
      <c r="S36" s="861"/>
      <c r="T36" s="861"/>
      <c r="U36" s="861"/>
      <c r="V36" s="861"/>
      <c r="W36" s="861"/>
      <c r="X36" s="861"/>
      <c r="Y36" s="168"/>
    </row>
    <row r="37" spans="2:25" ht="18" customHeight="1">
      <c r="B37" s="861"/>
      <c r="C37" s="861"/>
      <c r="D37" s="861"/>
      <c r="E37" s="861"/>
      <c r="F37" s="861"/>
      <c r="G37" s="861"/>
      <c r="H37" s="861"/>
      <c r="I37" s="861"/>
      <c r="J37" s="861"/>
      <c r="K37" s="861"/>
      <c r="L37" s="861"/>
      <c r="M37" s="861"/>
      <c r="N37" s="861"/>
      <c r="O37" s="861"/>
      <c r="P37" s="861"/>
      <c r="Q37" s="861"/>
      <c r="R37" s="861"/>
      <c r="S37" s="861"/>
      <c r="T37" s="861"/>
      <c r="U37" s="861"/>
      <c r="V37" s="861"/>
      <c r="W37" s="861"/>
      <c r="X37" s="861"/>
      <c r="Y37" s="168"/>
    </row>
    <row r="38" spans="2:24" ht="18" customHeight="1">
      <c r="B38" s="861"/>
      <c r="C38" s="861"/>
      <c r="D38" s="861"/>
      <c r="E38" s="861"/>
      <c r="F38" s="861"/>
      <c r="G38" s="861"/>
      <c r="H38" s="861"/>
      <c r="I38" s="861"/>
      <c r="J38" s="861"/>
      <c r="K38" s="861"/>
      <c r="L38" s="861"/>
      <c r="M38" s="861"/>
      <c r="N38" s="861"/>
      <c r="O38" s="861"/>
      <c r="P38" s="861"/>
      <c r="Q38" s="861"/>
      <c r="R38" s="861"/>
      <c r="S38" s="861"/>
      <c r="T38" s="861"/>
      <c r="U38" s="861"/>
      <c r="V38" s="861"/>
      <c r="W38" s="861"/>
      <c r="X38" s="861"/>
    </row>
    <row r="39" spans="2:25" ht="18" customHeight="1">
      <c r="B39" s="861" t="s">
        <v>676</v>
      </c>
      <c r="C39" s="861"/>
      <c r="D39" s="861"/>
      <c r="E39" s="861"/>
      <c r="F39" s="861"/>
      <c r="G39" s="861"/>
      <c r="H39" s="861"/>
      <c r="I39" s="861"/>
      <c r="J39" s="861"/>
      <c r="K39" s="861"/>
      <c r="L39" s="861"/>
      <c r="M39" s="861"/>
      <c r="N39" s="861"/>
      <c r="O39" s="861"/>
      <c r="P39" s="861"/>
      <c r="Q39" s="861"/>
      <c r="R39" s="861"/>
      <c r="S39" s="861"/>
      <c r="T39" s="861"/>
      <c r="U39" s="861"/>
      <c r="V39" s="861"/>
      <c r="W39" s="861"/>
      <c r="X39" s="861"/>
      <c r="Y39" s="168"/>
    </row>
    <row r="40" spans="2:25" ht="18" customHeight="1">
      <c r="B40" s="861" t="s">
        <v>685</v>
      </c>
      <c r="C40" s="861"/>
      <c r="D40" s="861"/>
      <c r="E40" s="861"/>
      <c r="F40" s="861"/>
      <c r="G40" s="861"/>
      <c r="H40" s="861"/>
      <c r="I40" s="861"/>
      <c r="J40" s="861"/>
      <c r="K40" s="861"/>
      <c r="L40" s="861"/>
      <c r="M40" s="861"/>
      <c r="N40" s="861"/>
      <c r="O40" s="861"/>
      <c r="P40" s="861"/>
      <c r="Q40" s="861"/>
      <c r="R40" s="861"/>
      <c r="S40" s="861"/>
      <c r="T40" s="861"/>
      <c r="U40" s="861"/>
      <c r="V40" s="861"/>
      <c r="W40" s="861"/>
      <c r="X40" s="861"/>
      <c r="Y40" s="168"/>
    </row>
    <row r="41" spans="2:24" ht="18" customHeight="1">
      <c r="B41" s="861"/>
      <c r="C41" s="861"/>
      <c r="D41" s="861"/>
      <c r="E41" s="861"/>
      <c r="F41" s="861"/>
      <c r="G41" s="861"/>
      <c r="H41" s="861"/>
      <c r="I41" s="861"/>
      <c r="J41" s="861"/>
      <c r="K41" s="861"/>
      <c r="L41" s="861"/>
      <c r="M41" s="861"/>
      <c r="N41" s="861"/>
      <c r="O41" s="861"/>
      <c r="P41" s="861"/>
      <c r="Q41" s="861"/>
      <c r="R41" s="861"/>
      <c r="S41" s="861"/>
      <c r="T41" s="861"/>
      <c r="U41" s="861"/>
      <c r="V41" s="861"/>
      <c r="W41" s="861"/>
      <c r="X41" s="861"/>
    </row>
    <row r="42" spans="2:24" ht="13.5">
      <c r="B42" s="136"/>
      <c r="C42" s="136"/>
      <c r="D42" s="136"/>
      <c r="E42" s="140" t="s">
        <v>473</v>
      </c>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40" t="s">
        <v>474</v>
      </c>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40"/>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40"/>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3:19" ht="13.5">
      <c r="C119" s="136"/>
      <c r="D119" s="136"/>
      <c r="E119" s="136"/>
      <c r="F119" s="136"/>
      <c r="G119" s="136"/>
      <c r="H119" s="136"/>
      <c r="I119" s="136"/>
      <c r="J119" s="136"/>
      <c r="K119" s="136"/>
      <c r="L119" s="136"/>
      <c r="M119" s="136"/>
      <c r="N119" s="136"/>
      <c r="O119" s="136"/>
      <c r="P119" s="136"/>
      <c r="Q119" s="136"/>
      <c r="R119" s="136"/>
      <c r="S119" s="136"/>
    </row>
    <row r="120" spans="3:19" ht="13.5">
      <c r="C120" s="136"/>
      <c r="D120" s="136"/>
      <c r="E120" s="136"/>
      <c r="F120" s="136"/>
      <c r="G120" s="136"/>
      <c r="H120" s="136"/>
      <c r="I120" s="136"/>
      <c r="J120" s="136"/>
      <c r="K120" s="136"/>
      <c r="L120" s="136"/>
      <c r="M120" s="136"/>
      <c r="N120" s="136"/>
      <c r="O120" s="136"/>
      <c r="P120" s="136"/>
      <c r="Q120" s="136"/>
      <c r="R120" s="136"/>
      <c r="S120" s="136"/>
    </row>
    <row r="121" spans="3:19" ht="13.5">
      <c r="C121" s="136"/>
      <c r="D121" s="136"/>
      <c r="E121" s="136"/>
      <c r="F121" s="136"/>
      <c r="G121" s="136"/>
      <c r="H121" s="136"/>
      <c r="I121" s="136"/>
      <c r="J121" s="136"/>
      <c r="K121" s="136"/>
      <c r="L121" s="136"/>
      <c r="M121" s="136"/>
      <c r="N121" s="136"/>
      <c r="O121" s="136"/>
      <c r="P121" s="136"/>
      <c r="Q121" s="136"/>
      <c r="R121" s="136"/>
      <c r="S121" s="136"/>
    </row>
  </sheetData>
  <sheetProtection/>
  <mergeCells count="39">
    <mergeCell ref="B36:X38"/>
    <mergeCell ref="B39:X39"/>
    <mergeCell ref="C21:F21"/>
    <mergeCell ref="G21:K21"/>
    <mergeCell ref="M21:X22"/>
    <mergeCell ref="B5:F6"/>
    <mergeCell ref="C12:F12"/>
    <mergeCell ref="G12:K12"/>
    <mergeCell ref="L12:P12"/>
    <mergeCell ref="C13:F13"/>
    <mergeCell ref="G13:K13"/>
    <mergeCell ref="L13:P13"/>
    <mergeCell ref="C14:F14"/>
    <mergeCell ref="G14:K14"/>
    <mergeCell ref="L14:P14"/>
    <mergeCell ref="B40:X41"/>
    <mergeCell ref="C20:F20"/>
    <mergeCell ref="G20:K20"/>
    <mergeCell ref="C32:F32"/>
    <mergeCell ref="G32:K32"/>
    <mergeCell ref="C31:F31"/>
    <mergeCell ref="G31:K31"/>
    <mergeCell ref="C29:F29"/>
    <mergeCell ref="G29:K29"/>
    <mergeCell ref="C30:F30"/>
    <mergeCell ref="G30:K30"/>
    <mergeCell ref="C26:F26"/>
    <mergeCell ref="G26:K26"/>
    <mergeCell ref="C27:F27"/>
    <mergeCell ref="G27:K27"/>
    <mergeCell ref="C28:F28"/>
    <mergeCell ref="G28:K28"/>
    <mergeCell ref="B2:X2"/>
    <mergeCell ref="B4:F4"/>
    <mergeCell ref="G4:L4"/>
    <mergeCell ref="M4:O4"/>
    <mergeCell ref="Q4:R4"/>
    <mergeCell ref="T4:U4"/>
    <mergeCell ref="W4:X4"/>
  </mergeCells>
  <dataValidations count="1">
    <dataValidation type="list" allowBlank="1" showInputMessage="1" showErrorMessage="1" sqref="V4 S4 H5:H6 P4:P5">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dimension ref="A1:AX125"/>
  <sheetViews>
    <sheetView view="pageBreakPreview" zoomScale="85" zoomScaleSheetLayoutView="85" zoomScalePageLayoutView="0" workbookViewId="0" topLeftCell="A1">
      <selection activeCell="A1" sqref="A1"/>
    </sheetView>
  </sheetViews>
  <sheetFormatPr defaultColWidth="9.00390625" defaultRowHeight="13.5"/>
  <cols>
    <col min="1" max="12" width="2.625" style="29" customWidth="1"/>
    <col min="13" max="13" width="4.625" style="29" customWidth="1"/>
    <col min="14" max="18" width="2.625" style="29" customWidth="1"/>
    <col min="19" max="19" width="4.625" style="29" customWidth="1"/>
    <col min="20" max="24" width="2.625" style="29" customWidth="1"/>
    <col min="25" max="25" width="4.625" style="29" customWidth="1"/>
    <col min="26" max="31" width="4.50390625" style="29" customWidth="1"/>
    <col min="32" max="51" width="2.625" style="29" customWidth="1"/>
    <col min="52" max="16384" width="9.00390625" style="29" customWidth="1"/>
  </cols>
  <sheetData>
    <row r="1" spans="1:50" ht="14.25">
      <c r="A1" s="236" t="s">
        <v>792</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row>
    <row r="2" spans="1:50" ht="13.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row>
    <row r="3" spans="1:50" ht="20.25" customHeight="1">
      <c r="A3" s="617" t="s">
        <v>243</v>
      </c>
      <c r="B3" s="617"/>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33"/>
    </row>
    <row r="4" spans="1:50" ht="14.25" thickBo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row>
    <row r="5" spans="1:50" ht="21.75" customHeight="1">
      <c r="A5" s="755" t="s">
        <v>307</v>
      </c>
      <c r="B5" s="756"/>
      <c r="C5" s="756"/>
      <c r="D5" s="756"/>
      <c r="E5" s="756"/>
      <c r="F5" s="756"/>
      <c r="G5" s="756"/>
      <c r="H5" s="756"/>
      <c r="I5" s="757"/>
      <c r="J5" s="761" t="s">
        <v>308</v>
      </c>
      <c r="K5" s="756"/>
      <c r="L5" s="756"/>
      <c r="M5" s="757"/>
      <c r="N5" s="761" t="s">
        <v>309</v>
      </c>
      <c r="O5" s="756"/>
      <c r="P5" s="756"/>
      <c r="Q5" s="756"/>
      <c r="R5" s="756"/>
      <c r="S5" s="757"/>
      <c r="T5" s="761" t="s">
        <v>310</v>
      </c>
      <c r="U5" s="756"/>
      <c r="V5" s="756"/>
      <c r="W5" s="756"/>
      <c r="X5" s="756"/>
      <c r="Y5" s="757"/>
      <c r="Z5" s="761" t="s">
        <v>311</v>
      </c>
      <c r="AA5" s="756"/>
      <c r="AB5" s="756"/>
      <c r="AC5" s="756"/>
      <c r="AD5" s="756"/>
      <c r="AE5" s="756"/>
      <c r="AF5" s="756"/>
      <c r="AG5" s="756"/>
      <c r="AH5" s="756"/>
      <c r="AI5" s="756"/>
      <c r="AJ5" s="756"/>
      <c r="AK5" s="756"/>
      <c r="AL5" s="756"/>
      <c r="AM5" s="756"/>
      <c r="AN5" s="756"/>
      <c r="AO5" s="756"/>
      <c r="AP5" s="756"/>
      <c r="AQ5" s="756"/>
      <c r="AR5" s="756"/>
      <c r="AS5" s="5"/>
      <c r="AT5" s="5"/>
      <c r="AU5" s="5"/>
      <c r="AV5" s="5"/>
      <c r="AW5" s="6"/>
      <c r="AX5" s="28"/>
    </row>
    <row r="6" spans="1:50" ht="21.75" customHeight="1" thickBot="1">
      <c r="A6" s="758"/>
      <c r="B6" s="759"/>
      <c r="C6" s="759"/>
      <c r="D6" s="759"/>
      <c r="E6" s="759"/>
      <c r="F6" s="759"/>
      <c r="G6" s="759"/>
      <c r="H6" s="759"/>
      <c r="I6" s="760"/>
      <c r="J6" s="762"/>
      <c r="K6" s="759"/>
      <c r="L6" s="759"/>
      <c r="M6" s="760"/>
      <c r="N6" s="762"/>
      <c r="O6" s="759"/>
      <c r="P6" s="759"/>
      <c r="Q6" s="759"/>
      <c r="R6" s="759"/>
      <c r="S6" s="760"/>
      <c r="T6" s="762"/>
      <c r="U6" s="759"/>
      <c r="V6" s="759"/>
      <c r="W6" s="759"/>
      <c r="X6" s="759"/>
      <c r="Y6" s="760"/>
      <c r="Z6" s="762"/>
      <c r="AA6" s="759"/>
      <c r="AB6" s="759"/>
      <c r="AC6" s="759"/>
      <c r="AD6" s="759"/>
      <c r="AE6" s="759"/>
      <c r="AF6" s="759"/>
      <c r="AG6" s="759"/>
      <c r="AH6" s="759"/>
      <c r="AI6" s="759"/>
      <c r="AJ6" s="759"/>
      <c r="AK6" s="759"/>
      <c r="AL6" s="759"/>
      <c r="AM6" s="759"/>
      <c r="AN6" s="759"/>
      <c r="AO6" s="759"/>
      <c r="AP6" s="759"/>
      <c r="AQ6" s="759"/>
      <c r="AR6" s="759"/>
      <c r="AS6" s="768" t="s">
        <v>312</v>
      </c>
      <c r="AT6" s="769"/>
      <c r="AU6" s="769"/>
      <c r="AV6" s="769"/>
      <c r="AW6" s="770"/>
      <c r="AX6" s="28"/>
    </row>
    <row r="7" spans="1:50" ht="21.75" customHeight="1" thickBot="1" thickTop="1">
      <c r="A7" s="763" t="s">
        <v>313</v>
      </c>
      <c r="B7" s="764"/>
      <c r="C7" s="764"/>
      <c r="D7" s="764"/>
      <c r="E7" s="764"/>
      <c r="F7" s="764"/>
      <c r="G7" s="764"/>
      <c r="H7" s="764"/>
      <c r="I7" s="764"/>
      <c r="J7" s="765"/>
      <c r="K7" s="765"/>
      <c r="L7" s="765"/>
      <c r="M7" s="765"/>
      <c r="N7" s="779"/>
      <c r="O7" s="779"/>
      <c r="P7" s="779"/>
      <c r="Q7" s="779"/>
      <c r="R7" s="779"/>
      <c r="S7" s="779"/>
      <c r="T7" s="766"/>
      <c r="U7" s="766"/>
      <c r="V7" s="766"/>
      <c r="W7" s="766"/>
      <c r="X7" s="766"/>
      <c r="Y7" s="766"/>
      <c r="Z7" s="767" t="s">
        <v>122</v>
      </c>
      <c r="AA7" s="767"/>
      <c r="AB7" s="767"/>
      <c r="AC7" s="767"/>
      <c r="AD7" s="767"/>
      <c r="AE7" s="767"/>
      <c r="AF7" s="717" t="s">
        <v>328</v>
      </c>
      <c r="AG7" s="718"/>
      <c r="AH7" s="718"/>
      <c r="AI7" s="718"/>
      <c r="AJ7" s="718"/>
      <c r="AK7" s="718"/>
      <c r="AL7" s="718"/>
      <c r="AM7" s="718"/>
      <c r="AN7" s="718"/>
      <c r="AO7" s="718"/>
      <c r="AP7" s="718"/>
      <c r="AQ7" s="718"/>
      <c r="AR7" s="719"/>
      <c r="AS7" s="771"/>
      <c r="AT7" s="771"/>
      <c r="AU7" s="771"/>
      <c r="AV7" s="771"/>
      <c r="AW7" s="772"/>
      <c r="AX7" s="28"/>
    </row>
    <row r="8" spans="1:50" ht="21.75" customHeight="1">
      <c r="A8" s="584" t="s">
        <v>101</v>
      </c>
      <c r="B8" s="587" t="s">
        <v>314</v>
      </c>
      <c r="C8" s="501"/>
      <c r="D8" s="501"/>
      <c r="E8" s="501"/>
      <c r="F8" s="501"/>
      <c r="G8" s="501"/>
      <c r="H8" s="501"/>
      <c r="I8" s="502"/>
      <c r="J8" s="503"/>
      <c r="K8" s="504"/>
      <c r="L8" s="504"/>
      <c r="M8" s="505"/>
      <c r="N8" s="506"/>
      <c r="O8" s="507"/>
      <c r="P8" s="507"/>
      <c r="Q8" s="507"/>
      <c r="R8" s="507"/>
      <c r="S8" s="508"/>
      <c r="T8" s="509"/>
      <c r="U8" s="510"/>
      <c r="V8" s="510"/>
      <c r="W8" s="510"/>
      <c r="X8" s="510"/>
      <c r="Y8" s="511"/>
      <c r="Z8" s="512" t="s">
        <v>317</v>
      </c>
      <c r="AA8" s="512"/>
      <c r="AB8" s="512"/>
      <c r="AC8" s="512"/>
      <c r="AD8" s="512"/>
      <c r="AE8" s="512"/>
      <c r="AF8" s="540" t="s">
        <v>319</v>
      </c>
      <c r="AG8" s="541"/>
      <c r="AH8" s="541"/>
      <c r="AI8" s="541"/>
      <c r="AJ8" s="541"/>
      <c r="AK8" s="541"/>
      <c r="AL8" s="541"/>
      <c r="AM8" s="541"/>
      <c r="AN8" s="541"/>
      <c r="AO8" s="541"/>
      <c r="AP8" s="541"/>
      <c r="AQ8" s="541"/>
      <c r="AR8" s="542"/>
      <c r="AS8" s="543"/>
      <c r="AT8" s="543"/>
      <c r="AU8" s="543"/>
      <c r="AV8" s="543"/>
      <c r="AW8" s="544"/>
      <c r="AX8" s="28"/>
    </row>
    <row r="9" spans="1:50" ht="21.75" customHeight="1">
      <c r="A9" s="585"/>
      <c r="B9" s="588" t="s">
        <v>315</v>
      </c>
      <c r="C9" s="589"/>
      <c r="D9" s="589"/>
      <c r="E9" s="589"/>
      <c r="F9" s="589"/>
      <c r="G9" s="589"/>
      <c r="H9" s="589"/>
      <c r="I9" s="590"/>
      <c r="J9" s="597"/>
      <c r="K9" s="598"/>
      <c r="L9" s="598"/>
      <c r="M9" s="599"/>
      <c r="N9" s="581"/>
      <c r="O9" s="582"/>
      <c r="P9" s="582"/>
      <c r="Q9" s="582"/>
      <c r="R9" s="582"/>
      <c r="S9" s="583"/>
      <c r="T9" s="550"/>
      <c r="U9" s="551"/>
      <c r="V9" s="551"/>
      <c r="W9" s="551"/>
      <c r="X9" s="551"/>
      <c r="Y9" s="552"/>
      <c r="Z9" s="485" t="s">
        <v>317</v>
      </c>
      <c r="AA9" s="486"/>
      <c r="AB9" s="486"/>
      <c r="AC9" s="486"/>
      <c r="AD9" s="486"/>
      <c r="AE9" s="487"/>
      <c r="AF9" s="477" t="s">
        <v>319</v>
      </c>
      <c r="AG9" s="478"/>
      <c r="AH9" s="478"/>
      <c r="AI9" s="478"/>
      <c r="AJ9" s="478"/>
      <c r="AK9" s="478"/>
      <c r="AL9" s="478"/>
      <c r="AM9" s="478"/>
      <c r="AN9" s="478"/>
      <c r="AO9" s="478"/>
      <c r="AP9" s="478"/>
      <c r="AQ9" s="478"/>
      <c r="AR9" s="479"/>
      <c r="AS9" s="480"/>
      <c r="AT9" s="480"/>
      <c r="AU9" s="480"/>
      <c r="AV9" s="480"/>
      <c r="AW9" s="481"/>
      <c r="AX9" s="28"/>
    </row>
    <row r="10" spans="1:50" ht="21.75" customHeight="1">
      <c r="A10" s="585"/>
      <c r="B10" s="591" t="s">
        <v>316</v>
      </c>
      <c r="C10" s="592"/>
      <c r="D10" s="592"/>
      <c r="E10" s="592"/>
      <c r="F10" s="592"/>
      <c r="G10" s="592"/>
      <c r="H10" s="592"/>
      <c r="I10" s="593"/>
      <c r="J10" s="594"/>
      <c r="K10" s="595"/>
      <c r="L10" s="595"/>
      <c r="M10" s="596"/>
      <c r="N10" s="578"/>
      <c r="O10" s="579"/>
      <c r="P10" s="579"/>
      <c r="Q10" s="579"/>
      <c r="R10" s="579"/>
      <c r="S10" s="580"/>
      <c r="T10" s="547"/>
      <c r="U10" s="548"/>
      <c r="V10" s="548"/>
      <c r="W10" s="548"/>
      <c r="X10" s="548"/>
      <c r="Y10" s="549"/>
      <c r="Z10" s="614" t="s">
        <v>318</v>
      </c>
      <c r="AA10" s="553"/>
      <c r="AB10" s="553"/>
      <c r="AC10" s="553"/>
      <c r="AD10" s="553"/>
      <c r="AE10" s="554"/>
      <c r="AF10" s="477" t="s">
        <v>319</v>
      </c>
      <c r="AG10" s="478"/>
      <c r="AH10" s="478"/>
      <c r="AI10" s="478"/>
      <c r="AJ10" s="478"/>
      <c r="AK10" s="478"/>
      <c r="AL10" s="478"/>
      <c r="AM10" s="478"/>
      <c r="AN10" s="478"/>
      <c r="AO10" s="478"/>
      <c r="AP10" s="478"/>
      <c r="AQ10" s="478"/>
      <c r="AR10" s="479"/>
      <c r="AS10" s="615"/>
      <c r="AT10" s="615"/>
      <c r="AU10" s="615"/>
      <c r="AV10" s="615"/>
      <c r="AW10" s="616"/>
      <c r="AX10" s="28"/>
    </row>
    <row r="11" spans="1:50" ht="21.75" customHeight="1">
      <c r="A11" s="585"/>
      <c r="B11" s="573" t="s">
        <v>103</v>
      </c>
      <c r="C11" s="553"/>
      <c r="D11" s="553"/>
      <c r="E11" s="553"/>
      <c r="F11" s="553"/>
      <c r="G11" s="553"/>
      <c r="H11" s="553"/>
      <c r="I11" s="554"/>
      <c r="J11" s="561"/>
      <c r="K11" s="562"/>
      <c r="L11" s="562"/>
      <c r="M11" s="563"/>
      <c r="N11" s="641" t="s">
        <v>223</v>
      </c>
      <c r="O11" s="642"/>
      <c r="P11" s="642"/>
      <c r="Q11" s="642"/>
      <c r="R11" s="642"/>
      <c r="S11" s="643"/>
      <c r="T11" s="488" t="s">
        <v>320</v>
      </c>
      <c r="U11" s="489"/>
      <c r="V11" s="489"/>
      <c r="W11" s="489"/>
      <c r="X11" s="489"/>
      <c r="Y11" s="490"/>
      <c r="Z11" s="482" t="s">
        <v>123</v>
      </c>
      <c r="AA11" s="482"/>
      <c r="AB11" s="482"/>
      <c r="AC11" s="482"/>
      <c r="AD11" s="482"/>
      <c r="AE11" s="482"/>
      <c r="AF11" s="477" t="s">
        <v>332</v>
      </c>
      <c r="AG11" s="478"/>
      <c r="AH11" s="478"/>
      <c r="AI11" s="478"/>
      <c r="AJ11" s="478"/>
      <c r="AK11" s="478"/>
      <c r="AL11" s="478"/>
      <c r="AM11" s="478"/>
      <c r="AN11" s="478"/>
      <c r="AO11" s="478"/>
      <c r="AP11" s="478"/>
      <c r="AQ11" s="478"/>
      <c r="AR11" s="479"/>
      <c r="AS11" s="480"/>
      <c r="AT11" s="480"/>
      <c r="AU11" s="480"/>
      <c r="AV11" s="480"/>
      <c r="AW11" s="481"/>
      <c r="AX11" s="28"/>
    </row>
    <row r="12" spans="1:50" ht="21.75" customHeight="1">
      <c r="A12" s="585"/>
      <c r="B12" s="574"/>
      <c r="C12" s="555"/>
      <c r="D12" s="555"/>
      <c r="E12" s="555"/>
      <c r="F12" s="555"/>
      <c r="G12" s="555"/>
      <c r="H12" s="555"/>
      <c r="I12" s="556"/>
      <c r="J12" s="564"/>
      <c r="K12" s="565"/>
      <c r="L12" s="565"/>
      <c r="M12" s="566"/>
      <c r="N12" s="644"/>
      <c r="O12" s="632"/>
      <c r="P12" s="632"/>
      <c r="Q12" s="632"/>
      <c r="R12" s="632"/>
      <c r="S12" s="633"/>
      <c r="T12" s="491"/>
      <c r="U12" s="492"/>
      <c r="V12" s="492"/>
      <c r="W12" s="492"/>
      <c r="X12" s="492"/>
      <c r="Y12" s="493"/>
      <c r="Z12" s="485" t="s">
        <v>224</v>
      </c>
      <c r="AA12" s="486"/>
      <c r="AB12" s="486"/>
      <c r="AC12" s="486"/>
      <c r="AD12" s="486"/>
      <c r="AE12" s="487"/>
      <c r="AF12" s="477" t="s">
        <v>332</v>
      </c>
      <c r="AG12" s="478"/>
      <c r="AH12" s="478"/>
      <c r="AI12" s="478"/>
      <c r="AJ12" s="478"/>
      <c r="AK12" s="478"/>
      <c r="AL12" s="478"/>
      <c r="AM12" s="478"/>
      <c r="AN12" s="478"/>
      <c r="AO12" s="478"/>
      <c r="AP12" s="478"/>
      <c r="AQ12" s="478"/>
      <c r="AR12" s="479"/>
      <c r="AS12" s="480"/>
      <c r="AT12" s="480"/>
      <c r="AU12" s="480"/>
      <c r="AV12" s="480"/>
      <c r="AW12" s="481"/>
      <c r="AX12" s="28"/>
    </row>
    <row r="13" spans="1:50" ht="21.75" customHeight="1">
      <c r="A13" s="585"/>
      <c r="B13" s="574"/>
      <c r="C13" s="555"/>
      <c r="D13" s="555"/>
      <c r="E13" s="555"/>
      <c r="F13" s="555"/>
      <c r="G13" s="555"/>
      <c r="H13" s="555"/>
      <c r="I13" s="556"/>
      <c r="J13" s="564"/>
      <c r="K13" s="565"/>
      <c r="L13" s="565"/>
      <c r="M13" s="566"/>
      <c r="N13" s="644"/>
      <c r="O13" s="632"/>
      <c r="P13" s="632"/>
      <c r="Q13" s="632"/>
      <c r="R13" s="632"/>
      <c r="S13" s="633"/>
      <c r="T13" s="491"/>
      <c r="U13" s="492"/>
      <c r="V13" s="492"/>
      <c r="W13" s="492"/>
      <c r="X13" s="492"/>
      <c r="Y13" s="493"/>
      <c r="Z13" s="485" t="s">
        <v>322</v>
      </c>
      <c r="AA13" s="486"/>
      <c r="AB13" s="486"/>
      <c r="AC13" s="486"/>
      <c r="AD13" s="486"/>
      <c r="AE13" s="487"/>
      <c r="AF13" s="477" t="s">
        <v>828</v>
      </c>
      <c r="AG13" s="478"/>
      <c r="AH13" s="478"/>
      <c r="AI13" s="478"/>
      <c r="AJ13" s="478"/>
      <c r="AK13" s="478"/>
      <c r="AL13" s="478"/>
      <c r="AM13" s="478"/>
      <c r="AN13" s="478"/>
      <c r="AO13" s="478"/>
      <c r="AP13" s="478"/>
      <c r="AQ13" s="478"/>
      <c r="AR13" s="479"/>
      <c r="AS13" s="480"/>
      <c r="AT13" s="480"/>
      <c r="AU13" s="480"/>
      <c r="AV13" s="480"/>
      <c r="AW13" s="481"/>
      <c r="AX13" s="28"/>
    </row>
    <row r="14" spans="1:50" ht="21.75" customHeight="1">
      <c r="A14" s="585"/>
      <c r="B14" s="574"/>
      <c r="C14" s="555"/>
      <c r="D14" s="555"/>
      <c r="E14" s="555"/>
      <c r="F14" s="555"/>
      <c r="G14" s="555"/>
      <c r="H14" s="555"/>
      <c r="I14" s="556"/>
      <c r="J14" s="564"/>
      <c r="K14" s="565"/>
      <c r="L14" s="565"/>
      <c r="M14" s="566"/>
      <c r="N14" s="644"/>
      <c r="O14" s="632"/>
      <c r="P14" s="632"/>
      <c r="Q14" s="632"/>
      <c r="R14" s="632"/>
      <c r="S14" s="633"/>
      <c r="T14" s="491"/>
      <c r="U14" s="492"/>
      <c r="V14" s="492"/>
      <c r="W14" s="492"/>
      <c r="X14" s="492"/>
      <c r="Y14" s="493"/>
      <c r="Z14" s="485" t="s">
        <v>323</v>
      </c>
      <c r="AA14" s="486"/>
      <c r="AB14" s="486"/>
      <c r="AC14" s="486"/>
      <c r="AD14" s="486"/>
      <c r="AE14" s="487"/>
      <c r="AF14" s="477" t="s">
        <v>332</v>
      </c>
      <c r="AG14" s="478"/>
      <c r="AH14" s="478"/>
      <c r="AI14" s="478"/>
      <c r="AJ14" s="478"/>
      <c r="AK14" s="478"/>
      <c r="AL14" s="478"/>
      <c r="AM14" s="478"/>
      <c r="AN14" s="478"/>
      <c r="AO14" s="478"/>
      <c r="AP14" s="478"/>
      <c r="AQ14" s="478"/>
      <c r="AR14" s="479"/>
      <c r="AS14" s="480"/>
      <c r="AT14" s="480"/>
      <c r="AU14" s="480"/>
      <c r="AV14" s="480"/>
      <c r="AW14" s="481"/>
      <c r="AX14" s="28"/>
    </row>
    <row r="15" spans="1:50" ht="21.75" customHeight="1">
      <c r="A15" s="585"/>
      <c r="B15" s="575"/>
      <c r="C15" s="576"/>
      <c r="D15" s="576"/>
      <c r="E15" s="576"/>
      <c r="F15" s="576"/>
      <c r="G15" s="576"/>
      <c r="H15" s="576"/>
      <c r="I15" s="577"/>
      <c r="J15" s="600"/>
      <c r="K15" s="601"/>
      <c r="L15" s="601"/>
      <c r="M15" s="602"/>
      <c r="N15" s="773"/>
      <c r="O15" s="774"/>
      <c r="P15" s="774"/>
      <c r="Q15" s="774"/>
      <c r="R15" s="774"/>
      <c r="S15" s="775"/>
      <c r="T15" s="776"/>
      <c r="U15" s="777"/>
      <c r="V15" s="777"/>
      <c r="W15" s="777"/>
      <c r="X15" s="777"/>
      <c r="Y15" s="778"/>
      <c r="Z15" s="485" t="s">
        <v>225</v>
      </c>
      <c r="AA15" s="486"/>
      <c r="AB15" s="486"/>
      <c r="AC15" s="486"/>
      <c r="AD15" s="486"/>
      <c r="AE15" s="487"/>
      <c r="AF15" s="516" t="s">
        <v>14</v>
      </c>
      <c r="AG15" s="517"/>
      <c r="AH15" s="517"/>
      <c r="AI15" s="478"/>
      <c r="AJ15" s="478"/>
      <c r="AK15" s="478"/>
      <c r="AL15" s="478"/>
      <c r="AM15" s="478"/>
      <c r="AN15" s="237" t="s">
        <v>245</v>
      </c>
      <c r="AO15" s="518" t="s">
        <v>244</v>
      </c>
      <c r="AP15" s="518"/>
      <c r="AQ15" s="518"/>
      <c r="AR15" s="519"/>
      <c r="AS15" s="480"/>
      <c r="AT15" s="480"/>
      <c r="AU15" s="480"/>
      <c r="AV15" s="480"/>
      <c r="AW15" s="481"/>
      <c r="AX15" s="28"/>
    </row>
    <row r="16" spans="1:50" ht="21.75" customHeight="1">
      <c r="A16" s="585"/>
      <c r="B16" s="553" t="s">
        <v>142</v>
      </c>
      <c r="C16" s="553"/>
      <c r="D16" s="553"/>
      <c r="E16" s="553"/>
      <c r="F16" s="553"/>
      <c r="G16" s="553"/>
      <c r="H16" s="553"/>
      <c r="I16" s="554"/>
      <c r="J16" s="561"/>
      <c r="K16" s="562"/>
      <c r="L16" s="562"/>
      <c r="M16" s="563"/>
      <c r="N16" s="488" t="s">
        <v>324</v>
      </c>
      <c r="O16" s="691"/>
      <c r="P16" s="691"/>
      <c r="Q16" s="691"/>
      <c r="R16" s="691"/>
      <c r="S16" s="692"/>
      <c r="T16" s="685"/>
      <c r="U16" s="686"/>
      <c r="V16" s="686"/>
      <c r="W16" s="686"/>
      <c r="X16" s="686"/>
      <c r="Y16" s="687"/>
      <c r="Z16" s="482" t="s">
        <v>124</v>
      </c>
      <c r="AA16" s="482"/>
      <c r="AB16" s="482"/>
      <c r="AC16" s="482"/>
      <c r="AD16" s="482"/>
      <c r="AE16" s="482"/>
      <c r="AF16" s="477" t="s">
        <v>332</v>
      </c>
      <c r="AG16" s="478"/>
      <c r="AH16" s="478"/>
      <c r="AI16" s="478"/>
      <c r="AJ16" s="478"/>
      <c r="AK16" s="478"/>
      <c r="AL16" s="478"/>
      <c r="AM16" s="478"/>
      <c r="AN16" s="478"/>
      <c r="AO16" s="478"/>
      <c r="AP16" s="478"/>
      <c r="AQ16" s="478"/>
      <c r="AR16" s="479"/>
      <c r="AS16" s="480"/>
      <c r="AT16" s="480"/>
      <c r="AU16" s="480"/>
      <c r="AV16" s="480"/>
      <c r="AW16" s="481"/>
      <c r="AX16" s="28"/>
    </row>
    <row r="17" spans="1:50" ht="21.75" customHeight="1">
      <c r="A17" s="585"/>
      <c r="B17" s="555"/>
      <c r="C17" s="555"/>
      <c r="D17" s="555"/>
      <c r="E17" s="555"/>
      <c r="F17" s="555"/>
      <c r="G17" s="555"/>
      <c r="H17" s="555"/>
      <c r="I17" s="556"/>
      <c r="J17" s="564"/>
      <c r="K17" s="565"/>
      <c r="L17" s="565"/>
      <c r="M17" s="566"/>
      <c r="N17" s="491"/>
      <c r="O17" s="693"/>
      <c r="P17" s="693"/>
      <c r="Q17" s="693"/>
      <c r="R17" s="693"/>
      <c r="S17" s="694"/>
      <c r="T17" s="688"/>
      <c r="U17" s="689"/>
      <c r="V17" s="689"/>
      <c r="W17" s="689"/>
      <c r="X17" s="689"/>
      <c r="Y17" s="690"/>
      <c r="Z17" s="482" t="s">
        <v>839</v>
      </c>
      <c r="AA17" s="482"/>
      <c r="AB17" s="482"/>
      <c r="AC17" s="482"/>
      <c r="AD17" s="482"/>
      <c r="AE17" s="482"/>
      <c r="AF17" s="477" t="s">
        <v>332</v>
      </c>
      <c r="AG17" s="478"/>
      <c r="AH17" s="478"/>
      <c r="AI17" s="478"/>
      <c r="AJ17" s="478"/>
      <c r="AK17" s="478"/>
      <c r="AL17" s="478"/>
      <c r="AM17" s="478"/>
      <c r="AN17" s="478"/>
      <c r="AO17" s="478"/>
      <c r="AP17" s="478"/>
      <c r="AQ17" s="478"/>
      <c r="AR17" s="479"/>
      <c r="AS17" s="480"/>
      <c r="AT17" s="480"/>
      <c r="AU17" s="480"/>
      <c r="AV17" s="480"/>
      <c r="AW17" s="481"/>
      <c r="AX17" s="28"/>
    </row>
    <row r="18" spans="1:50" ht="21.75" customHeight="1">
      <c r="A18" s="585"/>
      <c r="B18" s="555"/>
      <c r="C18" s="555"/>
      <c r="D18" s="555"/>
      <c r="E18" s="555"/>
      <c r="F18" s="555"/>
      <c r="G18" s="555"/>
      <c r="H18" s="555"/>
      <c r="I18" s="556"/>
      <c r="J18" s="564"/>
      <c r="K18" s="565"/>
      <c r="L18" s="565"/>
      <c r="M18" s="566"/>
      <c r="N18" s="491"/>
      <c r="O18" s="693"/>
      <c r="P18" s="693"/>
      <c r="Q18" s="693"/>
      <c r="R18" s="693"/>
      <c r="S18" s="694"/>
      <c r="T18" s="688"/>
      <c r="U18" s="689"/>
      <c r="V18" s="689"/>
      <c r="W18" s="689"/>
      <c r="X18" s="689"/>
      <c r="Y18" s="690"/>
      <c r="Z18" s="482" t="s">
        <v>833</v>
      </c>
      <c r="AA18" s="482"/>
      <c r="AB18" s="482"/>
      <c r="AC18" s="482"/>
      <c r="AD18" s="482"/>
      <c r="AE18" s="482"/>
      <c r="AF18" s="477" t="s">
        <v>319</v>
      </c>
      <c r="AG18" s="478"/>
      <c r="AH18" s="478"/>
      <c r="AI18" s="478"/>
      <c r="AJ18" s="478"/>
      <c r="AK18" s="478"/>
      <c r="AL18" s="478"/>
      <c r="AM18" s="478"/>
      <c r="AN18" s="478"/>
      <c r="AO18" s="478"/>
      <c r="AP18" s="478"/>
      <c r="AQ18" s="478"/>
      <c r="AR18" s="479"/>
      <c r="AS18" s="480"/>
      <c r="AT18" s="480"/>
      <c r="AU18" s="480"/>
      <c r="AV18" s="480"/>
      <c r="AW18" s="481"/>
      <c r="AX18" s="28"/>
    </row>
    <row r="19" spans="1:50" ht="21.75" customHeight="1">
      <c r="A19" s="585"/>
      <c r="B19" s="555"/>
      <c r="C19" s="555"/>
      <c r="D19" s="555"/>
      <c r="E19" s="555"/>
      <c r="F19" s="555"/>
      <c r="G19" s="555"/>
      <c r="H19" s="555"/>
      <c r="I19" s="556"/>
      <c r="J19" s="564"/>
      <c r="K19" s="565"/>
      <c r="L19" s="565"/>
      <c r="M19" s="566"/>
      <c r="N19" s="491"/>
      <c r="O19" s="693"/>
      <c r="P19" s="693"/>
      <c r="Q19" s="693"/>
      <c r="R19" s="693"/>
      <c r="S19" s="694"/>
      <c r="T19" s="688"/>
      <c r="U19" s="689"/>
      <c r="V19" s="689"/>
      <c r="W19" s="689"/>
      <c r="X19" s="689"/>
      <c r="Y19" s="690"/>
      <c r="Z19" s="482" t="s">
        <v>322</v>
      </c>
      <c r="AA19" s="482"/>
      <c r="AB19" s="482"/>
      <c r="AC19" s="482"/>
      <c r="AD19" s="482"/>
      <c r="AE19" s="482"/>
      <c r="AF19" s="477" t="s">
        <v>828</v>
      </c>
      <c r="AG19" s="478"/>
      <c r="AH19" s="478"/>
      <c r="AI19" s="478"/>
      <c r="AJ19" s="478"/>
      <c r="AK19" s="478"/>
      <c r="AL19" s="478"/>
      <c r="AM19" s="478"/>
      <c r="AN19" s="478"/>
      <c r="AO19" s="478"/>
      <c r="AP19" s="478"/>
      <c r="AQ19" s="478"/>
      <c r="AR19" s="479"/>
      <c r="AS19" s="480"/>
      <c r="AT19" s="480"/>
      <c r="AU19" s="480"/>
      <c r="AV19" s="480"/>
      <c r="AW19" s="481"/>
      <c r="AX19" s="28"/>
    </row>
    <row r="20" spans="1:50" ht="21.75" customHeight="1">
      <c r="A20" s="585"/>
      <c r="B20" s="555"/>
      <c r="C20" s="555"/>
      <c r="D20" s="555"/>
      <c r="E20" s="555"/>
      <c r="F20" s="555"/>
      <c r="G20" s="555"/>
      <c r="H20" s="555"/>
      <c r="I20" s="556"/>
      <c r="J20" s="564"/>
      <c r="K20" s="565"/>
      <c r="L20" s="565"/>
      <c r="M20" s="566"/>
      <c r="N20" s="695"/>
      <c r="O20" s="693"/>
      <c r="P20" s="693"/>
      <c r="Q20" s="693"/>
      <c r="R20" s="693"/>
      <c r="S20" s="694"/>
      <c r="T20" s="688"/>
      <c r="U20" s="689"/>
      <c r="V20" s="689"/>
      <c r="W20" s="689"/>
      <c r="X20" s="689"/>
      <c r="Y20" s="690"/>
      <c r="Z20" s="482" t="s">
        <v>829</v>
      </c>
      <c r="AA20" s="482"/>
      <c r="AB20" s="482"/>
      <c r="AC20" s="482"/>
      <c r="AD20" s="482"/>
      <c r="AE20" s="482"/>
      <c r="AF20" s="477" t="s">
        <v>332</v>
      </c>
      <c r="AG20" s="478"/>
      <c r="AH20" s="478"/>
      <c r="AI20" s="478"/>
      <c r="AJ20" s="478"/>
      <c r="AK20" s="478"/>
      <c r="AL20" s="478"/>
      <c r="AM20" s="478"/>
      <c r="AN20" s="478"/>
      <c r="AO20" s="478"/>
      <c r="AP20" s="478"/>
      <c r="AQ20" s="478"/>
      <c r="AR20" s="479"/>
      <c r="AS20" s="480"/>
      <c r="AT20" s="480"/>
      <c r="AU20" s="480"/>
      <c r="AV20" s="480"/>
      <c r="AW20" s="481"/>
      <c r="AX20" s="28"/>
    </row>
    <row r="21" spans="1:50" ht="21.75" customHeight="1">
      <c r="A21" s="585"/>
      <c r="B21" s="555"/>
      <c r="C21" s="555"/>
      <c r="D21" s="555"/>
      <c r="E21" s="555"/>
      <c r="F21" s="555"/>
      <c r="G21" s="555"/>
      <c r="H21" s="555"/>
      <c r="I21" s="556"/>
      <c r="J21" s="564"/>
      <c r="K21" s="565"/>
      <c r="L21" s="565"/>
      <c r="M21" s="566"/>
      <c r="N21" s="695"/>
      <c r="O21" s="693"/>
      <c r="P21" s="693"/>
      <c r="Q21" s="693"/>
      <c r="R21" s="693"/>
      <c r="S21" s="694"/>
      <c r="T21" s="688"/>
      <c r="U21" s="689"/>
      <c r="V21" s="689"/>
      <c r="W21" s="689"/>
      <c r="X21" s="689"/>
      <c r="Y21" s="690"/>
      <c r="Z21" s="482" t="s">
        <v>123</v>
      </c>
      <c r="AA21" s="482"/>
      <c r="AB21" s="482"/>
      <c r="AC21" s="482"/>
      <c r="AD21" s="482"/>
      <c r="AE21" s="482"/>
      <c r="AF21" s="477" t="s">
        <v>332</v>
      </c>
      <c r="AG21" s="478"/>
      <c r="AH21" s="478"/>
      <c r="AI21" s="478"/>
      <c r="AJ21" s="478"/>
      <c r="AK21" s="478"/>
      <c r="AL21" s="478"/>
      <c r="AM21" s="478"/>
      <c r="AN21" s="478"/>
      <c r="AO21" s="478"/>
      <c r="AP21" s="478"/>
      <c r="AQ21" s="478"/>
      <c r="AR21" s="479"/>
      <c r="AS21" s="480"/>
      <c r="AT21" s="480"/>
      <c r="AU21" s="480"/>
      <c r="AV21" s="480"/>
      <c r="AW21" s="481"/>
      <c r="AX21" s="28"/>
    </row>
    <row r="22" spans="1:50" ht="21.75" customHeight="1">
      <c r="A22" s="585"/>
      <c r="B22" s="555"/>
      <c r="C22" s="555"/>
      <c r="D22" s="555"/>
      <c r="E22" s="555"/>
      <c r="F22" s="555"/>
      <c r="G22" s="555"/>
      <c r="H22" s="555"/>
      <c r="I22" s="556"/>
      <c r="J22" s="564"/>
      <c r="K22" s="565"/>
      <c r="L22" s="565"/>
      <c r="M22" s="566"/>
      <c r="N22" s="695"/>
      <c r="O22" s="693"/>
      <c r="P22" s="693"/>
      <c r="Q22" s="693"/>
      <c r="R22" s="693"/>
      <c r="S22" s="694"/>
      <c r="T22" s="688"/>
      <c r="U22" s="689"/>
      <c r="V22" s="689"/>
      <c r="W22" s="689"/>
      <c r="X22" s="689"/>
      <c r="Y22" s="690"/>
      <c r="Z22" s="485" t="s">
        <v>224</v>
      </c>
      <c r="AA22" s="486"/>
      <c r="AB22" s="486"/>
      <c r="AC22" s="486"/>
      <c r="AD22" s="486"/>
      <c r="AE22" s="487"/>
      <c r="AF22" s="477" t="s">
        <v>332</v>
      </c>
      <c r="AG22" s="478"/>
      <c r="AH22" s="478"/>
      <c r="AI22" s="478"/>
      <c r="AJ22" s="478"/>
      <c r="AK22" s="478"/>
      <c r="AL22" s="478"/>
      <c r="AM22" s="478"/>
      <c r="AN22" s="478"/>
      <c r="AO22" s="478"/>
      <c r="AP22" s="478"/>
      <c r="AQ22" s="478"/>
      <c r="AR22" s="479"/>
      <c r="AS22" s="480"/>
      <c r="AT22" s="480"/>
      <c r="AU22" s="480"/>
      <c r="AV22" s="480"/>
      <c r="AW22" s="481"/>
      <c r="AX22" s="28"/>
    </row>
    <row r="23" spans="1:50" ht="21.75" customHeight="1">
      <c r="A23" s="585"/>
      <c r="B23" s="557"/>
      <c r="C23" s="557"/>
      <c r="D23" s="557"/>
      <c r="E23" s="557"/>
      <c r="F23" s="557"/>
      <c r="G23" s="557"/>
      <c r="H23" s="557"/>
      <c r="I23" s="558"/>
      <c r="J23" s="567"/>
      <c r="K23" s="568"/>
      <c r="L23" s="568"/>
      <c r="M23" s="569"/>
      <c r="N23" s="696"/>
      <c r="O23" s="697"/>
      <c r="P23" s="697"/>
      <c r="Q23" s="697"/>
      <c r="R23" s="697"/>
      <c r="S23" s="698"/>
      <c r="T23" s="702"/>
      <c r="U23" s="703"/>
      <c r="V23" s="703"/>
      <c r="W23" s="703"/>
      <c r="X23" s="703"/>
      <c r="Y23" s="704"/>
      <c r="Z23" s="485" t="s">
        <v>325</v>
      </c>
      <c r="AA23" s="486"/>
      <c r="AB23" s="486"/>
      <c r="AC23" s="486"/>
      <c r="AD23" s="486"/>
      <c r="AE23" s="487"/>
      <c r="AF23" s="477" t="s">
        <v>332</v>
      </c>
      <c r="AG23" s="478"/>
      <c r="AH23" s="478"/>
      <c r="AI23" s="478"/>
      <c r="AJ23" s="478"/>
      <c r="AK23" s="478"/>
      <c r="AL23" s="478"/>
      <c r="AM23" s="478"/>
      <c r="AN23" s="478"/>
      <c r="AO23" s="478"/>
      <c r="AP23" s="478"/>
      <c r="AQ23" s="478"/>
      <c r="AR23" s="479"/>
      <c r="AS23" s="480"/>
      <c r="AT23" s="480"/>
      <c r="AU23" s="480"/>
      <c r="AV23" s="480"/>
      <c r="AW23" s="481"/>
      <c r="AX23" s="28"/>
    </row>
    <row r="24" spans="1:50" ht="21.75" customHeight="1">
      <c r="A24" s="585"/>
      <c r="B24" s="559"/>
      <c r="C24" s="559"/>
      <c r="D24" s="559"/>
      <c r="E24" s="559"/>
      <c r="F24" s="559"/>
      <c r="G24" s="559"/>
      <c r="H24" s="559"/>
      <c r="I24" s="560"/>
      <c r="J24" s="570"/>
      <c r="K24" s="571"/>
      <c r="L24" s="571"/>
      <c r="M24" s="572"/>
      <c r="N24" s="699"/>
      <c r="O24" s="700"/>
      <c r="P24" s="700"/>
      <c r="Q24" s="700"/>
      <c r="R24" s="700"/>
      <c r="S24" s="701"/>
      <c r="T24" s="705"/>
      <c r="U24" s="706"/>
      <c r="V24" s="706"/>
      <c r="W24" s="706"/>
      <c r="X24" s="706"/>
      <c r="Y24" s="707"/>
      <c r="Z24" s="485" t="s">
        <v>225</v>
      </c>
      <c r="AA24" s="486"/>
      <c r="AB24" s="486"/>
      <c r="AC24" s="486"/>
      <c r="AD24" s="486"/>
      <c r="AE24" s="487"/>
      <c r="AF24" s="516" t="s">
        <v>14</v>
      </c>
      <c r="AG24" s="517"/>
      <c r="AH24" s="517"/>
      <c r="AI24" s="478"/>
      <c r="AJ24" s="478"/>
      <c r="AK24" s="478"/>
      <c r="AL24" s="478"/>
      <c r="AM24" s="478"/>
      <c r="AN24" s="237" t="s">
        <v>245</v>
      </c>
      <c r="AO24" s="518" t="s">
        <v>244</v>
      </c>
      <c r="AP24" s="518"/>
      <c r="AQ24" s="518"/>
      <c r="AR24" s="519"/>
      <c r="AS24" s="480"/>
      <c r="AT24" s="480"/>
      <c r="AU24" s="480"/>
      <c r="AV24" s="480"/>
      <c r="AW24" s="481"/>
      <c r="AX24" s="28"/>
    </row>
    <row r="25" spans="1:50" ht="21.75" customHeight="1">
      <c r="A25" s="585"/>
      <c r="B25" s="553" t="s">
        <v>104</v>
      </c>
      <c r="C25" s="553"/>
      <c r="D25" s="553"/>
      <c r="E25" s="553"/>
      <c r="F25" s="553"/>
      <c r="G25" s="553"/>
      <c r="H25" s="553"/>
      <c r="I25" s="554"/>
      <c r="J25" s="603"/>
      <c r="K25" s="604"/>
      <c r="L25" s="604"/>
      <c r="M25" s="605"/>
      <c r="N25" s="641" t="s">
        <v>226</v>
      </c>
      <c r="O25" s="729"/>
      <c r="P25" s="729"/>
      <c r="Q25" s="729"/>
      <c r="R25" s="729"/>
      <c r="S25" s="730"/>
      <c r="T25" s="736"/>
      <c r="U25" s="737"/>
      <c r="V25" s="737"/>
      <c r="W25" s="737"/>
      <c r="X25" s="737"/>
      <c r="Y25" s="738"/>
      <c r="Z25" s="614" t="s">
        <v>126</v>
      </c>
      <c r="AA25" s="553"/>
      <c r="AB25" s="553"/>
      <c r="AC25" s="553"/>
      <c r="AD25" s="553"/>
      <c r="AE25" s="554"/>
      <c r="AF25" s="708" t="s">
        <v>227</v>
      </c>
      <c r="AG25" s="709"/>
      <c r="AH25" s="709"/>
      <c r="AI25" s="709"/>
      <c r="AJ25" s="709"/>
      <c r="AK25" s="709"/>
      <c r="AL25" s="709"/>
      <c r="AM25" s="709"/>
      <c r="AN25" s="709"/>
      <c r="AO25" s="709"/>
      <c r="AP25" s="709"/>
      <c r="AQ25" s="709"/>
      <c r="AR25" s="710"/>
      <c r="AS25" s="531"/>
      <c r="AT25" s="532"/>
      <c r="AU25" s="532"/>
      <c r="AV25" s="532"/>
      <c r="AW25" s="533"/>
      <c r="AX25" s="28"/>
    </row>
    <row r="26" spans="1:50" ht="21.75" customHeight="1">
      <c r="A26" s="585"/>
      <c r="B26" s="555"/>
      <c r="C26" s="555"/>
      <c r="D26" s="555"/>
      <c r="E26" s="555"/>
      <c r="F26" s="555"/>
      <c r="G26" s="555"/>
      <c r="H26" s="555"/>
      <c r="I26" s="556"/>
      <c r="J26" s="567"/>
      <c r="K26" s="568"/>
      <c r="L26" s="568"/>
      <c r="M26" s="569"/>
      <c r="N26" s="644"/>
      <c r="O26" s="731"/>
      <c r="P26" s="731"/>
      <c r="Q26" s="731"/>
      <c r="R26" s="731"/>
      <c r="S26" s="732"/>
      <c r="T26" s="702"/>
      <c r="U26" s="703"/>
      <c r="V26" s="703"/>
      <c r="W26" s="703"/>
      <c r="X26" s="703"/>
      <c r="Y26" s="704"/>
      <c r="Z26" s="640"/>
      <c r="AA26" s="576"/>
      <c r="AB26" s="576"/>
      <c r="AC26" s="576"/>
      <c r="AD26" s="576"/>
      <c r="AE26" s="577"/>
      <c r="AF26" s="711"/>
      <c r="AG26" s="712"/>
      <c r="AH26" s="712"/>
      <c r="AI26" s="712"/>
      <c r="AJ26" s="712"/>
      <c r="AK26" s="712"/>
      <c r="AL26" s="712"/>
      <c r="AM26" s="712"/>
      <c r="AN26" s="712"/>
      <c r="AO26" s="712"/>
      <c r="AP26" s="712"/>
      <c r="AQ26" s="712"/>
      <c r="AR26" s="713"/>
      <c r="AS26" s="537"/>
      <c r="AT26" s="538"/>
      <c r="AU26" s="538"/>
      <c r="AV26" s="538"/>
      <c r="AW26" s="539"/>
      <c r="AX26" s="28"/>
    </row>
    <row r="27" spans="1:50" ht="21.75" customHeight="1">
      <c r="A27" s="585"/>
      <c r="B27" s="555"/>
      <c r="C27" s="555"/>
      <c r="D27" s="555"/>
      <c r="E27" s="555"/>
      <c r="F27" s="555"/>
      <c r="G27" s="555"/>
      <c r="H27" s="555"/>
      <c r="I27" s="556"/>
      <c r="J27" s="567"/>
      <c r="K27" s="568"/>
      <c r="L27" s="568"/>
      <c r="M27" s="569"/>
      <c r="N27" s="644"/>
      <c r="O27" s="731"/>
      <c r="P27" s="731"/>
      <c r="Q27" s="731"/>
      <c r="R27" s="731"/>
      <c r="S27" s="732"/>
      <c r="T27" s="702"/>
      <c r="U27" s="703"/>
      <c r="V27" s="703"/>
      <c r="W27" s="703"/>
      <c r="X27" s="703"/>
      <c r="Y27" s="704"/>
      <c r="Z27" s="482" t="s">
        <v>125</v>
      </c>
      <c r="AA27" s="482"/>
      <c r="AB27" s="482"/>
      <c r="AC27" s="482"/>
      <c r="AD27" s="482"/>
      <c r="AE27" s="482"/>
      <c r="AF27" s="477" t="s">
        <v>332</v>
      </c>
      <c r="AG27" s="478"/>
      <c r="AH27" s="478"/>
      <c r="AI27" s="478"/>
      <c r="AJ27" s="478"/>
      <c r="AK27" s="478"/>
      <c r="AL27" s="478"/>
      <c r="AM27" s="478"/>
      <c r="AN27" s="478"/>
      <c r="AO27" s="478"/>
      <c r="AP27" s="478"/>
      <c r="AQ27" s="478"/>
      <c r="AR27" s="479"/>
      <c r="AS27" s="480"/>
      <c r="AT27" s="480"/>
      <c r="AU27" s="480"/>
      <c r="AV27" s="480"/>
      <c r="AW27" s="481"/>
      <c r="AX27" s="28"/>
    </row>
    <row r="28" spans="1:50" ht="21.75" customHeight="1">
      <c r="A28" s="585"/>
      <c r="B28" s="555"/>
      <c r="C28" s="555"/>
      <c r="D28" s="555"/>
      <c r="E28" s="555"/>
      <c r="F28" s="555"/>
      <c r="G28" s="555"/>
      <c r="H28" s="555"/>
      <c r="I28" s="556"/>
      <c r="J28" s="567"/>
      <c r="K28" s="568"/>
      <c r="L28" s="568"/>
      <c r="M28" s="569"/>
      <c r="N28" s="644"/>
      <c r="O28" s="731"/>
      <c r="P28" s="731"/>
      <c r="Q28" s="731"/>
      <c r="R28" s="731"/>
      <c r="S28" s="732"/>
      <c r="T28" s="702"/>
      <c r="U28" s="703"/>
      <c r="V28" s="703"/>
      <c r="W28" s="703"/>
      <c r="X28" s="703"/>
      <c r="Y28" s="704"/>
      <c r="Z28" s="482" t="s">
        <v>322</v>
      </c>
      <c r="AA28" s="482"/>
      <c r="AB28" s="482"/>
      <c r="AC28" s="482"/>
      <c r="AD28" s="482"/>
      <c r="AE28" s="482"/>
      <c r="AF28" s="477" t="s">
        <v>828</v>
      </c>
      <c r="AG28" s="478"/>
      <c r="AH28" s="478"/>
      <c r="AI28" s="478"/>
      <c r="AJ28" s="478"/>
      <c r="AK28" s="478"/>
      <c r="AL28" s="478"/>
      <c r="AM28" s="478"/>
      <c r="AN28" s="478"/>
      <c r="AO28" s="478"/>
      <c r="AP28" s="478"/>
      <c r="AQ28" s="478"/>
      <c r="AR28" s="479"/>
      <c r="AS28" s="480"/>
      <c r="AT28" s="480"/>
      <c r="AU28" s="480"/>
      <c r="AV28" s="480"/>
      <c r="AW28" s="481"/>
      <c r="AX28" s="28"/>
    </row>
    <row r="29" spans="1:50" ht="21.75" customHeight="1">
      <c r="A29" s="585"/>
      <c r="B29" s="555"/>
      <c r="C29" s="555"/>
      <c r="D29" s="555"/>
      <c r="E29" s="555"/>
      <c r="F29" s="555"/>
      <c r="G29" s="555"/>
      <c r="H29" s="555"/>
      <c r="I29" s="556"/>
      <c r="J29" s="567"/>
      <c r="K29" s="568"/>
      <c r="L29" s="568"/>
      <c r="M29" s="569"/>
      <c r="N29" s="644"/>
      <c r="O29" s="731"/>
      <c r="P29" s="731"/>
      <c r="Q29" s="731"/>
      <c r="R29" s="731"/>
      <c r="S29" s="732"/>
      <c r="T29" s="702"/>
      <c r="U29" s="703"/>
      <c r="V29" s="703"/>
      <c r="W29" s="703"/>
      <c r="X29" s="703"/>
      <c r="Y29" s="704"/>
      <c r="Z29" s="482" t="s">
        <v>838</v>
      </c>
      <c r="AA29" s="482"/>
      <c r="AB29" s="482"/>
      <c r="AC29" s="482"/>
      <c r="AD29" s="482"/>
      <c r="AE29" s="482"/>
      <c r="AF29" s="477" t="s">
        <v>332</v>
      </c>
      <c r="AG29" s="478"/>
      <c r="AH29" s="478"/>
      <c r="AI29" s="478"/>
      <c r="AJ29" s="478"/>
      <c r="AK29" s="478"/>
      <c r="AL29" s="478"/>
      <c r="AM29" s="478"/>
      <c r="AN29" s="478"/>
      <c r="AO29" s="478"/>
      <c r="AP29" s="478"/>
      <c r="AQ29" s="478"/>
      <c r="AR29" s="479"/>
      <c r="AS29" s="480"/>
      <c r="AT29" s="480"/>
      <c r="AU29" s="480"/>
      <c r="AV29" s="480"/>
      <c r="AW29" s="481"/>
      <c r="AX29" s="28"/>
    </row>
    <row r="30" spans="1:50" ht="21.75" customHeight="1">
      <c r="A30" s="585"/>
      <c r="B30" s="555"/>
      <c r="C30" s="555"/>
      <c r="D30" s="555"/>
      <c r="E30" s="555"/>
      <c r="F30" s="555"/>
      <c r="G30" s="555"/>
      <c r="H30" s="555"/>
      <c r="I30" s="556"/>
      <c r="J30" s="567"/>
      <c r="K30" s="568"/>
      <c r="L30" s="568"/>
      <c r="M30" s="569"/>
      <c r="N30" s="644"/>
      <c r="O30" s="731"/>
      <c r="P30" s="731"/>
      <c r="Q30" s="731"/>
      <c r="R30" s="731"/>
      <c r="S30" s="732"/>
      <c r="T30" s="702"/>
      <c r="U30" s="703"/>
      <c r="V30" s="703"/>
      <c r="W30" s="703"/>
      <c r="X30" s="703"/>
      <c r="Y30" s="704"/>
      <c r="Z30" s="482" t="s">
        <v>123</v>
      </c>
      <c r="AA30" s="482"/>
      <c r="AB30" s="482"/>
      <c r="AC30" s="482"/>
      <c r="AD30" s="482"/>
      <c r="AE30" s="482"/>
      <c r="AF30" s="477" t="s">
        <v>332</v>
      </c>
      <c r="AG30" s="478"/>
      <c r="AH30" s="478"/>
      <c r="AI30" s="478"/>
      <c r="AJ30" s="478"/>
      <c r="AK30" s="478"/>
      <c r="AL30" s="478"/>
      <c r="AM30" s="478"/>
      <c r="AN30" s="478"/>
      <c r="AO30" s="478"/>
      <c r="AP30" s="478"/>
      <c r="AQ30" s="478"/>
      <c r="AR30" s="479"/>
      <c r="AS30" s="480"/>
      <c r="AT30" s="480"/>
      <c r="AU30" s="480"/>
      <c r="AV30" s="480"/>
      <c r="AW30" s="481"/>
      <c r="AX30" s="28"/>
    </row>
    <row r="31" spans="1:50" ht="21.75" customHeight="1">
      <c r="A31" s="585"/>
      <c r="B31" s="576"/>
      <c r="C31" s="576"/>
      <c r="D31" s="576"/>
      <c r="E31" s="576"/>
      <c r="F31" s="576"/>
      <c r="G31" s="576"/>
      <c r="H31" s="576"/>
      <c r="I31" s="577"/>
      <c r="J31" s="570"/>
      <c r="K31" s="571"/>
      <c r="L31" s="571"/>
      <c r="M31" s="572"/>
      <c r="N31" s="733"/>
      <c r="O31" s="734"/>
      <c r="P31" s="734"/>
      <c r="Q31" s="734"/>
      <c r="R31" s="734"/>
      <c r="S31" s="735"/>
      <c r="T31" s="705"/>
      <c r="U31" s="706"/>
      <c r="V31" s="706"/>
      <c r="W31" s="706"/>
      <c r="X31" s="706"/>
      <c r="Y31" s="707"/>
      <c r="Z31" s="485" t="s">
        <v>224</v>
      </c>
      <c r="AA31" s="486"/>
      <c r="AB31" s="486"/>
      <c r="AC31" s="486"/>
      <c r="AD31" s="486"/>
      <c r="AE31" s="487"/>
      <c r="AF31" s="477" t="s">
        <v>332</v>
      </c>
      <c r="AG31" s="478"/>
      <c r="AH31" s="478"/>
      <c r="AI31" s="478"/>
      <c r="AJ31" s="478"/>
      <c r="AK31" s="478"/>
      <c r="AL31" s="478"/>
      <c r="AM31" s="478"/>
      <c r="AN31" s="478"/>
      <c r="AO31" s="478"/>
      <c r="AP31" s="478"/>
      <c r="AQ31" s="478"/>
      <c r="AR31" s="479"/>
      <c r="AS31" s="480"/>
      <c r="AT31" s="480"/>
      <c r="AU31" s="480"/>
      <c r="AV31" s="480"/>
      <c r="AW31" s="481"/>
      <c r="AX31" s="28"/>
    </row>
    <row r="32" spans="1:50" ht="21.75" customHeight="1">
      <c r="A32" s="585"/>
      <c r="B32" s="553" t="s">
        <v>105</v>
      </c>
      <c r="C32" s="553"/>
      <c r="D32" s="553"/>
      <c r="E32" s="553"/>
      <c r="F32" s="553"/>
      <c r="G32" s="553"/>
      <c r="H32" s="553"/>
      <c r="I32" s="554"/>
      <c r="J32" s="561"/>
      <c r="K32" s="562"/>
      <c r="L32" s="562"/>
      <c r="M32" s="563"/>
      <c r="N32" s="676"/>
      <c r="O32" s="677"/>
      <c r="P32" s="677"/>
      <c r="Q32" s="677"/>
      <c r="R32" s="677"/>
      <c r="S32" s="678"/>
      <c r="T32" s="685"/>
      <c r="U32" s="686"/>
      <c r="V32" s="686"/>
      <c r="W32" s="686"/>
      <c r="X32" s="686"/>
      <c r="Y32" s="687"/>
      <c r="Z32" s="482" t="s">
        <v>126</v>
      </c>
      <c r="AA32" s="482"/>
      <c r="AB32" s="482"/>
      <c r="AC32" s="482"/>
      <c r="AD32" s="482"/>
      <c r="AE32" s="482"/>
      <c r="AF32" s="477" t="s">
        <v>827</v>
      </c>
      <c r="AG32" s="478"/>
      <c r="AH32" s="478"/>
      <c r="AI32" s="478"/>
      <c r="AJ32" s="478"/>
      <c r="AK32" s="478"/>
      <c r="AL32" s="478"/>
      <c r="AM32" s="478"/>
      <c r="AN32" s="478"/>
      <c r="AO32" s="478"/>
      <c r="AP32" s="478"/>
      <c r="AQ32" s="478"/>
      <c r="AR32" s="479"/>
      <c r="AS32" s="480"/>
      <c r="AT32" s="480"/>
      <c r="AU32" s="480"/>
      <c r="AV32" s="480"/>
      <c r="AW32" s="481"/>
      <c r="AX32" s="28"/>
    </row>
    <row r="33" spans="1:50" ht="21.75" customHeight="1">
      <c r="A33" s="585"/>
      <c r="B33" s="555"/>
      <c r="C33" s="555"/>
      <c r="D33" s="555"/>
      <c r="E33" s="555"/>
      <c r="F33" s="555"/>
      <c r="G33" s="555"/>
      <c r="H33" s="555"/>
      <c r="I33" s="556"/>
      <c r="J33" s="564"/>
      <c r="K33" s="565"/>
      <c r="L33" s="565"/>
      <c r="M33" s="566"/>
      <c r="N33" s="679"/>
      <c r="O33" s="680"/>
      <c r="P33" s="680"/>
      <c r="Q33" s="680"/>
      <c r="R33" s="680"/>
      <c r="S33" s="681"/>
      <c r="T33" s="688"/>
      <c r="U33" s="689"/>
      <c r="V33" s="689"/>
      <c r="W33" s="689"/>
      <c r="X33" s="689"/>
      <c r="Y33" s="690"/>
      <c r="Z33" s="482" t="s">
        <v>124</v>
      </c>
      <c r="AA33" s="482"/>
      <c r="AB33" s="482"/>
      <c r="AC33" s="482"/>
      <c r="AD33" s="482"/>
      <c r="AE33" s="482"/>
      <c r="AF33" s="477" t="s">
        <v>332</v>
      </c>
      <c r="AG33" s="478"/>
      <c r="AH33" s="478"/>
      <c r="AI33" s="478"/>
      <c r="AJ33" s="478"/>
      <c r="AK33" s="478"/>
      <c r="AL33" s="478"/>
      <c r="AM33" s="478"/>
      <c r="AN33" s="478"/>
      <c r="AO33" s="478"/>
      <c r="AP33" s="478"/>
      <c r="AQ33" s="478"/>
      <c r="AR33" s="479"/>
      <c r="AS33" s="480"/>
      <c r="AT33" s="480"/>
      <c r="AU33" s="480"/>
      <c r="AV33" s="480"/>
      <c r="AW33" s="481"/>
      <c r="AX33" s="28"/>
    </row>
    <row r="34" spans="1:50" ht="21.75" customHeight="1">
      <c r="A34" s="585"/>
      <c r="B34" s="555"/>
      <c r="C34" s="555"/>
      <c r="D34" s="555"/>
      <c r="E34" s="555"/>
      <c r="F34" s="555"/>
      <c r="G34" s="555"/>
      <c r="H34" s="555"/>
      <c r="I34" s="556"/>
      <c r="J34" s="564"/>
      <c r="K34" s="565"/>
      <c r="L34" s="565"/>
      <c r="M34" s="566"/>
      <c r="N34" s="679"/>
      <c r="O34" s="680"/>
      <c r="P34" s="680"/>
      <c r="Q34" s="680"/>
      <c r="R34" s="680"/>
      <c r="S34" s="681"/>
      <c r="T34" s="688"/>
      <c r="U34" s="689"/>
      <c r="V34" s="689"/>
      <c r="W34" s="689"/>
      <c r="X34" s="689"/>
      <c r="Y34" s="690"/>
      <c r="Z34" s="482" t="s">
        <v>326</v>
      </c>
      <c r="AA34" s="482"/>
      <c r="AB34" s="482"/>
      <c r="AC34" s="482"/>
      <c r="AD34" s="482"/>
      <c r="AE34" s="482"/>
      <c r="AF34" s="477" t="s">
        <v>332</v>
      </c>
      <c r="AG34" s="478"/>
      <c r="AH34" s="478"/>
      <c r="AI34" s="478"/>
      <c r="AJ34" s="478"/>
      <c r="AK34" s="478"/>
      <c r="AL34" s="478"/>
      <c r="AM34" s="478"/>
      <c r="AN34" s="478"/>
      <c r="AO34" s="478"/>
      <c r="AP34" s="478"/>
      <c r="AQ34" s="478"/>
      <c r="AR34" s="479"/>
      <c r="AS34" s="480"/>
      <c r="AT34" s="480"/>
      <c r="AU34" s="480"/>
      <c r="AV34" s="480"/>
      <c r="AW34" s="481"/>
      <c r="AX34" s="28"/>
    </row>
    <row r="35" spans="1:50" ht="21.75" customHeight="1">
      <c r="A35" s="585"/>
      <c r="B35" s="555"/>
      <c r="C35" s="555"/>
      <c r="D35" s="555"/>
      <c r="E35" s="555"/>
      <c r="F35" s="555"/>
      <c r="G35" s="555"/>
      <c r="H35" s="555"/>
      <c r="I35" s="556"/>
      <c r="J35" s="564"/>
      <c r="K35" s="565"/>
      <c r="L35" s="565"/>
      <c r="M35" s="566"/>
      <c r="N35" s="679"/>
      <c r="O35" s="680"/>
      <c r="P35" s="680"/>
      <c r="Q35" s="680"/>
      <c r="R35" s="680"/>
      <c r="S35" s="681"/>
      <c r="T35" s="688"/>
      <c r="U35" s="689"/>
      <c r="V35" s="689"/>
      <c r="W35" s="689"/>
      <c r="X35" s="689"/>
      <c r="Y35" s="690"/>
      <c r="Z35" s="482" t="s">
        <v>327</v>
      </c>
      <c r="AA35" s="482"/>
      <c r="AB35" s="482"/>
      <c r="AC35" s="482"/>
      <c r="AD35" s="482"/>
      <c r="AE35" s="482"/>
      <c r="AF35" s="477" t="s">
        <v>828</v>
      </c>
      <c r="AG35" s="478"/>
      <c r="AH35" s="478"/>
      <c r="AI35" s="478"/>
      <c r="AJ35" s="478"/>
      <c r="AK35" s="478"/>
      <c r="AL35" s="478"/>
      <c r="AM35" s="478"/>
      <c r="AN35" s="478"/>
      <c r="AO35" s="478"/>
      <c r="AP35" s="478"/>
      <c r="AQ35" s="478"/>
      <c r="AR35" s="479"/>
      <c r="AS35" s="480"/>
      <c r="AT35" s="480"/>
      <c r="AU35" s="480"/>
      <c r="AV35" s="480"/>
      <c r="AW35" s="481"/>
      <c r="AX35" s="28"/>
    </row>
    <row r="36" spans="1:50" ht="21.75" customHeight="1">
      <c r="A36" s="585"/>
      <c r="B36" s="555"/>
      <c r="C36" s="555"/>
      <c r="D36" s="555"/>
      <c r="E36" s="555"/>
      <c r="F36" s="555"/>
      <c r="G36" s="555"/>
      <c r="H36" s="555"/>
      <c r="I36" s="556"/>
      <c r="J36" s="564"/>
      <c r="K36" s="565"/>
      <c r="L36" s="565"/>
      <c r="M36" s="566"/>
      <c r="N36" s="679"/>
      <c r="O36" s="680"/>
      <c r="P36" s="680"/>
      <c r="Q36" s="680"/>
      <c r="R36" s="680"/>
      <c r="S36" s="681"/>
      <c r="T36" s="688"/>
      <c r="U36" s="689"/>
      <c r="V36" s="689"/>
      <c r="W36" s="689"/>
      <c r="X36" s="689"/>
      <c r="Y36" s="690"/>
      <c r="Z36" s="482" t="s">
        <v>123</v>
      </c>
      <c r="AA36" s="482"/>
      <c r="AB36" s="482"/>
      <c r="AC36" s="482"/>
      <c r="AD36" s="482"/>
      <c r="AE36" s="482"/>
      <c r="AF36" s="477" t="s">
        <v>332</v>
      </c>
      <c r="AG36" s="478"/>
      <c r="AH36" s="478"/>
      <c r="AI36" s="478"/>
      <c r="AJ36" s="478"/>
      <c r="AK36" s="478"/>
      <c r="AL36" s="478"/>
      <c r="AM36" s="478"/>
      <c r="AN36" s="478"/>
      <c r="AO36" s="478"/>
      <c r="AP36" s="478"/>
      <c r="AQ36" s="478"/>
      <c r="AR36" s="479"/>
      <c r="AS36" s="480"/>
      <c r="AT36" s="480"/>
      <c r="AU36" s="480"/>
      <c r="AV36" s="480"/>
      <c r="AW36" s="481"/>
      <c r="AX36" s="28"/>
    </row>
    <row r="37" spans="1:50" ht="21.75" customHeight="1">
      <c r="A37" s="585"/>
      <c r="B37" s="576"/>
      <c r="C37" s="576"/>
      <c r="D37" s="576"/>
      <c r="E37" s="576"/>
      <c r="F37" s="576"/>
      <c r="G37" s="576"/>
      <c r="H37" s="576"/>
      <c r="I37" s="577"/>
      <c r="J37" s="600"/>
      <c r="K37" s="601"/>
      <c r="L37" s="601"/>
      <c r="M37" s="602"/>
      <c r="N37" s="682"/>
      <c r="O37" s="683"/>
      <c r="P37" s="683"/>
      <c r="Q37" s="683"/>
      <c r="R37" s="683"/>
      <c r="S37" s="684"/>
      <c r="T37" s="547"/>
      <c r="U37" s="548"/>
      <c r="V37" s="548"/>
      <c r="W37" s="548"/>
      <c r="X37" s="548"/>
      <c r="Y37" s="549"/>
      <c r="Z37" s="485" t="s">
        <v>224</v>
      </c>
      <c r="AA37" s="486"/>
      <c r="AB37" s="486"/>
      <c r="AC37" s="486"/>
      <c r="AD37" s="486"/>
      <c r="AE37" s="487"/>
      <c r="AF37" s="477" t="s">
        <v>332</v>
      </c>
      <c r="AG37" s="478"/>
      <c r="AH37" s="478"/>
      <c r="AI37" s="478"/>
      <c r="AJ37" s="478"/>
      <c r="AK37" s="478"/>
      <c r="AL37" s="478"/>
      <c r="AM37" s="478"/>
      <c r="AN37" s="478"/>
      <c r="AO37" s="478"/>
      <c r="AP37" s="478"/>
      <c r="AQ37" s="478"/>
      <c r="AR37" s="479"/>
      <c r="AS37" s="480"/>
      <c r="AT37" s="480"/>
      <c r="AU37" s="480"/>
      <c r="AV37" s="480"/>
      <c r="AW37" s="481"/>
      <c r="AX37" s="28"/>
    </row>
    <row r="38" spans="1:50" ht="21.75" customHeight="1">
      <c r="A38" s="585"/>
      <c r="B38" s="606" t="s">
        <v>107</v>
      </c>
      <c r="C38" s="606"/>
      <c r="D38" s="606"/>
      <c r="E38" s="606"/>
      <c r="F38" s="606"/>
      <c r="G38" s="606"/>
      <c r="H38" s="606"/>
      <c r="I38" s="607"/>
      <c r="J38" s="561"/>
      <c r="K38" s="562"/>
      <c r="L38" s="562"/>
      <c r="M38" s="563"/>
      <c r="N38" s="660"/>
      <c r="O38" s="661"/>
      <c r="P38" s="661"/>
      <c r="Q38" s="661"/>
      <c r="R38" s="661"/>
      <c r="S38" s="662"/>
      <c r="T38" s="488" t="s">
        <v>358</v>
      </c>
      <c r="U38" s="489"/>
      <c r="V38" s="489"/>
      <c r="W38" s="489"/>
      <c r="X38" s="489"/>
      <c r="Y38" s="490"/>
      <c r="Z38" s="482" t="s">
        <v>335</v>
      </c>
      <c r="AA38" s="482"/>
      <c r="AB38" s="482"/>
      <c r="AC38" s="482"/>
      <c r="AD38" s="482"/>
      <c r="AE38" s="482"/>
      <c r="AF38" s="477" t="s">
        <v>336</v>
      </c>
      <c r="AG38" s="478"/>
      <c r="AH38" s="478"/>
      <c r="AI38" s="478"/>
      <c r="AJ38" s="478"/>
      <c r="AK38" s="478"/>
      <c r="AL38" s="478"/>
      <c r="AM38" s="478"/>
      <c r="AN38" s="478"/>
      <c r="AO38" s="478"/>
      <c r="AP38" s="478"/>
      <c r="AQ38" s="478"/>
      <c r="AR38" s="479"/>
      <c r="AS38" s="480"/>
      <c r="AT38" s="480"/>
      <c r="AU38" s="480"/>
      <c r="AV38" s="480"/>
      <c r="AW38" s="481"/>
      <c r="AX38" s="28"/>
    </row>
    <row r="39" spans="1:50" ht="21.75" customHeight="1">
      <c r="A39" s="585"/>
      <c r="B39" s="608"/>
      <c r="C39" s="608"/>
      <c r="D39" s="608"/>
      <c r="E39" s="608"/>
      <c r="F39" s="608"/>
      <c r="G39" s="608"/>
      <c r="H39" s="608"/>
      <c r="I39" s="609"/>
      <c r="J39" s="564"/>
      <c r="K39" s="565"/>
      <c r="L39" s="565"/>
      <c r="M39" s="566"/>
      <c r="N39" s="663"/>
      <c r="O39" s="664"/>
      <c r="P39" s="664"/>
      <c r="Q39" s="664"/>
      <c r="R39" s="664"/>
      <c r="S39" s="665"/>
      <c r="T39" s="491"/>
      <c r="U39" s="492"/>
      <c r="V39" s="492"/>
      <c r="W39" s="492"/>
      <c r="X39" s="492"/>
      <c r="Y39" s="493"/>
      <c r="Z39" s="482" t="s">
        <v>322</v>
      </c>
      <c r="AA39" s="482"/>
      <c r="AB39" s="482"/>
      <c r="AC39" s="482"/>
      <c r="AD39" s="482"/>
      <c r="AE39" s="482"/>
      <c r="AF39" s="477" t="s">
        <v>828</v>
      </c>
      <c r="AG39" s="478"/>
      <c r="AH39" s="478"/>
      <c r="AI39" s="478"/>
      <c r="AJ39" s="478"/>
      <c r="AK39" s="478"/>
      <c r="AL39" s="478"/>
      <c r="AM39" s="478"/>
      <c r="AN39" s="478"/>
      <c r="AO39" s="478"/>
      <c r="AP39" s="478"/>
      <c r="AQ39" s="478"/>
      <c r="AR39" s="479"/>
      <c r="AS39" s="480"/>
      <c r="AT39" s="480"/>
      <c r="AU39" s="480"/>
      <c r="AV39" s="480"/>
      <c r="AW39" s="481"/>
      <c r="AX39" s="28"/>
    </row>
    <row r="40" spans="1:50" ht="21.75" customHeight="1">
      <c r="A40" s="585"/>
      <c r="B40" s="608"/>
      <c r="C40" s="608"/>
      <c r="D40" s="608"/>
      <c r="E40" s="608"/>
      <c r="F40" s="608"/>
      <c r="G40" s="608"/>
      <c r="H40" s="608"/>
      <c r="I40" s="609"/>
      <c r="J40" s="564"/>
      <c r="K40" s="565"/>
      <c r="L40" s="565"/>
      <c r="M40" s="566"/>
      <c r="N40" s="663"/>
      <c r="O40" s="664"/>
      <c r="P40" s="664"/>
      <c r="Q40" s="664"/>
      <c r="R40" s="664"/>
      <c r="S40" s="665"/>
      <c r="T40" s="491"/>
      <c r="U40" s="492"/>
      <c r="V40" s="492"/>
      <c r="W40" s="492"/>
      <c r="X40" s="492"/>
      <c r="Y40" s="493"/>
      <c r="Z40" s="482" t="s">
        <v>835</v>
      </c>
      <c r="AA40" s="482"/>
      <c r="AB40" s="482"/>
      <c r="AC40" s="482"/>
      <c r="AD40" s="482"/>
      <c r="AE40" s="482"/>
      <c r="AF40" s="477" t="s">
        <v>332</v>
      </c>
      <c r="AG40" s="478"/>
      <c r="AH40" s="478"/>
      <c r="AI40" s="478"/>
      <c r="AJ40" s="478"/>
      <c r="AK40" s="478"/>
      <c r="AL40" s="478"/>
      <c r="AM40" s="478"/>
      <c r="AN40" s="478"/>
      <c r="AO40" s="478"/>
      <c r="AP40" s="478"/>
      <c r="AQ40" s="478"/>
      <c r="AR40" s="479"/>
      <c r="AS40" s="480"/>
      <c r="AT40" s="480"/>
      <c r="AU40" s="480"/>
      <c r="AV40" s="480"/>
      <c r="AW40" s="481"/>
      <c r="AX40" s="28"/>
    </row>
    <row r="41" spans="1:50" ht="21.75" customHeight="1">
      <c r="A41" s="585"/>
      <c r="B41" s="608"/>
      <c r="C41" s="608"/>
      <c r="D41" s="608"/>
      <c r="E41" s="608"/>
      <c r="F41" s="608"/>
      <c r="G41" s="608"/>
      <c r="H41" s="608"/>
      <c r="I41" s="609"/>
      <c r="J41" s="564"/>
      <c r="K41" s="565"/>
      <c r="L41" s="565"/>
      <c r="M41" s="566"/>
      <c r="N41" s="663"/>
      <c r="O41" s="664"/>
      <c r="P41" s="664"/>
      <c r="Q41" s="664"/>
      <c r="R41" s="664"/>
      <c r="S41" s="665"/>
      <c r="T41" s="491"/>
      <c r="U41" s="492"/>
      <c r="V41" s="492"/>
      <c r="W41" s="492"/>
      <c r="X41" s="492"/>
      <c r="Y41" s="493"/>
      <c r="Z41" s="482" t="s">
        <v>832</v>
      </c>
      <c r="AA41" s="482"/>
      <c r="AB41" s="482"/>
      <c r="AC41" s="482"/>
      <c r="AD41" s="482"/>
      <c r="AE41" s="482"/>
      <c r="AF41" s="477" t="s">
        <v>332</v>
      </c>
      <c r="AG41" s="478"/>
      <c r="AH41" s="478"/>
      <c r="AI41" s="478"/>
      <c r="AJ41" s="478"/>
      <c r="AK41" s="478"/>
      <c r="AL41" s="478"/>
      <c r="AM41" s="478"/>
      <c r="AN41" s="478"/>
      <c r="AO41" s="478"/>
      <c r="AP41" s="478"/>
      <c r="AQ41" s="478"/>
      <c r="AR41" s="479"/>
      <c r="AS41" s="480"/>
      <c r="AT41" s="480"/>
      <c r="AU41" s="480"/>
      <c r="AV41" s="480"/>
      <c r="AW41" s="481"/>
      <c r="AX41" s="28"/>
    </row>
    <row r="42" spans="1:50" ht="21.75" customHeight="1">
      <c r="A42" s="585"/>
      <c r="B42" s="608"/>
      <c r="C42" s="608"/>
      <c r="D42" s="608"/>
      <c r="E42" s="608"/>
      <c r="F42" s="608"/>
      <c r="G42" s="608"/>
      <c r="H42" s="608"/>
      <c r="I42" s="609"/>
      <c r="J42" s="564"/>
      <c r="K42" s="565"/>
      <c r="L42" s="565"/>
      <c r="M42" s="566"/>
      <c r="N42" s="663"/>
      <c r="O42" s="664"/>
      <c r="P42" s="664"/>
      <c r="Q42" s="664"/>
      <c r="R42" s="664"/>
      <c r="S42" s="665"/>
      <c r="T42" s="491"/>
      <c r="U42" s="492"/>
      <c r="V42" s="492"/>
      <c r="W42" s="492"/>
      <c r="X42" s="492"/>
      <c r="Y42" s="493"/>
      <c r="Z42" s="482" t="s">
        <v>231</v>
      </c>
      <c r="AA42" s="482"/>
      <c r="AB42" s="482"/>
      <c r="AC42" s="482"/>
      <c r="AD42" s="482"/>
      <c r="AE42" s="482"/>
      <c r="AF42" s="477" t="s">
        <v>332</v>
      </c>
      <c r="AG42" s="478"/>
      <c r="AH42" s="478"/>
      <c r="AI42" s="478"/>
      <c r="AJ42" s="478"/>
      <c r="AK42" s="478"/>
      <c r="AL42" s="478"/>
      <c r="AM42" s="478"/>
      <c r="AN42" s="478"/>
      <c r="AO42" s="478"/>
      <c r="AP42" s="478"/>
      <c r="AQ42" s="478"/>
      <c r="AR42" s="479"/>
      <c r="AS42" s="480"/>
      <c r="AT42" s="480"/>
      <c r="AU42" s="480"/>
      <c r="AV42" s="480"/>
      <c r="AW42" s="481"/>
      <c r="AX42" s="28"/>
    </row>
    <row r="43" spans="1:50" ht="21.75" customHeight="1">
      <c r="A43" s="585"/>
      <c r="B43" s="608"/>
      <c r="C43" s="608"/>
      <c r="D43" s="608"/>
      <c r="E43" s="608"/>
      <c r="F43" s="608"/>
      <c r="G43" s="608"/>
      <c r="H43" s="608"/>
      <c r="I43" s="609"/>
      <c r="J43" s="564"/>
      <c r="K43" s="565"/>
      <c r="L43" s="565"/>
      <c r="M43" s="566"/>
      <c r="N43" s="663"/>
      <c r="O43" s="664"/>
      <c r="P43" s="664"/>
      <c r="Q43" s="664"/>
      <c r="R43" s="664"/>
      <c r="S43" s="665"/>
      <c r="T43" s="491"/>
      <c r="U43" s="492"/>
      <c r="V43" s="492"/>
      <c r="W43" s="492"/>
      <c r="X43" s="492"/>
      <c r="Y43" s="493"/>
      <c r="Z43" s="482" t="s">
        <v>127</v>
      </c>
      <c r="AA43" s="482"/>
      <c r="AB43" s="482"/>
      <c r="AC43" s="482"/>
      <c r="AD43" s="482"/>
      <c r="AE43" s="482"/>
      <c r="AF43" s="477" t="s">
        <v>332</v>
      </c>
      <c r="AG43" s="478"/>
      <c r="AH43" s="478"/>
      <c r="AI43" s="478"/>
      <c r="AJ43" s="478"/>
      <c r="AK43" s="478"/>
      <c r="AL43" s="478"/>
      <c r="AM43" s="478"/>
      <c r="AN43" s="478"/>
      <c r="AO43" s="478"/>
      <c r="AP43" s="478"/>
      <c r="AQ43" s="478"/>
      <c r="AR43" s="479"/>
      <c r="AS43" s="480"/>
      <c r="AT43" s="480"/>
      <c r="AU43" s="480"/>
      <c r="AV43" s="480"/>
      <c r="AW43" s="481"/>
      <c r="AX43" s="28"/>
    </row>
    <row r="44" spans="1:50" ht="21.75" customHeight="1">
      <c r="A44" s="585"/>
      <c r="B44" s="608"/>
      <c r="C44" s="608"/>
      <c r="D44" s="608"/>
      <c r="E44" s="608"/>
      <c r="F44" s="608"/>
      <c r="G44" s="608"/>
      <c r="H44" s="608"/>
      <c r="I44" s="609"/>
      <c r="J44" s="564"/>
      <c r="K44" s="565"/>
      <c r="L44" s="565"/>
      <c r="M44" s="566"/>
      <c r="N44" s="663"/>
      <c r="O44" s="664"/>
      <c r="P44" s="664"/>
      <c r="Q44" s="664"/>
      <c r="R44" s="664"/>
      <c r="S44" s="665"/>
      <c r="T44" s="491"/>
      <c r="U44" s="492"/>
      <c r="V44" s="492"/>
      <c r="W44" s="492"/>
      <c r="X44" s="492"/>
      <c r="Y44" s="493"/>
      <c r="Z44" s="482" t="s">
        <v>128</v>
      </c>
      <c r="AA44" s="482"/>
      <c r="AB44" s="482"/>
      <c r="AC44" s="482"/>
      <c r="AD44" s="482"/>
      <c r="AE44" s="482"/>
      <c r="AF44" s="477" t="s">
        <v>329</v>
      </c>
      <c r="AG44" s="478"/>
      <c r="AH44" s="478"/>
      <c r="AI44" s="478"/>
      <c r="AJ44" s="478"/>
      <c r="AK44" s="478"/>
      <c r="AL44" s="478"/>
      <c r="AM44" s="478"/>
      <c r="AN44" s="478"/>
      <c r="AO44" s="478"/>
      <c r="AP44" s="478"/>
      <c r="AQ44" s="478"/>
      <c r="AR44" s="479"/>
      <c r="AS44" s="480"/>
      <c r="AT44" s="480"/>
      <c r="AU44" s="480"/>
      <c r="AV44" s="480"/>
      <c r="AW44" s="481"/>
      <c r="AX44" s="28"/>
    </row>
    <row r="45" spans="1:50" ht="21.75" customHeight="1">
      <c r="A45" s="585"/>
      <c r="B45" s="608"/>
      <c r="C45" s="608"/>
      <c r="D45" s="608"/>
      <c r="E45" s="608"/>
      <c r="F45" s="608"/>
      <c r="G45" s="608"/>
      <c r="H45" s="608"/>
      <c r="I45" s="609"/>
      <c r="J45" s="564"/>
      <c r="K45" s="565"/>
      <c r="L45" s="565"/>
      <c r="M45" s="566"/>
      <c r="N45" s="663"/>
      <c r="O45" s="664"/>
      <c r="P45" s="664"/>
      <c r="Q45" s="664"/>
      <c r="R45" s="664"/>
      <c r="S45" s="665"/>
      <c r="T45" s="491"/>
      <c r="U45" s="492"/>
      <c r="V45" s="492"/>
      <c r="W45" s="492"/>
      <c r="X45" s="492"/>
      <c r="Y45" s="493"/>
      <c r="Z45" s="482" t="s">
        <v>123</v>
      </c>
      <c r="AA45" s="482"/>
      <c r="AB45" s="482"/>
      <c r="AC45" s="482"/>
      <c r="AD45" s="482"/>
      <c r="AE45" s="482"/>
      <c r="AF45" s="477" t="s">
        <v>332</v>
      </c>
      <c r="AG45" s="478"/>
      <c r="AH45" s="478"/>
      <c r="AI45" s="478"/>
      <c r="AJ45" s="478"/>
      <c r="AK45" s="478"/>
      <c r="AL45" s="478"/>
      <c r="AM45" s="478"/>
      <c r="AN45" s="478"/>
      <c r="AO45" s="478"/>
      <c r="AP45" s="478"/>
      <c r="AQ45" s="478"/>
      <c r="AR45" s="479"/>
      <c r="AS45" s="480"/>
      <c r="AT45" s="480"/>
      <c r="AU45" s="480"/>
      <c r="AV45" s="480"/>
      <c r="AW45" s="481"/>
      <c r="AX45" s="28"/>
    </row>
    <row r="46" spans="1:50" ht="21.75" customHeight="1">
      <c r="A46" s="585"/>
      <c r="B46" s="610"/>
      <c r="C46" s="610"/>
      <c r="D46" s="610"/>
      <c r="E46" s="610"/>
      <c r="F46" s="610"/>
      <c r="G46" s="610"/>
      <c r="H46" s="610"/>
      <c r="I46" s="611"/>
      <c r="J46" s="567"/>
      <c r="K46" s="568"/>
      <c r="L46" s="568"/>
      <c r="M46" s="569"/>
      <c r="N46" s="666"/>
      <c r="O46" s="667"/>
      <c r="P46" s="667"/>
      <c r="Q46" s="667"/>
      <c r="R46" s="667"/>
      <c r="S46" s="668"/>
      <c r="T46" s="720"/>
      <c r="U46" s="721"/>
      <c r="V46" s="721"/>
      <c r="W46" s="721"/>
      <c r="X46" s="721"/>
      <c r="Y46" s="722"/>
      <c r="Z46" s="485" t="s">
        <v>323</v>
      </c>
      <c r="AA46" s="486"/>
      <c r="AB46" s="486"/>
      <c r="AC46" s="486"/>
      <c r="AD46" s="486"/>
      <c r="AE46" s="487"/>
      <c r="AF46" s="477" t="s">
        <v>332</v>
      </c>
      <c r="AG46" s="478"/>
      <c r="AH46" s="478"/>
      <c r="AI46" s="478"/>
      <c r="AJ46" s="478"/>
      <c r="AK46" s="478"/>
      <c r="AL46" s="478"/>
      <c r="AM46" s="478"/>
      <c r="AN46" s="478"/>
      <c r="AO46" s="478"/>
      <c r="AP46" s="478"/>
      <c r="AQ46" s="478"/>
      <c r="AR46" s="479"/>
      <c r="AS46" s="480"/>
      <c r="AT46" s="480"/>
      <c r="AU46" s="480"/>
      <c r="AV46" s="480"/>
      <c r="AW46" s="481"/>
      <c r="AX46" s="28"/>
    </row>
    <row r="47" spans="1:50" ht="21.75" customHeight="1">
      <c r="A47" s="585"/>
      <c r="B47" s="612"/>
      <c r="C47" s="612"/>
      <c r="D47" s="612"/>
      <c r="E47" s="612"/>
      <c r="F47" s="612"/>
      <c r="G47" s="612"/>
      <c r="H47" s="612"/>
      <c r="I47" s="613"/>
      <c r="J47" s="570"/>
      <c r="K47" s="571"/>
      <c r="L47" s="571"/>
      <c r="M47" s="572"/>
      <c r="N47" s="669"/>
      <c r="O47" s="670"/>
      <c r="P47" s="670"/>
      <c r="Q47" s="670"/>
      <c r="R47" s="670"/>
      <c r="S47" s="671"/>
      <c r="T47" s="723"/>
      <c r="U47" s="724"/>
      <c r="V47" s="724"/>
      <c r="W47" s="724"/>
      <c r="X47" s="724"/>
      <c r="Y47" s="725"/>
      <c r="Z47" s="485" t="s">
        <v>225</v>
      </c>
      <c r="AA47" s="486"/>
      <c r="AB47" s="486"/>
      <c r="AC47" s="486"/>
      <c r="AD47" s="486"/>
      <c r="AE47" s="487"/>
      <c r="AF47" s="516" t="s">
        <v>14</v>
      </c>
      <c r="AG47" s="517"/>
      <c r="AH47" s="517"/>
      <c r="AI47" s="478"/>
      <c r="AJ47" s="478"/>
      <c r="AK47" s="478"/>
      <c r="AL47" s="478"/>
      <c r="AM47" s="478"/>
      <c r="AN47" s="237" t="s">
        <v>245</v>
      </c>
      <c r="AO47" s="518" t="s">
        <v>244</v>
      </c>
      <c r="AP47" s="518"/>
      <c r="AQ47" s="518"/>
      <c r="AR47" s="519"/>
      <c r="AS47" s="480"/>
      <c r="AT47" s="480"/>
      <c r="AU47" s="480"/>
      <c r="AV47" s="480"/>
      <c r="AW47" s="481"/>
      <c r="AX47" s="28"/>
    </row>
    <row r="48" spans="1:50" ht="21.75" customHeight="1">
      <c r="A48" s="585"/>
      <c r="B48" s="607" t="s">
        <v>108</v>
      </c>
      <c r="C48" s="649"/>
      <c r="D48" s="649"/>
      <c r="E48" s="649"/>
      <c r="F48" s="649"/>
      <c r="G48" s="649"/>
      <c r="H48" s="649"/>
      <c r="I48" s="649"/>
      <c r="J48" s="654"/>
      <c r="K48" s="654"/>
      <c r="L48" s="654"/>
      <c r="M48" s="654"/>
      <c r="N48" s="641" t="s">
        <v>228</v>
      </c>
      <c r="O48" s="642"/>
      <c r="P48" s="642"/>
      <c r="Q48" s="642"/>
      <c r="R48" s="642"/>
      <c r="S48" s="643"/>
      <c r="T48" s="672"/>
      <c r="U48" s="672"/>
      <c r="V48" s="672"/>
      <c r="W48" s="672"/>
      <c r="X48" s="672"/>
      <c r="Y48" s="672"/>
      <c r="Z48" s="482" t="s">
        <v>337</v>
      </c>
      <c r="AA48" s="482"/>
      <c r="AB48" s="482"/>
      <c r="AC48" s="482"/>
      <c r="AD48" s="482"/>
      <c r="AE48" s="482"/>
      <c r="AF48" s="739" t="s">
        <v>828</v>
      </c>
      <c r="AG48" s="740"/>
      <c r="AH48" s="740"/>
      <c r="AI48" s="740"/>
      <c r="AJ48" s="740"/>
      <c r="AK48" s="740"/>
      <c r="AL48" s="740"/>
      <c r="AM48" s="740"/>
      <c r="AN48" s="740"/>
      <c r="AO48" s="740"/>
      <c r="AP48" s="740"/>
      <c r="AQ48" s="740"/>
      <c r="AR48" s="741"/>
      <c r="AS48" s="480"/>
      <c r="AT48" s="480"/>
      <c r="AU48" s="480"/>
      <c r="AV48" s="480"/>
      <c r="AW48" s="481"/>
      <c r="AX48" s="28"/>
    </row>
    <row r="49" spans="1:50" ht="21.75" customHeight="1">
      <c r="A49" s="585"/>
      <c r="B49" s="609"/>
      <c r="C49" s="650"/>
      <c r="D49" s="650"/>
      <c r="E49" s="650"/>
      <c r="F49" s="650"/>
      <c r="G49" s="650"/>
      <c r="H49" s="650"/>
      <c r="I49" s="650"/>
      <c r="J49" s="655"/>
      <c r="K49" s="655"/>
      <c r="L49" s="655"/>
      <c r="M49" s="655"/>
      <c r="N49" s="644"/>
      <c r="O49" s="632"/>
      <c r="P49" s="632"/>
      <c r="Q49" s="632"/>
      <c r="R49" s="632"/>
      <c r="S49" s="633"/>
      <c r="T49" s="673"/>
      <c r="U49" s="673"/>
      <c r="V49" s="673"/>
      <c r="W49" s="673"/>
      <c r="X49" s="673"/>
      <c r="Y49" s="673"/>
      <c r="Z49" s="482" t="s">
        <v>831</v>
      </c>
      <c r="AA49" s="482"/>
      <c r="AB49" s="482"/>
      <c r="AC49" s="482"/>
      <c r="AD49" s="482"/>
      <c r="AE49" s="482"/>
      <c r="AF49" s="477" t="s">
        <v>332</v>
      </c>
      <c r="AG49" s="478"/>
      <c r="AH49" s="478"/>
      <c r="AI49" s="478"/>
      <c r="AJ49" s="478"/>
      <c r="AK49" s="478"/>
      <c r="AL49" s="478"/>
      <c r="AM49" s="478"/>
      <c r="AN49" s="478"/>
      <c r="AO49" s="478"/>
      <c r="AP49" s="478"/>
      <c r="AQ49" s="478"/>
      <c r="AR49" s="479"/>
      <c r="AS49" s="480"/>
      <c r="AT49" s="480"/>
      <c r="AU49" s="480"/>
      <c r="AV49" s="480"/>
      <c r="AW49" s="481"/>
      <c r="AX49" s="28"/>
    </row>
    <row r="50" spans="1:50" ht="21.75" customHeight="1">
      <c r="A50" s="585"/>
      <c r="B50" s="609"/>
      <c r="C50" s="650"/>
      <c r="D50" s="650"/>
      <c r="E50" s="650"/>
      <c r="F50" s="650"/>
      <c r="G50" s="650"/>
      <c r="H50" s="650"/>
      <c r="I50" s="650"/>
      <c r="J50" s="655"/>
      <c r="K50" s="655"/>
      <c r="L50" s="655"/>
      <c r="M50" s="655"/>
      <c r="N50" s="631"/>
      <c r="O50" s="632"/>
      <c r="P50" s="632"/>
      <c r="Q50" s="632"/>
      <c r="R50" s="632"/>
      <c r="S50" s="633"/>
      <c r="T50" s="673"/>
      <c r="U50" s="673"/>
      <c r="V50" s="673"/>
      <c r="W50" s="673"/>
      <c r="X50" s="673"/>
      <c r="Y50" s="673"/>
      <c r="Z50" s="482" t="s">
        <v>338</v>
      </c>
      <c r="AA50" s="482"/>
      <c r="AB50" s="482"/>
      <c r="AC50" s="482"/>
      <c r="AD50" s="482"/>
      <c r="AE50" s="482"/>
      <c r="AF50" s="477" t="s">
        <v>332</v>
      </c>
      <c r="AG50" s="478"/>
      <c r="AH50" s="478"/>
      <c r="AI50" s="478"/>
      <c r="AJ50" s="478"/>
      <c r="AK50" s="478"/>
      <c r="AL50" s="478"/>
      <c r="AM50" s="478"/>
      <c r="AN50" s="478"/>
      <c r="AO50" s="478"/>
      <c r="AP50" s="478"/>
      <c r="AQ50" s="478"/>
      <c r="AR50" s="479"/>
      <c r="AS50" s="480"/>
      <c r="AT50" s="480"/>
      <c r="AU50" s="480"/>
      <c r="AV50" s="480"/>
      <c r="AW50" s="481"/>
      <c r="AX50" s="28"/>
    </row>
    <row r="51" spans="1:50" ht="21.75" customHeight="1">
      <c r="A51" s="585"/>
      <c r="B51" s="609"/>
      <c r="C51" s="650"/>
      <c r="D51" s="650"/>
      <c r="E51" s="650"/>
      <c r="F51" s="650"/>
      <c r="G51" s="650"/>
      <c r="H51" s="650"/>
      <c r="I51" s="650"/>
      <c r="J51" s="655"/>
      <c r="K51" s="655"/>
      <c r="L51" s="655"/>
      <c r="M51" s="655"/>
      <c r="N51" s="631"/>
      <c r="O51" s="632"/>
      <c r="P51" s="632"/>
      <c r="Q51" s="632"/>
      <c r="R51" s="632"/>
      <c r="S51" s="633"/>
      <c r="T51" s="673"/>
      <c r="U51" s="673"/>
      <c r="V51" s="673"/>
      <c r="W51" s="673"/>
      <c r="X51" s="673"/>
      <c r="Y51" s="673"/>
      <c r="Z51" s="482" t="s">
        <v>844</v>
      </c>
      <c r="AA51" s="482"/>
      <c r="AB51" s="482"/>
      <c r="AC51" s="482"/>
      <c r="AD51" s="482"/>
      <c r="AE51" s="482"/>
      <c r="AF51" s="477" t="s">
        <v>655</v>
      </c>
      <c r="AG51" s="478"/>
      <c r="AH51" s="478"/>
      <c r="AI51" s="478"/>
      <c r="AJ51" s="478"/>
      <c r="AK51" s="478"/>
      <c r="AL51" s="478"/>
      <c r="AM51" s="478"/>
      <c r="AN51" s="478"/>
      <c r="AO51" s="478"/>
      <c r="AP51" s="478"/>
      <c r="AQ51" s="478"/>
      <c r="AR51" s="479"/>
      <c r="AS51" s="480"/>
      <c r="AT51" s="480"/>
      <c r="AU51" s="480"/>
      <c r="AV51" s="480"/>
      <c r="AW51" s="481"/>
      <c r="AX51" s="28"/>
    </row>
    <row r="52" spans="1:50" ht="21.75" customHeight="1">
      <c r="A52" s="585"/>
      <c r="B52" s="609"/>
      <c r="C52" s="650"/>
      <c r="D52" s="650"/>
      <c r="E52" s="650"/>
      <c r="F52" s="650"/>
      <c r="G52" s="650"/>
      <c r="H52" s="650"/>
      <c r="I52" s="650"/>
      <c r="J52" s="655"/>
      <c r="K52" s="655"/>
      <c r="L52" s="655"/>
      <c r="M52" s="655"/>
      <c r="N52" s="631"/>
      <c r="O52" s="632"/>
      <c r="P52" s="632"/>
      <c r="Q52" s="632"/>
      <c r="R52" s="632"/>
      <c r="S52" s="633"/>
      <c r="T52" s="673"/>
      <c r="U52" s="673"/>
      <c r="V52" s="673"/>
      <c r="W52" s="673"/>
      <c r="X52" s="673"/>
      <c r="Y52" s="673"/>
      <c r="Z52" s="482" t="s">
        <v>836</v>
      </c>
      <c r="AA52" s="482"/>
      <c r="AB52" s="482"/>
      <c r="AC52" s="482"/>
      <c r="AD52" s="482"/>
      <c r="AE52" s="482"/>
      <c r="AF52" s="477" t="s">
        <v>332</v>
      </c>
      <c r="AG52" s="478"/>
      <c r="AH52" s="478"/>
      <c r="AI52" s="478"/>
      <c r="AJ52" s="478"/>
      <c r="AK52" s="478"/>
      <c r="AL52" s="478"/>
      <c r="AM52" s="478"/>
      <c r="AN52" s="478"/>
      <c r="AO52" s="478"/>
      <c r="AP52" s="478"/>
      <c r="AQ52" s="478"/>
      <c r="AR52" s="479"/>
      <c r="AS52" s="480"/>
      <c r="AT52" s="480"/>
      <c r="AU52" s="480"/>
      <c r="AV52" s="480"/>
      <c r="AW52" s="481"/>
      <c r="AX52" s="28"/>
    </row>
    <row r="53" spans="1:50" ht="21.75" customHeight="1">
      <c r="A53" s="585"/>
      <c r="B53" s="609"/>
      <c r="C53" s="650"/>
      <c r="D53" s="650"/>
      <c r="E53" s="650"/>
      <c r="F53" s="650"/>
      <c r="G53" s="650"/>
      <c r="H53" s="650"/>
      <c r="I53" s="650"/>
      <c r="J53" s="655"/>
      <c r="K53" s="655"/>
      <c r="L53" s="655"/>
      <c r="M53" s="655"/>
      <c r="N53" s="631"/>
      <c r="O53" s="632"/>
      <c r="P53" s="632"/>
      <c r="Q53" s="632"/>
      <c r="R53" s="632"/>
      <c r="S53" s="633"/>
      <c r="T53" s="673"/>
      <c r="U53" s="673"/>
      <c r="V53" s="673"/>
      <c r="W53" s="673"/>
      <c r="X53" s="673"/>
      <c r="Y53" s="673"/>
      <c r="Z53" s="482" t="s">
        <v>834</v>
      </c>
      <c r="AA53" s="482"/>
      <c r="AB53" s="482"/>
      <c r="AC53" s="482"/>
      <c r="AD53" s="482"/>
      <c r="AE53" s="482"/>
      <c r="AF53" s="477" t="s">
        <v>828</v>
      </c>
      <c r="AG53" s="478"/>
      <c r="AH53" s="478"/>
      <c r="AI53" s="478"/>
      <c r="AJ53" s="478"/>
      <c r="AK53" s="478"/>
      <c r="AL53" s="478"/>
      <c r="AM53" s="478"/>
      <c r="AN53" s="478"/>
      <c r="AO53" s="478"/>
      <c r="AP53" s="478"/>
      <c r="AQ53" s="478"/>
      <c r="AR53" s="479"/>
      <c r="AS53" s="480"/>
      <c r="AT53" s="480"/>
      <c r="AU53" s="480"/>
      <c r="AV53" s="480"/>
      <c r="AW53" s="481"/>
      <c r="AX53" s="28"/>
    </row>
    <row r="54" spans="1:50" ht="21.75" customHeight="1">
      <c r="A54" s="585"/>
      <c r="B54" s="609"/>
      <c r="C54" s="650"/>
      <c r="D54" s="650"/>
      <c r="E54" s="650"/>
      <c r="F54" s="650"/>
      <c r="G54" s="650"/>
      <c r="H54" s="650"/>
      <c r="I54" s="650"/>
      <c r="J54" s="655"/>
      <c r="K54" s="655"/>
      <c r="L54" s="655"/>
      <c r="M54" s="655"/>
      <c r="N54" s="631"/>
      <c r="O54" s="632"/>
      <c r="P54" s="632"/>
      <c r="Q54" s="632"/>
      <c r="R54" s="632"/>
      <c r="S54" s="633"/>
      <c r="T54" s="673"/>
      <c r="U54" s="673"/>
      <c r="V54" s="673"/>
      <c r="W54" s="673"/>
      <c r="X54" s="673"/>
      <c r="Y54" s="673"/>
      <c r="Z54" s="482" t="s">
        <v>123</v>
      </c>
      <c r="AA54" s="482"/>
      <c r="AB54" s="482"/>
      <c r="AC54" s="482"/>
      <c r="AD54" s="482"/>
      <c r="AE54" s="482"/>
      <c r="AF54" s="477" t="s">
        <v>332</v>
      </c>
      <c r="AG54" s="478"/>
      <c r="AH54" s="478"/>
      <c r="AI54" s="478"/>
      <c r="AJ54" s="478"/>
      <c r="AK54" s="478"/>
      <c r="AL54" s="478"/>
      <c r="AM54" s="478"/>
      <c r="AN54" s="478"/>
      <c r="AO54" s="478"/>
      <c r="AP54" s="478"/>
      <c r="AQ54" s="478"/>
      <c r="AR54" s="479"/>
      <c r="AS54" s="480"/>
      <c r="AT54" s="480"/>
      <c r="AU54" s="480"/>
      <c r="AV54" s="480"/>
      <c r="AW54" s="481"/>
      <c r="AX54" s="28"/>
    </row>
    <row r="55" spans="1:50" ht="21.75" customHeight="1">
      <c r="A55" s="585"/>
      <c r="B55" s="609"/>
      <c r="C55" s="650"/>
      <c r="D55" s="650"/>
      <c r="E55" s="650"/>
      <c r="F55" s="650"/>
      <c r="G55" s="650"/>
      <c r="H55" s="650"/>
      <c r="I55" s="650"/>
      <c r="J55" s="655"/>
      <c r="K55" s="655"/>
      <c r="L55" s="655"/>
      <c r="M55" s="655"/>
      <c r="N55" s="631"/>
      <c r="O55" s="632"/>
      <c r="P55" s="632"/>
      <c r="Q55" s="632"/>
      <c r="R55" s="632"/>
      <c r="S55" s="633"/>
      <c r="T55" s="673"/>
      <c r="U55" s="673"/>
      <c r="V55" s="673"/>
      <c r="W55" s="673"/>
      <c r="X55" s="673"/>
      <c r="Y55" s="673"/>
      <c r="Z55" s="485" t="s">
        <v>339</v>
      </c>
      <c r="AA55" s="658"/>
      <c r="AB55" s="658"/>
      <c r="AC55" s="658"/>
      <c r="AD55" s="658"/>
      <c r="AE55" s="659"/>
      <c r="AF55" s="477" t="s">
        <v>332</v>
      </c>
      <c r="AG55" s="478"/>
      <c r="AH55" s="478"/>
      <c r="AI55" s="478"/>
      <c r="AJ55" s="478"/>
      <c r="AK55" s="478"/>
      <c r="AL55" s="478"/>
      <c r="AM55" s="478"/>
      <c r="AN55" s="478"/>
      <c r="AO55" s="478"/>
      <c r="AP55" s="478"/>
      <c r="AQ55" s="478"/>
      <c r="AR55" s="479"/>
      <c r="AS55" s="726"/>
      <c r="AT55" s="727"/>
      <c r="AU55" s="727"/>
      <c r="AV55" s="727"/>
      <c r="AW55" s="728"/>
      <c r="AX55" s="28"/>
    </row>
    <row r="56" spans="1:50" ht="21.75" customHeight="1">
      <c r="A56" s="585"/>
      <c r="B56" s="609"/>
      <c r="C56" s="650"/>
      <c r="D56" s="650"/>
      <c r="E56" s="650"/>
      <c r="F56" s="650"/>
      <c r="G56" s="650"/>
      <c r="H56" s="650"/>
      <c r="I56" s="650"/>
      <c r="J56" s="655"/>
      <c r="K56" s="655"/>
      <c r="L56" s="655"/>
      <c r="M56" s="655"/>
      <c r="N56" s="631"/>
      <c r="O56" s="632"/>
      <c r="P56" s="632"/>
      <c r="Q56" s="632"/>
      <c r="R56" s="632"/>
      <c r="S56" s="633"/>
      <c r="T56" s="673"/>
      <c r="U56" s="673"/>
      <c r="V56" s="673"/>
      <c r="W56" s="673"/>
      <c r="X56" s="673"/>
      <c r="Y56" s="673"/>
      <c r="Z56" s="485" t="s">
        <v>224</v>
      </c>
      <c r="AA56" s="486"/>
      <c r="AB56" s="486"/>
      <c r="AC56" s="486"/>
      <c r="AD56" s="486"/>
      <c r="AE56" s="487"/>
      <c r="AF56" s="477" t="s">
        <v>332</v>
      </c>
      <c r="AG56" s="478"/>
      <c r="AH56" s="478"/>
      <c r="AI56" s="478"/>
      <c r="AJ56" s="478"/>
      <c r="AK56" s="478"/>
      <c r="AL56" s="478"/>
      <c r="AM56" s="478"/>
      <c r="AN56" s="478"/>
      <c r="AO56" s="478"/>
      <c r="AP56" s="478"/>
      <c r="AQ56" s="478"/>
      <c r="AR56" s="479"/>
      <c r="AS56" s="480"/>
      <c r="AT56" s="480"/>
      <c r="AU56" s="480"/>
      <c r="AV56" s="480"/>
      <c r="AW56" s="481"/>
      <c r="AX56" s="28"/>
    </row>
    <row r="57" spans="1:50" ht="21.75" customHeight="1">
      <c r="A57" s="585"/>
      <c r="B57" s="611"/>
      <c r="C57" s="651"/>
      <c r="D57" s="651"/>
      <c r="E57" s="651"/>
      <c r="F57" s="651"/>
      <c r="G57" s="651"/>
      <c r="H57" s="651"/>
      <c r="I57" s="651"/>
      <c r="J57" s="656"/>
      <c r="K57" s="656"/>
      <c r="L57" s="656"/>
      <c r="M57" s="656"/>
      <c r="N57" s="634"/>
      <c r="O57" s="645"/>
      <c r="P57" s="645"/>
      <c r="Q57" s="645"/>
      <c r="R57" s="645"/>
      <c r="S57" s="636"/>
      <c r="T57" s="674"/>
      <c r="U57" s="674"/>
      <c r="V57" s="674"/>
      <c r="W57" s="674"/>
      <c r="X57" s="674"/>
      <c r="Y57" s="674"/>
      <c r="Z57" s="640" t="s">
        <v>325</v>
      </c>
      <c r="AA57" s="576"/>
      <c r="AB57" s="576"/>
      <c r="AC57" s="576"/>
      <c r="AD57" s="576"/>
      <c r="AE57" s="577"/>
      <c r="AF57" s="477" t="s">
        <v>332</v>
      </c>
      <c r="AG57" s="478"/>
      <c r="AH57" s="478"/>
      <c r="AI57" s="478"/>
      <c r="AJ57" s="478"/>
      <c r="AK57" s="478"/>
      <c r="AL57" s="478"/>
      <c r="AM57" s="478"/>
      <c r="AN57" s="478"/>
      <c r="AO57" s="478"/>
      <c r="AP57" s="478"/>
      <c r="AQ57" s="478"/>
      <c r="AR57" s="479"/>
      <c r="AS57" s="483"/>
      <c r="AT57" s="483"/>
      <c r="AU57" s="483"/>
      <c r="AV57" s="483"/>
      <c r="AW57" s="484"/>
      <c r="AX57" s="28"/>
    </row>
    <row r="58" spans="1:50" ht="21.75" customHeight="1" thickBot="1">
      <c r="A58" s="586"/>
      <c r="B58" s="652"/>
      <c r="C58" s="653"/>
      <c r="D58" s="653"/>
      <c r="E58" s="653"/>
      <c r="F58" s="653"/>
      <c r="G58" s="653"/>
      <c r="H58" s="653"/>
      <c r="I58" s="653"/>
      <c r="J58" s="657"/>
      <c r="K58" s="657"/>
      <c r="L58" s="657"/>
      <c r="M58" s="657"/>
      <c r="N58" s="646"/>
      <c r="O58" s="647"/>
      <c r="P58" s="647"/>
      <c r="Q58" s="647"/>
      <c r="R58" s="647"/>
      <c r="S58" s="648"/>
      <c r="T58" s="675"/>
      <c r="U58" s="675"/>
      <c r="V58" s="675"/>
      <c r="W58" s="675"/>
      <c r="X58" s="675"/>
      <c r="Y58" s="675"/>
      <c r="Z58" s="513" t="s">
        <v>225</v>
      </c>
      <c r="AA58" s="514"/>
      <c r="AB58" s="514"/>
      <c r="AC58" s="514"/>
      <c r="AD58" s="514"/>
      <c r="AE58" s="515"/>
      <c r="AF58" s="545" t="s">
        <v>14</v>
      </c>
      <c r="AG58" s="546"/>
      <c r="AH58" s="546"/>
      <c r="AI58" s="742"/>
      <c r="AJ58" s="742"/>
      <c r="AK58" s="742"/>
      <c r="AL58" s="742"/>
      <c r="AM58" s="742"/>
      <c r="AN58" s="238" t="s">
        <v>245</v>
      </c>
      <c r="AO58" s="714" t="s">
        <v>244</v>
      </c>
      <c r="AP58" s="714"/>
      <c r="AQ58" s="714"/>
      <c r="AR58" s="715"/>
      <c r="AS58" s="520"/>
      <c r="AT58" s="520"/>
      <c r="AU58" s="520"/>
      <c r="AV58" s="520"/>
      <c r="AW58" s="521"/>
      <c r="AX58" s="28"/>
    </row>
    <row r="59" spans="1:50" ht="13.5">
      <c r="A59" s="14"/>
      <c r="B59" s="9"/>
      <c r="C59" s="9"/>
      <c r="D59" s="9"/>
      <c r="E59" s="9"/>
      <c r="F59" s="9"/>
      <c r="G59" s="9"/>
      <c r="H59" s="9"/>
      <c r="I59" s="9"/>
      <c r="J59" s="10"/>
      <c r="K59" s="10"/>
      <c r="L59" s="10"/>
      <c r="M59" s="10"/>
      <c r="N59" s="10"/>
      <c r="O59" s="10"/>
      <c r="P59" s="10"/>
      <c r="Q59" s="10"/>
      <c r="R59" s="10"/>
      <c r="S59" s="10"/>
      <c r="T59" s="10"/>
      <c r="U59" s="10"/>
      <c r="V59" s="10"/>
      <c r="W59" s="10"/>
      <c r="X59" s="10"/>
      <c r="Y59" s="10"/>
      <c r="Z59" s="13"/>
      <c r="AA59" s="13"/>
      <c r="AB59" s="13"/>
      <c r="AC59" s="13"/>
      <c r="AD59" s="13"/>
      <c r="AE59" s="13"/>
      <c r="AF59" s="10"/>
      <c r="AG59" s="10"/>
      <c r="AH59" s="10"/>
      <c r="AI59" s="10"/>
      <c r="AJ59" s="10"/>
      <c r="AK59" s="10"/>
      <c r="AL59" s="10"/>
      <c r="AM59" s="10"/>
      <c r="AN59" s="10"/>
      <c r="AO59" s="10"/>
      <c r="AP59" s="10"/>
      <c r="AQ59" s="10"/>
      <c r="AR59" s="10"/>
      <c r="AS59" s="13"/>
      <c r="AT59" s="13"/>
      <c r="AU59" s="13"/>
      <c r="AV59" s="13"/>
      <c r="AW59" s="13"/>
      <c r="AX59" s="28"/>
    </row>
    <row r="60" spans="1:50" ht="14.25">
      <c r="A60" s="236" t="s">
        <v>768</v>
      </c>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row>
    <row r="61" spans="1:50" ht="13.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row>
    <row r="62" spans="1:50" ht="20.25" customHeight="1">
      <c r="A62" s="618" t="s">
        <v>243</v>
      </c>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18"/>
      <c r="AL62" s="618"/>
      <c r="AM62" s="618"/>
      <c r="AN62" s="618"/>
      <c r="AO62" s="618"/>
      <c r="AP62" s="618"/>
      <c r="AQ62" s="618"/>
      <c r="AR62" s="618"/>
      <c r="AS62" s="618"/>
      <c r="AT62" s="618"/>
      <c r="AU62" s="618"/>
      <c r="AV62" s="618"/>
      <c r="AW62" s="618"/>
      <c r="AX62" s="33"/>
    </row>
    <row r="63" spans="1:50" ht="14.25" thickBot="1">
      <c r="A63" s="14"/>
      <c r="B63" s="9"/>
      <c r="C63" s="9"/>
      <c r="D63" s="9"/>
      <c r="E63" s="9"/>
      <c r="F63" s="9"/>
      <c r="G63" s="9"/>
      <c r="H63" s="9"/>
      <c r="I63" s="9"/>
      <c r="J63" s="10"/>
      <c r="K63" s="10"/>
      <c r="L63" s="10"/>
      <c r="M63" s="10"/>
      <c r="N63" s="10"/>
      <c r="O63" s="10"/>
      <c r="P63" s="10"/>
      <c r="Q63" s="10"/>
      <c r="R63" s="10"/>
      <c r="S63" s="10"/>
      <c r="T63" s="10"/>
      <c r="U63" s="10"/>
      <c r="V63" s="10"/>
      <c r="W63" s="10"/>
      <c r="X63" s="10"/>
      <c r="Y63" s="10"/>
      <c r="Z63" s="13"/>
      <c r="AA63" s="13"/>
      <c r="AB63" s="13"/>
      <c r="AC63" s="13"/>
      <c r="AD63" s="13"/>
      <c r="AE63" s="13"/>
      <c r="AF63" s="10"/>
      <c r="AG63" s="10"/>
      <c r="AH63" s="10"/>
      <c r="AI63" s="10"/>
      <c r="AJ63" s="10"/>
      <c r="AK63" s="10"/>
      <c r="AL63" s="10"/>
      <c r="AM63" s="10"/>
      <c r="AN63" s="10"/>
      <c r="AO63" s="10"/>
      <c r="AP63" s="10"/>
      <c r="AQ63" s="10"/>
      <c r="AR63" s="10"/>
      <c r="AS63" s="13"/>
      <c r="AT63" s="13"/>
      <c r="AU63" s="13"/>
      <c r="AV63" s="13"/>
      <c r="AW63" s="13"/>
      <c r="AX63" s="30"/>
    </row>
    <row r="64" spans="1:50" ht="21.75" customHeight="1">
      <c r="A64" s="755" t="s">
        <v>117</v>
      </c>
      <c r="B64" s="756"/>
      <c r="C64" s="756"/>
      <c r="D64" s="756"/>
      <c r="E64" s="756"/>
      <c r="F64" s="756"/>
      <c r="G64" s="756"/>
      <c r="H64" s="756"/>
      <c r="I64" s="757"/>
      <c r="J64" s="761" t="s">
        <v>229</v>
      </c>
      <c r="K64" s="756"/>
      <c r="L64" s="756"/>
      <c r="M64" s="757"/>
      <c r="N64" s="761" t="s">
        <v>118</v>
      </c>
      <c r="O64" s="756"/>
      <c r="P64" s="756"/>
      <c r="Q64" s="756"/>
      <c r="R64" s="756"/>
      <c r="S64" s="757"/>
      <c r="T64" s="761" t="s">
        <v>119</v>
      </c>
      <c r="U64" s="756"/>
      <c r="V64" s="756"/>
      <c r="W64" s="756"/>
      <c r="X64" s="756"/>
      <c r="Y64" s="757"/>
      <c r="Z64" s="761" t="s">
        <v>120</v>
      </c>
      <c r="AA64" s="756"/>
      <c r="AB64" s="756"/>
      <c r="AC64" s="756"/>
      <c r="AD64" s="756"/>
      <c r="AE64" s="756"/>
      <c r="AF64" s="756"/>
      <c r="AG64" s="756"/>
      <c r="AH64" s="756"/>
      <c r="AI64" s="756"/>
      <c r="AJ64" s="756"/>
      <c r="AK64" s="756"/>
      <c r="AL64" s="756"/>
      <c r="AM64" s="756"/>
      <c r="AN64" s="756"/>
      <c r="AO64" s="756"/>
      <c r="AP64" s="756"/>
      <c r="AQ64" s="756"/>
      <c r="AR64" s="756"/>
      <c r="AS64" s="5"/>
      <c r="AT64" s="5"/>
      <c r="AU64" s="5"/>
      <c r="AV64" s="5"/>
      <c r="AW64" s="6"/>
      <c r="AX64" s="28"/>
    </row>
    <row r="65" spans="1:50" ht="21.75" customHeight="1" thickBot="1">
      <c r="A65" s="758"/>
      <c r="B65" s="759"/>
      <c r="C65" s="759"/>
      <c r="D65" s="759"/>
      <c r="E65" s="759"/>
      <c r="F65" s="759"/>
      <c r="G65" s="759"/>
      <c r="H65" s="759"/>
      <c r="I65" s="760"/>
      <c r="J65" s="762"/>
      <c r="K65" s="759"/>
      <c r="L65" s="759"/>
      <c r="M65" s="760"/>
      <c r="N65" s="762"/>
      <c r="O65" s="759"/>
      <c r="P65" s="759"/>
      <c r="Q65" s="759"/>
      <c r="R65" s="759"/>
      <c r="S65" s="760"/>
      <c r="T65" s="762"/>
      <c r="U65" s="759"/>
      <c r="V65" s="759"/>
      <c r="W65" s="759"/>
      <c r="X65" s="759"/>
      <c r="Y65" s="760"/>
      <c r="Z65" s="762"/>
      <c r="AA65" s="759"/>
      <c r="AB65" s="759"/>
      <c r="AC65" s="759"/>
      <c r="AD65" s="759"/>
      <c r="AE65" s="759"/>
      <c r="AF65" s="759"/>
      <c r="AG65" s="759"/>
      <c r="AH65" s="759"/>
      <c r="AI65" s="759"/>
      <c r="AJ65" s="759"/>
      <c r="AK65" s="759"/>
      <c r="AL65" s="759"/>
      <c r="AM65" s="759"/>
      <c r="AN65" s="759"/>
      <c r="AO65" s="759"/>
      <c r="AP65" s="759"/>
      <c r="AQ65" s="759"/>
      <c r="AR65" s="759"/>
      <c r="AS65" s="768" t="s">
        <v>121</v>
      </c>
      <c r="AT65" s="769"/>
      <c r="AU65" s="769"/>
      <c r="AV65" s="769"/>
      <c r="AW65" s="770"/>
      <c r="AX65" s="28"/>
    </row>
    <row r="66" spans="1:50" ht="21.75" customHeight="1" thickBot="1" thickTop="1">
      <c r="A66" s="763" t="s">
        <v>23</v>
      </c>
      <c r="B66" s="764"/>
      <c r="C66" s="764"/>
      <c r="D66" s="764"/>
      <c r="E66" s="764"/>
      <c r="F66" s="764"/>
      <c r="G66" s="764"/>
      <c r="H66" s="764"/>
      <c r="I66" s="764"/>
      <c r="J66" s="765"/>
      <c r="K66" s="765"/>
      <c r="L66" s="765"/>
      <c r="M66" s="765"/>
      <c r="N66" s="765"/>
      <c r="O66" s="765"/>
      <c r="P66" s="765"/>
      <c r="Q66" s="765"/>
      <c r="R66" s="765"/>
      <c r="S66" s="765"/>
      <c r="T66" s="766"/>
      <c r="U66" s="766"/>
      <c r="V66" s="766"/>
      <c r="W66" s="766"/>
      <c r="X66" s="766"/>
      <c r="Y66" s="766"/>
      <c r="Z66" s="767" t="s">
        <v>122</v>
      </c>
      <c r="AA66" s="767"/>
      <c r="AB66" s="767"/>
      <c r="AC66" s="767"/>
      <c r="AD66" s="767"/>
      <c r="AE66" s="767"/>
      <c r="AF66" s="717" t="s">
        <v>328</v>
      </c>
      <c r="AG66" s="718"/>
      <c r="AH66" s="718"/>
      <c r="AI66" s="718"/>
      <c r="AJ66" s="718"/>
      <c r="AK66" s="718"/>
      <c r="AL66" s="718"/>
      <c r="AM66" s="718"/>
      <c r="AN66" s="718"/>
      <c r="AO66" s="718"/>
      <c r="AP66" s="718"/>
      <c r="AQ66" s="718"/>
      <c r="AR66" s="719"/>
      <c r="AS66" s="771"/>
      <c r="AT66" s="771"/>
      <c r="AU66" s="771"/>
      <c r="AV66" s="771"/>
      <c r="AW66" s="772"/>
      <c r="AX66" s="28"/>
    </row>
    <row r="67" spans="1:50" ht="21.75" customHeight="1">
      <c r="A67" s="743" t="s">
        <v>109</v>
      </c>
      <c r="B67" s="619" t="s">
        <v>110</v>
      </c>
      <c r="C67" s="501"/>
      <c r="D67" s="501"/>
      <c r="E67" s="501"/>
      <c r="F67" s="501"/>
      <c r="G67" s="501"/>
      <c r="H67" s="501"/>
      <c r="I67" s="502"/>
      <c r="J67" s="624"/>
      <c r="K67" s="625"/>
      <c r="L67" s="625"/>
      <c r="M67" s="626"/>
      <c r="N67" s="628" t="s">
        <v>340</v>
      </c>
      <c r="O67" s="629"/>
      <c r="P67" s="629"/>
      <c r="Q67" s="629"/>
      <c r="R67" s="629"/>
      <c r="S67" s="630"/>
      <c r="T67" s="509"/>
      <c r="U67" s="510"/>
      <c r="V67" s="510"/>
      <c r="W67" s="510"/>
      <c r="X67" s="510"/>
      <c r="Y67" s="511"/>
      <c r="Z67" s="716" t="s">
        <v>126</v>
      </c>
      <c r="AA67" s="716"/>
      <c r="AB67" s="716"/>
      <c r="AC67" s="716"/>
      <c r="AD67" s="716"/>
      <c r="AE67" s="716"/>
      <c r="AF67" s="540" t="s">
        <v>230</v>
      </c>
      <c r="AG67" s="541"/>
      <c r="AH67" s="541"/>
      <c r="AI67" s="541"/>
      <c r="AJ67" s="541"/>
      <c r="AK67" s="541"/>
      <c r="AL67" s="541"/>
      <c r="AM67" s="541"/>
      <c r="AN67" s="541"/>
      <c r="AO67" s="541"/>
      <c r="AP67" s="541"/>
      <c r="AQ67" s="541"/>
      <c r="AR67" s="542"/>
      <c r="AS67" s="483"/>
      <c r="AT67" s="483"/>
      <c r="AU67" s="483"/>
      <c r="AV67" s="483"/>
      <c r="AW67" s="484"/>
      <c r="AX67" s="28"/>
    </row>
    <row r="68" spans="1:50" ht="21.75" customHeight="1">
      <c r="A68" s="744"/>
      <c r="B68" s="620"/>
      <c r="C68" s="608"/>
      <c r="D68" s="608"/>
      <c r="E68" s="608"/>
      <c r="F68" s="608"/>
      <c r="G68" s="608"/>
      <c r="H68" s="608"/>
      <c r="I68" s="609"/>
      <c r="J68" s="564"/>
      <c r="K68" s="565"/>
      <c r="L68" s="565"/>
      <c r="M68" s="566"/>
      <c r="N68" s="631"/>
      <c r="O68" s="632"/>
      <c r="P68" s="632"/>
      <c r="Q68" s="632"/>
      <c r="R68" s="632"/>
      <c r="S68" s="633"/>
      <c r="T68" s="688"/>
      <c r="U68" s="689"/>
      <c r="V68" s="689"/>
      <c r="W68" s="689"/>
      <c r="X68" s="689"/>
      <c r="Y68" s="690"/>
      <c r="Z68" s="482" t="s">
        <v>124</v>
      </c>
      <c r="AA68" s="482"/>
      <c r="AB68" s="482"/>
      <c r="AC68" s="482"/>
      <c r="AD68" s="482"/>
      <c r="AE68" s="482"/>
      <c r="AF68" s="477" t="s">
        <v>332</v>
      </c>
      <c r="AG68" s="478"/>
      <c r="AH68" s="478"/>
      <c r="AI68" s="478"/>
      <c r="AJ68" s="478"/>
      <c r="AK68" s="478"/>
      <c r="AL68" s="478"/>
      <c r="AM68" s="478"/>
      <c r="AN68" s="478"/>
      <c r="AO68" s="478"/>
      <c r="AP68" s="478"/>
      <c r="AQ68" s="478"/>
      <c r="AR68" s="479"/>
      <c r="AS68" s="480"/>
      <c r="AT68" s="480"/>
      <c r="AU68" s="480"/>
      <c r="AV68" s="480"/>
      <c r="AW68" s="481"/>
      <c r="AX68" s="28"/>
    </row>
    <row r="69" spans="1:50" ht="21.75" customHeight="1">
      <c r="A69" s="744"/>
      <c r="B69" s="620"/>
      <c r="C69" s="608"/>
      <c r="D69" s="608"/>
      <c r="E69" s="608"/>
      <c r="F69" s="608"/>
      <c r="G69" s="608"/>
      <c r="H69" s="608"/>
      <c r="I69" s="609"/>
      <c r="J69" s="564"/>
      <c r="K69" s="565"/>
      <c r="L69" s="565"/>
      <c r="M69" s="566"/>
      <c r="N69" s="631"/>
      <c r="O69" s="632"/>
      <c r="P69" s="632"/>
      <c r="Q69" s="632"/>
      <c r="R69" s="632"/>
      <c r="S69" s="633"/>
      <c r="T69" s="688"/>
      <c r="U69" s="689"/>
      <c r="V69" s="689"/>
      <c r="W69" s="689"/>
      <c r="X69" s="689"/>
      <c r="Y69" s="690"/>
      <c r="Z69" s="485" t="s">
        <v>224</v>
      </c>
      <c r="AA69" s="486"/>
      <c r="AB69" s="486"/>
      <c r="AC69" s="486"/>
      <c r="AD69" s="486"/>
      <c r="AE69" s="487"/>
      <c r="AF69" s="477" t="s">
        <v>332</v>
      </c>
      <c r="AG69" s="478"/>
      <c r="AH69" s="478"/>
      <c r="AI69" s="478"/>
      <c r="AJ69" s="478"/>
      <c r="AK69" s="478"/>
      <c r="AL69" s="478"/>
      <c r="AM69" s="478"/>
      <c r="AN69" s="478"/>
      <c r="AO69" s="478"/>
      <c r="AP69" s="478"/>
      <c r="AQ69" s="478"/>
      <c r="AR69" s="479"/>
      <c r="AS69" s="480"/>
      <c r="AT69" s="480"/>
      <c r="AU69" s="480"/>
      <c r="AV69" s="480"/>
      <c r="AW69" s="481"/>
      <c r="AX69" s="28"/>
    </row>
    <row r="70" spans="1:50" ht="21.75" customHeight="1">
      <c r="A70" s="744"/>
      <c r="B70" s="620"/>
      <c r="C70" s="608"/>
      <c r="D70" s="608"/>
      <c r="E70" s="608"/>
      <c r="F70" s="608"/>
      <c r="G70" s="608"/>
      <c r="H70" s="608"/>
      <c r="I70" s="609"/>
      <c r="J70" s="564"/>
      <c r="K70" s="565"/>
      <c r="L70" s="565"/>
      <c r="M70" s="566"/>
      <c r="N70" s="631"/>
      <c r="O70" s="632"/>
      <c r="P70" s="632"/>
      <c r="Q70" s="632"/>
      <c r="R70" s="632"/>
      <c r="S70" s="633"/>
      <c r="T70" s="688"/>
      <c r="U70" s="689"/>
      <c r="V70" s="689"/>
      <c r="W70" s="689"/>
      <c r="X70" s="689"/>
      <c r="Y70" s="690"/>
      <c r="Z70" s="482" t="s">
        <v>129</v>
      </c>
      <c r="AA70" s="482"/>
      <c r="AB70" s="482"/>
      <c r="AC70" s="482"/>
      <c r="AD70" s="482"/>
      <c r="AE70" s="482"/>
      <c r="AF70" s="477" t="s">
        <v>332</v>
      </c>
      <c r="AG70" s="478"/>
      <c r="AH70" s="478"/>
      <c r="AI70" s="478"/>
      <c r="AJ70" s="478"/>
      <c r="AK70" s="478"/>
      <c r="AL70" s="478"/>
      <c r="AM70" s="478"/>
      <c r="AN70" s="478"/>
      <c r="AO70" s="478"/>
      <c r="AP70" s="478"/>
      <c r="AQ70" s="478"/>
      <c r="AR70" s="479"/>
      <c r="AS70" s="480"/>
      <c r="AT70" s="480"/>
      <c r="AU70" s="480"/>
      <c r="AV70" s="480"/>
      <c r="AW70" s="481"/>
      <c r="AX70" s="28"/>
    </row>
    <row r="71" spans="1:50" ht="21.75" customHeight="1">
      <c r="A71" s="744"/>
      <c r="B71" s="620"/>
      <c r="C71" s="608"/>
      <c r="D71" s="608"/>
      <c r="E71" s="608"/>
      <c r="F71" s="608"/>
      <c r="G71" s="608"/>
      <c r="H71" s="608"/>
      <c r="I71" s="609"/>
      <c r="J71" s="564"/>
      <c r="K71" s="565"/>
      <c r="L71" s="565"/>
      <c r="M71" s="566"/>
      <c r="N71" s="631"/>
      <c r="O71" s="632"/>
      <c r="P71" s="632"/>
      <c r="Q71" s="632"/>
      <c r="R71" s="632"/>
      <c r="S71" s="633"/>
      <c r="T71" s="688"/>
      <c r="U71" s="689"/>
      <c r="V71" s="689"/>
      <c r="W71" s="689"/>
      <c r="X71" s="689"/>
      <c r="Y71" s="690"/>
      <c r="Z71" s="482" t="s">
        <v>841</v>
      </c>
      <c r="AA71" s="482"/>
      <c r="AB71" s="482"/>
      <c r="AC71" s="482"/>
      <c r="AD71" s="482"/>
      <c r="AE71" s="482"/>
      <c r="AF71" s="477" t="s">
        <v>332</v>
      </c>
      <c r="AG71" s="478"/>
      <c r="AH71" s="478"/>
      <c r="AI71" s="478"/>
      <c r="AJ71" s="478"/>
      <c r="AK71" s="478"/>
      <c r="AL71" s="478"/>
      <c r="AM71" s="478"/>
      <c r="AN71" s="478"/>
      <c r="AO71" s="478"/>
      <c r="AP71" s="478"/>
      <c r="AQ71" s="478"/>
      <c r="AR71" s="479"/>
      <c r="AS71" s="480"/>
      <c r="AT71" s="480"/>
      <c r="AU71" s="480"/>
      <c r="AV71" s="480"/>
      <c r="AW71" s="481"/>
      <c r="AX71" s="28"/>
    </row>
    <row r="72" spans="1:50" ht="21.75" customHeight="1">
      <c r="A72" s="744"/>
      <c r="B72" s="620"/>
      <c r="C72" s="608"/>
      <c r="D72" s="608"/>
      <c r="E72" s="608"/>
      <c r="F72" s="608"/>
      <c r="G72" s="608"/>
      <c r="H72" s="608"/>
      <c r="I72" s="609"/>
      <c r="J72" s="564"/>
      <c r="K72" s="565"/>
      <c r="L72" s="565"/>
      <c r="M72" s="566"/>
      <c r="N72" s="631"/>
      <c r="O72" s="632"/>
      <c r="P72" s="632"/>
      <c r="Q72" s="632"/>
      <c r="R72" s="632"/>
      <c r="S72" s="633"/>
      <c r="T72" s="688"/>
      <c r="U72" s="689"/>
      <c r="V72" s="689"/>
      <c r="W72" s="689"/>
      <c r="X72" s="689"/>
      <c r="Y72" s="690"/>
      <c r="Z72" s="482" t="s">
        <v>839</v>
      </c>
      <c r="AA72" s="482"/>
      <c r="AB72" s="482"/>
      <c r="AC72" s="482"/>
      <c r="AD72" s="482"/>
      <c r="AE72" s="482"/>
      <c r="AF72" s="477" t="s">
        <v>332</v>
      </c>
      <c r="AG72" s="478"/>
      <c r="AH72" s="478"/>
      <c r="AI72" s="478"/>
      <c r="AJ72" s="478"/>
      <c r="AK72" s="478"/>
      <c r="AL72" s="478"/>
      <c r="AM72" s="478"/>
      <c r="AN72" s="478"/>
      <c r="AO72" s="478"/>
      <c r="AP72" s="478"/>
      <c r="AQ72" s="478"/>
      <c r="AR72" s="479"/>
      <c r="AS72" s="480"/>
      <c r="AT72" s="480"/>
      <c r="AU72" s="480"/>
      <c r="AV72" s="480"/>
      <c r="AW72" s="481"/>
      <c r="AX72" s="28"/>
    </row>
    <row r="73" spans="1:50" ht="21.75" customHeight="1">
      <c r="A73" s="744"/>
      <c r="B73" s="620"/>
      <c r="C73" s="608"/>
      <c r="D73" s="608"/>
      <c r="E73" s="608"/>
      <c r="F73" s="608"/>
      <c r="G73" s="608"/>
      <c r="H73" s="608"/>
      <c r="I73" s="609"/>
      <c r="J73" s="564"/>
      <c r="K73" s="565"/>
      <c r="L73" s="565"/>
      <c r="M73" s="566"/>
      <c r="N73" s="631"/>
      <c r="O73" s="632"/>
      <c r="P73" s="632"/>
      <c r="Q73" s="632"/>
      <c r="R73" s="632"/>
      <c r="S73" s="633"/>
      <c r="T73" s="688"/>
      <c r="U73" s="689"/>
      <c r="V73" s="689"/>
      <c r="W73" s="689"/>
      <c r="X73" s="689"/>
      <c r="Y73" s="690"/>
      <c r="Z73" s="482" t="s">
        <v>321</v>
      </c>
      <c r="AA73" s="482"/>
      <c r="AB73" s="482"/>
      <c r="AC73" s="482"/>
      <c r="AD73" s="482"/>
      <c r="AE73" s="482"/>
      <c r="AF73" s="477" t="s">
        <v>828</v>
      </c>
      <c r="AG73" s="478"/>
      <c r="AH73" s="478"/>
      <c r="AI73" s="478"/>
      <c r="AJ73" s="478"/>
      <c r="AK73" s="478"/>
      <c r="AL73" s="478"/>
      <c r="AM73" s="478"/>
      <c r="AN73" s="478"/>
      <c r="AO73" s="478"/>
      <c r="AP73" s="478"/>
      <c r="AQ73" s="478"/>
      <c r="AR73" s="479"/>
      <c r="AS73" s="480"/>
      <c r="AT73" s="480"/>
      <c r="AU73" s="480"/>
      <c r="AV73" s="480"/>
      <c r="AW73" s="481"/>
      <c r="AX73" s="28"/>
    </row>
    <row r="74" spans="1:50" ht="21.75" customHeight="1">
      <c r="A74" s="744"/>
      <c r="B74" s="620"/>
      <c r="C74" s="608"/>
      <c r="D74" s="608"/>
      <c r="E74" s="608"/>
      <c r="F74" s="608"/>
      <c r="G74" s="608"/>
      <c r="H74" s="608"/>
      <c r="I74" s="609"/>
      <c r="J74" s="564"/>
      <c r="K74" s="565"/>
      <c r="L74" s="565"/>
      <c r="M74" s="566"/>
      <c r="N74" s="631"/>
      <c r="O74" s="632"/>
      <c r="P74" s="632"/>
      <c r="Q74" s="632"/>
      <c r="R74" s="632"/>
      <c r="S74" s="633"/>
      <c r="T74" s="688"/>
      <c r="U74" s="689"/>
      <c r="V74" s="689"/>
      <c r="W74" s="689"/>
      <c r="X74" s="689"/>
      <c r="Y74" s="690"/>
      <c r="Z74" s="482" t="s">
        <v>830</v>
      </c>
      <c r="AA74" s="482"/>
      <c r="AB74" s="482"/>
      <c r="AC74" s="482"/>
      <c r="AD74" s="482"/>
      <c r="AE74" s="482"/>
      <c r="AF74" s="477" t="s">
        <v>332</v>
      </c>
      <c r="AG74" s="478"/>
      <c r="AH74" s="478"/>
      <c r="AI74" s="478"/>
      <c r="AJ74" s="478"/>
      <c r="AK74" s="478"/>
      <c r="AL74" s="478"/>
      <c r="AM74" s="478"/>
      <c r="AN74" s="478"/>
      <c r="AO74" s="478"/>
      <c r="AP74" s="478"/>
      <c r="AQ74" s="478"/>
      <c r="AR74" s="479"/>
      <c r="AS74" s="480"/>
      <c r="AT74" s="480"/>
      <c r="AU74" s="480"/>
      <c r="AV74" s="480"/>
      <c r="AW74" s="481"/>
      <c r="AX74" s="28"/>
    </row>
    <row r="75" spans="1:50" ht="21.75" customHeight="1">
      <c r="A75" s="744"/>
      <c r="B75" s="620"/>
      <c r="C75" s="608"/>
      <c r="D75" s="608"/>
      <c r="E75" s="608"/>
      <c r="F75" s="608"/>
      <c r="G75" s="608"/>
      <c r="H75" s="608"/>
      <c r="I75" s="609"/>
      <c r="J75" s="564"/>
      <c r="K75" s="565"/>
      <c r="L75" s="565"/>
      <c r="M75" s="566"/>
      <c r="N75" s="631"/>
      <c r="O75" s="632"/>
      <c r="P75" s="632"/>
      <c r="Q75" s="632"/>
      <c r="R75" s="632"/>
      <c r="S75" s="633"/>
      <c r="T75" s="688"/>
      <c r="U75" s="689"/>
      <c r="V75" s="689"/>
      <c r="W75" s="689"/>
      <c r="X75" s="689"/>
      <c r="Y75" s="690"/>
      <c r="Z75" s="482" t="s">
        <v>837</v>
      </c>
      <c r="AA75" s="482"/>
      <c r="AB75" s="482"/>
      <c r="AC75" s="482"/>
      <c r="AD75" s="482"/>
      <c r="AE75" s="482"/>
      <c r="AF75" s="477" t="s">
        <v>332</v>
      </c>
      <c r="AG75" s="478"/>
      <c r="AH75" s="478"/>
      <c r="AI75" s="478"/>
      <c r="AJ75" s="478"/>
      <c r="AK75" s="478"/>
      <c r="AL75" s="478"/>
      <c r="AM75" s="478"/>
      <c r="AN75" s="478"/>
      <c r="AO75" s="478"/>
      <c r="AP75" s="478"/>
      <c r="AQ75" s="478"/>
      <c r="AR75" s="479"/>
      <c r="AS75" s="480"/>
      <c r="AT75" s="480"/>
      <c r="AU75" s="480"/>
      <c r="AV75" s="480"/>
      <c r="AW75" s="481"/>
      <c r="AX75" s="28"/>
    </row>
    <row r="76" spans="1:50" ht="21.75" customHeight="1">
      <c r="A76" s="744"/>
      <c r="B76" s="620"/>
      <c r="C76" s="608"/>
      <c r="D76" s="608"/>
      <c r="E76" s="608"/>
      <c r="F76" s="608"/>
      <c r="G76" s="608"/>
      <c r="H76" s="608"/>
      <c r="I76" s="609"/>
      <c r="J76" s="564"/>
      <c r="K76" s="565"/>
      <c r="L76" s="565"/>
      <c r="M76" s="566"/>
      <c r="N76" s="631"/>
      <c r="O76" s="632"/>
      <c r="P76" s="632"/>
      <c r="Q76" s="632"/>
      <c r="R76" s="632"/>
      <c r="S76" s="633"/>
      <c r="T76" s="688"/>
      <c r="U76" s="689"/>
      <c r="V76" s="689"/>
      <c r="W76" s="689"/>
      <c r="X76" s="689"/>
      <c r="Y76" s="690"/>
      <c r="Z76" s="482" t="s">
        <v>341</v>
      </c>
      <c r="AA76" s="482"/>
      <c r="AB76" s="482"/>
      <c r="AC76" s="482"/>
      <c r="AD76" s="482"/>
      <c r="AE76" s="482"/>
      <c r="AF76" s="477" t="s">
        <v>332</v>
      </c>
      <c r="AG76" s="478"/>
      <c r="AH76" s="478"/>
      <c r="AI76" s="478"/>
      <c r="AJ76" s="478"/>
      <c r="AK76" s="478"/>
      <c r="AL76" s="478"/>
      <c r="AM76" s="478"/>
      <c r="AN76" s="478"/>
      <c r="AO76" s="478"/>
      <c r="AP76" s="478"/>
      <c r="AQ76" s="478"/>
      <c r="AR76" s="479"/>
      <c r="AS76" s="480"/>
      <c r="AT76" s="480"/>
      <c r="AU76" s="480"/>
      <c r="AV76" s="480"/>
      <c r="AW76" s="481"/>
      <c r="AX76" s="28"/>
    </row>
    <row r="77" spans="1:50" ht="21.75" customHeight="1">
      <c r="A77" s="744"/>
      <c r="B77" s="620"/>
      <c r="C77" s="608"/>
      <c r="D77" s="608"/>
      <c r="E77" s="608"/>
      <c r="F77" s="608"/>
      <c r="G77" s="608"/>
      <c r="H77" s="608"/>
      <c r="I77" s="609"/>
      <c r="J77" s="564"/>
      <c r="K77" s="565"/>
      <c r="L77" s="565"/>
      <c r="M77" s="566"/>
      <c r="N77" s="631"/>
      <c r="O77" s="632"/>
      <c r="P77" s="632"/>
      <c r="Q77" s="632"/>
      <c r="R77" s="632"/>
      <c r="S77" s="633"/>
      <c r="T77" s="688"/>
      <c r="U77" s="689"/>
      <c r="V77" s="689"/>
      <c r="W77" s="689"/>
      <c r="X77" s="689"/>
      <c r="Y77" s="690"/>
      <c r="Z77" s="482" t="s">
        <v>342</v>
      </c>
      <c r="AA77" s="482"/>
      <c r="AB77" s="482"/>
      <c r="AC77" s="482"/>
      <c r="AD77" s="482"/>
      <c r="AE77" s="482"/>
      <c r="AF77" s="477" t="s">
        <v>332</v>
      </c>
      <c r="AG77" s="478"/>
      <c r="AH77" s="478"/>
      <c r="AI77" s="478"/>
      <c r="AJ77" s="478"/>
      <c r="AK77" s="478"/>
      <c r="AL77" s="478"/>
      <c r="AM77" s="478"/>
      <c r="AN77" s="478"/>
      <c r="AO77" s="478"/>
      <c r="AP77" s="478"/>
      <c r="AQ77" s="478"/>
      <c r="AR77" s="479"/>
      <c r="AS77" s="480"/>
      <c r="AT77" s="480"/>
      <c r="AU77" s="480"/>
      <c r="AV77" s="480"/>
      <c r="AW77" s="481"/>
      <c r="AX77" s="28"/>
    </row>
    <row r="78" spans="1:50" ht="21.75" customHeight="1">
      <c r="A78" s="744"/>
      <c r="B78" s="620"/>
      <c r="C78" s="608"/>
      <c r="D78" s="608"/>
      <c r="E78" s="608"/>
      <c r="F78" s="608"/>
      <c r="G78" s="608"/>
      <c r="H78" s="608"/>
      <c r="I78" s="609"/>
      <c r="J78" s="564"/>
      <c r="K78" s="565"/>
      <c r="L78" s="565"/>
      <c r="M78" s="566"/>
      <c r="N78" s="631"/>
      <c r="O78" s="632"/>
      <c r="P78" s="632"/>
      <c r="Q78" s="632"/>
      <c r="R78" s="632"/>
      <c r="S78" s="633"/>
      <c r="T78" s="688"/>
      <c r="U78" s="689"/>
      <c r="V78" s="689"/>
      <c r="W78" s="689"/>
      <c r="X78" s="689"/>
      <c r="Y78" s="690"/>
      <c r="Z78" s="482" t="s">
        <v>20</v>
      </c>
      <c r="AA78" s="482"/>
      <c r="AB78" s="482"/>
      <c r="AC78" s="482"/>
      <c r="AD78" s="482"/>
      <c r="AE78" s="482"/>
      <c r="AF78" s="477" t="s">
        <v>333</v>
      </c>
      <c r="AG78" s="478"/>
      <c r="AH78" s="478"/>
      <c r="AI78" s="478"/>
      <c r="AJ78" s="478"/>
      <c r="AK78" s="478"/>
      <c r="AL78" s="478"/>
      <c r="AM78" s="478"/>
      <c r="AN78" s="478"/>
      <c r="AO78" s="478"/>
      <c r="AP78" s="478"/>
      <c r="AQ78" s="478"/>
      <c r="AR78" s="479"/>
      <c r="AS78" s="480"/>
      <c r="AT78" s="480"/>
      <c r="AU78" s="480"/>
      <c r="AV78" s="480"/>
      <c r="AW78" s="481"/>
      <c r="AX78" s="28"/>
    </row>
    <row r="79" spans="1:50" ht="21.75" customHeight="1">
      <c r="A79" s="744"/>
      <c r="B79" s="620"/>
      <c r="C79" s="608"/>
      <c r="D79" s="608"/>
      <c r="E79" s="608"/>
      <c r="F79" s="608"/>
      <c r="G79" s="608"/>
      <c r="H79" s="608"/>
      <c r="I79" s="609"/>
      <c r="J79" s="564"/>
      <c r="K79" s="565"/>
      <c r="L79" s="565"/>
      <c r="M79" s="566"/>
      <c r="N79" s="631"/>
      <c r="O79" s="632"/>
      <c r="P79" s="632"/>
      <c r="Q79" s="632"/>
      <c r="R79" s="632"/>
      <c r="S79" s="633"/>
      <c r="T79" s="688"/>
      <c r="U79" s="689"/>
      <c r="V79" s="689"/>
      <c r="W79" s="689"/>
      <c r="X79" s="689"/>
      <c r="Y79" s="690"/>
      <c r="Z79" s="482" t="s">
        <v>343</v>
      </c>
      <c r="AA79" s="482"/>
      <c r="AB79" s="482"/>
      <c r="AC79" s="482"/>
      <c r="AD79" s="482"/>
      <c r="AE79" s="482"/>
      <c r="AF79" s="477" t="s">
        <v>331</v>
      </c>
      <c r="AG79" s="478"/>
      <c r="AH79" s="478"/>
      <c r="AI79" s="478"/>
      <c r="AJ79" s="478"/>
      <c r="AK79" s="478"/>
      <c r="AL79" s="478"/>
      <c r="AM79" s="478"/>
      <c r="AN79" s="478"/>
      <c r="AO79" s="478"/>
      <c r="AP79" s="478"/>
      <c r="AQ79" s="478"/>
      <c r="AR79" s="479"/>
      <c r="AS79" s="480"/>
      <c r="AT79" s="480"/>
      <c r="AU79" s="480"/>
      <c r="AV79" s="480"/>
      <c r="AW79" s="481"/>
      <c r="AX79" s="28"/>
    </row>
    <row r="80" spans="1:50" ht="21.75" customHeight="1">
      <c r="A80" s="744"/>
      <c r="B80" s="620"/>
      <c r="C80" s="608"/>
      <c r="D80" s="608"/>
      <c r="E80" s="608"/>
      <c r="F80" s="608"/>
      <c r="G80" s="608"/>
      <c r="H80" s="608"/>
      <c r="I80" s="609"/>
      <c r="J80" s="564"/>
      <c r="K80" s="565"/>
      <c r="L80" s="565"/>
      <c r="M80" s="566"/>
      <c r="N80" s="631"/>
      <c r="O80" s="632"/>
      <c r="P80" s="632"/>
      <c r="Q80" s="632"/>
      <c r="R80" s="632"/>
      <c r="S80" s="633"/>
      <c r="T80" s="688"/>
      <c r="U80" s="689"/>
      <c r="V80" s="689"/>
      <c r="W80" s="689"/>
      <c r="X80" s="689"/>
      <c r="Y80" s="690"/>
      <c r="Z80" s="482" t="s">
        <v>123</v>
      </c>
      <c r="AA80" s="482"/>
      <c r="AB80" s="482"/>
      <c r="AC80" s="482"/>
      <c r="AD80" s="482"/>
      <c r="AE80" s="482"/>
      <c r="AF80" s="477" t="s">
        <v>332</v>
      </c>
      <c r="AG80" s="478"/>
      <c r="AH80" s="478"/>
      <c r="AI80" s="478"/>
      <c r="AJ80" s="478"/>
      <c r="AK80" s="478"/>
      <c r="AL80" s="478"/>
      <c r="AM80" s="478"/>
      <c r="AN80" s="478"/>
      <c r="AO80" s="478"/>
      <c r="AP80" s="478"/>
      <c r="AQ80" s="478"/>
      <c r="AR80" s="479"/>
      <c r="AS80" s="480"/>
      <c r="AT80" s="480"/>
      <c r="AU80" s="480"/>
      <c r="AV80" s="480"/>
      <c r="AW80" s="481"/>
      <c r="AX80" s="28"/>
    </row>
    <row r="81" spans="1:50" ht="21.75" customHeight="1">
      <c r="A81" s="744"/>
      <c r="B81" s="620"/>
      <c r="C81" s="608"/>
      <c r="D81" s="608"/>
      <c r="E81" s="608"/>
      <c r="F81" s="608"/>
      <c r="G81" s="608"/>
      <c r="H81" s="608"/>
      <c r="I81" s="609"/>
      <c r="J81" s="564"/>
      <c r="K81" s="565"/>
      <c r="L81" s="565"/>
      <c r="M81" s="566"/>
      <c r="N81" s="631"/>
      <c r="O81" s="632"/>
      <c r="P81" s="632"/>
      <c r="Q81" s="632"/>
      <c r="R81" s="632"/>
      <c r="S81" s="633"/>
      <c r="T81" s="688"/>
      <c r="U81" s="689"/>
      <c r="V81" s="689"/>
      <c r="W81" s="689"/>
      <c r="X81" s="689"/>
      <c r="Y81" s="690"/>
      <c r="Z81" s="482" t="s">
        <v>21</v>
      </c>
      <c r="AA81" s="482"/>
      <c r="AB81" s="482"/>
      <c r="AC81" s="482"/>
      <c r="AD81" s="482"/>
      <c r="AE81" s="482"/>
      <c r="AF81" s="477" t="s">
        <v>332</v>
      </c>
      <c r="AG81" s="478"/>
      <c r="AH81" s="478"/>
      <c r="AI81" s="478"/>
      <c r="AJ81" s="478"/>
      <c r="AK81" s="478"/>
      <c r="AL81" s="478"/>
      <c r="AM81" s="478"/>
      <c r="AN81" s="478"/>
      <c r="AO81" s="478"/>
      <c r="AP81" s="478"/>
      <c r="AQ81" s="478"/>
      <c r="AR81" s="479"/>
      <c r="AS81" s="480"/>
      <c r="AT81" s="480"/>
      <c r="AU81" s="480"/>
      <c r="AV81" s="480"/>
      <c r="AW81" s="481"/>
      <c r="AX81" s="28"/>
    </row>
    <row r="82" spans="1:50" ht="21.75" customHeight="1">
      <c r="A82" s="744"/>
      <c r="B82" s="621"/>
      <c r="C82" s="622"/>
      <c r="D82" s="622"/>
      <c r="E82" s="622"/>
      <c r="F82" s="622"/>
      <c r="G82" s="622"/>
      <c r="H82" s="622"/>
      <c r="I82" s="611"/>
      <c r="J82" s="567"/>
      <c r="K82" s="627"/>
      <c r="L82" s="627"/>
      <c r="M82" s="569"/>
      <c r="N82" s="634"/>
      <c r="O82" s="635"/>
      <c r="P82" s="635"/>
      <c r="Q82" s="635"/>
      <c r="R82" s="635"/>
      <c r="S82" s="636"/>
      <c r="T82" s="702"/>
      <c r="U82" s="703"/>
      <c r="V82" s="703"/>
      <c r="W82" s="703"/>
      <c r="X82" s="703"/>
      <c r="Y82" s="704"/>
      <c r="Z82" s="640" t="s">
        <v>323</v>
      </c>
      <c r="AA82" s="576"/>
      <c r="AB82" s="576"/>
      <c r="AC82" s="576"/>
      <c r="AD82" s="576"/>
      <c r="AE82" s="577"/>
      <c r="AF82" s="477" t="s">
        <v>332</v>
      </c>
      <c r="AG82" s="478"/>
      <c r="AH82" s="478"/>
      <c r="AI82" s="478"/>
      <c r="AJ82" s="478"/>
      <c r="AK82" s="478"/>
      <c r="AL82" s="478"/>
      <c r="AM82" s="478"/>
      <c r="AN82" s="478"/>
      <c r="AO82" s="478"/>
      <c r="AP82" s="478"/>
      <c r="AQ82" s="478"/>
      <c r="AR82" s="479"/>
      <c r="AS82" s="483"/>
      <c r="AT82" s="483"/>
      <c r="AU82" s="483"/>
      <c r="AV82" s="483"/>
      <c r="AW82" s="484"/>
      <c r="AX82" s="28"/>
    </row>
    <row r="83" spans="1:50" ht="21.75" customHeight="1">
      <c r="A83" s="744"/>
      <c r="B83" s="623"/>
      <c r="C83" s="612"/>
      <c r="D83" s="612"/>
      <c r="E83" s="612"/>
      <c r="F83" s="612"/>
      <c r="G83" s="612"/>
      <c r="H83" s="612"/>
      <c r="I83" s="613"/>
      <c r="J83" s="570"/>
      <c r="K83" s="571"/>
      <c r="L83" s="571"/>
      <c r="M83" s="572"/>
      <c r="N83" s="637"/>
      <c r="O83" s="638"/>
      <c r="P83" s="638"/>
      <c r="Q83" s="638"/>
      <c r="R83" s="638"/>
      <c r="S83" s="639"/>
      <c r="T83" s="705"/>
      <c r="U83" s="706"/>
      <c r="V83" s="706"/>
      <c r="W83" s="706"/>
      <c r="X83" s="706"/>
      <c r="Y83" s="707"/>
      <c r="Z83" s="614" t="s">
        <v>225</v>
      </c>
      <c r="AA83" s="553"/>
      <c r="AB83" s="553"/>
      <c r="AC83" s="553"/>
      <c r="AD83" s="553"/>
      <c r="AE83" s="554"/>
      <c r="AF83" s="516" t="s">
        <v>14</v>
      </c>
      <c r="AG83" s="517"/>
      <c r="AH83" s="517"/>
      <c r="AI83" s="478"/>
      <c r="AJ83" s="478"/>
      <c r="AK83" s="478"/>
      <c r="AL83" s="478"/>
      <c r="AM83" s="478"/>
      <c r="AN83" s="237" t="s">
        <v>245</v>
      </c>
      <c r="AO83" s="518" t="s">
        <v>244</v>
      </c>
      <c r="AP83" s="518"/>
      <c r="AQ83" s="518"/>
      <c r="AR83" s="519"/>
      <c r="AS83" s="615"/>
      <c r="AT83" s="615"/>
      <c r="AU83" s="615"/>
      <c r="AV83" s="615"/>
      <c r="AW83" s="616"/>
      <c r="AX83" s="28"/>
    </row>
    <row r="84" spans="1:50" ht="21.75" customHeight="1">
      <c r="A84" s="744"/>
      <c r="B84" s="753" t="s">
        <v>81</v>
      </c>
      <c r="C84" s="606"/>
      <c r="D84" s="606"/>
      <c r="E84" s="606"/>
      <c r="F84" s="606"/>
      <c r="G84" s="606"/>
      <c r="H84" s="606"/>
      <c r="I84" s="607"/>
      <c r="J84" s="561"/>
      <c r="K84" s="562"/>
      <c r="L84" s="562"/>
      <c r="M84" s="563"/>
      <c r="N84" s="641" t="s">
        <v>344</v>
      </c>
      <c r="O84" s="642"/>
      <c r="P84" s="642"/>
      <c r="Q84" s="642"/>
      <c r="R84" s="642"/>
      <c r="S84" s="643"/>
      <c r="T84" s="685"/>
      <c r="U84" s="686"/>
      <c r="V84" s="686"/>
      <c r="W84" s="686"/>
      <c r="X84" s="686"/>
      <c r="Y84" s="687"/>
      <c r="Z84" s="482" t="s">
        <v>126</v>
      </c>
      <c r="AA84" s="482"/>
      <c r="AB84" s="482"/>
      <c r="AC84" s="482"/>
      <c r="AD84" s="482"/>
      <c r="AE84" s="482"/>
      <c r="AF84" s="477" t="s">
        <v>330</v>
      </c>
      <c r="AG84" s="478"/>
      <c r="AH84" s="478"/>
      <c r="AI84" s="478"/>
      <c r="AJ84" s="478"/>
      <c r="AK84" s="478"/>
      <c r="AL84" s="478"/>
      <c r="AM84" s="478"/>
      <c r="AN84" s="478"/>
      <c r="AO84" s="478"/>
      <c r="AP84" s="478"/>
      <c r="AQ84" s="478"/>
      <c r="AR84" s="479"/>
      <c r="AS84" s="480"/>
      <c r="AT84" s="480"/>
      <c r="AU84" s="480"/>
      <c r="AV84" s="480"/>
      <c r="AW84" s="481"/>
      <c r="AX84" s="28"/>
    </row>
    <row r="85" spans="1:50" ht="21.75" customHeight="1">
      <c r="A85" s="744"/>
      <c r="B85" s="620"/>
      <c r="C85" s="608"/>
      <c r="D85" s="608"/>
      <c r="E85" s="608"/>
      <c r="F85" s="608"/>
      <c r="G85" s="608"/>
      <c r="H85" s="608"/>
      <c r="I85" s="609"/>
      <c r="J85" s="564"/>
      <c r="K85" s="565"/>
      <c r="L85" s="565"/>
      <c r="M85" s="566"/>
      <c r="N85" s="631"/>
      <c r="O85" s="632"/>
      <c r="P85" s="632"/>
      <c r="Q85" s="632"/>
      <c r="R85" s="632"/>
      <c r="S85" s="633"/>
      <c r="T85" s="688"/>
      <c r="U85" s="689"/>
      <c r="V85" s="689"/>
      <c r="W85" s="689"/>
      <c r="X85" s="689"/>
      <c r="Y85" s="690"/>
      <c r="Z85" s="482" t="s">
        <v>124</v>
      </c>
      <c r="AA85" s="482"/>
      <c r="AB85" s="482"/>
      <c r="AC85" s="482"/>
      <c r="AD85" s="482"/>
      <c r="AE85" s="482"/>
      <c r="AF85" s="477" t="s">
        <v>332</v>
      </c>
      <c r="AG85" s="478"/>
      <c r="AH85" s="478"/>
      <c r="AI85" s="478"/>
      <c r="AJ85" s="478"/>
      <c r="AK85" s="478"/>
      <c r="AL85" s="478"/>
      <c r="AM85" s="478"/>
      <c r="AN85" s="478"/>
      <c r="AO85" s="478"/>
      <c r="AP85" s="478"/>
      <c r="AQ85" s="478"/>
      <c r="AR85" s="479"/>
      <c r="AS85" s="480"/>
      <c r="AT85" s="480"/>
      <c r="AU85" s="480"/>
      <c r="AV85" s="480"/>
      <c r="AW85" s="481"/>
      <c r="AX85" s="28"/>
    </row>
    <row r="86" spans="1:50" ht="21.75" customHeight="1">
      <c r="A86" s="744"/>
      <c r="B86" s="620"/>
      <c r="C86" s="608"/>
      <c r="D86" s="608"/>
      <c r="E86" s="608"/>
      <c r="F86" s="608"/>
      <c r="G86" s="608"/>
      <c r="H86" s="608"/>
      <c r="I86" s="609"/>
      <c r="J86" s="564"/>
      <c r="K86" s="565"/>
      <c r="L86" s="565"/>
      <c r="M86" s="566"/>
      <c r="N86" s="631"/>
      <c r="O86" s="632"/>
      <c r="P86" s="632"/>
      <c r="Q86" s="632"/>
      <c r="R86" s="632"/>
      <c r="S86" s="633"/>
      <c r="T86" s="688"/>
      <c r="U86" s="689"/>
      <c r="V86" s="689"/>
      <c r="W86" s="689"/>
      <c r="X86" s="689"/>
      <c r="Y86" s="690"/>
      <c r="Z86" s="485" t="s">
        <v>224</v>
      </c>
      <c r="AA86" s="658"/>
      <c r="AB86" s="658"/>
      <c r="AC86" s="658"/>
      <c r="AD86" s="658"/>
      <c r="AE86" s="659"/>
      <c r="AF86" s="477" t="s">
        <v>332</v>
      </c>
      <c r="AG86" s="478"/>
      <c r="AH86" s="478"/>
      <c r="AI86" s="478"/>
      <c r="AJ86" s="478"/>
      <c r="AK86" s="478"/>
      <c r="AL86" s="478"/>
      <c r="AM86" s="478"/>
      <c r="AN86" s="478"/>
      <c r="AO86" s="478"/>
      <c r="AP86" s="478"/>
      <c r="AQ86" s="478"/>
      <c r="AR86" s="479"/>
      <c r="AS86" s="726"/>
      <c r="AT86" s="727"/>
      <c r="AU86" s="727"/>
      <c r="AV86" s="727"/>
      <c r="AW86" s="728"/>
      <c r="AX86" s="28"/>
    </row>
    <row r="87" spans="1:50" ht="21.75" customHeight="1">
      <c r="A87" s="744"/>
      <c r="B87" s="620"/>
      <c r="C87" s="608"/>
      <c r="D87" s="608"/>
      <c r="E87" s="608"/>
      <c r="F87" s="608"/>
      <c r="G87" s="608"/>
      <c r="H87" s="608"/>
      <c r="I87" s="609"/>
      <c r="J87" s="564"/>
      <c r="K87" s="565"/>
      <c r="L87" s="565"/>
      <c r="M87" s="566"/>
      <c r="N87" s="631"/>
      <c r="O87" s="632"/>
      <c r="P87" s="632"/>
      <c r="Q87" s="632"/>
      <c r="R87" s="632"/>
      <c r="S87" s="633"/>
      <c r="T87" s="688"/>
      <c r="U87" s="689"/>
      <c r="V87" s="689"/>
      <c r="W87" s="689"/>
      <c r="X87" s="689"/>
      <c r="Y87" s="690"/>
      <c r="Z87" s="485" t="s">
        <v>345</v>
      </c>
      <c r="AA87" s="486"/>
      <c r="AB87" s="486"/>
      <c r="AC87" s="486"/>
      <c r="AD87" s="486"/>
      <c r="AE87" s="487"/>
      <c r="AF87" s="477" t="s">
        <v>828</v>
      </c>
      <c r="AG87" s="478"/>
      <c r="AH87" s="478"/>
      <c r="AI87" s="478"/>
      <c r="AJ87" s="478"/>
      <c r="AK87" s="478"/>
      <c r="AL87" s="478"/>
      <c r="AM87" s="478"/>
      <c r="AN87" s="478"/>
      <c r="AO87" s="478"/>
      <c r="AP87" s="478"/>
      <c r="AQ87" s="478"/>
      <c r="AR87" s="479"/>
      <c r="AS87" s="480"/>
      <c r="AT87" s="480"/>
      <c r="AU87" s="480"/>
      <c r="AV87" s="480"/>
      <c r="AW87" s="481"/>
      <c r="AX87" s="28"/>
    </row>
    <row r="88" spans="1:50" ht="21.75" customHeight="1">
      <c r="A88" s="744"/>
      <c r="B88" s="620"/>
      <c r="C88" s="608"/>
      <c r="D88" s="608"/>
      <c r="E88" s="608"/>
      <c r="F88" s="608"/>
      <c r="G88" s="608"/>
      <c r="H88" s="608"/>
      <c r="I88" s="609"/>
      <c r="J88" s="564"/>
      <c r="K88" s="565"/>
      <c r="L88" s="565"/>
      <c r="M88" s="566"/>
      <c r="N88" s="631"/>
      <c r="O88" s="632"/>
      <c r="P88" s="632"/>
      <c r="Q88" s="632"/>
      <c r="R88" s="632"/>
      <c r="S88" s="633"/>
      <c r="T88" s="688"/>
      <c r="U88" s="689"/>
      <c r="V88" s="689"/>
      <c r="W88" s="689"/>
      <c r="X88" s="689"/>
      <c r="Y88" s="690"/>
      <c r="Z88" s="753" t="s">
        <v>22</v>
      </c>
      <c r="AA88" s="606"/>
      <c r="AB88" s="606"/>
      <c r="AC88" s="606"/>
      <c r="AD88" s="606"/>
      <c r="AE88" s="607"/>
      <c r="AF88" s="522" t="s">
        <v>346</v>
      </c>
      <c r="AG88" s="523"/>
      <c r="AH88" s="523"/>
      <c r="AI88" s="523"/>
      <c r="AJ88" s="523"/>
      <c r="AK88" s="523"/>
      <c r="AL88" s="523"/>
      <c r="AM88" s="523"/>
      <c r="AN88" s="523"/>
      <c r="AO88" s="523"/>
      <c r="AP88" s="523"/>
      <c r="AQ88" s="523"/>
      <c r="AR88" s="524"/>
      <c r="AS88" s="531"/>
      <c r="AT88" s="532"/>
      <c r="AU88" s="532"/>
      <c r="AV88" s="532"/>
      <c r="AW88" s="533"/>
      <c r="AX88" s="28"/>
    </row>
    <row r="89" spans="1:50" ht="21.75" customHeight="1">
      <c r="A89" s="744"/>
      <c r="B89" s="620"/>
      <c r="C89" s="608"/>
      <c r="D89" s="608"/>
      <c r="E89" s="608"/>
      <c r="F89" s="608"/>
      <c r="G89" s="608"/>
      <c r="H89" s="608"/>
      <c r="I89" s="609"/>
      <c r="J89" s="564"/>
      <c r="K89" s="565"/>
      <c r="L89" s="565"/>
      <c r="M89" s="566"/>
      <c r="N89" s="631"/>
      <c r="O89" s="632"/>
      <c r="P89" s="632"/>
      <c r="Q89" s="632"/>
      <c r="R89" s="632"/>
      <c r="S89" s="633"/>
      <c r="T89" s="688"/>
      <c r="U89" s="689"/>
      <c r="V89" s="689"/>
      <c r="W89" s="689"/>
      <c r="X89" s="689"/>
      <c r="Y89" s="690"/>
      <c r="Z89" s="620"/>
      <c r="AA89" s="608"/>
      <c r="AB89" s="608"/>
      <c r="AC89" s="608"/>
      <c r="AD89" s="608"/>
      <c r="AE89" s="609"/>
      <c r="AF89" s="525"/>
      <c r="AG89" s="526"/>
      <c r="AH89" s="526"/>
      <c r="AI89" s="526"/>
      <c r="AJ89" s="526"/>
      <c r="AK89" s="526"/>
      <c r="AL89" s="526"/>
      <c r="AM89" s="526"/>
      <c r="AN89" s="526"/>
      <c r="AO89" s="526"/>
      <c r="AP89" s="526"/>
      <c r="AQ89" s="526"/>
      <c r="AR89" s="527"/>
      <c r="AS89" s="534"/>
      <c r="AT89" s="535"/>
      <c r="AU89" s="535"/>
      <c r="AV89" s="535"/>
      <c r="AW89" s="536"/>
      <c r="AX89" s="28"/>
    </row>
    <row r="90" spans="1:50" ht="21.75" customHeight="1">
      <c r="A90" s="744"/>
      <c r="B90" s="620"/>
      <c r="C90" s="608"/>
      <c r="D90" s="608"/>
      <c r="E90" s="608"/>
      <c r="F90" s="608"/>
      <c r="G90" s="608"/>
      <c r="H90" s="608"/>
      <c r="I90" s="609"/>
      <c r="J90" s="564"/>
      <c r="K90" s="565"/>
      <c r="L90" s="565"/>
      <c r="M90" s="566"/>
      <c r="N90" s="631"/>
      <c r="O90" s="632"/>
      <c r="P90" s="632"/>
      <c r="Q90" s="632"/>
      <c r="R90" s="632"/>
      <c r="S90" s="633"/>
      <c r="T90" s="688"/>
      <c r="U90" s="689"/>
      <c r="V90" s="689"/>
      <c r="W90" s="689"/>
      <c r="X90" s="689"/>
      <c r="Y90" s="690"/>
      <c r="Z90" s="620"/>
      <c r="AA90" s="608"/>
      <c r="AB90" s="608"/>
      <c r="AC90" s="608"/>
      <c r="AD90" s="608"/>
      <c r="AE90" s="609"/>
      <c r="AF90" s="525"/>
      <c r="AG90" s="526"/>
      <c r="AH90" s="526"/>
      <c r="AI90" s="526"/>
      <c r="AJ90" s="526"/>
      <c r="AK90" s="526"/>
      <c r="AL90" s="526"/>
      <c r="AM90" s="526"/>
      <c r="AN90" s="526"/>
      <c r="AO90" s="526"/>
      <c r="AP90" s="526"/>
      <c r="AQ90" s="526"/>
      <c r="AR90" s="527"/>
      <c r="AS90" s="534"/>
      <c r="AT90" s="535"/>
      <c r="AU90" s="535"/>
      <c r="AV90" s="535"/>
      <c r="AW90" s="536"/>
      <c r="AX90" s="28"/>
    </row>
    <row r="91" spans="1:50" ht="21.75" customHeight="1">
      <c r="A91" s="744"/>
      <c r="B91" s="620"/>
      <c r="C91" s="608"/>
      <c r="D91" s="608"/>
      <c r="E91" s="608"/>
      <c r="F91" s="608"/>
      <c r="G91" s="608"/>
      <c r="H91" s="608"/>
      <c r="I91" s="609"/>
      <c r="J91" s="564"/>
      <c r="K91" s="565"/>
      <c r="L91" s="565"/>
      <c r="M91" s="566"/>
      <c r="N91" s="631"/>
      <c r="O91" s="632"/>
      <c r="P91" s="632"/>
      <c r="Q91" s="632"/>
      <c r="R91" s="632"/>
      <c r="S91" s="633"/>
      <c r="T91" s="688"/>
      <c r="U91" s="689"/>
      <c r="V91" s="689"/>
      <c r="W91" s="689"/>
      <c r="X91" s="689"/>
      <c r="Y91" s="690"/>
      <c r="Z91" s="754"/>
      <c r="AA91" s="592"/>
      <c r="AB91" s="592"/>
      <c r="AC91" s="592"/>
      <c r="AD91" s="592"/>
      <c r="AE91" s="593"/>
      <c r="AF91" s="528"/>
      <c r="AG91" s="529"/>
      <c r="AH91" s="529"/>
      <c r="AI91" s="529"/>
      <c r="AJ91" s="529"/>
      <c r="AK91" s="529"/>
      <c r="AL91" s="529"/>
      <c r="AM91" s="529"/>
      <c r="AN91" s="529"/>
      <c r="AO91" s="529"/>
      <c r="AP91" s="529"/>
      <c r="AQ91" s="529"/>
      <c r="AR91" s="530"/>
      <c r="AS91" s="537"/>
      <c r="AT91" s="538"/>
      <c r="AU91" s="538"/>
      <c r="AV91" s="538"/>
      <c r="AW91" s="539"/>
      <c r="AX91" s="28"/>
    </row>
    <row r="92" spans="1:50" ht="21.75" customHeight="1">
      <c r="A92" s="744"/>
      <c r="B92" s="620"/>
      <c r="C92" s="608"/>
      <c r="D92" s="608"/>
      <c r="E92" s="608"/>
      <c r="F92" s="608"/>
      <c r="G92" s="608"/>
      <c r="H92" s="608"/>
      <c r="I92" s="609"/>
      <c r="J92" s="564"/>
      <c r="K92" s="565"/>
      <c r="L92" s="565"/>
      <c r="M92" s="566"/>
      <c r="N92" s="631"/>
      <c r="O92" s="632"/>
      <c r="P92" s="632"/>
      <c r="Q92" s="632"/>
      <c r="R92" s="632"/>
      <c r="S92" s="633"/>
      <c r="T92" s="688"/>
      <c r="U92" s="689"/>
      <c r="V92" s="689"/>
      <c r="W92" s="689"/>
      <c r="X92" s="689"/>
      <c r="Y92" s="690"/>
      <c r="Z92" s="482" t="s">
        <v>347</v>
      </c>
      <c r="AA92" s="482"/>
      <c r="AB92" s="482"/>
      <c r="AC92" s="482"/>
      <c r="AD92" s="482"/>
      <c r="AE92" s="482"/>
      <c r="AF92" s="477" t="s">
        <v>332</v>
      </c>
      <c r="AG92" s="478"/>
      <c r="AH92" s="478"/>
      <c r="AI92" s="478"/>
      <c r="AJ92" s="478"/>
      <c r="AK92" s="478"/>
      <c r="AL92" s="478"/>
      <c r="AM92" s="478"/>
      <c r="AN92" s="478"/>
      <c r="AO92" s="478"/>
      <c r="AP92" s="478"/>
      <c r="AQ92" s="478"/>
      <c r="AR92" s="479"/>
      <c r="AS92" s="480"/>
      <c r="AT92" s="480"/>
      <c r="AU92" s="480"/>
      <c r="AV92" s="480"/>
      <c r="AW92" s="481"/>
      <c r="AX92" s="28"/>
    </row>
    <row r="93" spans="1:50" ht="21.75" customHeight="1">
      <c r="A93" s="744"/>
      <c r="B93" s="620"/>
      <c r="C93" s="608"/>
      <c r="D93" s="608"/>
      <c r="E93" s="608"/>
      <c r="F93" s="608"/>
      <c r="G93" s="608"/>
      <c r="H93" s="608"/>
      <c r="I93" s="609"/>
      <c r="J93" s="564"/>
      <c r="K93" s="565"/>
      <c r="L93" s="565"/>
      <c r="M93" s="566"/>
      <c r="N93" s="631"/>
      <c r="O93" s="632"/>
      <c r="P93" s="632"/>
      <c r="Q93" s="632"/>
      <c r="R93" s="632"/>
      <c r="S93" s="633"/>
      <c r="T93" s="688"/>
      <c r="U93" s="689"/>
      <c r="V93" s="689"/>
      <c r="W93" s="689"/>
      <c r="X93" s="689"/>
      <c r="Y93" s="690"/>
      <c r="Z93" s="482" t="s">
        <v>839</v>
      </c>
      <c r="AA93" s="482"/>
      <c r="AB93" s="482"/>
      <c r="AC93" s="482"/>
      <c r="AD93" s="482"/>
      <c r="AE93" s="482"/>
      <c r="AF93" s="477" t="s">
        <v>332</v>
      </c>
      <c r="AG93" s="478"/>
      <c r="AH93" s="478"/>
      <c r="AI93" s="478"/>
      <c r="AJ93" s="478"/>
      <c r="AK93" s="478"/>
      <c r="AL93" s="478"/>
      <c r="AM93" s="478"/>
      <c r="AN93" s="478"/>
      <c r="AO93" s="478"/>
      <c r="AP93" s="478"/>
      <c r="AQ93" s="478"/>
      <c r="AR93" s="479"/>
      <c r="AS93" s="480"/>
      <c r="AT93" s="480"/>
      <c r="AU93" s="480"/>
      <c r="AV93" s="480"/>
      <c r="AW93" s="481"/>
      <c r="AX93" s="28"/>
    </row>
    <row r="94" spans="1:50" ht="21.75" customHeight="1">
      <c r="A94" s="744"/>
      <c r="B94" s="620"/>
      <c r="C94" s="608"/>
      <c r="D94" s="608"/>
      <c r="E94" s="608"/>
      <c r="F94" s="608"/>
      <c r="G94" s="608"/>
      <c r="H94" s="608"/>
      <c r="I94" s="609"/>
      <c r="J94" s="564"/>
      <c r="K94" s="565"/>
      <c r="L94" s="565"/>
      <c r="M94" s="566"/>
      <c r="N94" s="631"/>
      <c r="O94" s="632"/>
      <c r="P94" s="632"/>
      <c r="Q94" s="632"/>
      <c r="R94" s="632"/>
      <c r="S94" s="633"/>
      <c r="T94" s="688"/>
      <c r="U94" s="689"/>
      <c r="V94" s="689"/>
      <c r="W94" s="689"/>
      <c r="X94" s="689"/>
      <c r="Y94" s="690"/>
      <c r="Z94" s="482" t="s">
        <v>130</v>
      </c>
      <c r="AA94" s="482"/>
      <c r="AB94" s="482"/>
      <c r="AC94" s="482"/>
      <c r="AD94" s="482"/>
      <c r="AE94" s="482"/>
      <c r="AF94" s="477" t="s">
        <v>331</v>
      </c>
      <c r="AG94" s="478"/>
      <c r="AH94" s="478"/>
      <c r="AI94" s="478"/>
      <c r="AJ94" s="478"/>
      <c r="AK94" s="478"/>
      <c r="AL94" s="478"/>
      <c r="AM94" s="478"/>
      <c r="AN94" s="478"/>
      <c r="AO94" s="478"/>
      <c r="AP94" s="478"/>
      <c r="AQ94" s="478"/>
      <c r="AR94" s="479"/>
      <c r="AS94" s="480"/>
      <c r="AT94" s="480"/>
      <c r="AU94" s="480"/>
      <c r="AV94" s="480"/>
      <c r="AW94" s="481"/>
      <c r="AX94" s="28"/>
    </row>
    <row r="95" spans="1:50" ht="21.75" customHeight="1">
      <c r="A95" s="744"/>
      <c r="B95" s="620"/>
      <c r="C95" s="608"/>
      <c r="D95" s="608"/>
      <c r="E95" s="608"/>
      <c r="F95" s="608"/>
      <c r="G95" s="608"/>
      <c r="H95" s="608"/>
      <c r="I95" s="609"/>
      <c r="J95" s="564"/>
      <c r="K95" s="565"/>
      <c r="L95" s="565"/>
      <c r="M95" s="566"/>
      <c r="N95" s="631"/>
      <c r="O95" s="632"/>
      <c r="P95" s="632"/>
      <c r="Q95" s="632"/>
      <c r="R95" s="632"/>
      <c r="S95" s="633"/>
      <c r="T95" s="688"/>
      <c r="U95" s="689"/>
      <c r="V95" s="689"/>
      <c r="W95" s="689"/>
      <c r="X95" s="689"/>
      <c r="Y95" s="690"/>
      <c r="Z95" s="482" t="s">
        <v>123</v>
      </c>
      <c r="AA95" s="482"/>
      <c r="AB95" s="482"/>
      <c r="AC95" s="482"/>
      <c r="AD95" s="482"/>
      <c r="AE95" s="482"/>
      <c r="AF95" s="477" t="s">
        <v>332</v>
      </c>
      <c r="AG95" s="478"/>
      <c r="AH95" s="478"/>
      <c r="AI95" s="478"/>
      <c r="AJ95" s="478"/>
      <c r="AK95" s="478"/>
      <c r="AL95" s="478"/>
      <c r="AM95" s="478"/>
      <c r="AN95" s="478"/>
      <c r="AO95" s="478"/>
      <c r="AP95" s="478"/>
      <c r="AQ95" s="478"/>
      <c r="AR95" s="479"/>
      <c r="AS95" s="480"/>
      <c r="AT95" s="480"/>
      <c r="AU95" s="480"/>
      <c r="AV95" s="480"/>
      <c r="AW95" s="481"/>
      <c r="AX95" s="28"/>
    </row>
    <row r="96" spans="1:50" ht="21.75" customHeight="1">
      <c r="A96" s="744"/>
      <c r="B96" s="620"/>
      <c r="C96" s="608"/>
      <c r="D96" s="608"/>
      <c r="E96" s="608"/>
      <c r="F96" s="608"/>
      <c r="G96" s="608"/>
      <c r="H96" s="608"/>
      <c r="I96" s="609"/>
      <c r="J96" s="564"/>
      <c r="K96" s="565"/>
      <c r="L96" s="565"/>
      <c r="M96" s="566"/>
      <c r="N96" s="631"/>
      <c r="O96" s="632"/>
      <c r="P96" s="632"/>
      <c r="Q96" s="632"/>
      <c r="R96" s="632"/>
      <c r="S96" s="633"/>
      <c r="T96" s="688"/>
      <c r="U96" s="689"/>
      <c r="V96" s="689"/>
      <c r="W96" s="689"/>
      <c r="X96" s="689"/>
      <c r="Y96" s="690"/>
      <c r="Z96" s="482" t="s">
        <v>21</v>
      </c>
      <c r="AA96" s="482"/>
      <c r="AB96" s="482"/>
      <c r="AC96" s="482"/>
      <c r="AD96" s="482"/>
      <c r="AE96" s="482"/>
      <c r="AF96" s="477" t="s">
        <v>332</v>
      </c>
      <c r="AG96" s="478"/>
      <c r="AH96" s="478"/>
      <c r="AI96" s="478"/>
      <c r="AJ96" s="478"/>
      <c r="AK96" s="478"/>
      <c r="AL96" s="478"/>
      <c r="AM96" s="478"/>
      <c r="AN96" s="478"/>
      <c r="AO96" s="478"/>
      <c r="AP96" s="478"/>
      <c r="AQ96" s="478"/>
      <c r="AR96" s="479"/>
      <c r="AS96" s="480"/>
      <c r="AT96" s="480"/>
      <c r="AU96" s="480"/>
      <c r="AV96" s="480"/>
      <c r="AW96" s="481"/>
      <c r="AX96" s="28"/>
    </row>
    <row r="97" spans="1:50" ht="21.75" customHeight="1">
      <c r="A97" s="744"/>
      <c r="B97" s="621"/>
      <c r="C97" s="622"/>
      <c r="D97" s="622"/>
      <c r="E97" s="622"/>
      <c r="F97" s="622"/>
      <c r="G97" s="622"/>
      <c r="H97" s="622"/>
      <c r="I97" s="611"/>
      <c r="J97" s="567"/>
      <c r="K97" s="627"/>
      <c r="L97" s="627"/>
      <c r="M97" s="569"/>
      <c r="N97" s="634"/>
      <c r="O97" s="635"/>
      <c r="P97" s="635"/>
      <c r="Q97" s="635"/>
      <c r="R97" s="635"/>
      <c r="S97" s="636"/>
      <c r="T97" s="702"/>
      <c r="U97" s="703"/>
      <c r="V97" s="703"/>
      <c r="W97" s="703"/>
      <c r="X97" s="703"/>
      <c r="Y97" s="704"/>
      <c r="Z97" s="640" t="s">
        <v>325</v>
      </c>
      <c r="AA97" s="576"/>
      <c r="AB97" s="576"/>
      <c r="AC97" s="576"/>
      <c r="AD97" s="576"/>
      <c r="AE97" s="577"/>
      <c r="AF97" s="477" t="s">
        <v>332</v>
      </c>
      <c r="AG97" s="478"/>
      <c r="AH97" s="478"/>
      <c r="AI97" s="478"/>
      <c r="AJ97" s="478"/>
      <c r="AK97" s="478"/>
      <c r="AL97" s="478"/>
      <c r="AM97" s="478"/>
      <c r="AN97" s="478"/>
      <c r="AO97" s="478"/>
      <c r="AP97" s="478"/>
      <c r="AQ97" s="478"/>
      <c r="AR97" s="479"/>
      <c r="AS97" s="483"/>
      <c r="AT97" s="483"/>
      <c r="AU97" s="483"/>
      <c r="AV97" s="483"/>
      <c r="AW97" s="484"/>
      <c r="AX97" s="28"/>
    </row>
    <row r="98" spans="1:50" ht="21.75" customHeight="1">
      <c r="A98" s="744"/>
      <c r="B98" s="623"/>
      <c r="C98" s="612"/>
      <c r="D98" s="612"/>
      <c r="E98" s="612"/>
      <c r="F98" s="612"/>
      <c r="G98" s="612"/>
      <c r="H98" s="612"/>
      <c r="I98" s="613"/>
      <c r="J98" s="570"/>
      <c r="K98" s="571"/>
      <c r="L98" s="571"/>
      <c r="M98" s="572"/>
      <c r="N98" s="637"/>
      <c r="O98" s="638"/>
      <c r="P98" s="638"/>
      <c r="Q98" s="638"/>
      <c r="R98" s="638"/>
      <c r="S98" s="639"/>
      <c r="T98" s="705"/>
      <c r="U98" s="706"/>
      <c r="V98" s="706"/>
      <c r="W98" s="706"/>
      <c r="X98" s="706"/>
      <c r="Y98" s="707"/>
      <c r="Z98" s="485" t="s">
        <v>225</v>
      </c>
      <c r="AA98" s="486"/>
      <c r="AB98" s="486"/>
      <c r="AC98" s="486"/>
      <c r="AD98" s="486"/>
      <c r="AE98" s="487"/>
      <c r="AF98" s="516" t="s">
        <v>14</v>
      </c>
      <c r="AG98" s="517"/>
      <c r="AH98" s="517"/>
      <c r="AI98" s="478"/>
      <c r="AJ98" s="478"/>
      <c r="AK98" s="478"/>
      <c r="AL98" s="478"/>
      <c r="AM98" s="478"/>
      <c r="AN98" s="237" t="s">
        <v>245</v>
      </c>
      <c r="AO98" s="518" t="s">
        <v>244</v>
      </c>
      <c r="AP98" s="518"/>
      <c r="AQ98" s="518"/>
      <c r="AR98" s="519"/>
      <c r="AS98" s="480"/>
      <c r="AT98" s="480"/>
      <c r="AU98" s="480"/>
      <c r="AV98" s="480"/>
      <c r="AW98" s="481"/>
      <c r="AX98" s="28"/>
    </row>
    <row r="99" spans="1:50" ht="21.75" customHeight="1">
      <c r="A99" s="744"/>
      <c r="B99" s="753" t="s">
        <v>111</v>
      </c>
      <c r="C99" s="606"/>
      <c r="D99" s="606"/>
      <c r="E99" s="606"/>
      <c r="F99" s="606"/>
      <c r="G99" s="606"/>
      <c r="H99" s="606"/>
      <c r="I99" s="607"/>
      <c r="J99" s="561"/>
      <c r="K99" s="562"/>
      <c r="L99" s="562"/>
      <c r="M99" s="563"/>
      <c r="N99" s="641" t="s">
        <v>344</v>
      </c>
      <c r="O99" s="642"/>
      <c r="P99" s="642"/>
      <c r="Q99" s="642"/>
      <c r="R99" s="642"/>
      <c r="S99" s="643"/>
      <c r="T99" s="488" t="s">
        <v>359</v>
      </c>
      <c r="U99" s="489"/>
      <c r="V99" s="489"/>
      <c r="W99" s="489"/>
      <c r="X99" s="489"/>
      <c r="Y99" s="490"/>
      <c r="Z99" s="716" t="s">
        <v>126</v>
      </c>
      <c r="AA99" s="716"/>
      <c r="AB99" s="716"/>
      <c r="AC99" s="716"/>
      <c r="AD99" s="716"/>
      <c r="AE99" s="716"/>
      <c r="AF99" s="746" t="s">
        <v>348</v>
      </c>
      <c r="AG99" s="747"/>
      <c r="AH99" s="747"/>
      <c r="AI99" s="747"/>
      <c r="AJ99" s="747"/>
      <c r="AK99" s="747"/>
      <c r="AL99" s="747"/>
      <c r="AM99" s="747"/>
      <c r="AN99" s="747"/>
      <c r="AO99" s="747"/>
      <c r="AP99" s="747"/>
      <c r="AQ99" s="747"/>
      <c r="AR99" s="748"/>
      <c r="AS99" s="483"/>
      <c r="AT99" s="483"/>
      <c r="AU99" s="483"/>
      <c r="AV99" s="483"/>
      <c r="AW99" s="484"/>
      <c r="AX99" s="28"/>
    </row>
    <row r="100" spans="1:50" ht="21.75" customHeight="1">
      <c r="A100" s="744"/>
      <c r="B100" s="620"/>
      <c r="C100" s="608"/>
      <c r="D100" s="608"/>
      <c r="E100" s="608"/>
      <c r="F100" s="608"/>
      <c r="G100" s="608"/>
      <c r="H100" s="608"/>
      <c r="I100" s="609"/>
      <c r="J100" s="564"/>
      <c r="K100" s="565"/>
      <c r="L100" s="565"/>
      <c r="M100" s="566"/>
      <c r="N100" s="631"/>
      <c r="O100" s="632"/>
      <c r="P100" s="632"/>
      <c r="Q100" s="632"/>
      <c r="R100" s="632"/>
      <c r="S100" s="633"/>
      <c r="T100" s="491"/>
      <c r="U100" s="492"/>
      <c r="V100" s="492"/>
      <c r="W100" s="492"/>
      <c r="X100" s="492"/>
      <c r="Y100" s="493"/>
      <c r="Z100" s="482" t="s">
        <v>124</v>
      </c>
      <c r="AA100" s="482"/>
      <c r="AB100" s="482"/>
      <c r="AC100" s="482"/>
      <c r="AD100" s="482"/>
      <c r="AE100" s="482"/>
      <c r="AF100" s="477" t="s">
        <v>332</v>
      </c>
      <c r="AG100" s="478"/>
      <c r="AH100" s="478"/>
      <c r="AI100" s="478"/>
      <c r="AJ100" s="478"/>
      <c r="AK100" s="478"/>
      <c r="AL100" s="478"/>
      <c r="AM100" s="478"/>
      <c r="AN100" s="478"/>
      <c r="AO100" s="478"/>
      <c r="AP100" s="478"/>
      <c r="AQ100" s="478"/>
      <c r="AR100" s="479"/>
      <c r="AS100" s="480"/>
      <c r="AT100" s="480"/>
      <c r="AU100" s="480"/>
      <c r="AV100" s="480"/>
      <c r="AW100" s="481"/>
      <c r="AX100" s="28"/>
    </row>
    <row r="101" spans="1:50" ht="21.75" customHeight="1">
      <c r="A101" s="744"/>
      <c r="B101" s="620"/>
      <c r="C101" s="608"/>
      <c r="D101" s="608"/>
      <c r="E101" s="608"/>
      <c r="F101" s="608"/>
      <c r="G101" s="608"/>
      <c r="H101" s="608"/>
      <c r="I101" s="609"/>
      <c r="J101" s="564"/>
      <c r="K101" s="565"/>
      <c r="L101" s="565"/>
      <c r="M101" s="566"/>
      <c r="N101" s="631"/>
      <c r="O101" s="632"/>
      <c r="P101" s="632"/>
      <c r="Q101" s="632"/>
      <c r="R101" s="632"/>
      <c r="S101" s="633"/>
      <c r="T101" s="491"/>
      <c r="U101" s="492"/>
      <c r="V101" s="492"/>
      <c r="W101" s="492"/>
      <c r="X101" s="492"/>
      <c r="Y101" s="493"/>
      <c r="Z101" s="485" t="s">
        <v>224</v>
      </c>
      <c r="AA101" s="486"/>
      <c r="AB101" s="486"/>
      <c r="AC101" s="486"/>
      <c r="AD101" s="486"/>
      <c r="AE101" s="487"/>
      <c r="AF101" s="477" t="s">
        <v>332</v>
      </c>
      <c r="AG101" s="478"/>
      <c r="AH101" s="478"/>
      <c r="AI101" s="478"/>
      <c r="AJ101" s="478"/>
      <c r="AK101" s="478"/>
      <c r="AL101" s="478"/>
      <c r="AM101" s="478"/>
      <c r="AN101" s="478"/>
      <c r="AO101" s="478"/>
      <c r="AP101" s="478"/>
      <c r="AQ101" s="478"/>
      <c r="AR101" s="479"/>
      <c r="AS101" s="480"/>
      <c r="AT101" s="480"/>
      <c r="AU101" s="480"/>
      <c r="AV101" s="480"/>
      <c r="AW101" s="481"/>
      <c r="AX101" s="28"/>
    </row>
    <row r="102" spans="1:50" ht="21.75" customHeight="1">
      <c r="A102" s="744"/>
      <c r="B102" s="620"/>
      <c r="C102" s="608"/>
      <c r="D102" s="608"/>
      <c r="E102" s="608"/>
      <c r="F102" s="608"/>
      <c r="G102" s="608"/>
      <c r="H102" s="608"/>
      <c r="I102" s="609"/>
      <c r="J102" s="564"/>
      <c r="K102" s="565"/>
      <c r="L102" s="565"/>
      <c r="M102" s="566"/>
      <c r="N102" s="631"/>
      <c r="O102" s="632"/>
      <c r="P102" s="632"/>
      <c r="Q102" s="632"/>
      <c r="R102" s="632"/>
      <c r="S102" s="633"/>
      <c r="T102" s="491"/>
      <c r="U102" s="492"/>
      <c r="V102" s="492"/>
      <c r="W102" s="492"/>
      <c r="X102" s="492"/>
      <c r="Y102" s="493"/>
      <c r="Z102" s="482" t="s">
        <v>22</v>
      </c>
      <c r="AA102" s="482"/>
      <c r="AB102" s="482"/>
      <c r="AC102" s="482"/>
      <c r="AD102" s="482"/>
      <c r="AE102" s="482"/>
      <c r="AF102" s="477" t="s">
        <v>332</v>
      </c>
      <c r="AG102" s="478"/>
      <c r="AH102" s="478"/>
      <c r="AI102" s="478"/>
      <c r="AJ102" s="478"/>
      <c r="AK102" s="478"/>
      <c r="AL102" s="478"/>
      <c r="AM102" s="478"/>
      <c r="AN102" s="478"/>
      <c r="AO102" s="478"/>
      <c r="AP102" s="478"/>
      <c r="AQ102" s="478"/>
      <c r="AR102" s="479"/>
      <c r="AS102" s="480"/>
      <c r="AT102" s="480"/>
      <c r="AU102" s="480"/>
      <c r="AV102" s="480"/>
      <c r="AW102" s="481"/>
      <c r="AX102" s="28"/>
    </row>
    <row r="103" spans="1:50" ht="21.75" customHeight="1">
      <c r="A103" s="744"/>
      <c r="B103" s="620"/>
      <c r="C103" s="608"/>
      <c r="D103" s="608"/>
      <c r="E103" s="608"/>
      <c r="F103" s="608"/>
      <c r="G103" s="608"/>
      <c r="H103" s="608"/>
      <c r="I103" s="609"/>
      <c r="J103" s="564"/>
      <c r="K103" s="565"/>
      <c r="L103" s="565"/>
      <c r="M103" s="566"/>
      <c r="N103" s="631"/>
      <c r="O103" s="632"/>
      <c r="P103" s="632"/>
      <c r="Q103" s="632"/>
      <c r="R103" s="632"/>
      <c r="S103" s="633"/>
      <c r="T103" s="491"/>
      <c r="U103" s="492"/>
      <c r="V103" s="492"/>
      <c r="W103" s="492"/>
      <c r="X103" s="492"/>
      <c r="Y103" s="493"/>
      <c r="Z103" s="482" t="s">
        <v>131</v>
      </c>
      <c r="AA103" s="482"/>
      <c r="AB103" s="482"/>
      <c r="AC103" s="482"/>
      <c r="AD103" s="482"/>
      <c r="AE103" s="482"/>
      <c r="AF103" s="477" t="s">
        <v>828</v>
      </c>
      <c r="AG103" s="478"/>
      <c r="AH103" s="478"/>
      <c r="AI103" s="478"/>
      <c r="AJ103" s="478"/>
      <c r="AK103" s="478"/>
      <c r="AL103" s="478"/>
      <c r="AM103" s="478"/>
      <c r="AN103" s="478"/>
      <c r="AO103" s="478"/>
      <c r="AP103" s="478"/>
      <c r="AQ103" s="478"/>
      <c r="AR103" s="479"/>
      <c r="AS103" s="480"/>
      <c r="AT103" s="480"/>
      <c r="AU103" s="480"/>
      <c r="AV103" s="480"/>
      <c r="AW103" s="481"/>
      <c r="AX103" s="28"/>
    </row>
    <row r="104" spans="1:50" ht="21.75" customHeight="1">
      <c r="A104" s="744"/>
      <c r="B104" s="620"/>
      <c r="C104" s="608"/>
      <c r="D104" s="608"/>
      <c r="E104" s="608"/>
      <c r="F104" s="608"/>
      <c r="G104" s="608"/>
      <c r="H104" s="608"/>
      <c r="I104" s="609"/>
      <c r="J104" s="564"/>
      <c r="K104" s="565"/>
      <c r="L104" s="565"/>
      <c r="M104" s="566"/>
      <c r="N104" s="631"/>
      <c r="O104" s="632"/>
      <c r="P104" s="632"/>
      <c r="Q104" s="632"/>
      <c r="R104" s="632"/>
      <c r="S104" s="633"/>
      <c r="T104" s="491"/>
      <c r="U104" s="492"/>
      <c r="V104" s="492"/>
      <c r="W104" s="492"/>
      <c r="X104" s="492"/>
      <c r="Y104" s="493"/>
      <c r="Z104" s="482" t="s">
        <v>840</v>
      </c>
      <c r="AA104" s="482"/>
      <c r="AB104" s="482"/>
      <c r="AC104" s="482"/>
      <c r="AD104" s="482"/>
      <c r="AE104" s="482"/>
      <c r="AF104" s="477" t="s">
        <v>332</v>
      </c>
      <c r="AG104" s="478"/>
      <c r="AH104" s="478"/>
      <c r="AI104" s="478"/>
      <c r="AJ104" s="478"/>
      <c r="AK104" s="478"/>
      <c r="AL104" s="478"/>
      <c r="AM104" s="478"/>
      <c r="AN104" s="478"/>
      <c r="AO104" s="478"/>
      <c r="AP104" s="478"/>
      <c r="AQ104" s="478"/>
      <c r="AR104" s="479"/>
      <c r="AS104" s="480"/>
      <c r="AT104" s="480"/>
      <c r="AU104" s="480"/>
      <c r="AV104" s="480"/>
      <c r="AW104" s="481"/>
      <c r="AX104" s="28"/>
    </row>
    <row r="105" spans="1:50" ht="21.75" customHeight="1">
      <c r="A105" s="744"/>
      <c r="B105" s="620"/>
      <c r="C105" s="608"/>
      <c r="D105" s="608"/>
      <c r="E105" s="608"/>
      <c r="F105" s="608"/>
      <c r="G105" s="608"/>
      <c r="H105" s="608"/>
      <c r="I105" s="609"/>
      <c r="J105" s="564"/>
      <c r="K105" s="565"/>
      <c r="L105" s="565"/>
      <c r="M105" s="566"/>
      <c r="N105" s="631"/>
      <c r="O105" s="632"/>
      <c r="P105" s="632"/>
      <c r="Q105" s="632"/>
      <c r="R105" s="632"/>
      <c r="S105" s="633"/>
      <c r="T105" s="491"/>
      <c r="U105" s="492"/>
      <c r="V105" s="492"/>
      <c r="W105" s="492"/>
      <c r="X105" s="492"/>
      <c r="Y105" s="493"/>
      <c r="Z105" s="482" t="s">
        <v>321</v>
      </c>
      <c r="AA105" s="482"/>
      <c r="AB105" s="482"/>
      <c r="AC105" s="482"/>
      <c r="AD105" s="482"/>
      <c r="AE105" s="482"/>
      <c r="AF105" s="477" t="s">
        <v>828</v>
      </c>
      <c r="AG105" s="478"/>
      <c r="AH105" s="478"/>
      <c r="AI105" s="478"/>
      <c r="AJ105" s="478"/>
      <c r="AK105" s="478"/>
      <c r="AL105" s="478"/>
      <c r="AM105" s="478"/>
      <c r="AN105" s="478"/>
      <c r="AO105" s="478"/>
      <c r="AP105" s="478"/>
      <c r="AQ105" s="478"/>
      <c r="AR105" s="479"/>
      <c r="AS105" s="480"/>
      <c r="AT105" s="480"/>
      <c r="AU105" s="480"/>
      <c r="AV105" s="480"/>
      <c r="AW105" s="481"/>
      <c r="AX105" s="28"/>
    </row>
    <row r="106" spans="1:50" ht="21.75" customHeight="1">
      <c r="A106" s="744"/>
      <c r="B106" s="620"/>
      <c r="C106" s="608"/>
      <c r="D106" s="608"/>
      <c r="E106" s="608"/>
      <c r="F106" s="608"/>
      <c r="G106" s="608"/>
      <c r="H106" s="608"/>
      <c r="I106" s="609"/>
      <c r="J106" s="564"/>
      <c r="K106" s="565"/>
      <c r="L106" s="565"/>
      <c r="M106" s="566"/>
      <c r="N106" s="631"/>
      <c r="O106" s="632"/>
      <c r="P106" s="632"/>
      <c r="Q106" s="632"/>
      <c r="R106" s="632"/>
      <c r="S106" s="633"/>
      <c r="T106" s="491"/>
      <c r="U106" s="492"/>
      <c r="V106" s="492"/>
      <c r="W106" s="492"/>
      <c r="X106" s="492"/>
      <c r="Y106" s="493"/>
      <c r="Z106" s="482" t="s">
        <v>349</v>
      </c>
      <c r="AA106" s="482"/>
      <c r="AB106" s="482"/>
      <c r="AC106" s="482"/>
      <c r="AD106" s="482"/>
      <c r="AE106" s="482"/>
      <c r="AF106" s="477" t="s">
        <v>332</v>
      </c>
      <c r="AG106" s="478"/>
      <c r="AH106" s="478"/>
      <c r="AI106" s="478"/>
      <c r="AJ106" s="478"/>
      <c r="AK106" s="478"/>
      <c r="AL106" s="478"/>
      <c r="AM106" s="478"/>
      <c r="AN106" s="478"/>
      <c r="AO106" s="478"/>
      <c r="AP106" s="478"/>
      <c r="AQ106" s="478"/>
      <c r="AR106" s="479"/>
      <c r="AS106" s="480"/>
      <c r="AT106" s="480"/>
      <c r="AU106" s="480"/>
      <c r="AV106" s="480"/>
      <c r="AW106" s="481"/>
      <c r="AX106" s="28"/>
    </row>
    <row r="107" spans="1:50" ht="21.75" customHeight="1">
      <c r="A107" s="744"/>
      <c r="B107" s="620"/>
      <c r="C107" s="608"/>
      <c r="D107" s="608"/>
      <c r="E107" s="608"/>
      <c r="F107" s="608"/>
      <c r="G107" s="608"/>
      <c r="H107" s="608"/>
      <c r="I107" s="609"/>
      <c r="J107" s="564"/>
      <c r="K107" s="565"/>
      <c r="L107" s="565"/>
      <c r="M107" s="566"/>
      <c r="N107" s="631"/>
      <c r="O107" s="632"/>
      <c r="P107" s="632"/>
      <c r="Q107" s="632"/>
      <c r="R107" s="632"/>
      <c r="S107" s="633"/>
      <c r="T107" s="491"/>
      <c r="U107" s="492"/>
      <c r="V107" s="492"/>
      <c r="W107" s="492"/>
      <c r="X107" s="492"/>
      <c r="Y107" s="493"/>
      <c r="Z107" s="482" t="s">
        <v>350</v>
      </c>
      <c r="AA107" s="482"/>
      <c r="AB107" s="482"/>
      <c r="AC107" s="482"/>
      <c r="AD107" s="482"/>
      <c r="AE107" s="482"/>
      <c r="AF107" s="477" t="s">
        <v>332</v>
      </c>
      <c r="AG107" s="478"/>
      <c r="AH107" s="478"/>
      <c r="AI107" s="478"/>
      <c r="AJ107" s="478"/>
      <c r="AK107" s="478"/>
      <c r="AL107" s="478"/>
      <c r="AM107" s="478"/>
      <c r="AN107" s="478"/>
      <c r="AO107" s="478"/>
      <c r="AP107" s="478"/>
      <c r="AQ107" s="478"/>
      <c r="AR107" s="479"/>
      <c r="AS107" s="480"/>
      <c r="AT107" s="480"/>
      <c r="AU107" s="480"/>
      <c r="AV107" s="480"/>
      <c r="AW107" s="481"/>
      <c r="AX107" s="28"/>
    </row>
    <row r="108" spans="1:50" ht="21.75" customHeight="1">
      <c r="A108" s="744"/>
      <c r="B108" s="620"/>
      <c r="C108" s="608"/>
      <c r="D108" s="608"/>
      <c r="E108" s="608"/>
      <c r="F108" s="608"/>
      <c r="G108" s="608"/>
      <c r="H108" s="608"/>
      <c r="I108" s="609"/>
      <c r="J108" s="564"/>
      <c r="K108" s="565"/>
      <c r="L108" s="565"/>
      <c r="M108" s="566"/>
      <c r="N108" s="631"/>
      <c r="O108" s="632"/>
      <c r="P108" s="632"/>
      <c r="Q108" s="632"/>
      <c r="R108" s="632"/>
      <c r="S108" s="633"/>
      <c r="T108" s="491"/>
      <c r="U108" s="492"/>
      <c r="V108" s="492"/>
      <c r="W108" s="492"/>
      <c r="X108" s="492"/>
      <c r="Y108" s="493"/>
      <c r="Z108" s="482" t="s">
        <v>123</v>
      </c>
      <c r="AA108" s="482"/>
      <c r="AB108" s="482"/>
      <c r="AC108" s="482"/>
      <c r="AD108" s="482"/>
      <c r="AE108" s="482"/>
      <c r="AF108" s="477" t="s">
        <v>332</v>
      </c>
      <c r="AG108" s="478"/>
      <c r="AH108" s="478"/>
      <c r="AI108" s="478"/>
      <c r="AJ108" s="478"/>
      <c r="AK108" s="478"/>
      <c r="AL108" s="478"/>
      <c r="AM108" s="478"/>
      <c r="AN108" s="478"/>
      <c r="AO108" s="478"/>
      <c r="AP108" s="478"/>
      <c r="AQ108" s="478"/>
      <c r="AR108" s="479"/>
      <c r="AS108" s="480"/>
      <c r="AT108" s="480"/>
      <c r="AU108" s="480"/>
      <c r="AV108" s="480"/>
      <c r="AW108" s="481"/>
      <c r="AX108" s="28"/>
    </row>
    <row r="109" spans="1:50" ht="21.75" customHeight="1">
      <c r="A109" s="744"/>
      <c r="B109" s="621"/>
      <c r="C109" s="622"/>
      <c r="D109" s="622"/>
      <c r="E109" s="622"/>
      <c r="F109" s="622"/>
      <c r="G109" s="622"/>
      <c r="H109" s="622"/>
      <c r="I109" s="611"/>
      <c r="J109" s="567"/>
      <c r="K109" s="627"/>
      <c r="L109" s="627"/>
      <c r="M109" s="569"/>
      <c r="N109" s="634"/>
      <c r="O109" s="635"/>
      <c r="P109" s="635"/>
      <c r="Q109" s="635"/>
      <c r="R109" s="635"/>
      <c r="S109" s="636"/>
      <c r="T109" s="720"/>
      <c r="U109" s="721"/>
      <c r="V109" s="721"/>
      <c r="W109" s="721"/>
      <c r="X109" s="721"/>
      <c r="Y109" s="722"/>
      <c r="Z109" s="640" t="s">
        <v>351</v>
      </c>
      <c r="AA109" s="576"/>
      <c r="AB109" s="576"/>
      <c r="AC109" s="576"/>
      <c r="AD109" s="576"/>
      <c r="AE109" s="577"/>
      <c r="AF109" s="746" t="s">
        <v>334</v>
      </c>
      <c r="AG109" s="747"/>
      <c r="AH109" s="747"/>
      <c r="AI109" s="747"/>
      <c r="AJ109" s="747"/>
      <c r="AK109" s="747"/>
      <c r="AL109" s="747"/>
      <c r="AM109" s="747"/>
      <c r="AN109" s="747"/>
      <c r="AO109" s="747"/>
      <c r="AP109" s="747"/>
      <c r="AQ109" s="747"/>
      <c r="AR109" s="748"/>
      <c r="AS109" s="483"/>
      <c r="AT109" s="483"/>
      <c r="AU109" s="483"/>
      <c r="AV109" s="483"/>
      <c r="AW109" s="484"/>
      <c r="AX109" s="28"/>
    </row>
    <row r="110" spans="1:50" ht="21.75" customHeight="1">
      <c r="A110" s="744"/>
      <c r="B110" s="621"/>
      <c r="C110" s="622"/>
      <c r="D110" s="622"/>
      <c r="E110" s="622"/>
      <c r="F110" s="622"/>
      <c r="G110" s="622"/>
      <c r="H110" s="622"/>
      <c r="I110" s="611"/>
      <c r="J110" s="567"/>
      <c r="K110" s="627"/>
      <c r="L110" s="627"/>
      <c r="M110" s="569"/>
      <c r="N110" s="634"/>
      <c r="O110" s="635"/>
      <c r="P110" s="635"/>
      <c r="Q110" s="635"/>
      <c r="R110" s="635"/>
      <c r="S110" s="636"/>
      <c r="T110" s="720"/>
      <c r="U110" s="721"/>
      <c r="V110" s="721"/>
      <c r="W110" s="721"/>
      <c r="X110" s="721"/>
      <c r="Y110" s="722"/>
      <c r="Z110" s="640" t="s">
        <v>352</v>
      </c>
      <c r="AA110" s="576"/>
      <c r="AB110" s="576"/>
      <c r="AC110" s="576"/>
      <c r="AD110" s="576"/>
      <c r="AE110" s="577"/>
      <c r="AF110" s="746" t="s">
        <v>332</v>
      </c>
      <c r="AG110" s="747"/>
      <c r="AH110" s="747"/>
      <c r="AI110" s="747"/>
      <c r="AJ110" s="747"/>
      <c r="AK110" s="747"/>
      <c r="AL110" s="747"/>
      <c r="AM110" s="747"/>
      <c r="AN110" s="747"/>
      <c r="AO110" s="747"/>
      <c r="AP110" s="747"/>
      <c r="AQ110" s="747"/>
      <c r="AR110" s="748"/>
      <c r="AS110" s="483"/>
      <c r="AT110" s="483"/>
      <c r="AU110" s="483"/>
      <c r="AV110" s="483"/>
      <c r="AW110" s="484"/>
      <c r="AX110" s="28"/>
    </row>
    <row r="111" spans="1:50" ht="21.75" customHeight="1">
      <c r="A111" s="744"/>
      <c r="B111" s="623"/>
      <c r="C111" s="612"/>
      <c r="D111" s="612"/>
      <c r="E111" s="612"/>
      <c r="F111" s="612"/>
      <c r="G111" s="612"/>
      <c r="H111" s="612"/>
      <c r="I111" s="613"/>
      <c r="J111" s="570"/>
      <c r="K111" s="571"/>
      <c r="L111" s="571"/>
      <c r="M111" s="572"/>
      <c r="N111" s="637"/>
      <c r="O111" s="638"/>
      <c r="P111" s="638"/>
      <c r="Q111" s="638"/>
      <c r="R111" s="638"/>
      <c r="S111" s="639"/>
      <c r="T111" s="723"/>
      <c r="U111" s="724"/>
      <c r="V111" s="724"/>
      <c r="W111" s="724"/>
      <c r="X111" s="724"/>
      <c r="Y111" s="725"/>
      <c r="Z111" s="614" t="s">
        <v>225</v>
      </c>
      <c r="AA111" s="553"/>
      <c r="AB111" s="553"/>
      <c r="AC111" s="553"/>
      <c r="AD111" s="553"/>
      <c r="AE111" s="554"/>
      <c r="AF111" s="516" t="s">
        <v>14</v>
      </c>
      <c r="AG111" s="517"/>
      <c r="AH111" s="517"/>
      <c r="AI111" s="478"/>
      <c r="AJ111" s="478"/>
      <c r="AK111" s="478"/>
      <c r="AL111" s="478"/>
      <c r="AM111" s="478"/>
      <c r="AN111" s="237" t="s">
        <v>245</v>
      </c>
      <c r="AO111" s="518" t="s">
        <v>244</v>
      </c>
      <c r="AP111" s="518"/>
      <c r="AQ111" s="518"/>
      <c r="AR111" s="519"/>
      <c r="AS111" s="615"/>
      <c r="AT111" s="615"/>
      <c r="AU111" s="615"/>
      <c r="AV111" s="615"/>
      <c r="AW111" s="616"/>
      <c r="AX111" s="28"/>
    </row>
    <row r="112" spans="1:50" ht="21.75" customHeight="1">
      <c r="A112" s="744"/>
      <c r="B112" s="614" t="s">
        <v>112</v>
      </c>
      <c r="C112" s="553"/>
      <c r="D112" s="553"/>
      <c r="E112" s="553"/>
      <c r="F112" s="553"/>
      <c r="G112" s="553"/>
      <c r="H112" s="553"/>
      <c r="I112" s="554"/>
      <c r="J112" s="497"/>
      <c r="K112" s="497"/>
      <c r="L112" s="497"/>
      <c r="M112" s="497"/>
      <c r="N112" s="499"/>
      <c r="O112" s="499"/>
      <c r="P112" s="499"/>
      <c r="Q112" s="499"/>
      <c r="R112" s="499"/>
      <c r="S112" s="499"/>
      <c r="T112" s="488" t="s">
        <v>360</v>
      </c>
      <c r="U112" s="489"/>
      <c r="V112" s="489"/>
      <c r="W112" s="489"/>
      <c r="X112" s="489"/>
      <c r="Y112" s="490"/>
      <c r="Z112" s="485" t="s">
        <v>353</v>
      </c>
      <c r="AA112" s="486"/>
      <c r="AB112" s="486"/>
      <c r="AC112" s="486"/>
      <c r="AD112" s="486"/>
      <c r="AE112" s="487"/>
      <c r="AF112" s="477" t="s">
        <v>336</v>
      </c>
      <c r="AG112" s="478"/>
      <c r="AH112" s="478"/>
      <c r="AI112" s="478"/>
      <c r="AJ112" s="478"/>
      <c r="AK112" s="478"/>
      <c r="AL112" s="478"/>
      <c r="AM112" s="478"/>
      <c r="AN112" s="478"/>
      <c r="AO112" s="478"/>
      <c r="AP112" s="478"/>
      <c r="AQ112" s="478"/>
      <c r="AR112" s="479"/>
      <c r="AS112" s="480"/>
      <c r="AT112" s="480"/>
      <c r="AU112" s="480"/>
      <c r="AV112" s="480"/>
      <c r="AW112" s="481"/>
      <c r="AX112" s="28"/>
    </row>
    <row r="113" spans="1:50" ht="21.75" customHeight="1">
      <c r="A113" s="744"/>
      <c r="B113" s="749"/>
      <c r="C113" s="555"/>
      <c r="D113" s="555"/>
      <c r="E113" s="555"/>
      <c r="F113" s="555"/>
      <c r="G113" s="555"/>
      <c r="H113" s="555"/>
      <c r="I113" s="556"/>
      <c r="J113" s="497"/>
      <c r="K113" s="497"/>
      <c r="L113" s="497"/>
      <c r="M113" s="497"/>
      <c r="N113" s="499"/>
      <c r="O113" s="499"/>
      <c r="P113" s="499"/>
      <c r="Q113" s="499"/>
      <c r="R113" s="499"/>
      <c r="S113" s="499"/>
      <c r="T113" s="491"/>
      <c r="U113" s="492"/>
      <c r="V113" s="492"/>
      <c r="W113" s="492"/>
      <c r="X113" s="492"/>
      <c r="Y113" s="493"/>
      <c r="Z113" s="485" t="s">
        <v>231</v>
      </c>
      <c r="AA113" s="486"/>
      <c r="AB113" s="486"/>
      <c r="AC113" s="486"/>
      <c r="AD113" s="486"/>
      <c r="AE113" s="487"/>
      <c r="AF113" s="477" t="s">
        <v>332</v>
      </c>
      <c r="AG113" s="478"/>
      <c r="AH113" s="478"/>
      <c r="AI113" s="478"/>
      <c r="AJ113" s="478"/>
      <c r="AK113" s="478"/>
      <c r="AL113" s="478"/>
      <c r="AM113" s="478"/>
      <c r="AN113" s="478"/>
      <c r="AO113" s="478"/>
      <c r="AP113" s="478"/>
      <c r="AQ113" s="478"/>
      <c r="AR113" s="479"/>
      <c r="AS113" s="480"/>
      <c r="AT113" s="480"/>
      <c r="AU113" s="480"/>
      <c r="AV113" s="480"/>
      <c r="AW113" s="481"/>
      <c r="AX113" s="28"/>
    </row>
    <row r="114" spans="1:50" ht="21.75" customHeight="1">
      <c r="A114" s="744"/>
      <c r="B114" s="749"/>
      <c r="C114" s="555"/>
      <c r="D114" s="555"/>
      <c r="E114" s="555"/>
      <c r="F114" s="555"/>
      <c r="G114" s="555"/>
      <c r="H114" s="555"/>
      <c r="I114" s="556"/>
      <c r="J114" s="497"/>
      <c r="K114" s="497"/>
      <c r="L114" s="497"/>
      <c r="M114" s="497"/>
      <c r="N114" s="499"/>
      <c r="O114" s="499"/>
      <c r="P114" s="499"/>
      <c r="Q114" s="499"/>
      <c r="R114" s="499"/>
      <c r="S114" s="499"/>
      <c r="T114" s="491"/>
      <c r="U114" s="492"/>
      <c r="V114" s="492"/>
      <c r="W114" s="492"/>
      <c r="X114" s="492"/>
      <c r="Y114" s="493"/>
      <c r="Z114" s="485" t="s">
        <v>232</v>
      </c>
      <c r="AA114" s="486"/>
      <c r="AB114" s="486"/>
      <c r="AC114" s="486"/>
      <c r="AD114" s="486"/>
      <c r="AE114" s="487"/>
      <c r="AF114" s="477" t="s">
        <v>354</v>
      </c>
      <c r="AG114" s="478"/>
      <c r="AH114" s="478"/>
      <c r="AI114" s="478"/>
      <c r="AJ114" s="478"/>
      <c r="AK114" s="478"/>
      <c r="AL114" s="478"/>
      <c r="AM114" s="478"/>
      <c r="AN114" s="478"/>
      <c r="AO114" s="478"/>
      <c r="AP114" s="478"/>
      <c r="AQ114" s="478"/>
      <c r="AR114" s="479"/>
      <c r="AS114" s="480"/>
      <c r="AT114" s="480"/>
      <c r="AU114" s="480"/>
      <c r="AV114" s="480"/>
      <c r="AW114" s="481"/>
      <c r="AX114" s="28"/>
    </row>
    <row r="115" spans="1:50" ht="21.75" customHeight="1">
      <c r="A115" s="744"/>
      <c r="B115" s="749"/>
      <c r="C115" s="555"/>
      <c r="D115" s="555"/>
      <c r="E115" s="555"/>
      <c r="F115" s="555"/>
      <c r="G115" s="555"/>
      <c r="H115" s="555"/>
      <c r="I115" s="556"/>
      <c r="J115" s="497"/>
      <c r="K115" s="497"/>
      <c r="L115" s="497"/>
      <c r="M115" s="497"/>
      <c r="N115" s="499"/>
      <c r="O115" s="499"/>
      <c r="P115" s="499"/>
      <c r="Q115" s="499"/>
      <c r="R115" s="499"/>
      <c r="S115" s="499"/>
      <c r="T115" s="491"/>
      <c r="U115" s="492"/>
      <c r="V115" s="492"/>
      <c r="W115" s="492"/>
      <c r="X115" s="492"/>
      <c r="Y115" s="493"/>
      <c r="Z115" s="485" t="s">
        <v>357</v>
      </c>
      <c r="AA115" s="486"/>
      <c r="AB115" s="486"/>
      <c r="AC115" s="486"/>
      <c r="AD115" s="486"/>
      <c r="AE115" s="487"/>
      <c r="AF115" s="477" t="s">
        <v>828</v>
      </c>
      <c r="AG115" s="478"/>
      <c r="AH115" s="478"/>
      <c r="AI115" s="478"/>
      <c r="AJ115" s="478"/>
      <c r="AK115" s="478"/>
      <c r="AL115" s="478"/>
      <c r="AM115" s="478"/>
      <c r="AN115" s="478"/>
      <c r="AO115" s="478"/>
      <c r="AP115" s="478"/>
      <c r="AQ115" s="478"/>
      <c r="AR115" s="479"/>
      <c r="AS115" s="480"/>
      <c r="AT115" s="480"/>
      <c r="AU115" s="480"/>
      <c r="AV115" s="480"/>
      <c r="AW115" s="481"/>
      <c r="AX115" s="28"/>
    </row>
    <row r="116" spans="1:50" ht="21.75" customHeight="1">
      <c r="A116" s="744"/>
      <c r="B116" s="749"/>
      <c r="C116" s="555"/>
      <c r="D116" s="555"/>
      <c r="E116" s="555"/>
      <c r="F116" s="555"/>
      <c r="G116" s="555"/>
      <c r="H116" s="555"/>
      <c r="I116" s="556"/>
      <c r="J116" s="497"/>
      <c r="K116" s="497"/>
      <c r="L116" s="497"/>
      <c r="M116" s="497"/>
      <c r="N116" s="499"/>
      <c r="O116" s="499"/>
      <c r="P116" s="499"/>
      <c r="Q116" s="499"/>
      <c r="R116" s="499"/>
      <c r="S116" s="499"/>
      <c r="T116" s="491"/>
      <c r="U116" s="492"/>
      <c r="V116" s="492"/>
      <c r="W116" s="492"/>
      <c r="X116" s="492"/>
      <c r="Y116" s="493"/>
      <c r="Z116" s="485" t="s">
        <v>837</v>
      </c>
      <c r="AA116" s="486"/>
      <c r="AB116" s="486"/>
      <c r="AC116" s="486"/>
      <c r="AD116" s="486"/>
      <c r="AE116" s="487"/>
      <c r="AF116" s="477" t="s">
        <v>332</v>
      </c>
      <c r="AG116" s="478"/>
      <c r="AH116" s="478"/>
      <c r="AI116" s="478"/>
      <c r="AJ116" s="478"/>
      <c r="AK116" s="478"/>
      <c r="AL116" s="478"/>
      <c r="AM116" s="478"/>
      <c r="AN116" s="478"/>
      <c r="AO116" s="478"/>
      <c r="AP116" s="478"/>
      <c r="AQ116" s="478"/>
      <c r="AR116" s="479"/>
      <c r="AS116" s="480"/>
      <c r="AT116" s="480"/>
      <c r="AU116" s="480"/>
      <c r="AV116" s="480"/>
      <c r="AW116" s="481"/>
      <c r="AX116" s="28"/>
    </row>
    <row r="117" spans="1:50" ht="21.75" customHeight="1">
      <c r="A117" s="744"/>
      <c r="B117" s="749"/>
      <c r="C117" s="555"/>
      <c r="D117" s="555"/>
      <c r="E117" s="555"/>
      <c r="F117" s="555"/>
      <c r="G117" s="555"/>
      <c r="H117" s="555"/>
      <c r="I117" s="556"/>
      <c r="J117" s="497"/>
      <c r="K117" s="497"/>
      <c r="L117" s="497"/>
      <c r="M117" s="497"/>
      <c r="N117" s="499"/>
      <c r="O117" s="499"/>
      <c r="P117" s="499"/>
      <c r="Q117" s="499"/>
      <c r="R117" s="499"/>
      <c r="S117" s="499"/>
      <c r="T117" s="491"/>
      <c r="U117" s="492"/>
      <c r="V117" s="492"/>
      <c r="W117" s="492"/>
      <c r="X117" s="492"/>
      <c r="Y117" s="493"/>
      <c r="Z117" s="485" t="s">
        <v>128</v>
      </c>
      <c r="AA117" s="486"/>
      <c r="AB117" s="486"/>
      <c r="AC117" s="486"/>
      <c r="AD117" s="486"/>
      <c r="AE117" s="487"/>
      <c r="AF117" s="477" t="s">
        <v>329</v>
      </c>
      <c r="AG117" s="478"/>
      <c r="AH117" s="478"/>
      <c r="AI117" s="478"/>
      <c r="AJ117" s="478"/>
      <c r="AK117" s="478"/>
      <c r="AL117" s="478"/>
      <c r="AM117" s="478"/>
      <c r="AN117" s="478"/>
      <c r="AO117" s="478"/>
      <c r="AP117" s="478"/>
      <c r="AQ117" s="478"/>
      <c r="AR117" s="479"/>
      <c r="AS117" s="480"/>
      <c r="AT117" s="480"/>
      <c r="AU117" s="480"/>
      <c r="AV117" s="480"/>
      <c r="AW117" s="481"/>
      <c r="AX117" s="28"/>
    </row>
    <row r="118" spans="1:50" ht="21.75" customHeight="1">
      <c r="A118" s="744"/>
      <c r="B118" s="749"/>
      <c r="C118" s="555"/>
      <c r="D118" s="555"/>
      <c r="E118" s="555"/>
      <c r="F118" s="555"/>
      <c r="G118" s="555"/>
      <c r="H118" s="555"/>
      <c r="I118" s="556"/>
      <c r="J118" s="497"/>
      <c r="K118" s="497"/>
      <c r="L118" s="497"/>
      <c r="M118" s="497"/>
      <c r="N118" s="499"/>
      <c r="O118" s="499"/>
      <c r="P118" s="499"/>
      <c r="Q118" s="499"/>
      <c r="R118" s="499"/>
      <c r="S118" s="499"/>
      <c r="T118" s="491"/>
      <c r="U118" s="492"/>
      <c r="V118" s="492"/>
      <c r="W118" s="492"/>
      <c r="X118" s="492"/>
      <c r="Y118" s="493"/>
      <c r="Z118" s="485" t="s">
        <v>123</v>
      </c>
      <c r="AA118" s="486"/>
      <c r="AB118" s="486"/>
      <c r="AC118" s="486"/>
      <c r="AD118" s="486"/>
      <c r="AE118" s="487"/>
      <c r="AF118" s="477" t="s">
        <v>332</v>
      </c>
      <c r="AG118" s="478"/>
      <c r="AH118" s="478"/>
      <c r="AI118" s="478"/>
      <c r="AJ118" s="478"/>
      <c r="AK118" s="478"/>
      <c r="AL118" s="478"/>
      <c r="AM118" s="478"/>
      <c r="AN118" s="478"/>
      <c r="AO118" s="478"/>
      <c r="AP118" s="478"/>
      <c r="AQ118" s="478"/>
      <c r="AR118" s="479"/>
      <c r="AS118" s="480"/>
      <c r="AT118" s="480"/>
      <c r="AU118" s="480"/>
      <c r="AV118" s="480"/>
      <c r="AW118" s="481"/>
      <c r="AX118" s="28"/>
    </row>
    <row r="119" spans="1:50" ht="21.75" customHeight="1">
      <c r="A119" s="744"/>
      <c r="B119" s="749"/>
      <c r="C119" s="555"/>
      <c r="D119" s="555"/>
      <c r="E119" s="555"/>
      <c r="F119" s="555"/>
      <c r="G119" s="555"/>
      <c r="H119" s="555"/>
      <c r="I119" s="556"/>
      <c r="J119" s="497"/>
      <c r="K119" s="497"/>
      <c r="L119" s="497"/>
      <c r="M119" s="497"/>
      <c r="N119" s="499"/>
      <c r="O119" s="499"/>
      <c r="P119" s="499"/>
      <c r="Q119" s="499"/>
      <c r="R119" s="499"/>
      <c r="S119" s="499"/>
      <c r="T119" s="491"/>
      <c r="U119" s="492"/>
      <c r="V119" s="492"/>
      <c r="W119" s="492"/>
      <c r="X119" s="492"/>
      <c r="Y119" s="493"/>
      <c r="Z119" s="485" t="s">
        <v>355</v>
      </c>
      <c r="AA119" s="486"/>
      <c r="AB119" s="486"/>
      <c r="AC119" s="486"/>
      <c r="AD119" s="486"/>
      <c r="AE119" s="487"/>
      <c r="AF119" s="477" t="s">
        <v>332</v>
      </c>
      <c r="AG119" s="478"/>
      <c r="AH119" s="478"/>
      <c r="AI119" s="478"/>
      <c r="AJ119" s="478"/>
      <c r="AK119" s="478"/>
      <c r="AL119" s="478"/>
      <c r="AM119" s="478"/>
      <c r="AN119" s="478"/>
      <c r="AO119" s="478"/>
      <c r="AP119" s="478"/>
      <c r="AQ119" s="478"/>
      <c r="AR119" s="479"/>
      <c r="AS119" s="480"/>
      <c r="AT119" s="480"/>
      <c r="AU119" s="480"/>
      <c r="AV119" s="480"/>
      <c r="AW119" s="481"/>
      <c r="AX119" s="28"/>
    </row>
    <row r="120" spans="1:50" ht="21.75" customHeight="1" thickBot="1">
      <c r="A120" s="745"/>
      <c r="B120" s="750"/>
      <c r="C120" s="751"/>
      <c r="D120" s="751"/>
      <c r="E120" s="751"/>
      <c r="F120" s="751"/>
      <c r="G120" s="751"/>
      <c r="H120" s="751"/>
      <c r="I120" s="752"/>
      <c r="J120" s="498"/>
      <c r="K120" s="498"/>
      <c r="L120" s="498"/>
      <c r="M120" s="498"/>
      <c r="N120" s="500"/>
      <c r="O120" s="500"/>
      <c r="P120" s="500"/>
      <c r="Q120" s="500"/>
      <c r="R120" s="500"/>
      <c r="S120" s="500"/>
      <c r="T120" s="494"/>
      <c r="U120" s="495"/>
      <c r="V120" s="495"/>
      <c r="W120" s="495"/>
      <c r="X120" s="495"/>
      <c r="Y120" s="496"/>
      <c r="Z120" s="513" t="s">
        <v>225</v>
      </c>
      <c r="AA120" s="514"/>
      <c r="AB120" s="514"/>
      <c r="AC120" s="514"/>
      <c r="AD120" s="514"/>
      <c r="AE120" s="515"/>
      <c r="AF120" s="516" t="s">
        <v>14</v>
      </c>
      <c r="AG120" s="517"/>
      <c r="AH120" s="517"/>
      <c r="AI120" s="478"/>
      <c r="AJ120" s="478"/>
      <c r="AK120" s="478"/>
      <c r="AL120" s="478"/>
      <c r="AM120" s="478"/>
      <c r="AN120" s="237" t="s">
        <v>245</v>
      </c>
      <c r="AO120" s="518" t="s">
        <v>244</v>
      </c>
      <c r="AP120" s="518"/>
      <c r="AQ120" s="518"/>
      <c r="AR120" s="519"/>
      <c r="AS120" s="520"/>
      <c r="AT120" s="520"/>
      <c r="AU120" s="520"/>
      <c r="AV120" s="520"/>
      <c r="AW120" s="521"/>
      <c r="AX120" s="28"/>
    </row>
    <row r="121" spans="1:50" ht="21.75" customHeight="1" thickBot="1">
      <c r="A121" s="108"/>
      <c r="B121" s="501" t="s">
        <v>356</v>
      </c>
      <c r="C121" s="501"/>
      <c r="D121" s="501"/>
      <c r="E121" s="501"/>
      <c r="F121" s="501"/>
      <c r="G121" s="501"/>
      <c r="H121" s="501"/>
      <c r="I121" s="502"/>
      <c r="J121" s="503"/>
      <c r="K121" s="504"/>
      <c r="L121" s="504"/>
      <c r="M121" s="505"/>
      <c r="N121" s="506"/>
      <c r="O121" s="507"/>
      <c r="P121" s="507"/>
      <c r="Q121" s="507"/>
      <c r="R121" s="507"/>
      <c r="S121" s="508"/>
      <c r="T121" s="509"/>
      <c r="U121" s="510"/>
      <c r="V121" s="510"/>
      <c r="W121" s="510"/>
      <c r="X121" s="510"/>
      <c r="Y121" s="511"/>
      <c r="Z121" s="512" t="s">
        <v>317</v>
      </c>
      <c r="AA121" s="512"/>
      <c r="AB121" s="512"/>
      <c r="AC121" s="512"/>
      <c r="AD121" s="512"/>
      <c r="AE121" s="512"/>
      <c r="AF121" s="540" t="s">
        <v>332</v>
      </c>
      <c r="AG121" s="541"/>
      <c r="AH121" s="541"/>
      <c r="AI121" s="541"/>
      <c r="AJ121" s="541"/>
      <c r="AK121" s="541"/>
      <c r="AL121" s="541"/>
      <c r="AM121" s="541"/>
      <c r="AN121" s="541"/>
      <c r="AO121" s="541"/>
      <c r="AP121" s="541"/>
      <c r="AQ121" s="541"/>
      <c r="AR121" s="542"/>
      <c r="AS121" s="543"/>
      <c r="AT121" s="543"/>
      <c r="AU121" s="543"/>
      <c r="AV121" s="543"/>
      <c r="AW121" s="544"/>
      <c r="AX121" s="28"/>
    </row>
    <row r="122" spans="1:50" ht="21.75" customHeight="1">
      <c r="A122" s="1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31"/>
    </row>
    <row r="123" spans="1:50" ht="21.75" customHeight="1">
      <c r="A123" s="11" t="s">
        <v>233</v>
      </c>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31"/>
    </row>
    <row r="124" spans="1:50" ht="21.75" customHeight="1">
      <c r="A124" s="11" t="s">
        <v>234</v>
      </c>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31"/>
    </row>
    <row r="125" spans="1:50" ht="21.75" customHeight="1">
      <c r="A125" s="11" t="s">
        <v>842</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7"/>
      <c r="AA125" s="7"/>
      <c r="AB125" s="7"/>
      <c r="AC125" s="7"/>
      <c r="AD125" s="7"/>
      <c r="AE125" s="7"/>
      <c r="AF125" s="28"/>
      <c r="AG125" s="28"/>
      <c r="AH125" s="28"/>
      <c r="AI125" s="28"/>
      <c r="AJ125" s="28"/>
      <c r="AK125" s="28"/>
      <c r="AL125" s="28"/>
      <c r="AM125" s="28"/>
      <c r="AN125" s="28"/>
      <c r="AO125" s="28"/>
      <c r="AP125" s="28"/>
      <c r="AQ125" s="28"/>
      <c r="AR125" s="28"/>
      <c r="AS125" s="28"/>
      <c r="AT125" s="28"/>
      <c r="AU125" s="28"/>
      <c r="AV125" s="28"/>
      <c r="AW125" s="28"/>
      <c r="AX125" s="28"/>
    </row>
  </sheetData>
  <sheetProtection/>
  <mergeCells count="408">
    <mergeCell ref="AS85:AW85"/>
    <mergeCell ref="AS101:AW101"/>
    <mergeCell ref="AF86:AR86"/>
    <mergeCell ref="AS86:AW86"/>
    <mergeCell ref="AO98:AR98"/>
    <mergeCell ref="AF97:AR97"/>
    <mergeCell ref="AF94:AR94"/>
    <mergeCell ref="AS94:AW94"/>
    <mergeCell ref="AF98:AH98"/>
    <mergeCell ref="AI98:AM98"/>
    <mergeCell ref="AS25:AW26"/>
    <mergeCell ref="A5:I6"/>
    <mergeCell ref="N5:S6"/>
    <mergeCell ref="T5:Y6"/>
    <mergeCell ref="Z5:AR6"/>
    <mergeCell ref="AS6:AW6"/>
    <mergeCell ref="J5:M6"/>
    <mergeCell ref="B25:I31"/>
    <mergeCell ref="A7:I7"/>
    <mergeCell ref="N7:S7"/>
    <mergeCell ref="T7:Y7"/>
    <mergeCell ref="Z7:AE7"/>
    <mergeCell ref="J7:M7"/>
    <mergeCell ref="J11:M15"/>
    <mergeCell ref="Z31:AE31"/>
    <mergeCell ref="Z29:AE29"/>
    <mergeCell ref="Z23:AE23"/>
    <mergeCell ref="Z28:AE28"/>
    <mergeCell ref="Z22:AE22"/>
    <mergeCell ref="N8:S8"/>
    <mergeCell ref="AS7:AW7"/>
    <mergeCell ref="Z11:AE11"/>
    <mergeCell ref="AF11:AR11"/>
    <mergeCell ref="AS11:AW11"/>
    <mergeCell ref="AF7:AR7"/>
    <mergeCell ref="N11:S15"/>
    <mergeCell ref="T11:Y15"/>
    <mergeCell ref="AS13:AW13"/>
    <mergeCell ref="Z14:AE14"/>
    <mergeCell ref="AF14:AR14"/>
    <mergeCell ref="AS20:AW20"/>
    <mergeCell ref="Z16:AE16"/>
    <mergeCell ref="AF16:AR16"/>
    <mergeCell ref="Z21:AE21"/>
    <mergeCell ref="AF21:AR21"/>
    <mergeCell ref="AS21:AW21"/>
    <mergeCell ref="AF20:AR20"/>
    <mergeCell ref="Z19:AE19"/>
    <mergeCell ref="AF19:AR19"/>
    <mergeCell ref="AS19:AW19"/>
    <mergeCell ref="AS35:AW35"/>
    <mergeCell ref="Z32:AE32"/>
    <mergeCell ref="Z36:AE36"/>
    <mergeCell ref="Z35:AE35"/>
    <mergeCell ref="AS37:AW37"/>
    <mergeCell ref="AS36:AW36"/>
    <mergeCell ref="AS32:AW32"/>
    <mergeCell ref="AF36:AR36"/>
    <mergeCell ref="AF32:AR32"/>
    <mergeCell ref="AS27:AW27"/>
    <mergeCell ref="Z38:AE38"/>
    <mergeCell ref="Z40:AE40"/>
    <mergeCell ref="Z41:AE41"/>
    <mergeCell ref="AS31:AW31"/>
    <mergeCell ref="AS29:AW29"/>
    <mergeCell ref="Z30:AE30"/>
    <mergeCell ref="AF30:AR30"/>
    <mergeCell ref="AS30:AW30"/>
    <mergeCell ref="Z37:AE37"/>
    <mergeCell ref="AI47:AM47"/>
    <mergeCell ref="Z47:AE47"/>
    <mergeCell ref="AS46:AW46"/>
    <mergeCell ref="AS38:AW38"/>
    <mergeCell ref="Z39:AE39"/>
    <mergeCell ref="AF39:AR39"/>
    <mergeCell ref="AS39:AW39"/>
    <mergeCell ref="AF40:AR40"/>
    <mergeCell ref="AS40:AW40"/>
    <mergeCell ref="AS41:AW41"/>
    <mergeCell ref="AS65:AW65"/>
    <mergeCell ref="Z64:AR65"/>
    <mergeCell ref="Z56:AE56"/>
    <mergeCell ref="AS66:AW66"/>
    <mergeCell ref="AS44:AW44"/>
    <mergeCell ref="Z48:AE48"/>
    <mergeCell ref="Z50:AE50"/>
    <mergeCell ref="Z45:AE45"/>
    <mergeCell ref="AS47:AW47"/>
    <mergeCell ref="AF47:AH47"/>
    <mergeCell ref="A64:I65"/>
    <mergeCell ref="N64:S65"/>
    <mergeCell ref="T64:Y65"/>
    <mergeCell ref="A66:I66"/>
    <mergeCell ref="N66:S66"/>
    <mergeCell ref="T66:Y66"/>
    <mergeCell ref="J66:M66"/>
    <mergeCell ref="J64:M65"/>
    <mergeCell ref="B99:I111"/>
    <mergeCell ref="J99:M111"/>
    <mergeCell ref="N99:S111"/>
    <mergeCell ref="T99:Y111"/>
    <mergeCell ref="B84:I98"/>
    <mergeCell ref="J84:M98"/>
    <mergeCell ref="N84:S98"/>
    <mergeCell ref="T84:Y98"/>
    <mergeCell ref="AS67:AW67"/>
    <mergeCell ref="AF67:AR67"/>
    <mergeCell ref="Z79:AE79"/>
    <mergeCell ref="Z68:AE68"/>
    <mergeCell ref="AF76:AR76"/>
    <mergeCell ref="AS77:AW77"/>
    <mergeCell ref="AS76:AW76"/>
    <mergeCell ref="AF71:AR71"/>
    <mergeCell ref="AF78:AR78"/>
    <mergeCell ref="AS68:AW68"/>
    <mergeCell ref="AF96:AR96"/>
    <mergeCell ref="Z98:AE98"/>
    <mergeCell ref="AS98:AW98"/>
    <mergeCell ref="Z85:AE85"/>
    <mergeCell ref="AF85:AR85"/>
    <mergeCell ref="AS93:AW93"/>
    <mergeCell ref="Z88:AE91"/>
    <mergeCell ref="AS97:AW97"/>
    <mergeCell ref="Z97:AE97"/>
    <mergeCell ref="Z95:AE95"/>
    <mergeCell ref="Z99:AE99"/>
    <mergeCell ref="AS80:AW80"/>
    <mergeCell ref="AS96:AW96"/>
    <mergeCell ref="Z96:AE96"/>
    <mergeCell ref="Z86:AE86"/>
    <mergeCell ref="AS78:AW78"/>
    <mergeCell ref="AF79:AR79"/>
    <mergeCell ref="AS79:AW79"/>
    <mergeCell ref="AF84:AR84"/>
    <mergeCell ref="AS84:AW84"/>
    <mergeCell ref="AS99:AW99"/>
    <mergeCell ref="AF100:AR100"/>
    <mergeCell ref="Z102:AE102"/>
    <mergeCell ref="AF102:AR102"/>
    <mergeCell ref="AF99:AR99"/>
    <mergeCell ref="AS71:AW71"/>
    <mergeCell ref="Z72:AE72"/>
    <mergeCell ref="AF72:AR72"/>
    <mergeCell ref="AS72:AW72"/>
    <mergeCell ref="AS81:AW81"/>
    <mergeCell ref="AF105:AR105"/>
    <mergeCell ref="AS105:AW105"/>
    <mergeCell ref="Z100:AE100"/>
    <mergeCell ref="AS100:AW100"/>
    <mergeCell ref="AS102:AW102"/>
    <mergeCell ref="AF101:AR101"/>
    <mergeCell ref="Z101:AE101"/>
    <mergeCell ref="Z103:AE103"/>
    <mergeCell ref="AF103:AR103"/>
    <mergeCell ref="AS103:AW103"/>
    <mergeCell ref="Z111:AE111"/>
    <mergeCell ref="AS111:AW111"/>
    <mergeCell ref="Z109:AE109"/>
    <mergeCell ref="Z104:AE104"/>
    <mergeCell ref="AF104:AR104"/>
    <mergeCell ref="AS104:AW104"/>
    <mergeCell ref="Z105:AE105"/>
    <mergeCell ref="AF108:AR108"/>
    <mergeCell ref="AS108:AW108"/>
    <mergeCell ref="Z112:AE112"/>
    <mergeCell ref="Z113:AE113"/>
    <mergeCell ref="AF109:AR109"/>
    <mergeCell ref="AS109:AW109"/>
    <mergeCell ref="AF111:AH111"/>
    <mergeCell ref="AI111:AM111"/>
    <mergeCell ref="A67:A120"/>
    <mergeCell ref="Z114:AE114"/>
    <mergeCell ref="AF114:AR114"/>
    <mergeCell ref="Z110:AE110"/>
    <mergeCell ref="AF110:AR110"/>
    <mergeCell ref="AS110:AW110"/>
    <mergeCell ref="B112:I120"/>
    <mergeCell ref="AS113:AW113"/>
    <mergeCell ref="AS114:AW114"/>
    <mergeCell ref="Z108:AE108"/>
    <mergeCell ref="AS58:AW58"/>
    <mergeCell ref="Z57:AE57"/>
    <mergeCell ref="AS45:AW45"/>
    <mergeCell ref="AS56:AW56"/>
    <mergeCell ref="AF45:AR45"/>
    <mergeCell ref="AF57:AR57"/>
    <mergeCell ref="AF48:AR48"/>
    <mergeCell ref="AI58:AM58"/>
    <mergeCell ref="AF53:AR53"/>
    <mergeCell ref="AS53:AW53"/>
    <mergeCell ref="N25:S31"/>
    <mergeCell ref="T25:Y31"/>
    <mergeCell ref="Z24:AE24"/>
    <mergeCell ref="AS69:AW69"/>
    <mergeCell ref="Z87:AE87"/>
    <mergeCell ref="AF87:AR87"/>
    <mergeCell ref="AS87:AW87"/>
    <mergeCell ref="Z69:AE69"/>
    <mergeCell ref="AF69:AR69"/>
    <mergeCell ref="AS54:AW54"/>
    <mergeCell ref="AF31:AR31"/>
    <mergeCell ref="AF46:AR46"/>
    <mergeCell ref="AF35:AR35"/>
    <mergeCell ref="AF37:AR37"/>
    <mergeCell ref="AF44:AR44"/>
    <mergeCell ref="AS55:AW55"/>
    <mergeCell ref="AS42:AW42"/>
    <mergeCell ref="AF43:AR43"/>
    <mergeCell ref="AS43:AW43"/>
    <mergeCell ref="AF55:AR55"/>
    <mergeCell ref="AF66:AR66"/>
    <mergeCell ref="T38:Y47"/>
    <mergeCell ref="T67:Y83"/>
    <mergeCell ref="Z84:AE84"/>
    <mergeCell ref="Z27:AE27"/>
    <mergeCell ref="AS82:AW82"/>
    <mergeCell ref="AS83:AW83"/>
    <mergeCell ref="AF68:AR68"/>
    <mergeCell ref="AF73:AR73"/>
    <mergeCell ref="AF29:AR29"/>
    <mergeCell ref="Z25:AE26"/>
    <mergeCell ref="Z52:AE52"/>
    <mergeCell ref="Z83:AE83"/>
    <mergeCell ref="Z34:AE34"/>
    <mergeCell ref="Z71:AE71"/>
    <mergeCell ref="Z67:AE67"/>
    <mergeCell ref="Z43:AE43"/>
    <mergeCell ref="Z66:AE66"/>
    <mergeCell ref="AF22:AR22"/>
    <mergeCell ref="AF25:AR26"/>
    <mergeCell ref="AF38:AR38"/>
    <mergeCell ref="AF41:AR41"/>
    <mergeCell ref="AO58:AR58"/>
    <mergeCell ref="AF56:AR56"/>
    <mergeCell ref="AF27:AR27"/>
    <mergeCell ref="AO24:AR24"/>
    <mergeCell ref="AF52:AR52"/>
    <mergeCell ref="AF42:AR42"/>
    <mergeCell ref="AF13:AR13"/>
    <mergeCell ref="AS15:AW15"/>
    <mergeCell ref="Z15:AE15"/>
    <mergeCell ref="AS23:AW23"/>
    <mergeCell ref="AS17:AW17"/>
    <mergeCell ref="AS14:AW14"/>
    <mergeCell ref="AF23:AR23"/>
    <mergeCell ref="Z18:AE18"/>
    <mergeCell ref="AF18:AR18"/>
    <mergeCell ref="AS18:AW18"/>
    <mergeCell ref="AS24:AW24"/>
    <mergeCell ref="Z20:AE20"/>
    <mergeCell ref="Z13:AE13"/>
    <mergeCell ref="N32:S37"/>
    <mergeCell ref="T32:Y37"/>
    <mergeCell ref="Z44:AE44"/>
    <mergeCell ref="N16:S24"/>
    <mergeCell ref="T16:Y24"/>
    <mergeCell ref="AS22:AW22"/>
    <mergeCell ref="AS16:AW16"/>
    <mergeCell ref="J48:M58"/>
    <mergeCell ref="Z55:AE55"/>
    <mergeCell ref="J38:M47"/>
    <mergeCell ref="N38:S47"/>
    <mergeCell ref="Z54:AE54"/>
    <mergeCell ref="Z42:AE42"/>
    <mergeCell ref="Z53:AE53"/>
    <mergeCell ref="Z58:AE58"/>
    <mergeCell ref="T48:Y58"/>
    <mergeCell ref="Z46:AE46"/>
    <mergeCell ref="B32:I37"/>
    <mergeCell ref="AS48:AW48"/>
    <mergeCell ref="AS50:AW50"/>
    <mergeCell ref="AF54:AR54"/>
    <mergeCell ref="AF50:AR50"/>
    <mergeCell ref="N48:S58"/>
    <mergeCell ref="AF34:AR34"/>
    <mergeCell ref="AS34:AW34"/>
    <mergeCell ref="B48:I58"/>
    <mergeCell ref="AS33:AW33"/>
    <mergeCell ref="AF82:AR82"/>
    <mergeCell ref="AF80:AR80"/>
    <mergeCell ref="AF83:AH83"/>
    <mergeCell ref="AI83:AM83"/>
    <mergeCell ref="AO83:AR83"/>
    <mergeCell ref="AF81:AR81"/>
    <mergeCell ref="B67:I83"/>
    <mergeCell ref="J67:M83"/>
    <mergeCell ref="N67:S83"/>
    <mergeCell ref="Z82:AE82"/>
    <mergeCell ref="Z80:AE80"/>
    <mergeCell ref="Z78:AE78"/>
    <mergeCell ref="Z81:AE81"/>
    <mergeCell ref="Z77:AE77"/>
    <mergeCell ref="Z73:AE73"/>
    <mergeCell ref="Z75:AE75"/>
    <mergeCell ref="A3:AW3"/>
    <mergeCell ref="A62:AW62"/>
    <mergeCell ref="AO15:AR15"/>
    <mergeCell ref="AF15:AH15"/>
    <mergeCell ref="AI15:AM15"/>
    <mergeCell ref="AF24:AH24"/>
    <mergeCell ref="AI24:AM24"/>
    <mergeCell ref="Z17:AE17"/>
    <mergeCell ref="AF17:AR17"/>
    <mergeCell ref="Z8:AE8"/>
    <mergeCell ref="AF8:AR8"/>
    <mergeCell ref="AS8:AW8"/>
    <mergeCell ref="Z12:AE12"/>
    <mergeCell ref="AF12:AR12"/>
    <mergeCell ref="AS12:AW12"/>
    <mergeCell ref="Z9:AE9"/>
    <mergeCell ref="AF9:AR9"/>
    <mergeCell ref="AS9:AW9"/>
    <mergeCell ref="Z10:AE10"/>
    <mergeCell ref="AS10:AW10"/>
    <mergeCell ref="A8:A58"/>
    <mergeCell ref="B8:I8"/>
    <mergeCell ref="B9:I9"/>
    <mergeCell ref="B10:I10"/>
    <mergeCell ref="J10:M10"/>
    <mergeCell ref="J9:M9"/>
    <mergeCell ref="J8:M8"/>
    <mergeCell ref="J32:M37"/>
    <mergeCell ref="J25:M31"/>
    <mergeCell ref="B38:I47"/>
    <mergeCell ref="T10:Y10"/>
    <mergeCell ref="T9:Y9"/>
    <mergeCell ref="T8:Y8"/>
    <mergeCell ref="B16:I24"/>
    <mergeCell ref="J16:M24"/>
    <mergeCell ref="B11:I15"/>
    <mergeCell ref="N10:S10"/>
    <mergeCell ref="N9:S9"/>
    <mergeCell ref="AF10:AR10"/>
    <mergeCell ref="AO47:AR47"/>
    <mergeCell ref="AF58:AH58"/>
    <mergeCell ref="AF77:AR77"/>
    <mergeCell ref="AS75:AW75"/>
    <mergeCell ref="Z76:AE76"/>
    <mergeCell ref="AF28:AR28"/>
    <mergeCell ref="AS28:AW28"/>
    <mergeCell ref="Z33:AE33"/>
    <mergeCell ref="AF33:AR33"/>
    <mergeCell ref="AS73:AW73"/>
    <mergeCell ref="Z74:AE74"/>
    <mergeCell ref="AF74:AR74"/>
    <mergeCell ref="AS74:AW74"/>
    <mergeCell ref="AF75:AR75"/>
    <mergeCell ref="AF121:AR121"/>
    <mergeCell ref="AS121:AW121"/>
    <mergeCell ref="Z107:AE107"/>
    <mergeCell ref="AF107:AR107"/>
    <mergeCell ref="AS107:AW107"/>
    <mergeCell ref="AF106:AR106"/>
    <mergeCell ref="AF115:AR115"/>
    <mergeCell ref="AS115:AW115"/>
    <mergeCell ref="AF88:AR91"/>
    <mergeCell ref="AS88:AW91"/>
    <mergeCell ref="Z92:AE92"/>
    <mergeCell ref="AF92:AR92"/>
    <mergeCell ref="AS92:AW92"/>
    <mergeCell ref="Z93:AE93"/>
    <mergeCell ref="AF93:AR93"/>
    <mergeCell ref="AF95:AR95"/>
    <mergeCell ref="AS95:AW95"/>
    <mergeCell ref="Z116:AE116"/>
    <mergeCell ref="AF116:AR116"/>
    <mergeCell ref="AS116:AW116"/>
    <mergeCell ref="AS106:AW106"/>
    <mergeCell ref="AF112:AR112"/>
    <mergeCell ref="AS112:AW112"/>
    <mergeCell ref="AF113:AR113"/>
    <mergeCell ref="AO111:AR111"/>
    <mergeCell ref="AF117:AR117"/>
    <mergeCell ref="AF118:AR118"/>
    <mergeCell ref="AS118:AW118"/>
    <mergeCell ref="AF120:AH120"/>
    <mergeCell ref="AI120:AM120"/>
    <mergeCell ref="AO120:AR120"/>
    <mergeCell ref="AS120:AW120"/>
    <mergeCell ref="AF119:AR119"/>
    <mergeCell ref="AS119:AW119"/>
    <mergeCell ref="AS117:AW117"/>
    <mergeCell ref="B121:I121"/>
    <mergeCell ref="J121:M121"/>
    <mergeCell ref="N121:S121"/>
    <mergeCell ref="T121:Y121"/>
    <mergeCell ref="Z121:AE121"/>
    <mergeCell ref="Z120:AE120"/>
    <mergeCell ref="Z117:AE117"/>
    <mergeCell ref="T112:Y120"/>
    <mergeCell ref="J112:M120"/>
    <mergeCell ref="Z118:AE118"/>
    <mergeCell ref="N112:S120"/>
    <mergeCell ref="Z70:AE70"/>
    <mergeCell ref="Z106:AE106"/>
    <mergeCell ref="Z115:AE115"/>
    <mergeCell ref="Z94:AE94"/>
    <mergeCell ref="Z119:AE119"/>
    <mergeCell ref="AF70:AR70"/>
    <mergeCell ref="AS70:AW70"/>
    <mergeCell ref="Z49:AE49"/>
    <mergeCell ref="AF49:AR49"/>
    <mergeCell ref="AS49:AW49"/>
    <mergeCell ref="Z51:AE51"/>
    <mergeCell ref="AF51:AR51"/>
    <mergeCell ref="AS51:AW51"/>
    <mergeCell ref="AS52:AW52"/>
    <mergeCell ref="AS57:AW57"/>
  </mergeCells>
  <printOptions horizontalCentered="1"/>
  <pageMargins left="0.5118110236220472" right="0.2755905511811024" top="0.3937007874015748" bottom="0.3937007874015748" header="0.3937007874015748" footer="0.3937007874015748"/>
  <pageSetup fitToHeight="2" horizontalDpi="300" verticalDpi="300" orientation="portrait" paperSize="9" scale="57" r:id="rId1"/>
  <rowBreaks count="1" manualBreakCount="1">
    <brk id="59" max="47" man="1"/>
  </rowBreaks>
</worksheet>
</file>

<file path=xl/worksheets/sheet20.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1" sqref="A1"/>
    </sheetView>
  </sheetViews>
  <sheetFormatPr defaultColWidth="9.00390625" defaultRowHeight="19.5" customHeight="1"/>
  <cols>
    <col min="1" max="1" width="10.00390625" style="186" customWidth="1"/>
    <col min="2" max="3" width="4.375" style="186" customWidth="1"/>
    <col min="4" max="9" width="10.00390625" style="186" customWidth="1"/>
    <col min="10" max="10" width="10.625" style="186" customWidth="1"/>
    <col min="11" max="11" width="5.00390625" style="186" customWidth="1"/>
    <col min="12" max="16384" width="9.00390625" style="186" customWidth="1"/>
  </cols>
  <sheetData>
    <row r="1" ht="19.5" customHeight="1">
      <c r="A1" s="32" t="s">
        <v>301</v>
      </c>
    </row>
    <row r="2" spans="1:11" ht="30" customHeight="1">
      <c r="A2" s="1097" t="s">
        <v>706</v>
      </c>
      <c r="B2" s="1097"/>
      <c r="C2" s="1097"/>
      <c r="D2" s="1097"/>
      <c r="E2" s="1097"/>
      <c r="F2" s="1097"/>
      <c r="G2" s="1097"/>
      <c r="H2" s="1097"/>
      <c r="I2" s="1097"/>
      <c r="J2" s="1097"/>
      <c r="K2" s="187"/>
    </row>
    <row r="3" ht="22.5" customHeight="1">
      <c r="J3" s="188"/>
    </row>
    <row r="4" spans="1:10" ht="22.5" customHeight="1">
      <c r="A4" s="189"/>
      <c r="B4" s="189"/>
      <c r="C4" s="189"/>
      <c r="D4" s="189"/>
      <c r="E4" s="189"/>
      <c r="F4" s="189"/>
      <c r="G4" s="1098" t="s">
        <v>691</v>
      </c>
      <c r="H4" s="1098"/>
      <c r="I4" s="1098"/>
      <c r="J4" s="1098"/>
    </row>
    <row r="5" spans="1:10" ht="22.5" customHeight="1">
      <c r="A5" s="189"/>
      <c r="B5" s="189"/>
      <c r="C5" s="189"/>
      <c r="D5" s="189"/>
      <c r="E5" s="189"/>
      <c r="F5" s="189"/>
      <c r="G5" s="189"/>
      <c r="H5" s="189"/>
      <c r="I5" s="189"/>
      <c r="J5" s="189"/>
    </row>
    <row r="6" spans="1:10" ht="22.5" customHeight="1">
      <c r="A6" s="1099" t="s">
        <v>504</v>
      </c>
      <c r="B6" s="1099"/>
      <c r="C6" s="1099"/>
      <c r="D6" s="1099"/>
      <c r="E6" s="189"/>
      <c r="F6" s="189"/>
      <c r="G6" s="189"/>
      <c r="H6" s="189"/>
      <c r="I6" s="189"/>
      <c r="J6" s="189"/>
    </row>
    <row r="7" spans="1:10" ht="22.5" customHeight="1">
      <c r="A7" s="189"/>
      <c r="B7" s="189"/>
      <c r="C7" s="189"/>
      <c r="D7" s="189"/>
      <c r="E7" s="189"/>
      <c r="F7" s="189"/>
      <c r="G7" s="189"/>
      <c r="H7" s="189"/>
      <c r="I7" s="189"/>
      <c r="J7" s="189"/>
    </row>
    <row r="8" spans="1:10" ht="22.5" customHeight="1">
      <c r="A8" s="189"/>
      <c r="B8" s="189"/>
      <c r="C8" s="189"/>
      <c r="D8" s="189"/>
      <c r="E8" s="1099" t="s">
        <v>378</v>
      </c>
      <c r="F8" s="1099"/>
      <c r="G8" s="1099"/>
      <c r="H8" s="1099"/>
      <c r="I8" s="1099"/>
      <c r="J8" s="1099"/>
    </row>
    <row r="9" spans="1:10" ht="22.5" customHeight="1">
      <c r="A9" s="189"/>
      <c r="B9" s="189"/>
      <c r="C9" s="189"/>
      <c r="D9" s="189"/>
      <c r="E9" s="189"/>
      <c r="F9" s="1100"/>
      <c r="G9" s="1100"/>
      <c r="H9" s="1100"/>
      <c r="I9" s="1100"/>
      <c r="J9" s="1100"/>
    </row>
    <row r="10" spans="1:10" ht="22.5" customHeight="1">
      <c r="A10" s="189"/>
      <c r="B10" s="189"/>
      <c r="C10" s="189"/>
      <c r="D10" s="189"/>
      <c r="E10" s="189"/>
      <c r="F10" s="1100"/>
      <c r="G10" s="1100"/>
      <c r="H10" s="1100"/>
      <c r="I10" s="1100"/>
      <c r="J10" s="1100"/>
    </row>
    <row r="11" spans="1:10" ht="22.5" customHeight="1">
      <c r="A11" s="189"/>
      <c r="B11" s="189"/>
      <c r="C11" s="189"/>
      <c r="D11" s="189"/>
      <c r="E11" s="189" t="s">
        <v>505</v>
      </c>
      <c r="F11" s="1100"/>
      <c r="G11" s="1100"/>
      <c r="H11" s="1100"/>
      <c r="I11" s="1100"/>
      <c r="J11" s="267" t="s">
        <v>32</v>
      </c>
    </row>
    <row r="12" spans="1:10" ht="22.5" customHeight="1">
      <c r="A12" s="189"/>
      <c r="B12" s="189"/>
      <c r="C12" s="189"/>
      <c r="D12" s="189"/>
      <c r="E12" s="189" t="s">
        <v>25</v>
      </c>
      <c r="F12" s="1100"/>
      <c r="G12" s="1100"/>
      <c r="H12" s="1100"/>
      <c r="I12" s="1100"/>
      <c r="J12" s="189"/>
    </row>
    <row r="13" ht="22.5" customHeight="1"/>
    <row r="14" ht="22.5" customHeight="1">
      <c r="A14" s="186" t="s">
        <v>692</v>
      </c>
    </row>
    <row r="15" ht="6.75" customHeight="1" thickBot="1"/>
    <row r="16" spans="1:10" ht="19.5" customHeight="1">
      <c r="A16" s="1101" t="s">
        <v>506</v>
      </c>
      <c r="B16" s="1102"/>
      <c r="C16" s="1103"/>
      <c r="D16" s="1104"/>
      <c r="E16" s="1105"/>
      <c r="F16" s="1105"/>
      <c r="G16" s="1105"/>
      <c r="H16" s="268"/>
      <c r="I16" s="268"/>
      <c r="J16" s="269"/>
    </row>
    <row r="17" spans="1:10" ht="39.75" customHeight="1">
      <c r="A17" s="1106" t="s">
        <v>247</v>
      </c>
      <c r="B17" s="1107"/>
      <c r="C17" s="1108"/>
      <c r="D17" s="1109"/>
      <c r="E17" s="1110"/>
      <c r="F17" s="1110"/>
      <c r="G17" s="1110"/>
      <c r="H17" s="1110" t="s">
        <v>693</v>
      </c>
      <c r="I17" s="1110"/>
      <c r="J17" s="1111"/>
    </row>
    <row r="18" spans="1:10" ht="22.5" customHeight="1">
      <c r="A18" s="1112" t="s">
        <v>507</v>
      </c>
      <c r="B18" s="1113"/>
      <c r="C18" s="1114"/>
      <c r="D18" s="1118" t="s">
        <v>508</v>
      </c>
      <c r="E18" s="1119"/>
      <c r="F18" s="1119"/>
      <c r="G18" s="1119"/>
      <c r="H18" s="1119"/>
      <c r="I18" s="1119"/>
      <c r="J18" s="1120"/>
    </row>
    <row r="19" spans="1:10" ht="49.5" customHeight="1" thickBot="1">
      <c r="A19" s="1115"/>
      <c r="B19" s="1116"/>
      <c r="C19" s="1117"/>
      <c r="D19" s="1121"/>
      <c r="E19" s="1122"/>
      <c r="F19" s="1122"/>
      <c r="G19" s="1122"/>
      <c r="H19" s="1122"/>
      <c r="I19" s="1122"/>
      <c r="J19" s="1123"/>
    </row>
    <row r="20" spans="1:10" ht="37.5" customHeight="1" thickTop="1">
      <c r="A20" s="1124" t="s">
        <v>694</v>
      </c>
      <c r="B20" s="1125"/>
      <c r="C20" s="1126"/>
      <c r="D20" s="1130"/>
      <c r="E20" s="1131"/>
      <c r="F20" s="1131"/>
      <c r="G20" s="1131"/>
      <c r="H20" s="1131"/>
      <c r="I20" s="1131"/>
      <c r="J20" s="1132"/>
    </row>
    <row r="21" spans="1:10" ht="22.5" customHeight="1">
      <c r="A21" s="1127"/>
      <c r="B21" s="1128"/>
      <c r="C21" s="1129"/>
      <c r="D21" s="1133" t="s">
        <v>509</v>
      </c>
      <c r="E21" s="1134"/>
      <c r="F21" s="1134"/>
      <c r="G21" s="1134"/>
      <c r="H21" s="1134"/>
      <c r="I21" s="1134"/>
      <c r="J21" s="270" t="s">
        <v>245</v>
      </c>
    </row>
    <row r="22" spans="1:10" ht="22.5" customHeight="1">
      <c r="A22" s="1112" t="s">
        <v>695</v>
      </c>
      <c r="B22" s="1113"/>
      <c r="C22" s="1114"/>
      <c r="D22" s="1148"/>
      <c r="E22" s="1141"/>
      <c r="F22" s="1141"/>
      <c r="G22" s="1141"/>
      <c r="H22" s="1141"/>
      <c r="I22" s="1141"/>
      <c r="J22" s="1149"/>
    </row>
    <row r="23" spans="1:10" ht="30" customHeight="1">
      <c r="A23" s="1127"/>
      <c r="B23" s="1128"/>
      <c r="C23" s="1129"/>
      <c r="D23" s="1133" t="s">
        <v>510</v>
      </c>
      <c r="E23" s="1134"/>
      <c r="F23" s="1134"/>
      <c r="G23" s="1134"/>
      <c r="H23" s="1134"/>
      <c r="I23" s="1134"/>
      <c r="J23" s="1150"/>
    </row>
    <row r="24" spans="1:10" ht="22.5" customHeight="1">
      <c r="A24" s="1151" t="s">
        <v>696</v>
      </c>
      <c r="B24" s="1152"/>
      <c r="C24" s="1153"/>
      <c r="D24" s="1148"/>
      <c r="E24" s="1141"/>
      <c r="F24" s="1141"/>
      <c r="G24" s="1141"/>
      <c r="H24" s="1141"/>
      <c r="I24" s="1141"/>
      <c r="J24" s="1149"/>
    </row>
    <row r="25" spans="1:10" ht="30" customHeight="1">
      <c r="A25" s="1154"/>
      <c r="B25" s="1155"/>
      <c r="C25" s="1156"/>
      <c r="D25" s="271"/>
      <c r="E25" s="1157"/>
      <c r="F25" s="1157"/>
      <c r="G25" s="1157"/>
      <c r="H25" s="1157"/>
      <c r="I25" s="272" t="s">
        <v>697</v>
      </c>
      <c r="J25" s="270"/>
    </row>
    <row r="26" spans="1:10" ht="30" customHeight="1">
      <c r="A26" s="1112" t="s">
        <v>511</v>
      </c>
      <c r="B26" s="1113"/>
      <c r="C26" s="1114"/>
      <c r="D26" s="273" t="s">
        <v>512</v>
      </c>
      <c r="E26" s="1141"/>
      <c r="F26" s="1141"/>
      <c r="G26" s="1141"/>
      <c r="H26" s="1141"/>
      <c r="I26" s="1141"/>
      <c r="J26" s="274" t="s">
        <v>245</v>
      </c>
    </row>
    <row r="27" spans="1:10" ht="30" customHeight="1">
      <c r="A27" s="1135"/>
      <c r="B27" s="1136"/>
      <c r="C27" s="1137"/>
      <c r="D27" s="1142"/>
      <c r="E27" s="1143"/>
      <c r="F27" s="1143"/>
      <c r="G27" s="1143"/>
      <c r="H27" s="1143"/>
      <c r="I27" s="1143"/>
      <c r="J27" s="1144"/>
    </row>
    <row r="28" spans="1:10" ht="30" customHeight="1" thickBot="1">
      <c r="A28" s="1138"/>
      <c r="B28" s="1139"/>
      <c r="C28" s="1140"/>
      <c r="D28" s="1145"/>
      <c r="E28" s="1146"/>
      <c r="F28" s="1146"/>
      <c r="G28" s="1146"/>
      <c r="H28" s="1146"/>
      <c r="I28" s="1146"/>
      <c r="J28" s="1147"/>
    </row>
    <row r="29" spans="1:10" s="190" customFormat="1" ht="15" customHeight="1">
      <c r="A29" s="229" t="s">
        <v>698</v>
      </c>
      <c r="B29" s="229"/>
      <c r="C29" s="229"/>
      <c r="D29" s="229"/>
      <c r="E29" s="229"/>
      <c r="F29" s="229"/>
      <c r="G29" s="229"/>
      <c r="H29" s="229"/>
      <c r="I29" s="229"/>
      <c r="J29" s="229"/>
    </row>
    <row r="30" s="190" customFormat="1" ht="15" customHeight="1">
      <c r="A30" s="190" t="s">
        <v>699</v>
      </c>
    </row>
    <row r="31" s="190" customFormat="1" ht="15" customHeight="1">
      <c r="A31" s="190" t="s">
        <v>700</v>
      </c>
    </row>
    <row r="32" s="190" customFormat="1" ht="15" customHeight="1">
      <c r="A32" s="190" t="s">
        <v>701</v>
      </c>
    </row>
    <row r="33" s="190" customFormat="1" ht="15" customHeight="1">
      <c r="A33" s="190" t="s">
        <v>702</v>
      </c>
    </row>
    <row r="34" s="190" customFormat="1" ht="15" customHeight="1">
      <c r="A34" s="190" t="s">
        <v>703</v>
      </c>
    </row>
    <row r="35" s="190" customFormat="1" ht="15" customHeight="1">
      <c r="A35" s="190" t="s">
        <v>704</v>
      </c>
    </row>
    <row r="36" s="190" customFormat="1" ht="15" customHeight="1">
      <c r="A36" s="190" t="s">
        <v>705</v>
      </c>
    </row>
    <row r="37" spans="3:10" s="190" customFormat="1" ht="15" customHeight="1">
      <c r="C37" s="191"/>
      <c r="D37" s="191"/>
      <c r="E37" s="191"/>
      <c r="F37" s="191"/>
      <c r="G37" s="191"/>
      <c r="H37" s="191"/>
      <c r="I37" s="191"/>
      <c r="J37" s="191"/>
    </row>
    <row r="38" spans="2:10" s="192" customFormat="1" ht="15" customHeight="1">
      <c r="B38" s="193"/>
      <c r="C38" s="194"/>
      <c r="D38" s="194"/>
      <c r="E38" s="194"/>
      <c r="F38" s="194"/>
      <c r="G38" s="194"/>
      <c r="H38" s="194"/>
      <c r="I38" s="194"/>
      <c r="J38" s="194"/>
    </row>
    <row r="39" spans="2:10" s="192" customFormat="1" ht="15" customHeight="1">
      <c r="B39" s="193"/>
      <c r="C39" s="194"/>
      <c r="D39" s="194"/>
      <c r="E39" s="194"/>
      <c r="F39" s="194"/>
      <c r="G39" s="194"/>
      <c r="H39" s="194"/>
      <c r="I39" s="194"/>
      <c r="J39" s="194"/>
    </row>
    <row r="40" spans="2:10" s="192" customFormat="1" ht="15" customHeight="1">
      <c r="B40" s="193"/>
      <c r="C40" s="194"/>
      <c r="D40" s="194"/>
      <c r="E40" s="194"/>
      <c r="F40" s="194"/>
      <c r="G40" s="194"/>
      <c r="H40" s="194"/>
      <c r="I40" s="194"/>
      <c r="J40" s="194"/>
    </row>
    <row r="41" spans="2:10" s="192" customFormat="1" ht="15" customHeight="1">
      <c r="B41" s="193"/>
      <c r="C41" s="194"/>
      <c r="D41" s="194"/>
      <c r="E41" s="194"/>
      <c r="F41" s="194"/>
      <c r="G41" s="194"/>
      <c r="H41" s="194"/>
      <c r="I41" s="194"/>
      <c r="J41" s="194"/>
    </row>
    <row r="42" s="192" customFormat="1" ht="15" customHeight="1">
      <c r="B42" s="193"/>
    </row>
    <row r="43" s="192" customFormat="1" ht="15" customHeight="1"/>
    <row r="44" s="192" customFormat="1" ht="15" customHeight="1"/>
    <row r="45" s="192" customFormat="1" ht="15" customHeight="1"/>
    <row r="46" s="192" customFormat="1" ht="15" customHeight="1"/>
    <row r="47" s="192" customFormat="1" ht="15" customHeight="1"/>
    <row r="48" s="192" customFormat="1" ht="15" customHeight="1"/>
    <row r="49" s="192" customFormat="1" ht="15" customHeight="1"/>
    <row r="50" s="192" customFormat="1" ht="15" customHeight="1"/>
    <row r="51" s="192" customFormat="1" ht="15" customHeight="1"/>
    <row r="52" s="192" customFormat="1" ht="15" customHeight="1"/>
    <row r="53" s="192" customFormat="1" ht="15" customHeight="1"/>
    <row r="54" s="192" customFormat="1" ht="15" customHeight="1"/>
  </sheetData>
  <sheetProtection/>
  <mergeCells count="30">
    <mergeCell ref="A26:C28"/>
    <mergeCell ref="E26:I26"/>
    <mergeCell ref="D27:J27"/>
    <mergeCell ref="D28:J28"/>
    <mergeCell ref="A22:C23"/>
    <mergeCell ref="D22:J22"/>
    <mergeCell ref="D23:J23"/>
    <mergeCell ref="A24:C25"/>
    <mergeCell ref="D24:J24"/>
    <mergeCell ref="E25:H25"/>
    <mergeCell ref="A18:C19"/>
    <mergeCell ref="D18:J18"/>
    <mergeCell ref="D19:J19"/>
    <mergeCell ref="A20:C21"/>
    <mergeCell ref="D20:J20"/>
    <mergeCell ref="D21:E21"/>
    <mergeCell ref="F21:I21"/>
    <mergeCell ref="F11:I11"/>
    <mergeCell ref="F12:I12"/>
    <mergeCell ref="A16:C16"/>
    <mergeCell ref="D16:G16"/>
    <mergeCell ref="A17:C17"/>
    <mergeCell ref="D17:G17"/>
    <mergeCell ref="H17:J17"/>
    <mergeCell ref="A2:J2"/>
    <mergeCell ref="G4:J4"/>
    <mergeCell ref="A6:D6"/>
    <mergeCell ref="E8:J8"/>
    <mergeCell ref="F9:J9"/>
    <mergeCell ref="F10:J10"/>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AI39"/>
  <sheetViews>
    <sheetView view="pageBreakPreview" zoomScaleSheetLayoutView="100" zoomScalePageLayoutView="0" workbookViewId="0" topLeftCell="A1">
      <selection activeCell="A1" sqref="A1"/>
    </sheetView>
  </sheetViews>
  <sheetFormatPr defaultColWidth="9.00390625" defaultRowHeight="13.5"/>
  <cols>
    <col min="1" max="64" width="2.625" style="26" customWidth="1"/>
    <col min="65" max="16384" width="9.00390625" style="26" customWidth="1"/>
  </cols>
  <sheetData>
    <row r="1" spans="1:35" s="3" customFormat="1" ht="21" customHeight="1">
      <c r="A1" s="32" t="s">
        <v>776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s="3" customFormat="1" ht="21" customHeight="1">
      <c r="A2" s="1204" t="s">
        <v>795</v>
      </c>
      <c r="B2" s="1204"/>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c r="AD2" s="1204"/>
      <c r="AE2" s="1204"/>
      <c r="AF2" s="1204"/>
      <c r="AG2" s="1204"/>
      <c r="AH2" s="1204"/>
      <c r="AI2" s="1204"/>
    </row>
    <row r="3" spans="1:35" ht="21" customHeight="1" thickBo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35" ht="21" customHeight="1">
      <c r="A4" s="1205" t="s">
        <v>250</v>
      </c>
      <c r="B4" s="1206"/>
      <c r="C4" s="1206"/>
      <c r="D4" s="1206"/>
      <c r="E4" s="1206"/>
      <c r="F4" s="1206"/>
      <c r="G4" s="1206"/>
      <c r="H4" s="1206"/>
      <c r="I4" s="1206"/>
      <c r="J4" s="1206"/>
      <c r="K4" s="1206"/>
      <c r="L4" s="1207"/>
      <c r="M4" s="1207"/>
      <c r="N4" s="1207"/>
      <c r="O4" s="1207"/>
      <c r="P4" s="1207"/>
      <c r="Q4" s="1207"/>
      <c r="R4" s="1207"/>
      <c r="S4" s="1207"/>
      <c r="T4" s="1207"/>
      <c r="U4" s="1207"/>
      <c r="V4" s="1207"/>
      <c r="W4" s="1207"/>
      <c r="X4" s="1207"/>
      <c r="Y4" s="1207"/>
      <c r="Z4" s="1207"/>
      <c r="AA4" s="1207"/>
      <c r="AB4" s="1207"/>
      <c r="AC4" s="1207"/>
      <c r="AD4" s="1207"/>
      <c r="AE4" s="1207"/>
      <c r="AF4" s="1207"/>
      <c r="AG4" s="1207"/>
      <c r="AH4" s="1207"/>
      <c r="AI4" s="1208"/>
    </row>
    <row r="5" spans="1:35" ht="21" customHeight="1">
      <c r="A5" s="1209" t="s">
        <v>0</v>
      </c>
      <c r="B5" s="1201"/>
      <c r="C5" s="1201"/>
      <c r="D5" s="1201"/>
      <c r="E5" s="1201"/>
      <c r="F5" s="1201"/>
      <c r="G5" s="1201"/>
      <c r="H5" s="1201"/>
      <c r="I5" s="1201"/>
      <c r="J5" s="1201"/>
      <c r="K5" s="1201"/>
      <c r="L5" s="812"/>
      <c r="M5" s="812"/>
      <c r="N5" s="812"/>
      <c r="O5" s="812"/>
      <c r="P5" s="812"/>
      <c r="Q5" s="812"/>
      <c r="R5" s="812"/>
      <c r="S5" s="812"/>
      <c r="T5" s="812"/>
      <c r="U5" s="812"/>
      <c r="V5" s="812"/>
      <c r="W5" s="812"/>
      <c r="X5" s="812"/>
      <c r="Y5" s="812"/>
      <c r="Z5" s="812"/>
      <c r="AA5" s="812"/>
      <c r="AB5" s="812"/>
      <c r="AC5" s="812"/>
      <c r="AD5" s="812"/>
      <c r="AE5" s="812"/>
      <c r="AF5" s="812"/>
      <c r="AG5" s="812"/>
      <c r="AH5" s="812"/>
      <c r="AI5" s="995"/>
    </row>
    <row r="6" spans="1:35" ht="21" customHeight="1">
      <c r="A6" s="1030" t="s">
        <v>34</v>
      </c>
      <c r="B6" s="1031"/>
      <c r="C6" s="1031"/>
      <c r="D6" s="1031"/>
      <c r="E6" s="1032"/>
      <c r="F6" s="1201" t="s">
        <v>25</v>
      </c>
      <c r="G6" s="1201"/>
      <c r="H6" s="1201"/>
      <c r="I6" s="1201"/>
      <c r="J6" s="1201"/>
      <c r="K6" s="1201"/>
      <c r="L6" s="812"/>
      <c r="M6" s="812"/>
      <c r="N6" s="812"/>
      <c r="O6" s="812"/>
      <c r="P6" s="812"/>
      <c r="Q6" s="812"/>
      <c r="R6" s="812"/>
      <c r="S6" s="812"/>
      <c r="T6" s="812"/>
      <c r="U6" s="812"/>
      <c r="V6" s="1033" t="s">
        <v>48</v>
      </c>
      <c r="W6" s="1031"/>
      <c r="X6" s="1031"/>
      <c r="Y6" s="1031"/>
      <c r="Z6" s="1032"/>
      <c r="AA6" s="812"/>
      <c r="AB6" s="812"/>
      <c r="AC6" s="812"/>
      <c r="AD6" s="812"/>
      <c r="AE6" s="812"/>
      <c r="AF6" s="812"/>
      <c r="AG6" s="812"/>
      <c r="AH6" s="812"/>
      <c r="AI6" s="995"/>
    </row>
    <row r="7" spans="1:35" ht="21" customHeight="1" thickBot="1">
      <c r="A7" s="1038"/>
      <c r="B7" s="1035"/>
      <c r="C7" s="1035"/>
      <c r="D7" s="1035"/>
      <c r="E7" s="1036"/>
      <c r="F7" s="1061" t="s">
        <v>26</v>
      </c>
      <c r="G7" s="1062"/>
      <c r="H7" s="1062"/>
      <c r="I7" s="1062"/>
      <c r="J7" s="1062"/>
      <c r="K7" s="1063"/>
      <c r="L7" s="1196"/>
      <c r="M7" s="1196"/>
      <c r="N7" s="1196"/>
      <c r="O7" s="1196"/>
      <c r="P7" s="1196"/>
      <c r="Q7" s="1196"/>
      <c r="R7" s="1196"/>
      <c r="S7" s="1196"/>
      <c r="T7" s="1196"/>
      <c r="U7" s="1196"/>
      <c r="V7" s="1034"/>
      <c r="W7" s="1035"/>
      <c r="X7" s="1035"/>
      <c r="Y7" s="1035"/>
      <c r="Z7" s="1036"/>
      <c r="AA7" s="1196"/>
      <c r="AB7" s="1196"/>
      <c r="AC7" s="1196"/>
      <c r="AD7" s="1196"/>
      <c r="AE7" s="1196"/>
      <c r="AF7" s="1196"/>
      <c r="AG7" s="1196"/>
      <c r="AH7" s="1196"/>
      <c r="AI7" s="1197"/>
    </row>
    <row r="8" spans="1:35" ht="21" customHeight="1" thickTop="1">
      <c r="A8" s="1202" t="s">
        <v>76</v>
      </c>
      <c r="B8" s="1203"/>
      <c r="C8" s="1198" t="s">
        <v>77</v>
      </c>
      <c r="D8" s="1198"/>
      <c r="E8" s="1198"/>
      <c r="F8" s="1198"/>
      <c r="G8" s="1198"/>
      <c r="H8" s="1198"/>
      <c r="I8" s="1198"/>
      <c r="J8" s="1198"/>
      <c r="K8" s="1198"/>
      <c r="L8" s="1082" t="s">
        <v>39</v>
      </c>
      <c r="M8" s="1083"/>
      <c r="N8" s="1083"/>
      <c r="O8" s="1083"/>
      <c r="P8" s="1083"/>
      <c r="Q8" s="1083"/>
      <c r="R8" s="1083"/>
      <c r="S8" s="1083"/>
      <c r="T8" s="1083"/>
      <c r="U8" s="1083"/>
      <c r="V8" s="1083"/>
      <c r="W8" s="1083"/>
      <c r="X8" s="1083"/>
      <c r="Y8" s="1083"/>
      <c r="Z8" s="1083"/>
      <c r="AA8" s="1084"/>
      <c r="AB8" s="1198" t="s">
        <v>132</v>
      </c>
      <c r="AC8" s="1198"/>
      <c r="AD8" s="1198"/>
      <c r="AE8" s="1198"/>
      <c r="AF8" s="1199" t="s">
        <v>78</v>
      </c>
      <c r="AG8" s="1199"/>
      <c r="AH8" s="1199"/>
      <c r="AI8" s="1200"/>
    </row>
    <row r="9" spans="1:35" ht="21" customHeight="1">
      <c r="A9" s="1176"/>
      <c r="B9" s="1177"/>
      <c r="C9" s="804"/>
      <c r="D9" s="804"/>
      <c r="E9" s="804"/>
      <c r="F9" s="804"/>
      <c r="G9" s="804"/>
      <c r="H9" s="804"/>
      <c r="I9" s="804"/>
      <c r="J9" s="804"/>
      <c r="K9" s="804"/>
      <c r="L9" s="1075"/>
      <c r="M9" s="1025"/>
      <c r="N9" s="1025"/>
      <c r="O9" s="1025"/>
      <c r="P9" s="1025"/>
      <c r="Q9" s="1025"/>
      <c r="R9" s="1025"/>
      <c r="S9" s="1025"/>
      <c r="T9" s="1025"/>
      <c r="U9" s="1025"/>
      <c r="V9" s="1025"/>
      <c r="W9" s="1025"/>
      <c r="X9" s="1025"/>
      <c r="Y9" s="1025"/>
      <c r="Z9" s="1025"/>
      <c r="AA9" s="1026"/>
      <c r="AB9" s="804"/>
      <c r="AC9" s="804"/>
      <c r="AD9" s="804"/>
      <c r="AE9" s="804"/>
      <c r="AF9" s="802"/>
      <c r="AG9" s="802"/>
      <c r="AH9" s="802"/>
      <c r="AI9" s="808"/>
    </row>
    <row r="10" spans="1:35" ht="21" customHeight="1">
      <c r="A10" s="1176"/>
      <c r="B10" s="1177"/>
      <c r="C10" s="804"/>
      <c r="D10" s="804"/>
      <c r="E10" s="804"/>
      <c r="F10" s="804"/>
      <c r="G10" s="804"/>
      <c r="H10" s="804"/>
      <c r="I10" s="804"/>
      <c r="J10" s="804"/>
      <c r="K10" s="804"/>
      <c r="L10" s="1076"/>
      <c r="M10" s="1027"/>
      <c r="N10" s="1027"/>
      <c r="O10" s="1027"/>
      <c r="P10" s="1027"/>
      <c r="Q10" s="1027"/>
      <c r="R10" s="1027"/>
      <c r="S10" s="1027"/>
      <c r="T10" s="1027"/>
      <c r="U10" s="1027"/>
      <c r="V10" s="1027"/>
      <c r="W10" s="1027"/>
      <c r="X10" s="1027"/>
      <c r="Y10" s="1027"/>
      <c r="Z10" s="1027"/>
      <c r="AA10" s="1028"/>
      <c r="AB10" s="804"/>
      <c r="AC10" s="804"/>
      <c r="AD10" s="804"/>
      <c r="AE10" s="804"/>
      <c r="AF10" s="802"/>
      <c r="AG10" s="802"/>
      <c r="AH10" s="802"/>
      <c r="AI10" s="808"/>
    </row>
    <row r="11" spans="1:35" ht="21" customHeight="1">
      <c r="A11" s="1176"/>
      <c r="B11" s="1177"/>
      <c r="C11" s="804">
        <v>1</v>
      </c>
      <c r="D11" s="804"/>
      <c r="E11" s="812"/>
      <c r="F11" s="812"/>
      <c r="G11" s="812"/>
      <c r="H11" s="812"/>
      <c r="I11" s="812"/>
      <c r="J11" s="812"/>
      <c r="K11" s="812"/>
      <c r="L11" s="813"/>
      <c r="M11" s="1010"/>
      <c r="N11" s="1010"/>
      <c r="O11" s="1010"/>
      <c r="P11" s="1010"/>
      <c r="Q11" s="1010"/>
      <c r="R11" s="1010"/>
      <c r="S11" s="1010"/>
      <c r="T11" s="1010"/>
      <c r="U11" s="1010"/>
      <c r="V11" s="1010"/>
      <c r="W11" s="1010"/>
      <c r="X11" s="1010"/>
      <c r="Y11" s="1010"/>
      <c r="Z11" s="1010"/>
      <c r="AA11" s="1070"/>
      <c r="AB11" s="1195"/>
      <c r="AC11" s="1194"/>
      <c r="AD11" s="1194"/>
      <c r="AE11" s="1194"/>
      <c r="AF11" s="812"/>
      <c r="AG11" s="812"/>
      <c r="AH11" s="812"/>
      <c r="AI11" s="995"/>
    </row>
    <row r="12" spans="1:35" ht="21" customHeight="1">
      <c r="A12" s="1176"/>
      <c r="B12" s="1177"/>
      <c r="C12" s="804">
        <v>2</v>
      </c>
      <c r="D12" s="804"/>
      <c r="E12" s="812"/>
      <c r="F12" s="812"/>
      <c r="G12" s="812"/>
      <c r="H12" s="812"/>
      <c r="I12" s="812"/>
      <c r="J12" s="812"/>
      <c r="K12" s="812"/>
      <c r="L12" s="813"/>
      <c r="M12" s="1010"/>
      <c r="N12" s="1010"/>
      <c r="O12" s="1010"/>
      <c r="P12" s="1010"/>
      <c r="Q12" s="1010"/>
      <c r="R12" s="1010"/>
      <c r="S12" s="1010"/>
      <c r="T12" s="1010"/>
      <c r="U12" s="1010"/>
      <c r="V12" s="1010"/>
      <c r="W12" s="1010"/>
      <c r="X12" s="1010"/>
      <c r="Y12" s="1010"/>
      <c r="Z12" s="1010"/>
      <c r="AA12" s="1070"/>
      <c r="AB12" s="1194"/>
      <c r="AC12" s="1194"/>
      <c r="AD12" s="1194"/>
      <c r="AE12" s="1194"/>
      <c r="AF12" s="812"/>
      <c r="AG12" s="812"/>
      <c r="AH12" s="812"/>
      <c r="AI12" s="995"/>
    </row>
    <row r="13" spans="1:35" ht="21" customHeight="1">
      <c r="A13" s="1176"/>
      <c r="B13" s="1177"/>
      <c r="C13" s="804">
        <v>3</v>
      </c>
      <c r="D13" s="804"/>
      <c r="E13" s="812"/>
      <c r="F13" s="812"/>
      <c r="G13" s="812"/>
      <c r="H13" s="812"/>
      <c r="I13" s="812"/>
      <c r="J13" s="812"/>
      <c r="K13" s="812"/>
      <c r="L13" s="813"/>
      <c r="M13" s="1010"/>
      <c r="N13" s="1010"/>
      <c r="O13" s="1010"/>
      <c r="P13" s="1010"/>
      <c r="Q13" s="1010"/>
      <c r="R13" s="1010"/>
      <c r="S13" s="1010"/>
      <c r="T13" s="1010"/>
      <c r="U13" s="1010"/>
      <c r="V13" s="1010"/>
      <c r="W13" s="1010"/>
      <c r="X13" s="1010"/>
      <c r="Y13" s="1010"/>
      <c r="Z13" s="1010"/>
      <c r="AA13" s="1070"/>
      <c r="AB13" s="1194"/>
      <c r="AC13" s="1194"/>
      <c r="AD13" s="1194"/>
      <c r="AE13" s="1194"/>
      <c r="AF13" s="812"/>
      <c r="AG13" s="812"/>
      <c r="AH13" s="812"/>
      <c r="AI13" s="995"/>
    </row>
    <row r="14" spans="1:35" ht="21" customHeight="1">
      <c r="A14" s="1176"/>
      <c r="B14" s="1177"/>
      <c r="C14" s="804">
        <v>4</v>
      </c>
      <c r="D14" s="804"/>
      <c r="E14" s="812"/>
      <c r="F14" s="812"/>
      <c r="G14" s="812"/>
      <c r="H14" s="812"/>
      <c r="I14" s="812"/>
      <c r="J14" s="812"/>
      <c r="K14" s="812"/>
      <c r="L14" s="813"/>
      <c r="M14" s="1010"/>
      <c r="N14" s="1010"/>
      <c r="O14" s="1010"/>
      <c r="P14" s="1010"/>
      <c r="Q14" s="1010"/>
      <c r="R14" s="1010"/>
      <c r="S14" s="1010"/>
      <c r="T14" s="1010"/>
      <c r="U14" s="1010"/>
      <c r="V14" s="1010"/>
      <c r="W14" s="1010"/>
      <c r="X14" s="1010"/>
      <c r="Y14" s="1010"/>
      <c r="Z14" s="1010"/>
      <c r="AA14" s="1070"/>
      <c r="AB14" s="1194"/>
      <c r="AC14" s="1194"/>
      <c r="AD14" s="1194"/>
      <c r="AE14" s="1194"/>
      <c r="AF14" s="812"/>
      <c r="AG14" s="812"/>
      <c r="AH14" s="812"/>
      <c r="AI14" s="995"/>
    </row>
    <row r="15" spans="1:35" ht="21" customHeight="1">
      <c r="A15" s="1176"/>
      <c r="B15" s="1177"/>
      <c r="C15" s="804">
        <v>5</v>
      </c>
      <c r="D15" s="804"/>
      <c r="E15" s="812"/>
      <c r="F15" s="812"/>
      <c r="G15" s="812"/>
      <c r="H15" s="812"/>
      <c r="I15" s="812"/>
      <c r="J15" s="812"/>
      <c r="K15" s="812"/>
      <c r="L15" s="813"/>
      <c r="M15" s="1010"/>
      <c r="N15" s="1010"/>
      <c r="O15" s="1010"/>
      <c r="P15" s="1010"/>
      <c r="Q15" s="1010"/>
      <c r="R15" s="1010"/>
      <c r="S15" s="1010"/>
      <c r="T15" s="1010"/>
      <c r="U15" s="1010"/>
      <c r="V15" s="1010"/>
      <c r="W15" s="1010"/>
      <c r="X15" s="1010"/>
      <c r="Y15" s="1010"/>
      <c r="Z15" s="1010"/>
      <c r="AA15" s="1070"/>
      <c r="AB15" s="1194"/>
      <c r="AC15" s="1194"/>
      <c r="AD15" s="1194"/>
      <c r="AE15" s="1194"/>
      <c r="AF15" s="812"/>
      <c r="AG15" s="812"/>
      <c r="AH15" s="812"/>
      <c r="AI15" s="995"/>
    </row>
    <row r="16" spans="1:35" ht="21" customHeight="1">
      <c r="A16" s="1176"/>
      <c r="B16" s="1177"/>
      <c r="C16" s="804">
        <v>6</v>
      </c>
      <c r="D16" s="804"/>
      <c r="E16" s="812"/>
      <c r="F16" s="812"/>
      <c r="G16" s="812"/>
      <c r="H16" s="812"/>
      <c r="I16" s="812"/>
      <c r="J16" s="812"/>
      <c r="K16" s="812"/>
      <c r="L16" s="813"/>
      <c r="M16" s="1010"/>
      <c r="N16" s="1010"/>
      <c r="O16" s="1010"/>
      <c r="P16" s="1010"/>
      <c r="Q16" s="1010"/>
      <c r="R16" s="1010"/>
      <c r="S16" s="1010"/>
      <c r="T16" s="1010"/>
      <c r="U16" s="1010"/>
      <c r="V16" s="1010"/>
      <c r="W16" s="1010"/>
      <c r="X16" s="1010"/>
      <c r="Y16" s="1010"/>
      <c r="Z16" s="1010"/>
      <c r="AA16" s="1070"/>
      <c r="AB16" s="1194"/>
      <c r="AC16" s="1194"/>
      <c r="AD16" s="1194"/>
      <c r="AE16" s="1194"/>
      <c r="AF16" s="812"/>
      <c r="AG16" s="812"/>
      <c r="AH16" s="812"/>
      <c r="AI16" s="995"/>
    </row>
    <row r="17" spans="1:35" ht="21" customHeight="1">
      <c r="A17" s="1176"/>
      <c r="B17" s="1177"/>
      <c r="C17" s="804">
        <v>7</v>
      </c>
      <c r="D17" s="804"/>
      <c r="E17" s="812"/>
      <c r="F17" s="812"/>
      <c r="G17" s="812"/>
      <c r="H17" s="812"/>
      <c r="I17" s="812"/>
      <c r="J17" s="812"/>
      <c r="K17" s="812"/>
      <c r="L17" s="813"/>
      <c r="M17" s="1010"/>
      <c r="N17" s="1010"/>
      <c r="O17" s="1010"/>
      <c r="P17" s="1010"/>
      <c r="Q17" s="1010"/>
      <c r="R17" s="1010"/>
      <c r="S17" s="1010"/>
      <c r="T17" s="1010"/>
      <c r="U17" s="1010"/>
      <c r="V17" s="1010"/>
      <c r="W17" s="1010"/>
      <c r="X17" s="1010"/>
      <c r="Y17" s="1010"/>
      <c r="Z17" s="1010"/>
      <c r="AA17" s="1070"/>
      <c r="AB17" s="1194"/>
      <c r="AC17" s="1194"/>
      <c r="AD17" s="1194"/>
      <c r="AE17" s="1194"/>
      <c r="AF17" s="812"/>
      <c r="AG17" s="812"/>
      <c r="AH17" s="812"/>
      <c r="AI17" s="995"/>
    </row>
    <row r="18" spans="1:35" ht="21" customHeight="1">
      <c r="A18" s="1176"/>
      <c r="B18" s="1177"/>
      <c r="C18" s="804">
        <v>8</v>
      </c>
      <c r="D18" s="804"/>
      <c r="E18" s="812"/>
      <c r="F18" s="812"/>
      <c r="G18" s="812"/>
      <c r="H18" s="812"/>
      <c r="I18" s="812"/>
      <c r="J18" s="812"/>
      <c r="K18" s="812"/>
      <c r="L18" s="813"/>
      <c r="M18" s="1010"/>
      <c r="N18" s="1010"/>
      <c r="O18" s="1010"/>
      <c r="P18" s="1010"/>
      <c r="Q18" s="1010"/>
      <c r="R18" s="1010"/>
      <c r="S18" s="1010"/>
      <c r="T18" s="1010"/>
      <c r="U18" s="1010"/>
      <c r="V18" s="1010"/>
      <c r="W18" s="1010"/>
      <c r="X18" s="1010"/>
      <c r="Y18" s="1010"/>
      <c r="Z18" s="1010"/>
      <c r="AA18" s="1070"/>
      <c r="AB18" s="1194"/>
      <c r="AC18" s="1194"/>
      <c r="AD18" s="1194"/>
      <c r="AE18" s="1194"/>
      <c r="AF18" s="812"/>
      <c r="AG18" s="812"/>
      <c r="AH18" s="812"/>
      <c r="AI18" s="995"/>
    </row>
    <row r="19" spans="1:35" ht="21" customHeight="1" thickBot="1">
      <c r="A19" s="1180"/>
      <c r="B19" s="1181"/>
      <c r="C19" s="1191" t="s">
        <v>140</v>
      </c>
      <c r="D19" s="1192"/>
      <c r="E19" s="1192"/>
      <c r="F19" s="1192"/>
      <c r="G19" s="1192"/>
      <c r="H19" s="1192"/>
      <c r="I19" s="1192"/>
      <c r="J19" s="1192"/>
      <c r="K19" s="1192"/>
      <c r="L19" s="1192"/>
      <c r="M19" s="1192"/>
      <c r="N19" s="1192"/>
      <c r="O19" s="1192"/>
      <c r="P19" s="1192"/>
      <c r="Q19" s="1192"/>
      <c r="R19" s="1192"/>
      <c r="S19" s="1192"/>
      <c r="T19" s="1192"/>
      <c r="U19" s="1192"/>
      <c r="V19" s="1192"/>
      <c r="W19" s="1192"/>
      <c r="X19" s="1192"/>
      <c r="Y19" s="1192"/>
      <c r="Z19" s="1192"/>
      <c r="AA19" s="1193"/>
      <c r="AB19" s="1173">
        <f>SUM(AB11:AE18)</f>
        <v>0</v>
      </c>
      <c r="AC19" s="1173"/>
      <c r="AD19" s="1173"/>
      <c r="AE19" s="1173"/>
      <c r="AF19" s="1167">
        <f>COUNTIF(AF11:AI18,"該当")</f>
        <v>0</v>
      </c>
      <c r="AG19" s="1167"/>
      <c r="AH19" s="1167"/>
      <c r="AI19" s="1168"/>
    </row>
    <row r="20" spans="1:35" ht="21" customHeight="1">
      <c r="A20" s="1174" t="s">
        <v>150</v>
      </c>
      <c r="B20" s="1175"/>
      <c r="C20" s="1182" t="s">
        <v>79</v>
      </c>
      <c r="D20" s="1183"/>
      <c r="E20" s="1183"/>
      <c r="F20" s="1183"/>
      <c r="G20" s="1183"/>
      <c r="H20" s="1183"/>
      <c r="I20" s="1184"/>
      <c r="J20" s="1182" t="s">
        <v>151</v>
      </c>
      <c r="K20" s="1183"/>
      <c r="L20" s="1183"/>
      <c r="M20" s="1183"/>
      <c r="N20" s="1183"/>
      <c r="O20" s="1183"/>
      <c r="P20" s="1183"/>
      <c r="Q20" s="1210" t="s">
        <v>38</v>
      </c>
      <c r="R20" s="1211"/>
      <c r="S20" s="1211"/>
      <c r="T20" s="1211"/>
      <c r="U20" s="1211"/>
      <c r="V20" s="1211"/>
      <c r="W20" s="1211"/>
      <c r="X20" s="1211"/>
      <c r="Y20" s="1211"/>
      <c r="Z20" s="1211"/>
      <c r="AA20" s="1211"/>
      <c r="AB20" s="1212" t="s">
        <v>152</v>
      </c>
      <c r="AC20" s="1212"/>
      <c r="AD20" s="1212"/>
      <c r="AE20" s="1212"/>
      <c r="AF20" s="1169" t="s">
        <v>19</v>
      </c>
      <c r="AG20" s="1169"/>
      <c r="AH20" s="1169"/>
      <c r="AI20" s="1170"/>
    </row>
    <row r="21" spans="1:35" ht="21" customHeight="1">
      <c r="A21" s="1176"/>
      <c r="B21" s="1177"/>
      <c r="C21" s="1185"/>
      <c r="D21" s="1186"/>
      <c r="E21" s="1186"/>
      <c r="F21" s="1186"/>
      <c r="G21" s="1186"/>
      <c r="H21" s="1186"/>
      <c r="I21" s="1187"/>
      <c r="J21" s="1185"/>
      <c r="K21" s="1186"/>
      <c r="L21" s="1186"/>
      <c r="M21" s="1186"/>
      <c r="N21" s="1186"/>
      <c r="O21" s="1186"/>
      <c r="P21" s="1186"/>
      <c r="Q21" s="1075"/>
      <c r="R21" s="1025"/>
      <c r="S21" s="1025"/>
      <c r="T21" s="1025"/>
      <c r="U21" s="1025"/>
      <c r="V21" s="1025"/>
      <c r="W21" s="1025"/>
      <c r="X21" s="1025"/>
      <c r="Y21" s="1025"/>
      <c r="Z21" s="1025"/>
      <c r="AA21" s="1025"/>
      <c r="AB21" s="1213"/>
      <c r="AC21" s="1213"/>
      <c r="AD21" s="1213"/>
      <c r="AE21" s="1213"/>
      <c r="AF21" s="1171"/>
      <c r="AG21" s="1171"/>
      <c r="AH21" s="1171"/>
      <c r="AI21" s="1172"/>
    </row>
    <row r="22" spans="1:35" ht="21" customHeight="1">
      <c r="A22" s="1176"/>
      <c r="B22" s="1177"/>
      <c r="C22" s="1188"/>
      <c r="D22" s="1189"/>
      <c r="E22" s="1189"/>
      <c r="F22" s="1189"/>
      <c r="G22" s="1189"/>
      <c r="H22" s="1189"/>
      <c r="I22" s="1190"/>
      <c r="J22" s="1188"/>
      <c r="K22" s="1189"/>
      <c r="L22" s="1189"/>
      <c r="M22" s="1189"/>
      <c r="N22" s="1189"/>
      <c r="O22" s="1189"/>
      <c r="P22" s="1189"/>
      <c r="Q22" s="1076"/>
      <c r="R22" s="1027"/>
      <c r="S22" s="1027"/>
      <c r="T22" s="1027"/>
      <c r="U22" s="1027"/>
      <c r="V22" s="1027"/>
      <c r="W22" s="1027"/>
      <c r="X22" s="1027"/>
      <c r="Y22" s="1027"/>
      <c r="Z22" s="1027"/>
      <c r="AA22" s="1027"/>
      <c r="AB22" s="1213"/>
      <c r="AC22" s="1213"/>
      <c r="AD22" s="1213"/>
      <c r="AE22" s="1213"/>
      <c r="AF22" s="1171"/>
      <c r="AG22" s="1171"/>
      <c r="AH22" s="1171"/>
      <c r="AI22" s="1172"/>
    </row>
    <row r="23" spans="1:35" ht="21" customHeight="1">
      <c r="A23" s="1176"/>
      <c r="B23" s="1177"/>
      <c r="C23" s="1042"/>
      <c r="D23" s="1159"/>
      <c r="E23" s="1159"/>
      <c r="F23" s="1159"/>
      <c r="G23" s="1159"/>
      <c r="H23" s="1159"/>
      <c r="I23" s="1160"/>
      <c r="J23" s="1158"/>
      <c r="K23" s="1159"/>
      <c r="L23" s="1159"/>
      <c r="M23" s="1159"/>
      <c r="N23" s="1159"/>
      <c r="O23" s="1159"/>
      <c r="P23" s="1160"/>
      <c r="Q23" s="804">
        <v>1</v>
      </c>
      <c r="R23" s="804"/>
      <c r="S23" s="363" t="s">
        <v>242</v>
      </c>
      <c r="T23" s="364"/>
      <c r="U23" s="364"/>
      <c r="V23" s="364"/>
      <c r="W23" s="364"/>
      <c r="X23" s="364"/>
      <c r="Y23" s="364"/>
      <c r="Z23" s="364"/>
      <c r="AA23" s="364"/>
      <c r="AB23" s="433" t="s">
        <v>242</v>
      </c>
      <c r="AC23" s="433"/>
      <c r="AD23" s="433"/>
      <c r="AE23" s="433"/>
      <c r="AF23" s="812" t="s">
        <v>242</v>
      </c>
      <c r="AG23" s="812"/>
      <c r="AH23" s="812"/>
      <c r="AI23" s="995"/>
    </row>
    <row r="24" spans="1:35" ht="21" customHeight="1">
      <c r="A24" s="1176"/>
      <c r="B24" s="1177"/>
      <c r="C24" s="1161"/>
      <c r="D24" s="1162"/>
      <c r="E24" s="1162"/>
      <c r="F24" s="1162"/>
      <c r="G24" s="1162"/>
      <c r="H24" s="1162"/>
      <c r="I24" s="1163"/>
      <c r="J24" s="1161"/>
      <c r="K24" s="1162"/>
      <c r="L24" s="1162"/>
      <c r="M24" s="1162"/>
      <c r="N24" s="1162"/>
      <c r="O24" s="1162"/>
      <c r="P24" s="1163"/>
      <c r="Q24" s="804">
        <v>2</v>
      </c>
      <c r="R24" s="804"/>
      <c r="S24" s="363" t="s">
        <v>242</v>
      </c>
      <c r="T24" s="364"/>
      <c r="U24" s="364"/>
      <c r="V24" s="364"/>
      <c r="W24" s="364"/>
      <c r="X24" s="364"/>
      <c r="Y24" s="364"/>
      <c r="Z24" s="364"/>
      <c r="AA24" s="364"/>
      <c r="AB24" s="433" t="s">
        <v>242</v>
      </c>
      <c r="AC24" s="433"/>
      <c r="AD24" s="433"/>
      <c r="AE24" s="433"/>
      <c r="AF24" s="812"/>
      <c r="AG24" s="812"/>
      <c r="AH24" s="812"/>
      <c r="AI24" s="995"/>
    </row>
    <row r="25" spans="1:35" ht="21" customHeight="1">
      <c r="A25" s="1176"/>
      <c r="B25" s="1177"/>
      <c r="C25" s="1161"/>
      <c r="D25" s="1162"/>
      <c r="E25" s="1162"/>
      <c r="F25" s="1162"/>
      <c r="G25" s="1162"/>
      <c r="H25" s="1162"/>
      <c r="I25" s="1163"/>
      <c r="J25" s="1161"/>
      <c r="K25" s="1162"/>
      <c r="L25" s="1162"/>
      <c r="M25" s="1162"/>
      <c r="N25" s="1162"/>
      <c r="O25" s="1162"/>
      <c r="P25" s="1163"/>
      <c r="Q25" s="804">
        <v>3</v>
      </c>
      <c r="R25" s="804"/>
      <c r="S25" s="363" t="s">
        <v>242</v>
      </c>
      <c r="T25" s="364"/>
      <c r="U25" s="364"/>
      <c r="V25" s="364"/>
      <c r="W25" s="364"/>
      <c r="X25" s="364"/>
      <c r="Y25" s="364"/>
      <c r="Z25" s="364"/>
      <c r="AA25" s="364"/>
      <c r="AB25" s="433" t="s">
        <v>242</v>
      </c>
      <c r="AC25" s="433"/>
      <c r="AD25" s="433"/>
      <c r="AE25" s="433"/>
      <c r="AF25" s="812"/>
      <c r="AG25" s="812"/>
      <c r="AH25" s="812"/>
      <c r="AI25" s="995"/>
    </row>
    <row r="26" spans="1:35" ht="21" customHeight="1">
      <c r="A26" s="1176"/>
      <c r="B26" s="1177"/>
      <c r="C26" s="1164"/>
      <c r="D26" s="1165"/>
      <c r="E26" s="1165"/>
      <c r="F26" s="1165"/>
      <c r="G26" s="1165"/>
      <c r="H26" s="1165"/>
      <c r="I26" s="1166"/>
      <c r="J26" s="1164"/>
      <c r="K26" s="1165"/>
      <c r="L26" s="1165"/>
      <c r="M26" s="1165"/>
      <c r="N26" s="1165"/>
      <c r="O26" s="1165"/>
      <c r="P26" s="1166"/>
      <c r="Q26" s="804">
        <v>4</v>
      </c>
      <c r="R26" s="804"/>
      <c r="S26" s="363" t="s">
        <v>242</v>
      </c>
      <c r="T26" s="364"/>
      <c r="U26" s="364"/>
      <c r="V26" s="364"/>
      <c r="W26" s="364"/>
      <c r="X26" s="364"/>
      <c r="Y26" s="364"/>
      <c r="Z26" s="364"/>
      <c r="AA26" s="364"/>
      <c r="AB26" s="433" t="s">
        <v>242</v>
      </c>
      <c r="AC26" s="433"/>
      <c r="AD26" s="433"/>
      <c r="AE26" s="433"/>
      <c r="AF26" s="812"/>
      <c r="AG26" s="812"/>
      <c r="AH26" s="812"/>
      <c r="AI26" s="995"/>
    </row>
    <row r="27" spans="1:35" ht="21" customHeight="1">
      <c r="A27" s="1176"/>
      <c r="B27" s="1177"/>
      <c r="C27" s="1042"/>
      <c r="D27" s="1159"/>
      <c r="E27" s="1159"/>
      <c r="F27" s="1159"/>
      <c r="G27" s="1159"/>
      <c r="H27" s="1159"/>
      <c r="I27" s="1160"/>
      <c r="J27" s="1158"/>
      <c r="K27" s="1159"/>
      <c r="L27" s="1159"/>
      <c r="M27" s="1159"/>
      <c r="N27" s="1159"/>
      <c r="O27" s="1159"/>
      <c r="P27" s="1160"/>
      <c r="Q27" s="804">
        <v>5</v>
      </c>
      <c r="R27" s="804"/>
      <c r="S27" s="363" t="s">
        <v>242</v>
      </c>
      <c r="T27" s="364"/>
      <c r="U27" s="364"/>
      <c r="V27" s="364"/>
      <c r="W27" s="364"/>
      <c r="X27" s="364"/>
      <c r="Y27" s="364"/>
      <c r="Z27" s="364"/>
      <c r="AA27" s="364"/>
      <c r="AB27" s="433" t="s">
        <v>242</v>
      </c>
      <c r="AC27" s="433"/>
      <c r="AD27" s="433"/>
      <c r="AE27" s="433"/>
      <c r="AF27" s="812"/>
      <c r="AG27" s="812"/>
      <c r="AH27" s="812"/>
      <c r="AI27" s="995"/>
    </row>
    <row r="28" spans="1:35" ht="21" customHeight="1">
      <c r="A28" s="1176"/>
      <c r="B28" s="1177"/>
      <c r="C28" s="1161"/>
      <c r="D28" s="1162"/>
      <c r="E28" s="1162"/>
      <c r="F28" s="1162"/>
      <c r="G28" s="1162"/>
      <c r="H28" s="1162"/>
      <c r="I28" s="1163"/>
      <c r="J28" s="1161"/>
      <c r="K28" s="1162"/>
      <c r="L28" s="1162"/>
      <c r="M28" s="1162"/>
      <c r="N28" s="1162"/>
      <c r="O28" s="1162"/>
      <c r="P28" s="1163"/>
      <c r="Q28" s="804">
        <v>6</v>
      </c>
      <c r="R28" s="804"/>
      <c r="S28" s="363" t="s">
        <v>242</v>
      </c>
      <c r="T28" s="364"/>
      <c r="U28" s="364"/>
      <c r="V28" s="364"/>
      <c r="W28" s="364"/>
      <c r="X28" s="364"/>
      <c r="Y28" s="364"/>
      <c r="Z28" s="364"/>
      <c r="AA28" s="364"/>
      <c r="AB28" s="433" t="s">
        <v>242</v>
      </c>
      <c r="AC28" s="433"/>
      <c r="AD28" s="433"/>
      <c r="AE28" s="433"/>
      <c r="AF28" s="812"/>
      <c r="AG28" s="812"/>
      <c r="AH28" s="812"/>
      <c r="AI28" s="995"/>
    </row>
    <row r="29" spans="1:35" ht="21" customHeight="1">
      <c r="A29" s="1176"/>
      <c r="B29" s="1177"/>
      <c r="C29" s="1161"/>
      <c r="D29" s="1162"/>
      <c r="E29" s="1162"/>
      <c r="F29" s="1162"/>
      <c r="G29" s="1162"/>
      <c r="H29" s="1162"/>
      <c r="I29" s="1163"/>
      <c r="J29" s="1161"/>
      <c r="K29" s="1162"/>
      <c r="L29" s="1162"/>
      <c r="M29" s="1162"/>
      <c r="N29" s="1162"/>
      <c r="O29" s="1162"/>
      <c r="P29" s="1163"/>
      <c r="Q29" s="804">
        <v>7</v>
      </c>
      <c r="R29" s="804"/>
      <c r="S29" s="363" t="s">
        <v>242</v>
      </c>
      <c r="T29" s="364"/>
      <c r="U29" s="364"/>
      <c r="V29" s="364"/>
      <c r="W29" s="364"/>
      <c r="X29" s="364"/>
      <c r="Y29" s="364"/>
      <c r="Z29" s="364"/>
      <c r="AA29" s="364"/>
      <c r="AB29" s="433" t="s">
        <v>242</v>
      </c>
      <c r="AC29" s="433"/>
      <c r="AD29" s="433"/>
      <c r="AE29" s="433"/>
      <c r="AF29" s="812"/>
      <c r="AG29" s="812"/>
      <c r="AH29" s="812"/>
      <c r="AI29" s="995"/>
    </row>
    <row r="30" spans="1:35" ht="21" customHeight="1">
      <c r="A30" s="1176"/>
      <c r="B30" s="1177"/>
      <c r="C30" s="1161"/>
      <c r="D30" s="1162"/>
      <c r="E30" s="1162"/>
      <c r="F30" s="1162"/>
      <c r="G30" s="1162"/>
      <c r="H30" s="1162"/>
      <c r="I30" s="1163"/>
      <c r="J30" s="1161"/>
      <c r="K30" s="1162"/>
      <c r="L30" s="1162"/>
      <c r="M30" s="1162"/>
      <c r="N30" s="1162"/>
      <c r="O30" s="1162"/>
      <c r="P30" s="1163"/>
      <c r="Q30" s="804">
        <v>8</v>
      </c>
      <c r="R30" s="804"/>
      <c r="S30" s="363" t="s">
        <v>242</v>
      </c>
      <c r="T30" s="364"/>
      <c r="U30" s="364"/>
      <c r="V30" s="364"/>
      <c r="W30" s="364"/>
      <c r="X30" s="364"/>
      <c r="Y30" s="364"/>
      <c r="Z30" s="364"/>
      <c r="AA30" s="364"/>
      <c r="AB30" s="433" t="s">
        <v>242</v>
      </c>
      <c r="AC30" s="433"/>
      <c r="AD30" s="433"/>
      <c r="AE30" s="433"/>
      <c r="AF30" s="812"/>
      <c r="AG30" s="812"/>
      <c r="AH30" s="812"/>
      <c r="AI30" s="995"/>
    </row>
    <row r="31" spans="1:35" ht="21" customHeight="1">
      <c r="A31" s="1178"/>
      <c r="B31" s="1179"/>
      <c r="C31" s="1164"/>
      <c r="D31" s="1165"/>
      <c r="E31" s="1165"/>
      <c r="F31" s="1165"/>
      <c r="G31" s="1165"/>
      <c r="H31" s="1165"/>
      <c r="I31" s="1166"/>
      <c r="J31" s="1164"/>
      <c r="K31" s="1165"/>
      <c r="L31" s="1165"/>
      <c r="M31" s="1165"/>
      <c r="N31" s="1165"/>
      <c r="O31" s="1165"/>
      <c r="P31" s="1166"/>
      <c r="Q31" s="804">
        <v>9</v>
      </c>
      <c r="R31" s="804"/>
      <c r="S31" s="363" t="s">
        <v>242</v>
      </c>
      <c r="T31" s="364"/>
      <c r="U31" s="364"/>
      <c r="V31" s="364"/>
      <c r="W31" s="364"/>
      <c r="X31" s="364"/>
      <c r="Y31" s="364"/>
      <c r="Z31" s="364"/>
      <c r="AA31" s="364"/>
      <c r="AB31" s="433" t="s">
        <v>242</v>
      </c>
      <c r="AC31" s="433"/>
      <c r="AD31" s="433"/>
      <c r="AE31" s="433"/>
      <c r="AF31" s="812"/>
      <c r="AG31" s="812"/>
      <c r="AH31" s="812"/>
      <c r="AI31" s="995"/>
    </row>
    <row r="32" spans="1:35" ht="21" customHeight="1">
      <c r="A32" s="1178"/>
      <c r="B32" s="1179"/>
      <c r="C32" s="1042"/>
      <c r="D32" s="1159"/>
      <c r="E32" s="1159"/>
      <c r="F32" s="1159"/>
      <c r="G32" s="1159"/>
      <c r="H32" s="1159"/>
      <c r="I32" s="1160"/>
      <c r="J32" s="1158"/>
      <c r="K32" s="1159"/>
      <c r="L32" s="1159"/>
      <c r="M32" s="1159"/>
      <c r="N32" s="1159"/>
      <c r="O32" s="1159"/>
      <c r="P32" s="1160"/>
      <c r="Q32" s="804">
        <v>10</v>
      </c>
      <c r="R32" s="804"/>
      <c r="S32" s="363" t="s">
        <v>242</v>
      </c>
      <c r="T32" s="364"/>
      <c r="U32" s="364"/>
      <c r="V32" s="364"/>
      <c r="W32" s="364"/>
      <c r="X32" s="364"/>
      <c r="Y32" s="364"/>
      <c r="Z32" s="364"/>
      <c r="AA32" s="364"/>
      <c r="AB32" s="433" t="s">
        <v>242</v>
      </c>
      <c r="AC32" s="433"/>
      <c r="AD32" s="433"/>
      <c r="AE32" s="433"/>
      <c r="AF32" s="812"/>
      <c r="AG32" s="812"/>
      <c r="AH32" s="812"/>
      <c r="AI32" s="995"/>
    </row>
    <row r="33" spans="1:35" ht="21" customHeight="1">
      <c r="A33" s="1178"/>
      <c r="B33" s="1179"/>
      <c r="C33" s="1161"/>
      <c r="D33" s="1162"/>
      <c r="E33" s="1162"/>
      <c r="F33" s="1162"/>
      <c r="G33" s="1162"/>
      <c r="H33" s="1162"/>
      <c r="I33" s="1163"/>
      <c r="J33" s="1161"/>
      <c r="K33" s="1162"/>
      <c r="L33" s="1162"/>
      <c r="M33" s="1162"/>
      <c r="N33" s="1162"/>
      <c r="O33" s="1162"/>
      <c r="P33" s="1163"/>
      <c r="Q33" s="804">
        <v>11</v>
      </c>
      <c r="R33" s="804"/>
      <c r="S33" s="363" t="s">
        <v>242</v>
      </c>
      <c r="T33" s="364"/>
      <c r="U33" s="364"/>
      <c r="V33" s="364"/>
      <c r="W33" s="364"/>
      <c r="X33" s="364"/>
      <c r="Y33" s="364"/>
      <c r="Z33" s="364"/>
      <c r="AA33" s="364"/>
      <c r="AB33" s="433" t="s">
        <v>242</v>
      </c>
      <c r="AC33" s="433"/>
      <c r="AD33" s="433"/>
      <c r="AE33" s="433"/>
      <c r="AF33" s="812"/>
      <c r="AG33" s="812"/>
      <c r="AH33" s="812"/>
      <c r="AI33" s="995"/>
    </row>
    <row r="34" spans="1:35" ht="21" customHeight="1">
      <c r="A34" s="1178"/>
      <c r="B34" s="1179"/>
      <c r="C34" s="1161"/>
      <c r="D34" s="1162"/>
      <c r="E34" s="1162"/>
      <c r="F34" s="1162"/>
      <c r="G34" s="1162"/>
      <c r="H34" s="1162"/>
      <c r="I34" s="1163"/>
      <c r="J34" s="1161"/>
      <c r="K34" s="1162"/>
      <c r="L34" s="1162"/>
      <c r="M34" s="1162"/>
      <c r="N34" s="1162"/>
      <c r="O34" s="1162"/>
      <c r="P34" s="1163"/>
      <c r="Q34" s="804">
        <v>12</v>
      </c>
      <c r="R34" s="804"/>
      <c r="S34" s="363" t="s">
        <v>242</v>
      </c>
      <c r="T34" s="364"/>
      <c r="U34" s="364"/>
      <c r="V34" s="364"/>
      <c r="W34" s="364"/>
      <c r="X34" s="364"/>
      <c r="Y34" s="364"/>
      <c r="Z34" s="364"/>
      <c r="AA34" s="364"/>
      <c r="AB34" s="433" t="s">
        <v>242</v>
      </c>
      <c r="AC34" s="433"/>
      <c r="AD34" s="433"/>
      <c r="AE34" s="433"/>
      <c r="AF34" s="812"/>
      <c r="AG34" s="812"/>
      <c r="AH34" s="812"/>
      <c r="AI34" s="995"/>
    </row>
    <row r="35" spans="1:35" ht="21" customHeight="1">
      <c r="A35" s="1178"/>
      <c r="B35" s="1179"/>
      <c r="C35" s="1161"/>
      <c r="D35" s="1162"/>
      <c r="E35" s="1162"/>
      <c r="F35" s="1162"/>
      <c r="G35" s="1162"/>
      <c r="H35" s="1162"/>
      <c r="I35" s="1163"/>
      <c r="J35" s="1161"/>
      <c r="K35" s="1162"/>
      <c r="L35" s="1162"/>
      <c r="M35" s="1162"/>
      <c r="N35" s="1162"/>
      <c r="O35" s="1162"/>
      <c r="P35" s="1163"/>
      <c r="Q35" s="804">
        <v>13</v>
      </c>
      <c r="R35" s="804"/>
      <c r="S35" s="363" t="s">
        <v>242</v>
      </c>
      <c r="T35" s="364"/>
      <c r="U35" s="364"/>
      <c r="V35" s="364"/>
      <c r="W35" s="364"/>
      <c r="X35" s="364"/>
      <c r="Y35" s="364"/>
      <c r="Z35" s="364"/>
      <c r="AA35" s="364"/>
      <c r="AB35" s="433" t="s">
        <v>242</v>
      </c>
      <c r="AC35" s="433"/>
      <c r="AD35" s="433"/>
      <c r="AE35" s="433"/>
      <c r="AF35" s="812"/>
      <c r="AG35" s="812"/>
      <c r="AH35" s="812"/>
      <c r="AI35" s="995"/>
    </row>
    <row r="36" spans="1:35" ht="21" customHeight="1">
      <c r="A36" s="1178"/>
      <c r="B36" s="1179"/>
      <c r="C36" s="1164"/>
      <c r="D36" s="1165"/>
      <c r="E36" s="1165"/>
      <c r="F36" s="1165"/>
      <c r="G36" s="1165"/>
      <c r="H36" s="1165"/>
      <c r="I36" s="1166"/>
      <c r="J36" s="1164"/>
      <c r="K36" s="1165"/>
      <c r="L36" s="1165"/>
      <c r="M36" s="1165"/>
      <c r="N36" s="1165"/>
      <c r="O36" s="1165"/>
      <c r="P36" s="1166"/>
      <c r="Q36" s="804">
        <v>14</v>
      </c>
      <c r="R36" s="804"/>
      <c r="S36" s="363" t="s">
        <v>242</v>
      </c>
      <c r="T36" s="364"/>
      <c r="U36" s="364"/>
      <c r="V36" s="364"/>
      <c r="W36" s="364"/>
      <c r="X36" s="364"/>
      <c r="Y36" s="364"/>
      <c r="Z36" s="364"/>
      <c r="AA36" s="364"/>
      <c r="AB36" s="433" t="s">
        <v>242</v>
      </c>
      <c r="AC36" s="433"/>
      <c r="AD36" s="433"/>
      <c r="AE36" s="433"/>
      <c r="AF36" s="812"/>
      <c r="AG36" s="812"/>
      <c r="AH36" s="812"/>
      <c r="AI36" s="995"/>
    </row>
    <row r="37" spans="1:35" ht="21" customHeight="1" thickBot="1">
      <c r="A37" s="1180"/>
      <c r="B37" s="1181"/>
      <c r="C37" s="1167" t="s">
        <v>140</v>
      </c>
      <c r="D37" s="1167"/>
      <c r="E37" s="1167"/>
      <c r="F37" s="1167"/>
      <c r="G37" s="1167"/>
      <c r="H37" s="1167"/>
      <c r="I37" s="1167"/>
      <c r="J37" s="1167"/>
      <c r="K37" s="1167"/>
      <c r="L37" s="1167"/>
      <c r="M37" s="1167"/>
      <c r="N37" s="1167"/>
      <c r="O37" s="1167"/>
      <c r="P37" s="1167"/>
      <c r="Q37" s="1167"/>
      <c r="R37" s="1167"/>
      <c r="S37" s="1167"/>
      <c r="T37" s="1167"/>
      <c r="U37" s="1167"/>
      <c r="V37" s="1167"/>
      <c r="W37" s="1167"/>
      <c r="X37" s="1167"/>
      <c r="Y37" s="1167"/>
      <c r="Z37" s="1167"/>
      <c r="AA37" s="1167"/>
      <c r="AB37" s="1167"/>
      <c r="AC37" s="1167"/>
      <c r="AD37" s="1167"/>
      <c r="AE37" s="1167"/>
      <c r="AF37" s="1167">
        <f>COUNTIF(AF23:AI36,"対象者")</f>
        <v>0</v>
      </c>
      <c r="AG37" s="1167"/>
      <c r="AH37" s="1167"/>
      <c r="AI37" s="1168"/>
    </row>
    <row r="38" spans="1:35" ht="21" customHeight="1">
      <c r="A38" s="834" t="s">
        <v>659</v>
      </c>
      <c r="B38" s="834"/>
      <c r="C38" s="834"/>
      <c r="D38" s="834"/>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row>
    <row r="39" spans="1:35" ht="21" customHeight="1">
      <c r="A39" s="834"/>
      <c r="B39" s="834"/>
      <c r="C39" s="834"/>
      <c r="D39" s="834"/>
      <c r="E39" s="834"/>
      <c r="F39" s="834"/>
      <c r="G39" s="834"/>
      <c r="H39" s="834"/>
      <c r="I39" s="834"/>
      <c r="J39" s="834"/>
      <c r="K39" s="834"/>
      <c r="L39" s="834"/>
      <c r="M39" s="834"/>
      <c r="N39" s="834"/>
      <c r="O39" s="834"/>
      <c r="P39" s="834"/>
      <c r="Q39" s="834"/>
      <c r="R39" s="834"/>
      <c r="S39" s="834"/>
      <c r="T39" s="834"/>
      <c r="U39" s="834"/>
      <c r="V39" s="834"/>
      <c r="W39" s="834"/>
      <c r="X39" s="834"/>
      <c r="Y39" s="834"/>
      <c r="Z39" s="834"/>
      <c r="AA39" s="834"/>
      <c r="AB39" s="834"/>
      <c r="AC39" s="834"/>
      <c r="AD39" s="834"/>
      <c r="AE39" s="834"/>
      <c r="AF39" s="834"/>
      <c r="AG39" s="834"/>
      <c r="AH39" s="834"/>
      <c r="AI39" s="834"/>
    </row>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sheetProtection/>
  <mergeCells count="131">
    <mergeCell ref="S30:AA30"/>
    <mergeCell ref="Q20:AA22"/>
    <mergeCell ref="S23:AA23"/>
    <mergeCell ref="AB20:AE22"/>
    <mergeCell ref="AB23:AE23"/>
    <mergeCell ref="S24:AA24"/>
    <mergeCell ref="AB24:AE24"/>
    <mergeCell ref="AB30:AE30"/>
    <mergeCell ref="AB26:AE26"/>
    <mergeCell ref="Q28:R28"/>
    <mergeCell ref="A2:AI2"/>
    <mergeCell ref="A4:K4"/>
    <mergeCell ref="L4:AI4"/>
    <mergeCell ref="A5:K5"/>
    <mergeCell ref="L5:AI5"/>
    <mergeCell ref="F7:K7"/>
    <mergeCell ref="L7:U7"/>
    <mergeCell ref="C8:K10"/>
    <mergeCell ref="C11:D11"/>
    <mergeCell ref="A6:E7"/>
    <mergeCell ref="F6:K6"/>
    <mergeCell ref="L6:U6"/>
    <mergeCell ref="V6:Z7"/>
    <mergeCell ref="E11:K11"/>
    <mergeCell ref="A8:B19"/>
    <mergeCell ref="C12:D12"/>
    <mergeCell ref="E12:K12"/>
    <mergeCell ref="AB11:AE11"/>
    <mergeCell ref="AA6:AI7"/>
    <mergeCell ref="AB8:AE10"/>
    <mergeCell ref="AF8:AI10"/>
    <mergeCell ref="AF11:AI11"/>
    <mergeCell ref="L8:AA10"/>
    <mergeCell ref="L11:AA11"/>
    <mergeCell ref="AB13:AE13"/>
    <mergeCell ref="AF13:AI13"/>
    <mergeCell ref="AF17:AI17"/>
    <mergeCell ref="L17:AA17"/>
    <mergeCell ref="AB15:AE15"/>
    <mergeCell ref="AB14:AE14"/>
    <mergeCell ref="AF14:AI14"/>
    <mergeCell ref="L16:AA16"/>
    <mergeCell ref="C13:D13"/>
    <mergeCell ref="E13:K13"/>
    <mergeCell ref="AB12:AE12"/>
    <mergeCell ref="AF12:AI12"/>
    <mergeCell ref="L12:AA12"/>
    <mergeCell ref="C15:D15"/>
    <mergeCell ref="E15:K15"/>
    <mergeCell ref="L13:AA13"/>
    <mergeCell ref="L14:AA14"/>
    <mergeCell ref="L15:AA15"/>
    <mergeCell ref="C16:D16"/>
    <mergeCell ref="E16:K16"/>
    <mergeCell ref="C14:D14"/>
    <mergeCell ref="E14:K14"/>
    <mergeCell ref="AF15:AI15"/>
    <mergeCell ref="AB16:AE16"/>
    <mergeCell ref="AF16:AI16"/>
    <mergeCell ref="AB18:AE18"/>
    <mergeCell ref="AF18:AI18"/>
    <mergeCell ref="C17:D17"/>
    <mergeCell ref="E17:K17"/>
    <mergeCell ref="C18:D18"/>
    <mergeCell ref="E18:K18"/>
    <mergeCell ref="AB17:AE17"/>
    <mergeCell ref="L18:AA18"/>
    <mergeCell ref="AF19:AI19"/>
    <mergeCell ref="A20:B37"/>
    <mergeCell ref="C20:I22"/>
    <mergeCell ref="J20:P22"/>
    <mergeCell ref="Q24:R24"/>
    <mergeCell ref="S27:AA27"/>
    <mergeCell ref="AB27:AE27"/>
    <mergeCell ref="Q26:R26"/>
    <mergeCell ref="Q30:R30"/>
    <mergeCell ref="C19:AA19"/>
    <mergeCell ref="S28:AA28"/>
    <mergeCell ref="AB28:AE28"/>
    <mergeCell ref="S29:AA29"/>
    <mergeCell ref="AB29:AE29"/>
    <mergeCell ref="AB19:AE19"/>
    <mergeCell ref="S25:AA25"/>
    <mergeCell ref="AB25:AE25"/>
    <mergeCell ref="S26:AA26"/>
    <mergeCell ref="C27:I31"/>
    <mergeCell ref="AF20:AI22"/>
    <mergeCell ref="C23:I26"/>
    <mergeCell ref="J23:P26"/>
    <mergeCell ref="Q23:R23"/>
    <mergeCell ref="AF23:AI23"/>
    <mergeCell ref="AF24:AI24"/>
    <mergeCell ref="AF25:AI25"/>
    <mergeCell ref="AF26:AI26"/>
    <mergeCell ref="Q25:R25"/>
    <mergeCell ref="J27:P31"/>
    <mergeCell ref="Q27:R27"/>
    <mergeCell ref="AF27:AI27"/>
    <mergeCell ref="S31:AA31"/>
    <mergeCell ref="AF28:AI28"/>
    <mergeCell ref="Q29:R29"/>
    <mergeCell ref="AF29:AI29"/>
    <mergeCell ref="Q31:R31"/>
    <mergeCell ref="AF31:AI31"/>
    <mergeCell ref="AF30:AI30"/>
    <mergeCell ref="AF33:AI33"/>
    <mergeCell ref="Q34:R34"/>
    <mergeCell ref="AF34:AI34"/>
    <mergeCell ref="S32:AA32"/>
    <mergeCell ref="S33:AA33"/>
    <mergeCell ref="S34:AA34"/>
    <mergeCell ref="AB34:AE34"/>
    <mergeCell ref="AB31:AE31"/>
    <mergeCell ref="AF35:AI35"/>
    <mergeCell ref="A38:AI39"/>
    <mergeCell ref="AF36:AI36"/>
    <mergeCell ref="C37:AE37"/>
    <mergeCell ref="AF37:AI37"/>
    <mergeCell ref="C32:I36"/>
    <mergeCell ref="AF32:AI32"/>
    <mergeCell ref="Q33:R33"/>
    <mergeCell ref="S35:AA35"/>
    <mergeCell ref="AB35:AE35"/>
    <mergeCell ref="J32:P36"/>
    <mergeCell ref="Q32:R32"/>
    <mergeCell ref="Q36:R36"/>
    <mergeCell ref="Q35:R35"/>
    <mergeCell ref="S36:AA36"/>
    <mergeCell ref="AB36:AE36"/>
    <mergeCell ref="AB32:AE32"/>
    <mergeCell ref="AB33:AE33"/>
  </mergeCells>
  <dataValidations count="4">
    <dataValidation allowBlank="1" showInputMessage="1" showErrorMessage="1" imeMode="halfAlpha" sqref="L6:U7"/>
    <dataValidation type="list" allowBlank="1" showInputMessage="1" showErrorMessage="1" sqref="AF11:AI18">
      <formula1>"　,該当,非該当"</formula1>
    </dataValidation>
    <dataValidation type="list" allowBlank="1" showInputMessage="1" showErrorMessage="1" sqref="AB23:AB36">
      <formula1>"　,2,3,4,5,6"</formula1>
    </dataValidation>
    <dataValidation type="list" allowBlank="1" showInputMessage="1" showErrorMessage="1" sqref="AF23:AI36">
      <formula1>"　,対象者,非対象者"</formula1>
    </dataValidation>
  </dataValidations>
  <printOptions horizontalCentered="1"/>
  <pageMargins left="0.5118110236220472" right="0.2755905511811024" top="0.3937007874015748" bottom="0.3937007874015748" header="0.3937007874015748" footer="0.3937007874015748"/>
  <pageSetup horizontalDpi="300" verticalDpi="300" orientation="portrait" paperSize="9" scale="95" r:id="rId1"/>
</worksheet>
</file>

<file path=xl/worksheets/sheet22.xml><?xml version="1.0" encoding="utf-8"?>
<worksheet xmlns="http://schemas.openxmlformats.org/spreadsheetml/2006/main" xmlns:r="http://schemas.openxmlformats.org/officeDocument/2006/relationships">
  <dimension ref="A1:G38"/>
  <sheetViews>
    <sheetView view="pageBreakPreview" zoomScaleSheetLayoutView="100" zoomScalePageLayoutView="0" workbookViewId="0" topLeftCell="A1">
      <selection activeCell="A1" sqref="A1"/>
    </sheetView>
  </sheetViews>
  <sheetFormatPr defaultColWidth="9.00390625" defaultRowHeight="13.5"/>
  <cols>
    <col min="1" max="2" width="14.00390625" style="23" customWidth="1"/>
    <col min="3" max="3" width="2.875" style="23" customWidth="1"/>
    <col min="4" max="4" width="3.25390625" style="23" customWidth="1"/>
    <col min="5" max="5" width="15.625" style="23" customWidth="1"/>
    <col min="6" max="6" width="9.375" style="23" customWidth="1"/>
    <col min="7" max="7" width="37.125" style="23" customWidth="1"/>
    <col min="8" max="16384" width="9.00390625" style="23" customWidth="1"/>
  </cols>
  <sheetData>
    <row r="1" ht="25.5" customHeight="1">
      <c r="A1" s="32" t="s">
        <v>777</v>
      </c>
    </row>
    <row r="2" spans="1:7" ht="31.5" customHeight="1" thickBot="1">
      <c r="A2" s="1238" t="s">
        <v>796</v>
      </c>
      <c r="B2" s="1238"/>
      <c r="C2" s="1238"/>
      <c r="D2" s="1238"/>
      <c r="E2" s="1238"/>
      <c r="F2" s="1238"/>
      <c r="G2" s="1238"/>
    </row>
    <row r="3" spans="1:7" ht="36" customHeight="1">
      <c r="A3" s="1239" t="s">
        <v>153</v>
      </c>
      <c r="B3" s="1240"/>
      <c r="C3" s="1241"/>
      <c r="D3" s="1241"/>
      <c r="E3" s="1241"/>
      <c r="F3" s="1241"/>
      <c r="G3" s="1242"/>
    </row>
    <row r="4" spans="1:7" ht="28.5" customHeight="1">
      <c r="A4" s="1209" t="s">
        <v>0</v>
      </c>
      <c r="B4" s="1243"/>
      <c r="C4" s="812"/>
      <c r="D4" s="812"/>
      <c r="E4" s="812"/>
      <c r="F4" s="812"/>
      <c r="G4" s="995"/>
    </row>
    <row r="5" spans="1:7" ht="28.5" customHeight="1">
      <c r="A5" s="1209" t="s">
        <v>34</v>
      </c>
      <c r="B5" s="55" t="s">
        <v>25</v>
      </c>
      <c r="C5" s="812"/>
      <c r="D5" s="812"/>
      <c r="E5" s="812"/>
      <c r="F5" s="1201" t="s">
        <v>48</v>
      </c>
      <c r="G5" s="1244"/>
    </row>
    <row r="6" spans="1:7" ht="28.5" customHeight="1" thickBot="1">
      <c r="A6" s="1246"/>
      <c r="B6" s="56" t="s">
        <v>26</v>
      </c>
      <c r="C6" s="1252"/>
      <c r="D6" s="1252"/>
      <c r="E6" s="1252"/>
      <c r="F6" s="1254"/>
      <c r="G6" s="1245"/>
    </row>
    <row r="7" spans="1:7" ht="48" customHeight="1" thickTop="1">
      <c r="A7" s="1247" t="s">
        <v>154</v>
      </c>
      <c r="B7" s="1248"/>
      <c r="C7" s="1249"/>
      <c r="D7" s="1250"/>
      <c r="E7" s="1250"/>
      <c r="F7" s="1250"/>
      <c r="G7" s="1251"/>
    </row>
    <row r="8" spans="1:7" ht="16.5" customHeight="1">
      <c r="A8" s="1218" t="s">
        <v>155</v>
      </c>
      <c r="B8" s="1219"/>
      <c r="C8" s="1217">
        <v>1</v>
      </c>
      <c r="D8" s="1217" t="s">
        <v>10</v>
      </c>
      <c r="E8" s="1217"/>
      <c r="F8" s="1217"/>
      <c r="G8" s="1222"/>
    </row>
    <row r="9" spans="1:7" ht="24.75" customHeight="1">
      <c r="A9" s="1218"/>
      <c r="B9" s="1219"/>
      <c r="C9" s="1217"/>
      <c r="D9" s="1217" t="s">
        <v>156</v>
      </c>
      <c r="E9" s="1217"/>
      <c r="F9" s="1253"/>
      <c r="G9" s="1244"/>
    </row>
    <row r="10" spans="1:7" ht="15.75" customHeight="1">
      <c r="A10" s="1218"/>
      <c r="B10" s="1219"/>
      <c r="C10" s="1217"/>
      <c r="D10" s="1214" t="s">
        <v>11</v>
      </c>
      <c r="E10" s="1214"/>
      <c r="F10" s="1215"/>
      <c r="G10" s="1216"/>
    </row>
    <row r="11" spans="1:7" ht="15.75" customHeight="1">
      <c r="A11" s="1218"/>
      <c r="B11" s="1219"/>
      <c r="C11" s="1217"/>
      <c r="D11" s="1214"/>
      <c r="E11" s="1214"/>
      <c r="F11" s="1215"/>
      <c r="G11" s="1216"/>
    </row>
    <row r="12" spans="1:7" ht="15.75" customHeight="1">
      <c r="A12" s="1218"/>
      <c r="B12" s="1219"/>
      <c r="C12" s="1217"/>
      <c r="D12" s="1214"/>
      <c r="E12" s="1214"/>
      <c r="F12" s="1215"/>
      <c r="G12" s="1216"/>
    </row>
    <row r="13" spans="1:7" ht="15.75" customHeight="1">
      <c r="A13" s="1218"/>
      <c r="B13" s="1219"/>
      <c r="C13" s="1217"/>
      <c r="D13" s="1214"/>
      <c r="E13" s="1214"/>
      <c r="F13" s="1215"/>
      <c r="G13" s="1216"/>
    </row>
    <row r="14" spans="1:7" ht="24.75" customHeight="1">
      <c r="A14" s="1218"/>
      <c r="B14" s="1219"/>
      <c r="C14" s="1217"/>
      <c r="D14" s="1217" t="s">
        <v>157</v>
      </c>
      <c r="E14" s="1217"/>
      <c r="F14" s="1253"/>
      <c r="G14" s="1244"/>
    </row>
    <row r="15" spans="1:7" ht="15.75" customHeight="1">
      <c r="A15" s="1218"/>
      <c r="B15" s="1219"/>
      <c r="C15" s="1217"/>
      <c r="D15" s="1214" t="s">
        <v>9</v>
      </c>
      <c r="E15" s="1214"/>
      <c r="F15" s="1215"/>
      <c r="G15" s="1216"/>
    </row>
    <row r="16" spans="1:7" ht="15.75" customHeight="1">
      <c r="A16" s="1218"/>
      <c r="B16" s="1219"/>
      <c r="C16" s="1217"/>
      <c r="D16" s="1214"/>
      <c r="E16" s="1214"/>
      <c r="F16" s="1215"/>
      <c r="G16" s="1216"/>
    </row>
    <row r="17" spans="1:7" ht="15.75" customHeight="1">
      <c r="A17" s="1218"/>
      <c r="B17" s="1219"/>
      <c r="C17" s="1217"/>
      <c r="D17" s="1214"/>
      <c r="E17" s="1214"/>
      <c r="F17" s="1215"/>
      <c r="G17" s="1216"/>
    </row>
    <row r="18" spans="1:7" ht="15.75" customHeight="1" thickBot="1">
      <c r="A18" s="1218"/>
      <c r="B18" s="1219"/>
      <c r="C18" s="1217"/>
      <c r="D18" s="1229"/>
      <c r="E18" s="1229"/>
      <c r="F18" s="1230"/>
      <c r="G18" s="1231"/>
    </row>
    <row r="19" spans="1:7" ht="30" customHeight="1" thickTop="1">
      <c r="A19" s="1218"/>
      <c r="B19" s="1219"/>
      <c r="C19" s="1217"/>
      <c r="D19" s="1232" t="s">
        <v>140</v>
      </c>
      <c r="E19" s="1232"/>
      <c r="F19" s="1223"/>
      <c r="G19" s="1224"/>
    </row>
    <row r="20" spans="1:7" ht="30" customHeight="1">
      <c r="A20" s="1218"/>
      <c r="B20" s="1219"/>
      <c r="C20" s="1217"/>
      <c r="D20" s="1217"/>
      <c r="E20" s="1217"/>
      <c r="F20" s="1225"/>
      <c r="G20" s="1226"/>
    </row>
    <row r="21" spans="1:7" ht="28.5" customHeight="1">
      <c r="A21" s="1218"/>
      <c r="B21" s="1219"/>
      <c r="C21" s="1217">
        <v>2</v>
      </c>
      <c r="D21" s="1214" t="s">
        <v>12</v>
      </c>
      <c r="E21" s="1214"/>
      <c r="F21" s="1227"/>
      <c r="G21" s="1228"/>
    </row>
    <row r="22" spans="1:7" ht="28.5" customHeight="1">
      <c r="A22" s="1218"/>
      <c r="B22" s="1219"/>
      <c r="C22" s="1217"/>
      <c r="D22" s="1214"/>
      <c r="E22" s="1214"/>
      <c r="F22" s="1225"/>
      <c r="G22" s="1226"/>
    </row>
    <row r="23" spans="1:7" ht="28.5" customHeight="1">
      <c r="A23" s="1218"/>
      <c r="B23" s="1219"/>
      <c r="C23" s="1217">
        <v>3</v>
      </c>
      <c r="D23" s="1214" t="s">
        <v>159</v>
      </c>
      <c r="E23" s="1214"/>
      <c r="F23" s="1215"/>
      <c r="G23" s="1216"/>
    </row>
    <row r="24" spans="1:7" ht="28.5" customHeight="1">
      <c r="A24" s="1218"/>
      <c r="B24" s="1219"/>
      <c r="C24" s="1217"/>
      <c r="D24" s="1214"/>
      <c r="E24" s="1214"/>
      <c r="F24" s="1215"/>
      <c r="G24" s="1216"/>
    </row>
    <row r="25" spans="1:7" ht="28.5" customHeight="1">
      <c r="A25" s="1218"/>
      <c r="B25" s="1219"/>
      <c r="C25" s="1217"/>
      <c r="D25" s="1214"/>
      <c r="E25" s="1214"/>
      <c r="F25" s="1215"/>
      <c r="G25" s="1216"/>
    </row>
    <row r="26" spans="1:7" ht="28.5" customHeight="1">
      <c r="A26" s="1218"/>
      <c r="B26" s="1219"/>
      <c r="C26" s="1217"/>
      <c r="D26" s="1214"/>
      <c r="E26" s="1214"/>
      <c r="F26" s="1215"/>
      <c r="G26" s="1216"/>
    </row>
    <row r="27" spans="1:7" ht="28.5" customHeight="1">
      <c r="A27" s="1218"/>
      <c r="B27" s="1219"/>
      <c r="C27" s="1217">
        <v>4</v>
      </c>
      <c r="D27" s="1214" t="s">
        <v>6</v>
      </c>
      <c r="E27" s="1214"/>
      <c r="F27" s="1215"/>
      <c r="G27" s="1216"/>
    </row>
    <row r="28" spans="1:7" ht="28.5" customHeight="1">
      <c r="A28" s="1218"/>
      <c r="B28" s="1219"/>
      <c r="C28" s="1217"/>
      <c r="D28" s="1214"/>
      <c r="E28" s="1214"/>
      <c r="F28" s="1215"/>
      <c r="G28" s="1216"/>
    </row>
    <row r="29" spans="1:7" ht="28.5" customHeight="1">
      <c r="A29" s="1218"/>
      <c r="B29" s="1219"/>
      <c r="C29" s="1217"/>
      <c r="D29" s="1214"/>
      <c r="E29" s="1214"/>
      <c r="F29" s="1215"/>
      <c r="G29" s="1216"/>
    </row>
    <row r="30" spans="1:7" ht="28.5" customHeight="1">
      <c r="A30" s="1218"/>
      <c r="B30" s="1219"/>
      <c r="C30" s="1217"/>
      <c r="D30" s="1214"/>
      <c r="E30" s="1214"/>
      <c r="F30" s="1215"/>
      <c r="G30" s="1216"/>
    </row>
    <row r="31" spans="1:7" ht="28.5" customHeight="1">
      <c r="A31" s="1218"/>
      <c r="B31" s="1219"/>
      <c r="C31" s="1217">
        <v>5</v>
      </c>
      <c r="D31" s="1214" t="s">
        <v>7</v>
      </c>
      <c r="E31" s="1214"/>
      <c r="F31" s="1215"/>
      <c r="G31" s="1216"/>
    </row>
    <row r="32" spans="1:7" ht="13.5" customHeight="1">
      <c r="A32" s="1218"/>
      <c r="B32" s="1219"/>
      <c r="C32" s="1217"/>
      <c r="D32" s="1214"/>
      <c r="E32" s="1214"/>
      <c r="F32" s="1215"/>
      <c r="G32" s="1216"/>
    </row>
    <row r="33" spans="1:7" ht="13.5" customHeight="1">
      <c r="A33" s="1218"/>
      <c r="B33" s="1219"/>
      <c r="C33" s="1217">
        <v>6</v>
      </c>
      <c r="D33" s="1217" t="s">
        <v>158</v>
      </c>
      <c r="E33" s="1217"/>
      <c r="F33" s="1215"/>
      <c r="G33" s="1216"/>
    </row>
    <row r="34" spans="1:7" ht="13.5" customHeight="1" thickBot="1">
      <c r="A34" s="1220"/>
      <c r="B34" s="1221"/>
      <c r="C34" s="1235"/>
      <c r="D34" s="1235"/>
      <c r="E34" s="1235"/>
      <c r="F34" s="1236"/>
      <c r="G34" s="1237"/>
    </row>
    <row r="35" spans="1:7" ht="13.5" customHeight="1">
      <c r="A35" s="1233" t="s">
        <v>8</v>
      </c>
      <c r="B35" s="1233"/>
      <c r="C35" s="1233"/>
      <c r="D35" s="1233"/>
      <c r="E35" s="1233"/>
      <c r="F35" s="1233"/>
      <c r="G35" s="1233"/>
    </row>
    <row r="36" spans="1:7" ht="13.5" customHeight="1">
      <c r="A36" s="1234"/>
      <c r="B36" s="1234"/>
      <c r="C36" s="1234"/>
      <c r="D36" s="1234"/>
      <c r="E36" s="1234"/>
      <c r="F36" s="1234"/>
      <c r="G36" s="1234"/>
    </row>
    <row r="37" spans="1:7" ht="13.5" customHeight="1">
      <c r="A37" s="1234"/>
      <c r="B37" s="1234"/>
      <c r="C37" s="1234"/>
      <c r="D37" s="1234"/>
      <c r="E37" s="1234"/>
      <c r="F37" s="1234"/>
      <c r="G37" s="1234"/>
    </row>
    <row r="38" spans="1:7" ht="13.5" customHeight="1">
      <c r="A38" s="1234"/>
      <c r="B38" s="1234"/>
      <c r="C38" s="1234"/>
      <c r="D38" s="1234"/>
      <c r="E38" s="1234"/>
      <c r="F38" s="1234"/>
      <c r="G38" s="1234"/>
    </row>
  </sheetData>
  <sheetProtection/>
  <mergeCells count="41">
    <mergeCell ref="D14:E14"/>
    <mergeCell ref="F10:G13"/>
    <mergeCell ref="A5:A6"/>
    <mergeCell ref="A7:B7"/>
    <mergeCell ref="C7:G7"/>
    <mergeCell ref="C6:E6"/>
    <mergeCell ref="F14:G14"/>
    <mergeCell ref="D10:E13"/>
    <mergeCell ref="D9:E9"/>
    <mergeCell ref="F5:F6"/>
    <mergeCell ref="F9:G9"/>
    <mergeCell ref="F31:G32"/>
    <mergeCell ref="C21:C22"/>
    <mergeCell ref="C23:C26"/>
    <mergeCell ref="D31:E32"/>
    <mergeCell ref="A2:G2"/>
    <mergeCell ref="A3:B3"/>
    <mergeCell ref="C3:G3"/>
    <mergeCell ref="A4:B4"/>
    <mergeCell ref="C4:G4"/>
    <mergeCell ref="G5:G6"/>
    <mergeCell ref="F21:G22"/>
    <mergeCell ref="D15:E18"/>
    <mergeCell ref="F15:G18"/>
    <mergeCell ref="D19:E20"/>
    <mergeCell ref="C5:E5"/>
    <mergeCell ref="A35:G38"/>
    <mergeCell ref="C33:C34"/>
    <mergeCell ref="D33:E34"/>
    <mergeCell ref="F33:G34"/>
    <mergeCell ref="C27:C30"/>
    <mergeCell ref="D21:E22"/>
    <mergeCell ref="D27:E30"/>
    <mergeCell ref="F27:G30"/>
    <mergeCell ref="C31:C32"/>
    <mergeCell ref="A8:B34"/>
    <mergeCell ref="C8:C20"/>
    <mergeCell ref="D8:G8"/>
    <mergeCell ref="F19:G20"/>
    <mergeCell ref="D23:E26"/>
    <mergeCell ref="F23:G26"/>
  </mergeCells>
  <dataValidations count="1">
    <dataValidation allowBlank="1" showInputMessage="1" showErrorMessage="1" imeMode="halfAlpha" sqref="C5:E6"/>
  </dataValidations>
  <printOptions horizontalCentered="1"/>
  <pageMargins left="0.5118110236220472" right="0.2755905511811024" top="0.3937007874015748" bottom="0.3937007874015748" header="0.3937007874015748" footer="0.3937007874015748"/>
  <pageSetup horizontalDpi="300" verticalDpi="300" orientation="portrait" paperSize="9" scale="95" r:id="rId1"/>
</worksheet>
</file>

<file path=xl/worksheets/sheet23.xml><?xml version="1.0" encoding="utf-8"?>
<worksheet xmlns="http://schemas.openxmlformats.org/spreadsheetml/2006/main" xmlns:r="http://schemas.openxmlformats.org/officeDocument/2006/relationships">
  <dimension ref="A1:AI28"/>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3" customWidth="1"/>
    <col min="40" max="16384" width="9.00390625" style="3" customWidth="1"/>
  </cols>
  <sheetData>
    <row r="1" ht="21" customHeight="1">
      <c r="A1" s="32" t="s">
        <v>778</v>
      </c>
    </row>
    <row r="2" spans="1:35" ht="21" customHeight="1">
      <c r="A2" s="466" t="s">
        <v>797</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row>
    <row r="3" ht="21" customHeight="1" thickBot="1"/>
    <row r="4" spans="1:35" ht="21" customHeight="1">
      <c r="A4" s="1265" t="s">
        <v>730</v>
      </c>
      <c r="B4" s="1211"/>
      <c r="C4" s="1211"/>
      <c r="D4" s="1211"/>
      <c r="E4" s="1211"/>
      <c r="F4" s="1211"/>
      <c r="G4" s="1211"/>
      <c r="H4" s="1211"/>
      <c r="I4" s="1211"/>
      <c r="J4" s="1211"/>
      <c r="K4" s="1266"/>
      <c r="L4" s="1261"/>
      <c r="M4" s="1261"/>
      <c r="N4" s="1261"/>
      <c r="O4" s="1261"/>
      <c r="P4" s="1261"/>
      <c r="Q4" s="1261"/>
      <c r="R4" s="1261"/>
      <c r="S4" s="1261"/>
      <c r="T4" s="1261"/>
      <c r="U4" s="1261"/>
      <c r="V4" s="1261"/>
      <c r="W4" s="1261"/>
      <c r="X4" s="1261"/>
      <c r="Y4" s="1261"/>
      <c r="Z4" s="1261"/>
      <c r="AA4" s="1261"/>
      <c r="AB4" s="1261"/>
      <c r="AC4" s="1261"/>
      <c r="AD4" s="1261"/>
      <c r="AE4" s="1261"/>
      <c r="AF4" s="1261"/>
      <c r="AG4" s="1261"/>
      <c r="AH4" s="1261"/>
      <c r="AI4" s="1262"/>
    </row>
    <row r="5" spans="1:35" ht="21" customHeight="1" thickBot="1">
      <c r="A5" s="48"/>
      <c r="B5" s="1167" t="s">
        <v>144</v>
      </c>
      <c r="C5" s="1167"/>
      <c r="D5" s="1167"/>
      <c r="E5" s="1167"/>
      <c r="F5" s="1167"/>
      <c r="G5" s="1167"/>
      <c r="H5" s="1167"/>
      <c r="I5" s="1167"/>
      <c r="J5" s="1167"/>
      <c r="K5" s="1167"/>
      <c r="L5" s="1263">
        <f>L4*0.2</f>
        <v>0</v>
      </c>
      <c r="M5" s="1263"/>
      <c r="N5" s="1263"/>
      <c r="O5" s="1263"/>
      <c r="P5" s="1263"/>
      <c r="Q5" s="1263"/>
      <c r="R5" s="1263"/>
      <c r="S5" s="1263"/>
      <c r="T5" s="1263"/>
      <c r="U5" s="1263"/>
      <c r="V5" s="1263"/>
      <c r="W5" s="1263"/>
      <c r="X5" s="1263"/>
      <c r="Y5" s="1263"/>
      <c r="Z5" s="1263"/>
      <c r="AA5" s="1263"/>
      <c r="AB5" s="1263"/>
      <c r="AC5" s="1263"/>
      <c r="AD5" s="1263"/>
      <c r="AE5" s="1263"/>
      <c r="AF5" s="1263"/>
      <c r="AG5" s="1263"/>
      <c r="AH5" s="1263"/>
      <c r="AI5" s="1264"/>
    </row>
    <row r="6" spans="1:35" ht="21" customHeight="1" thickTop="1">
      <c r="A6" s="1258" t="s">
        <v>38</v>
      </c>
      <c r="B6" s="1198"/>
      <c r="C6" s="1198"/>
      <c r="D6" s="1198"/>
      <c r="E6" s="1198"/>
      <c r="F6" s="1198"/>
      <c r="G6" s="1198"/>
      <c r="H6" s="1198"/>
      <c r="I6" s="1198"/>
      <c r="J6" s="1198"/>
      <c r="K6" s="1198"/>
      <c r="L6" s="1198" t="s">
        <v>40</v>
      </c>
      <c r="M6" s="1198"/>
      <c r="N6" s="1198"/>
      <c r="O6" s="1198"/>
      <c r="P6" s="1198"/>
      <c r="Q6" s="1198"/>
      <c r="R6" s="1199" t="s">
        <v>41</v>
      </c>
      <c r="S6" s="1199"/>
      <c r="T6" s="1199"/>
      <c r="U6" s="1199"/>
      <c r="V6" s="1199"/>
      <c r="W6" s="1199"/>
      <c r="X6" s="1199"/>
      <c r="Y6" s="1199"/>
      <c r="Z6" s="1199"/>
      <c r="AA6" s="1199" t="s">
        <v>42</v>
      </c>
      <c r="AB6" s="1199"/>
      <c r="AC6" s="1199"/>
      <c r="AD6" s="1199"/>
      <c r="AE6" s="1199"/>
      <c r="AF6" s="1199"/>
      <c r="AG6" s="1199"/>
      <c r="AH6" s="1199"/>
      <c r="AI6" s="1200"/>
    </row>
    <row r="7" spans="1:35" ht="21" customHeight="1">
      <c r="A7" s="1259"/>
      <c r="B7" s="1260"/>
      <c r="C7" s="1260"/>
      <c r="D7" s="1260"/>
      <c r="E7" s="1260"/>
      <c r="F7" s="1260"/>
      <c r="G7" s="1260"/>
      <c r="H7" s="1260"/>
      <c r="I7" s="1260"/>
      <c r="J7" s="1260"/>
      <c r="K7" s="1260"/>
      <c r="L7" s="804"/>
      <c r="M7" s="804"/>
      <c r="N7" s="804"/>
      <c r="O7" s="804"/>
      <c r="P7" s="804"/>
      <c r="Q7" s="804"/>
      <c r="R7" s="802"/>
      <c r="S7" s="802"/>
      <c r="T7" s="802"/>
      <c r="U7" s="802"/>
      <c r="V7" s="802"/>
      <c r="W7" s="802"/>
      <c r="X7" s="802"/>
      <c r="Y7" s="802"/>
      <c r="Z7" s="802"/>
      <c r="AA7" s="802"/>
      <c r="AB7" s="802"/>
      <c r="AC7" s="802"/>
      <c r="AD7" s="802"/>
      <c r="AE7" s="802"/>
      <c r="AF7" s="802"/>
      <c r="AG7" s="802"/>
      <c r="AH7" s="802"/>
      <c r="AI7" s="808"/>
    </row>
    <row r="8" spans="1:35" ht="21" customHeight="1">
      <c r="A8" s="1259"/>
      <c r="B8" s="1260"/>
      <c r="C8" s="1260"/>
      <c r="D8" s="1260"/>
      <c r="E8" s="1260"/>
      <c r="F8" s="1260"/>
      <c r="G8" s="1260"/>
      <c r="H8" s="1260"/>
      <c r="I8" s="1260"/>
      <c r="J8" s="1260"/>
      <c r="K8" s="1260"/>
      <c r="L8" s="804"/>
      <c r="M8" s="804"/>
      <c r="N8" s="804"/>
      <c r="O8" s="804"/>
      <c r="P8" s="804"/>
      <c r="Q8" s="804"/>
      <c r="R8" s="802"/>
      <c r="S8" s="802"/>
      <c r="T8" s="802"/>
      <c r="U8" s="802"/>
      <c r="V8" s="802"/>
      <c r="W8" s="802"/>
      <c r="X8" s="802"/>
      <c r="Y8" s="802"/>
      <c r="Z8" s="802"/>
      <c r="AA8" s="802"/>
      <c r="AB8" s="802"/>
      <c r="AC8" s="802"/>
      <c r="AD8" s="802"/>
      <c r="AE8" s="802"/>
      <c r="AF8" s="802"/>
      <c r="AG8" s="802"/>
      <c r="AH8" s="802"/>
      <c r="AI8" s="808"/>
    </row>
    <row r="9" spans="1:35" ht="21" customHeight="1">
      <c r="A9" s="1259"/>
      <c r="B9" s="1260"/>
      <c r="C9" s="1260"/>
      <c r="D9" s="1260"/>
      <c r="E9" s="1260"/>
      <c r="F9" s="1260"/>
      <c r="G9" s="1260"/>
      <c r="H9" s="1260"/>
      <c r="I9" s="1260"/>
      <c r="J9" s="1260"/>
      <c r="K9" s="1260"/>
      <c r="L9" s="804"/>
      <c r="M9" s="804"/>
      <c r="N9" s="804"/>
      <c r="O9" s="804"/>
      <c r="P9" s="804"/>
      <c r="Q9" s="804"/>
      <c r="R9" s="802"/>
      <c r="S9" s="802"/>
      <c r="T9" s="802"/>
      <c r="U9" s="802"/>
      <c r="V9" s="802"/>
      <c r="W9" s="802"/>
      <c r="X9" s="802"/>
      <c r="Y9" s="802"/>
      <c r="Z9" s="802"/>
      <c r="AA9" s="802"/>
      <c r="AB9" s="802"/>
      <c r="AC9" s="802"/>
      <c r="AD9" s="802"/>
      <c r="AE9" s="802"/>
      <c r="AF9" s="802"/>
      <c r="AG9" s="802"/>
      <c r="AH9" s="802"/>
      <c r="AI9" s="808"/>
    </row>
    <row r="10" spans="1:35" ht="21" customHeight="1">
      <c r="A10" s="803"/>
      <c r="B10" s="804"/>
      <c r="C10" s="804"/>
      <c r="D10" s="804"/>
      <c r="E10" s="804"/>
      <c r="F10" s="804"/>
      <c r="G10" s="804"/>
      <c r="H10" s="804"/>
      <c r="I10" s="804"/>
      <c r="J10" s="804"/>
      <c r="K10" s="804"/>
      <c r="L10" s="804"/>
      <c r="M10" s="804"/>
      <c r="N10" s="804"/>
      <c r="O10" s="804"/>
      <c r="P10" s="804"/>
      <c r="Q10" s="804"/>
      <c r="R10" s="802"/>
      <c r="S10" s="802"/>
      <c r="T10" s="802"/>
      <c r="U10" s="802"/>
      <c r="V10" s="802"/>
      <c r="W10" s="802"/>
      <c r="X10" s="802"/>
      <c r="Y10" s="802"/>
      <c r="Z10" s="802"/>
      <c r="AA10" s="802"/>
      <c r="AB10" s="802"/>
      <c r="AC10" s="802"/>
      <c r="AD10" s="802"/>
      <c r="AE10" s="802"/>
      <c r="AF10" s="802"/>
      <c r="AG10" s="802"/>
      <c r="AH10" s="802"/>
      <c r="AI10" s="808"/>
    </row>
    <row r="11" spans="1:35" ht="21" customHeight="1">
      <c r="A11" s="46">
        <v>1</v>
      </c>
      <c r="B11" s="812"/>
      <c r="C11" s="812"/>
      <c r="D11" s="812"/>
      <c r="E11" s="812"/>
      <c r="F11" s="812"/>
      <c r="G11" s="812"/>
      <c r="H11" s="812"/>
      <c r="I11" s="812"/>
      <c r="J11" s="812"/>
      <c r="K11" s="813"/>
      <c r="L11" s="812" t="s">
        <v>242</v>
      </c>
      <c r="M11" s="812"/>
      <c r="N11" s="812"/>
      <c r="O11" s="812"/>
      <c r="P11" s="812"/>
      <c r="Q11" s="812"/>
      <c r="R11" s="812"/>
      <c r="S11" s="812"/>
      <c r="T11" s="812"/>
      <c r="U11" s="812"/>
      <c r="V11" s="812"/>
      <c r="W11" s="812"/>
      <c r="X11" s="812"/>
      <c r="Y11" s="812"/>
      <c r="Z11" s="812"/>
      <c r="AA11" s="812"/>
      <c r="AB11" s="812"/>
      <c r="AC11" s="812"/>
      <c r="AD11" s="812"/>
      <c r="AE11" s="812"/>
      <c r="AF11" s="812"/>
      <c r="AG11" s="812"/>
      <c r="AH11" s="812"/>
      <c r="AI11" s="995"/>
    </row>
    <row r="12" spans="1:35" ht="21" customHeight="1">
      <c r="A12" s="46">
        <v>2</v>
      </c>
      <c r="B12" s="812"/>
      <c r="C12" s="812"/>
      <c r="D12" s="812"/>
      <c r="E12" s="812"/>
      <c r="F12" s="812"/>
      <c r="G12" s="812"/>
      <c r="H12" s="812"/>
      <c r="I12" s="812"/>
      <c r="J12" s="812"/>
      <c r="K12" s="813"/>
      <c r="L12" s="812"/>
      <c r="M12" s="812"/>
      <c r="N12" s="812"/>
      <c r="O12" s="812"/>
      <c r="P12" s="812"/>
      <c r="Q12" s="812"/>
      <c r="R12" s="812"/>
      <c r="S12" s="812"/>
      <c r="T12" s="812"/>
      <c r="U12" s="812"/>
      <c r="V12" s="812"/>
      <c r="W12" s="812"/>
      <c r="X12" s="812"/>
      <c r="Y12" s="812"/>
      <c r="Z12" s="812"/>
      <c r="AA12" s="812"/>
      <c r="AB12" s="812"/>
      <c r="AC12" s="812"/>
      <c r="AD12" s="812"/>
      <c r="AE12" s="812"/>
      <c r="AF12" s="812"/>
      <c r="AG12" s="812"/>
      <c r="AH12" s="812"/>
      <c r="AI12" s="995"/>
    </row>
    <row r="13" spans="1:35" ht="21" customHeight="1">
      <c r="A13" s="46">
        <v>3</v>
      </c>
      <c r="B13" s="812"/>
      <c r="C13" s="812"/>
      <c r="D13" s="812"/>
      <c r="E13" s="812"/>
      <c r="F13" s="812"/>
      <c r="G13" s="812"/>
      <c r="H13" s="812"/>
      <c r="I13" s="812"/>
      <c r="J13" s="812"/>
      <c r="K13" s="813"/>
      <c r="L13" s="812"/>
      <c r="M13" s="812"/>
      <c r="N13" s="812"/>
      <c r="O13" s="812"/>
      <c r="P13" s="812"/>
      <c r="Q13" s="812"/>
      <c r="R13" s="812"/>
      <c r="S13" s="812"/>
      <c r="T13" s="812"/>
      <c r="U13" s="812"/>
      <c r="V13" s="812"/>
      <c r="W13" s="812"/>
      <c r="X13" s="812"/>
      <c r="Y13" s="812"/>
      <c r="Z13" s="812"/>
      <c r="AA13" s="812"/>
      <c r="AB13" s="812"/>
      <c r="AC13" s="812"/>
      <c r="AD13" s="812"/>
      <c r="AE13" s="812"/>
      <c r="AF13" s="812"/>
      <c r="AG13" s="812"/>
      <c r="AH13" s="812"/>
      <c r="AI13" s="995"/>
    </row>
    <row r="14" spans="1:35" ht="21" customHeight="1">
      <c r="A14" s="46">
        <v>4</v>
      </c>
      <c r="B14" s="812"/>
      <c r="C14" s="812"/>
      <c r="D14" s="812"/>
      <c r="E14" s="812"/>
      <c r="F14" s="812"/>
      <c r="G14" s="812"/>
      <c r="H14" s="812"/>
      <c r="I14" s="812"/>
      <c r="J14" s="812"/>
      <c r="K14" s="813"/>
      <c r="L14" s="812"/>
      <c r="M14" s="812"/>
      <c r="N14" s="812"/>
      <c r="O14" s="812"/>
      <c r="P14" s="812"/>
      <c r="Q14" s="812"/>
      <c r="R14" s="812"/>
      <c r="S14" s="812"/>
      <c r="T14" s="812"/>
      <c r="U14" s="812"/>
      <c r="V14" s="812"/>
      <c r="W14" s="812"/>
      <c r="X14" s="812"/>
      <c r="Y14" s="812"/>
      <c r="Z14" s="812"/>
      <c r="AA14" s="812"/>
      <c r="AB14" s="812"/>
      <c r="AC14" s="812"/>
      <c r="AD14" s="812"/>
      <c r="AE14" s="812"/>
      <c r="AF14" s="812"/>
      <c r="AG14" s="812"/>
      <c r="AH14" s="812"/>
      <c r="AI14" s="995"/>
    </row>
    <row r="15" spans="1:35" ht="21" customHeight="1">
      <c r="A15" s="46">
        <v>5</v>
      </c>
      <c r="B15" s="812"/>
      <c r="C15" s="812"/>
      <c r="D15" s="812"/>
      <c r="E15" s="812"/>
      <c r="F15" s="812"/>
      <c r="G15" s="812"/>
      <c r="H15" s="812"/>
      <c r="I15" s="812"/>
      <c r="J15" s="812"/>
      <c r="K15" s="813"/>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995"/>
    </row>
    <row r="16" spans="1:35" ht="21" customHeight="1">
      <c r="A16" s="46">
        <v>6</v>
      </c>
      <c r="B16" s="812"/>
      <c r="C16" s="812"/>
      <c r="D16" s="812"/>
      <c r="E16" s="812"/>
      <c r="F16" s="812"/>
      <c r="G16" s="812"/>
      <c r="H16" s="812"/>
      <c r="I16" s="812"/>
      <c r="J16" s="812"/>
      <c r="K16" s="813"/>
      <c r="L16" s="812" t="s">
        <v>242</v>
      </c>
      <c r="M16" s="812"/>
      <c r="N16" s="812"/>
      <c r="O16" s="812"/>
      <c r="P16" s="812"/>
      <c r="Q16" s="812"/>
      <c r="R16" s="812"/>
      <c r="S16" s="812"/>
      <c r="T16" s="812"/>
      <c r="U16" s="812"/>
      <c r="V16" s="812"/>
      <c r="W16" s="812"/>
      <c r="X16" s="812"/>
      <c r="Y16" s="812"/>
      <c r="Z16" s="812"/>
      <c r="AA16" s="812"/>
      <c r="AB16" s="812"/>
      <c r="AC16" s="812"/>
      <c r="AD16" s="812"/>
      <c r="AE16" s="812"/>
      <c r="AF16" s="812"/>
      <c r="AG16" s="812"/>
      <c r="AH16" s="812"/>
      <c r="AI16" s="995"/>
    </row>
    <row r="17" spans="1:35" ht="21" customHeight="1">
      <c r="A17" s="46">
        <v>7</v>
      </c>
      <c r="B17" s="812"/>
      <c r="C17" s="812"/>
      <c r="D17" s="812"/>
      <c r="E17" s="812"/>
      <c r="F17" s="812"/>
      <c r="G17" s="812"/>
      <c r="H17" s="812"/>
      <c r="I17" s="812"/>
      <c r="J17" s="812"/>
      <c r="K17" s="813"/>
      <c r="L17" s="812"/>
      <c r="M17" s="812"/>
      <c r="N17" s="812"/>
      <c r="O17" s="812"/>
      <c r="P17" s="812"/>
      <c r="Q17" s="812"/>
      <c r="R17" s="812"/>
      <c r="S17" s="812"/>
      <c r="T17" s="812"/>
      <c r="U17" s="812"/>
      <c r="V17" s="812"/>
      <c r="W17" s="812"/>
      <c r="X17" s="812"/>
      <c r="Y17" s="812"/>
      <c r="Z17" s="812"/>
      <c r="AA17" s="812"/>
      <c r="AB17" s="812"/>
      <c r="AC17" s="812"/>
      <c r="AD17" s="812"/>
      <c r="AE17" s="812"/>
      <c r="AF17" s="812"/>
      <c r="AG17" s="812"/>
      <c r="AH17" s="812"/>
      <c r="AI17" s="995"/>
    </row>
    <row r="18" spans="1:35" ht="21" customHeight="1">
      <c r="A18" s="46">
        <v>8</v>
      </c>
      <c r="B18" s="812"/>
      <c r="C18" s="812"/>
      <c r="D18" s="812"/>
      <c r="E18" s="812"/>
      <c r="F18" s="812"/>
      <c r="G18" s="812"/>
      <c r="H18" s="812"/>
      <c r="I18" s="812"/>
      <c r="J18" s="812"/>
      <c r="K18" s="813"/>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995"/>
    </row>
    <row r="19" spans="1:35" ht="21" customHeight="1">
      <c r="A19" s="46">
        <v>9</v>
      </c>
      <c r="B19" s="812"/>
      <c r="C19" s="812"/>
      <c r="D19" s="812"/>
      <c r="E19" s="812"/>
      <c r="F19" s="812"/>
      <c r="G19" s="812"/>
      <c r="H19" s="812"/>
      <c r="I19" s="812"/>
      <c r="J19" s="812"/>
      <c r="K19" s="813"/>
      <c r="L19" s="812"/>
      <c r="M19" s="812"/>
      <c r="N19" s="812"/>
      <c r="O19" s="812"/>
      <c r="P19" s="812"/>
      <c r="Q19" s="812"/>
      <c r="R19" s="812"/>
      <c r="S19" s="812"/>
      <c r="T19" s="812"/>
      <c r="U19" s="812"/>
      <c r="V19" s="812"/>
      <c r="W19" s="812"/>
      <c r="X19" s="812"/>
      <c r="Y19" s="812"/>
      <c r="Z19" s="812"/>
      <c r="AA19" s="812"/>
      <c r="AB19" s="812"/>
      <c r="AC19" s="812"/>
      <c r="AD19" s="812"/>
      <c r="AE19" s="812"/>
      <c r="AF19" s="812"/>
      <c r="AG19" s="812"/>
      <c r="AH19" s="812"/>
      <c r="AI19" s="995"/>
    </row>
    <row r="20" spans="1:35" ht="21" customHeight="1">
      <c r="A20" s="46">
        <v>10</v>
      </c>
      <c r="B20" s="812"/>
      <c r="C20" s="812"/>
      <c r="D20" s="812"/>
      <c r="E20" s="812"/>
      <c r="F20" s="812"/>
      <c r="G20" s="812"/>
      <c r="H20" s="812"/>
      <c r="I20" s="812"/>
      <c r="J20" s="812"/>
      <c r="K20" s="813"/>
      <c r="L20" s="812"/>
      <c r="M20" s="812"/>
      <c r="N20" s="812"/>
      <c r="O20" s="812"/>
      <c r="P20" s="812"/>
      <c r="Q20" s="812"/>
      <c r="R20" s="812"/>
      <c r="S20" s="812"/>
      <c r="T20" s="812"/>
      <c r="U20" s="812"/>
      <c r="V20" s="812"/>
      <c r="W20" s="812"/>
      <c r="X20" s="812"/>
      <c r="Y20" s="812"/>
      <c r="Z20" s="812"/>
      <c r="AA20" s="812"/>
      <c r="AB20" s="812"/>
      <c r="AC20" s="812"/>
      <c r="AD20" s="812"/>
      <c r="AE20" s="812"/>
      <c r="AF20" s="812"/>
      <c r="AG20" s="812"/>
      <c r="AH20" s="812"/>
      <c r="AI20" s="995"/>
    </row>
    <row r="21" spans="1:35" ht="21" customHeight="1">
      <c r="A21" s="46">
        <v>11</v>
      </c>
      <c r="B21" s="812"/>
      <c r="C21" s="812"/>
      <c r="D21" s="812"/>
      <c r="E21" s="812"/>
      <c r="F21" s="812"/>
      <c r="G21" s="812"/>
      <c r="H21" s="812"/>
      <c r="I21" s="812"/>
      <c r="J21" s="812"/>
      <c r="K21" s="813"/>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812"/>
      <c r="AI21" s="995"/>
    </row>
    <row r="22" spans="1:35" ht="21" customHeight="1">
      <c r="A22" s="46">
        <v>12</v>
      </c>
      <c r="B22" s="812"/>
      <c r="C22" s="812"/>
      <c r="D22" s="812"/>
      <c r="E22" s="812"/>
      <c r="F22" s="812"/>
      <c r="G22" s="812"/>
      <c r="H22" s="812"/>
      <c r="I22" s="812"/>
      <c r="J22" s="812"/>
      <c r="K22" s="813"/>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995"/>
    </row>
    <row r="23" spans="1:35" ht="21" customHeight="1">
      <c r="A23" s="46">
        <v>13</v>
      </c>
      <c r="B23" s="812"/>
      <c r="C23" s="812"/>
      <c r="D23" s="812"/>
      <c r="E23" s="812"/>
      <c r="F23" s="812"/>
      <c r="G23" s="812"/>
      <c r="H23" s="812"/>
      <c r="I23" s="812"/>
      <c r="J23" s="812"/>
      <c r="K23" s="813"/>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812"/>
      <c r="AI23" s="995"/>
    </row>
    <row r="24" spans="1:35" ht="21" customHeight="1">
      <c r="A24" s="46">
        <v>14</v>
      </c>
      <c r="B24" s="812"/>
      <c r="C24" s="812"/>
      <c r="D24" s="812"/>
      <c r="E24" s="812"/>
      <c r="F24" s="812"/>
      <c r="G24" s="812"/>
      <c r="H24" s="812"/>
      <c r="I24" s="812"/>
      <c r="J24" s="812"/>
      <c r="K24" s="813"/>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812"/>
      <c r="AI24" s="995"/>
    </row>
    <row r="25" spans="1:35" ht="21" customHeight="1" thickBot="1">
      <c r="A25" s="47">
        <v>15</v>
      </c>
      <c r="B25" s="998"/>
      <c r="C25" s="998"/>
      <c r="D25" s="998"/>
      <c r="E25" s="998"/>
      <c r="F25" s="998"/>
      <c r="G25" s="998"/>
      <c r="H25" s="998"/>
      <c r="I25" s="998"/>
      <c r="J25" s="998"/>
      <c r="K25" s="1257"/>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9"/>
    </row>
    <row r="26" spans="1:35" ht="21" customHeight="1">
      <c r="A26" s="1255" t="s">
        <v>731</v>
      </c>
      <c r="B26" s="1255"/>
      <c r="C26" s="1255"/>
      <c r="D26" s="1255"/>
      <c r="E26" s="1255"/>
      <c r="F26" s="1255"/>
      <c r="G26" s="1255"/>
      <c r="H26" s="1255"/>
      <c r="I26" s="1255"/>
      <c r="J26" s="1255"/>
      <c r="K26" s="1255"/>
      <c r="L26" s="1255"/>
      <c r="M26" s="1255"/>
      <c r="N26" s="1255"/>
      <c r="O26" s="1255"/>
      <c r="P26" s="1255"/>
      <c r="Q26" s="1255"/>
      <c r="R26" s="1255"/>
      <c r="S26" s="1255"/>
      <c r="T26" s="1255"/>
      <c r="U26" s="1255"/>
      <c r="V26" s="1255"/>
      <c r="W26" s="1255"/>
      <c r="X26" s="1255"/>
      <c r="Y26" s="1255"/>
      <c r="Z26" s="1255"/>
      <c r="AA26" s="1255"/>
      <c r="AB26" s="1255"/>
      <c r="AC26" s="1255"/>
      <c r="AD26" s="1255"/>
      <c r="AE26" s="1255"/>
      <c r="AF26" s="1255"/>
      <c r="AG26" s="1255"/>
      <c r="AH26" s="1255"/>
      <c r="AI26" s="1255"/>
    </row>
    <row r="27" spans="1:35" ht="21" customHeight="1">
      <c r="A27" s="1256"/>
      <c r="B27" s="1256"/>
      <c r="C27" s="1256"/>
      <c r="D27" s="1256"/>
      <c r="E27" s="1256"/>
      <c r="F27" s="1256"/>
      <c r="G27" s="1256"/>
      <c r="H27" s="1256"/>
      <c r="I27" s="1256"/>
      <c r="J27" s="1256"/>
      <c r="K27" s="1256"/>
      <c r="L27" s="1256"/>
      <c r="M27" s="1256"/>
      <c r="N27" s="1256"/>
      <c r="O27" s="1256"/>
      <c r="P27" s="1256"/>
      <c r="Q27" s="1256"/>
      <c r="R27" s="1256"/>
      <c r="S27" s="1256"/>
      <c r="T27" s="1256"/>
      <c r="U27" s="1256"/>
      <c r="V27" s="1256"/>
      <c r="W27" s="1256"/>
      <c r="X27" s="1256"/>
      <c r="Y27" s="1256"/>
      <c r="Z27" s="1256"/>
      <c r="AA27" s="1256"/>
      <c r="AB27" s="1256"/>
      <c r="AC27" s="1256"/>
      <c r="AD27" s="1256"/>
      <c r="AE27" s="1256"/>
      <c r="AF27" s="1256"/>
      <c r="AG27" s="1256"/>
      <c r="AH27" s="1256"/>
      <c r="AI27" s="1256"/>
    </row>
    <row r="28" spans="1:35" ht="21" customHeight="1">
      <c r="A28" s="1256"/>
      <c r="B28" s="1256"/>
      <c r="C28" s="1256"/>
      <c r="D28" s="1256"/>
      <c r="E28" s="1256"/>
      <c r="F28" s="1256"/>
      <c r="G28" s="1256"/>
      <c r="H28" s="1256"/>
      <c r="I28" s="1256"/>
      <c r="J28" s="1256"/>
      <c r="K28" s="1256"/>
      <c r="L28" s="1256"/>
      <c r="M28" s="1256"/>
      <c r="N28" s="1256"/>
      <c r="O28" s="1256"/>
      <c r="P28" s="1256"/>
      <c r="Q28" s="1256"/>
      <c r="R28" s="1256"/>
      <c r="S28" s="1256"/>
      <c r="T28" s="1256"/>
      <c r="U28" s="1256"/>
      <c r="V28" s="1256"/>
      <c r="W28" s="1256"/>
      <c r="X28" s="1256"/>
      <c r="Y28" s="1256"/>
      <c r="Z28" s="1256"/>
      <c r="AA28" s="1256"/>
      <c r="AB28" s="1256"/>
      <c r="AC28" s="1256"/>
      <c r="AD28" s="1256"/>
      <c r="AE28" s="1256"/>
      <c r="AF28" s="1256"/>
      <c r="AG28" s="1256"/>
      <c r="AH28" s="1256"/>
      <c r="AI28" s="1256"/>
    </row>
  </sheetData>
  <sheetProtection/>
  <mergeCells count="70">
    <mergeCell ref="L20:Q20"/>
    <mergeCell ref="R20:Z20"/>
    <mergeCell ref="AA20:AI20"/>
    <mergeCell ref="L12:Q12"/>
    <mergeCell ref="R12:Z12"/>
    <mergeCell ref="AA12:AI12"/>
    <mergeCell ref="AA13:AI13"/>
    <mergeCell ref="L17:Q17"/>
    <mergeCell ref="R17:Z17"/>
    <mergeCell ref="AA17:AI17"/>
    <mergeCell ref="L4:AI4"/>
    <mergeCell ref="L5:AI5"/>
    <mergeCell ref="A2:AI2"/>
    <mergeCell ref="A4:K4"/>
    <mergeCell ref="B5:K5"/>
    <mergeCell ref="B12:K12"/>
    <mergeCell ref="B13:K13"/>
    <mergeCell ref="B11:K11"/>
    <mergeCell ref="A6:K10"/>
    <mergeCell ref="B16:K16"/>
    <mergeCell ref="B17:K17"/>
    <mergeCell ref="B14:K14"/>
    <mergeCell ref="B15:K15"/>
    <mergeCell ref="B20:K20"/>
    <mergeCell ref="B21:K21"/>
    <mergeCell ref="B18:K18"/>
    <mergeCell ref="B19:K19"/>
    <mergeCell ref="B24:K24"/>
    <mergeCell ref="B25:K25"/>
    <mergeCell ref="B22:K22"/>
    <mergeCell ref="B23:K23"/>
    <mergeCell ref="L14:Q14"/>
    <mergeCell ref="R14:Z14"/>
    <mergeCell ref="AA14:AI14"/>
    <mergeCell ref="L13:Q13"/>
    <mergeCell ref="R13:Z13"/>
    <mergeCell ref="L21:Q21"/>
    <mergeCell ref="R21:Z21"/>
    <mergeCell ref="AA21:AI21"/>
    <mergeCell ref="AA15:AI15"/>
    <mergeCell ref="L16:Q16"/>
    <mergeCell ref="L22:Q22"/>
    <mergeCell ref="R22:Z22"/>
    <mergeCell ref="AA22:AI22"/>
    <mergeCell ref="R6:Z10"/>
    <mergeCell ref="AA6:AI10"/>
    <mergeCell ref="L6:Q10"/>
    <mergeCell ref="L11:Q11"/>
    <mergeCell ref="R11:Z11"/>
    <mergeCell ref="AA11:AI11"/>
    <mergeCell ref="R15:Z15"/>
    <mergeCell ref="R16:Z16"/>
    <mergeCell ref="AA16:AI16"/>
    <mergeCell ref="L15:Q15"/>
    <mergeCell ref="R18:Z18"/>
    <mergeCell ref="AA18:AI18"/>
    <mergeCell ref="L19:Q19"/>
    <mergeCell ref="R19:Z19"/>
    <mergeCell ref="AA19:AI19"/>
    <mergeCell ref="L18:Q18"/>
    <mergeCell ref="A26:AI28"/>
    <mergeCell ref="L25:Q25"/>
    <mergeCell ref="R25:Z25"/>
    <mergeCell ref="AA25:AI25"/>
    <mergeCell ref="L23:Q23"/>
    <mergeCell ref="R23:Z23"/>
    <mergeCell ref="AA23:AI23"/>
    <mergeCell ref="L24:Q24"/>
    <mergeCell ref="R24:Z24"/>
    <mergeCell ref="AA24:AI24"/>
  </mergeCells>
  <dataValidations count="2">
    <dataValidation type="list" allowBlank="1" showInputMessage="1" showErrorMessage="1" sqref="L11:Q25">
      <formula1>"　,非該当,1,2,3,4,5,6"</formula1>
    </dataValidation>
    <dataValidation allowBlank="1" showInputMessage="1" showErrorMessage="1" imeMode="halfAlpha" sqref="L4:AI5"/>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dimension ref="A1:AF23"/>
  <sheetViews>
    <sheetView view="pageBreakPreview" zoomScaleSheetLayoutView="100" zoomScalePageLayoutView="0" workbookViewId="0" topLeftCell="A1">
      <selection activeCell="A1" sqref="A1"/>
    </sheetView>
  </sheetViews>
  <sheetFormatPr defaultColWidth="9.00390625" defaultRowHeight="21" customHeight="1"/>
  <cols>
    <col min="1" max="9" width="2.625" style="3" customWidth="1"/>
    <col min="10" max="10" width="2.875" style="3" customWidth="1"/>
    <col min="11" max="14" width="2.625" style="3" customWidth="1"/>
    <col min="15" max="18" width="2.375" style="3" customWidth="1"/>
    <col min="19" max="32" width="2.625" style="3" customWidth="1"/>
    <col min="33" max="16384" width="9.00390625" style="3" customWidth="1"/>
  </cols>
  <sheetData>
    <row r="1" ht="21" customHeight="1">
      <c r="A1" s="32" t="s">
        <v>779</v>
      </c>
    </row>
    <row r="2" spans="1:32" ht="21" customHeight="1">
      <c r="A2" s="466" t="s">
        <v>798</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1293"/>
      <c r="AF2" s="1293"/>
    </row>
    <row r="3" ht="21" customHeight="1" thickBot="1"/>
    <row r="4" spans="1:32" ht="24.75" customHeight="1">
      <c r="A4" s="780" t="s">
        <v>43</v>
      </c>
      <c r="B4" s="796"/>
      <c r="C4" s="796"/>
      <c r="D4" s="796"/>
      <c r="E4" s="796"/>
      <c r="F4" s="796"/>
      <c r="G4" s="796"/>
      <c r="H4" s="796"/>
      <c r="I4" s="796"/>
      <c r="J4" s="796"/>
      <c r="K4" s="1278"/>
      <c r="L4" s="1279"/>
      <c r="M4" s="1279"/>
      <c r="N4" s="1279"/>
      <c r="O4" s="1279"/>
      <c r="P4" s="1279"/>
      <c r="Q4" s="1279"/>
      <c r="R4" s="1279"/>
      <c r="S4" s="1279"/>
      <c r="T4" s="1279"/>
      <c r="U4" s="1279"/>
      <c r="V4" s="1279"/>
      <c r="W4" s="1279"/>
      <c r="X4" s="1279"/>
      <c r="Y4" s="1279"/>
      <c r="Z4" s="1279"/>
      <c r="AA4" s="1279"/>
      <c r="AB4" s="1279"/>
      <c r="AC4" s="1279"/>
      <c r="AD4" s="1279"/>
      <c r="AE4" s="1280"/>
      <c r="AF4" s="1281"/>
    </row>
    <row r="5" spans="1:32" ht="24.75" customHeight="1">
      <c r="A5" s="49"/>
      <c r="B5" s="804" t="s">
        <v>145</v>
      </c>
      <c r="C5" s="804"/>
      <c r="D5" s="804"/>
      <c r="E5" s="804"/>
      <c r="F5" s="804"/>
      <c r="G5" s="804"/>
      <c r="H5" s="804"/>
      <c r="I5" s="804"/>
      <c r="J5" s="804"/>
      <c r="K5" s="1282">
        <f>K4*0.5</f>
        <v>0</v>
      </c>
      <c r="L5" s="1283"/>
      <c r="M5" s="1283"/>
      <c r="N5" s="1283"/>
      <c r="O5" s="1283"/>
      <c r="P5" s="1283"/>
      <c r="Q5" s="1283"/>
      <c r="R5" s="1283"/>
      <c r="S5" s="1283"/>
      <c r="T5" s="1283"/>
      <c r="U5" s="1283"/>
      <c r="V5" s="1283"/>
      <c r="W5" s="1283"/>
      <c r="X5" s="1283"/>
      <c r="Y5" s="1283"/>
      <c r="Z5" s="1283"/>
      <c r="AA5" s="1283"/>
      <c r="AB5" s="1283"/>
      <c r="AC5" s="1283"/>
      <c r="AD5" s="1283"/>
      <c r="AE5" s="1284"/>
      <c r="AF5" s="1285"/>
    </row>
    <row r="6" spans="1:32" ht="41.25" customHeight="1" thickBot="1">
      <c r="A6" s="1277" t="s">
        <v>163</v>
      </c>
      <c r="B6" s="1007"/>
      <c r="C6" s="1007"/>
      <c r="D6" s="1007"/>
      <c r="E6" s="1007"/>
      <c r="F6" s="1007"/>
      <c r="G6" s="1007"/>
      <c r="H6" s="1007"/>
      <c r="I6" s="1007"/>
      <c r="J6" s="1007"/>
      <c r="K6" s="1286" t="s">
        <v>160</v>
      </c>
      <c r="L6" s="1287"/>
      <c r="M6" s="1287"/>
      <c r="N6" s="1287"/>
      <c r="O6" s="1287"/>
      <c r="P6" s="1287"/>
      <c r="Q6" s="1287"/>
      <c r="R6" s="1288"/>
      <c r="S6" s="1007" t="s">
        <v>162</v>
      </c>
      <c r="T6" s="1007"/>
      <c r="U6" s="1007"/>
      <c r="V6" s="1007"/>
      <c r="W6" s="1007"/>
      <c r="X6" s="1007"/>
      <c r="Y6" s="1007"/>
      <c r="Z6" s="1007"/>
      <c r="AA6" s="1007"/>
      <c r="AB6" s="1007"/>
      <c r="AC6" s="1007"/>
      <c r="AD6" s="1295" t="s">
        <v>161</v>
      </c>
      <c r="AE6" s="1296"/>
      <c r="AF6" s="1297"/>
    </row>
    <row r="7" spans="1:32" ht="39.75" customHeight="1" thickTop="1">
      <c r="A7" s="45">
        <v>1</v>
      </c>
      <c r="B7" s="1276"/>
      <c r="C7" s="1276"/>
      <c r="D7" s="1276"/>
      <c r="E7" s="1276"/>
      <c r="F7" s="1276"/>
      <c r="G7" s="1276"/>
      <c r="H7" s="1276"/>
      <c r="I7" s="1276"/>
      <c r="J7" s="1276"/>
      <c r="K7" s="1272" t="s">
        <v>3</v>
      </c>
      <c r="L7" s="1273"/>
      <c r="M7" s="1273"/>
      <c r="N7" s="1274"/>
      <c r="O7" s="1274"/>
      <c r="P7" s="1274"/>
      <c r="Q7" s="1274"/>
      <c r="R7" s="1275"/>
      <c r="S7" s="1294"/>
      <c r="T7" s="1294"/>
      <c r="U7" s="1294"/>
      <c r="V7" s="1294"/>
      <c r="W7" s="1294"/>
      <c r="X7" s="1294"/>
      <c r="Y7" s="1294"/>
      <c r="Z7" s="1294"/>
      <c r="AA7" s="1294"/>
      <c r="AB7" s="1294"/>
      <c r="AC7" s="1079"/>
      <c r="AD7" s="1298" t="s">
        <v>242</v>
      </c>
      <c r="AE7" s="1012"/>
      <c r="AF7" s="1299"/>
    </row>
    <row r="8" spans="1:32" ht="39.75" customHeight="1">
      <c r="A8" s="46">
        <v>2</v>
      </c>
      <c r="B8" s="812"/>
      <c r="C8" s="812"/>
      <c r="D8" s="812"/>
      <c r="E8" s="812"/>
      <c r="F8" s="812"/>
      <c r="G8" s="812"/>
      <c r="H8" s="812"/>
      <c r="I8" s="812"/>
      <c r="J8" s="812"/>
      <c r="K8" s="1269" t="s">
        <v>4</v>
      </c>
      <c r="L8" s="1269"/>
      <c r="M8" s="1269"/>
      <c r="N8" s="812"/>
      <c r="O8" s="812"/>
      <c r="P8" s="812"/>
      <c r="Q8" s="812"/>
      <c r="R8" s="812"/>
      <c r="S8" s="1270"/>
      <c r="T8" s="1270"/>
      <c r="U8" s="1270"/>
      <c r="V8" s="1270"/>
      <c r="W8" s="1270"/>
      <c r="X8" s="1270"/>
      <c r="Y8" s="1270"/>
      <c r="Z8" s="1270"/>
      <c r="AA8" s="1270"/>
      <c r="AB8" s="1270"/>
      <c r="AC8" s="1271"/>
      <c r="AD8" s="813"/>
      <c r="AE8" s="1010"/>
      <c r="AF8" s="1029"/>
    </row>
    <row r="9" spans="1:32" ht="39.75" customHeight="1">
      <c r="A9" s="46">
        <v>3</v>
      </c>
      <c r="B9" s="812"/>
      <c r="C9" s="812"/>
      <c r="D9" s="812"/>
      <c r="E9" s="812"/>
      <c r="F9" s="812"/>
      <c r="G9" s="812"/>
      <c r="H9" s="812"/>
      <c r="I9" s="812"/>
      <c r="J9" s="812"/>
      <c r="K9" s="1269" t="s">
        <v>4</v>
      </c>
      <c r="L9" s="1269"/>
      <c r="M9" s="1269"/>
      <c r="N9" s="812"/>
      <c r="O9" s="812"/>
      <c r="P9" s="812"/>
      <c r="Q9" s="812"/>
      <c r="R9" s="812"/>
      <c r="S9" s="1270"/>
      <c r="T9" s="1270"/>
      <c r="U9" s="1270"/>
      <c r="V9" s="1270"/>
      <c r="W9" s="1270"/>
      <c r="X9" s="1270"/>
      <c r="Y9" s="1270"/>
      <c r="Z9" s="1270"/>
      <c r="AA9" s="1270"/>
      <c r="AB9" s="1270"/>
      <c r="AC9" s="1271"/>
      <c r="AD9" s="813" t="s">
        <v>242</v>
      </c>
      <c r="AE9" s="1010"/>
      <c r="AF9" s="1029"/>
    </row>
    <row r="10" spans="1:32" ht="39.75" customHeight="1">
      <c r="A10" s="46">
        <v>4</v>
      </c>
      <c r="B10" s="812"/>
      <c r="C10" s="812"/>
      <c r="D10" s="812"/>
      <c r="E10" s="812"/>
      <c r="F10" s="812"/>
      <c r="G10" s="812"/>
      <c r="H10" s="812"/>
      <c r="I10" s="812"/>
      <c r="J10" s="812"/>
      <c r="K10" s="1269" t="s">
        <v>4</v>
      </c>
      <c r="L10" s="1269"/>
      <c r="M10" s="1269"/>
      <c r="N10" s="812"/>
      <c r="O10" s="812"/>
      <c r="P10" s="812"/>
      <c r="Q10" s="812"/>
      <c r="R10" s="812"/>
      <c r="S10" s="1270"/>
      <c r="T10" s="1270"/>
      <c r="U10" s="1270"/>
      <c r="V10" s="1270"/>
      <c r="W10" s="1270"/>
      <c r="X10" s="1270"/>
      <c r="Y10" s="1270"/>
      <c r="Z10" s="1270"/>
      <c r="AA10" s="1270"/>
      <c r="AB10" s="1270"/>
      <c r="AC10" s="1271"/>
      <c r="AD10" s="813"/>
      <c r="AE10" s="1010"/>
      <c r="AF10" s="1029"/>
    </row>
    <row r="11" spans="1:32" ht="39.75" customHeight="1">
      <c r="A11" s="46">
        <v>5</v>
      </c>
      <c r="B11" s="812"/>
      <c r="C11" s="812"/>
      <c r="D11" s="812"/>
      <c r="E11" s="812"/>
      <c r="F11" s="812"/>
      <c r="G11" s="812"/>
      <c r="H11" s="812"/>
      <c r="I11" s="812"/>
      <c r="J11" s="812"/>
      <c r="K11" s="1269" t="s">
        <v>4</v>
      </c>
      <c r="L11" s="1269"/>
      <c r="M11" s="1269"/>
      <c r="N11" s="812"/>
      <c r="O11" s="812"/>
      <c r="P11" s="812"/>
      <c r="Q11" s="812"/>
      <c r="R11" s="812"/>
      <c r="S11" s="1270"/>
      <c r="T11" s="1270"/>
      <c r="U11" s="1270"/>
      <c r="V11" s="1270"/>
      <c r="W11" s="1270"/>
      <c r="X11" s="1270"/>
      <c r="Y11" s="1270"/>
      <c r="Z11" s="1270"/>
      <c r="AA11" s="1270"/>
      <c r="AB11" s="1270"/>
      <c r="AC11" s="1271"/>
      <c r="AD11" s="813"/>
      <c r="AE11" s="1010"/>
      <c r="AF11" s="1029"/>
    </row>
    <row r="12" spans="1:32" ht="39.75" customHeight="1">
      <c r="A12" s="46">
        <v>6</v>
      </c>
      <c r="B12" s="812"/>
      <c r="C12" s="812"/>
      <c r="D12" s="812"/>
      <c r="E12" s="812"/>
      <c r="F12" s="812"/>
      <c r="G12" s="812"/>
      <c r="H12" s="812"/>
      <c r="I12" s="812"/>
      <c r="J12" s="812"/>
      <c r="K12" s="1269" t="s">
        <v>4</v>
      </c>
      <c r="L12" s="1269"/>
      <c r="M12" s="1269"/>
      <c r="N12" s="812"/>
      <c r="O12" s="812"/>
      <c r="P12" s="812"/>
      <c r="Q12" s="812"/>
      <c r="R12" s="812"/>
      <c r="S12" s="1270"/>
      <c r="T12" s="1270"/>
      <c r="U12" s="1270"/>
      <c r="V12" s="1270"/>
      <c r="W12" s="1270"/>
      <c r="X12" s="1270"/>
      <c r="Y12" s="1270"/>
      <c r="Z12" s="1270"/>
      <c r="AA12" s="1270"/>
      <c r="AB12" s="1270"/>
      <c r="AC12" s="1271"/>
      <c r="AD12" s="813"/>
      <c r="AE12" s="1010"/>
      <c r="AF12" s="1029"/>
    </row>
    <row r="13" spans="1:32" ht="39.75" customHeight="1">
      <c r="A13" s="46">
        <v>7</v>
      </c>
      <c r="B13" s="812"/>
      <c r="C13" s="812"/>
      <c r="D13" s="812"/>
      <c r="E13" s="812"/>
      <c r="F13" s="812"/>
      <c r="G13" s="812"/>
      <c r="H13" s="812"/>
      <c r="I13" s="812"/>
      <c r="J13" s="812"/>
      <c r="K13" s="1269" t="s">
        <v>4</v>
      </c>
      <c r="L13" s="1269"/>
      <c r="M13" s="1269"/>
      <c r="N13" s="812"/>
      <c r="O13" s="812"/>
      <c r="P13" s="812"/>
      <c r="Q13" s="812"/>
      <c r="R13" s="812"/>
      <c r="S13" s="1270"/>
      <c r="T13" s="1270"/>
      <c r="U13" s="1270"/>
      <c r="V13" s="1270"/>
      <c r="W13" s="1270"/>
      <c r="X13" s="1270"/>
      <c r="Y13" s="1270"/>
      <c r="Z13" s="1270"/>
      <c r="AA13" s="1270"/>
      <c r="AB13" s="1270"/>
      <c r="AC13" s="1271"/>
      <c r="AD13" s="813"/>
      <c r="AE13" s="1010"/>
      <c r="AF13" s="1029"/>
    </row>
    <row r="14" spans="1:32" ht="39.75" customHeight="1">
      <c r="A14" s="46">
        <v>8</v>
      </c>
      <c r="B14" s="812"/>
      <c r="C14" s="812"/>
      <c r="D14" s="812"/>
      <c r="E14" s="812"/>
      <c r="F14" s="812"/>
      <c r="G14" s="812"/>
      <c r="H14" s="812"/>
      <c r="I14" s="812"/>
      <c r="J14" s="812"/>
      <c r="K14" s="1269" t="s">
        <v>4</v>
      </c>
      <c r="L14" s="1269"/>
      <c r="M14" s="1269"/>
      <c r="N14" s="812"/>
      <c r="O14" s="812"/>
      <c r="P14" s="812"/>
      <c r="Q14" s="812"/>
      <c r="R14" s="812"/>
      <c r="S14" s="1270"/>
      <c r="T14" s="1270"/>
      <c r="U14" s="1270"/>
      <c r="V14" s="1270"/>
      <c r="W14" s="1270"/>
      <c r="X14" s="1270"/>
      <c r="Y14" s="1270"/>
      <c r="Z14" s="1270"/>
      <c r="AA14" s="1270"/>
      <c r="AB14" s="1270"/>
      <c r="AC14" s="1271"/>
      <c r="AD14" s="813"/>
      <c r="AE14" s="1010"/>
      <c r="AF14" s="1029"/>
    </row>
    <row r="15" spans="1:32" ht="39.75" customHeight="1">
      <c r="A15" s="46">
        <v>9</v>
      </c>
      <c r="B15" s="812"/>
      <c r="C15" s="812"/>
      <c r="D15" s="812"/>
      <c r="E15" s="812"/>
      <c r="F15" s="812"/>
      <c r="G15" s="812"/>
      <c r="H15" s="812"/>
      <c r="I15" s="812"/>
      <c r="J15" s="812"/>
      <c r="K15" s="1269" t="s">
        <v>4</v>
      </c>
      <c r="L15" s="1269"/>
      <c r="M15" s="1269"/>
      <c r="N15" s="812"/>
      <c r="O15" s="812"/>
      <c r="P15" s="812"/>
      <c r="Q15" s="812"/>
      <c r="R15" s="812"/>
      <c r="S15" s="1270"/>
      <c r="T15" s="1270"/>
      <c r="U15" s="1270"/>
      <c r="V15" s="1270"/>
      <c r="W15" s="1270"/>
      <c r="X15" s="1270"/>
      <c r="Y15" s="1270"/>
      <c r="Z15" s="1270"/>
      <c r="AA15" s="1270"/>
      <c r="AB15" s="1270"/>
      <c r="AC15" s="1271"/>
      <c r="AD15" s="813"/>
      <c r="AE15" s="1010"/>
      <c r="AF15" s="1029"/>
    </row>
    <row r="16" spans="1:32" ht="39.75" customHeight="1">
      <c r="A16" s="46">
        <v>10</v>
      </c>
      <c r="B16" s="812"/>
      <c r="C16" s="812"/>
      <c r="D16" s="812"/>
      <c r="E16" s="812"/>
      <c r="F16" s="812"/>
      <c r="G16" s="812"/>
      <c r="H16" s="812"/>
      <c r="I16" s="812"/>
      <c r="J16" s="812"/>
      <c r="K16" s="1269" t="s">
        <v>4</v>
      </c>
      <c r="L16" s="1269"/>
      <c r="M16" s="1269"/>
      <c r="N16" s="812"/>
      <c r="O16" s="812"/>
      <c r="P16" s="812"/>
      <c r="Q16" s="812"/>
      <c r="R16" s="812"/>
      <c r="S16" s="1270"/>
      <c r="T16" s="1270"/>
      <c r="U16" s="1270"/>
      <c r="V16" s="1270"/>
      <c r="W16" s="1270"/>
      <c r="X16" s="1270"/>
      <c r="Y16" s="1270"/>
      <c r="Z16" s="1270"/>
      <c r="AA16" s="1270"/>
      <c r="AB16" s="1270"/>
      <c r="AC16" s="1271"/>
      <c r="AD16" s="813"/>
      <c r="AE16" s="1010"/>
      <c r="AF16" s="1029"/>
    </row>
    <row r="17" spans="1:32" ht="39.75" customHeight="1">
      <c r="A17" s="46">
        <v>11</v>
      </c>
      <c r="B17" s="812"/>
      <c r="C17" s="812"/>
      <c r="D17" s="812"/>
      <c r="E17" s="812"/>
      <c r="F17" s="812"/>
      <c r="G17" s="812"/>
      <c r="H17" s="812"/>
      <c r="I17" s="812"/>
      <c r="J17" s="812"/>
      <c r="K17" s="1269" t="s">
        <v>4</v>
      </c>
      <c r="L17" s="1269"/>
      <c r="M17" s="1269"/>
      <c r="N17" s="812"/>
      <c r="O17" s="812"/>
      <c r="P17" s="812"/>
      <c r="Q17" s="812"/>
      <c r="R17" s="812"/>
      <c r="S17" s="1270"/>
      <c r="T17" s="1270"/>
      <c r="U17" s="1270"/>
      <c r="V17" s="1270"/>
      <c r="W17" s="1270"/>
      <c r="X17" s="1270"/>
      <c r="Y17" s="1270"/>
      <c r="Z17" s="1270"/>
      <c r="AA17" s="1270"/>
      <c r="AB17" s="1270"/>
      <c r="AC17" s="1271"/>
      <c r="AD17" s="813"/>
      <c r="AE17" s="1010"/>
      <c r="AF17" s="1029"/>
    </row>
    <row r="18" spans="1:32" ht="39.75" customHeight="1">
      <c r="A18" s="46">
        <v>12</v>
      </c>
      <c r="B18" s="812"/>
      <c r="C18" s="812"/>
      <c r="D18" s="812"/>
      <c r="E18" s="812"/>
      <c r="F18" s="812"/>
      <c r="G18" s="812"/>
      <c r="H18" s="812"/>
      <c r="I18" s="812"/>
      <c r="J18" s="812"/>
      <c r="K18" s="1269" t="s">
        <v>4</v>
      </c>
      <c r="L18" s="1269"/>
      <c r="M18" s="1269"/>
      <c r="N18" s="812"/>
      <c r="O18" s="812"/>
      <c r="P18" s="812"/>
      <c r="Q18" s="812"/>
      <c r="R18" s="812"/>
      <c r="S18" s="1270"/>
      <c r="T18" s="1270"/>
      <c r="U18" s="1270"/>
      <c r="V18" s="1270"/>
      <c r="W18" s="1270"/>
      <c r="X18" s="1270"/>
      <c r="Y18" s="1270"/>
      <c r="Z18" s="1270"/>
      <c r="AA18" s="1270"/>
      <c r="AB18" s="1270"/>
      <c r="AC18" s="1271"/>
      <c r="AD18" s="813"/>
      <c r="AE18" s="1010"/>
      <c r="AF18" s="1029"/>
    </row>
    <row r="19" spans="1:32" ht="39.75" customHeight="1">
      <c r="A19" s="46">
        <v>13</v>
      </c>
      <c r="B19" s="812"/>
      <c r="C19" s="812"/>
      <c r="D19" s="812"/>
      <c r="E19" s="812"/>
      <c r="F19" s="812"/>
      <c r="G19" s="812"/>
      <c r="H19" s="812"/>
      <c r="I19" s="812"/>
      <c r="J19" s="812"/>
      <c r="K19" s="1269" t="s">
        <v>4</v>
      </c>
      <c r="L19" s="1269"/>
      <c r="M19" s="1269"/>
      <c r="N19" s="812"/>
      <c r="O19" s="812"/>
      <c r="P19" s="812"/>
      <c r="Q19" s="812"/>
      <c r="R19" s="812"/>
      <c r="S19" s="1270"/>
      <c r="T19" s="1270"/>
      <c r="U19" s="1270"/>
      <c r="V19" s="1270"/>
      <c r="W19" s="1270"/>
      <c r="X19" s="1270"/>
      <c r="Y19" s="1270"/>
      <c r="Z19" s="1270"/>
      <c r="AA19" s="1270"/>
      <c r="AB19" s="1270"/>
      <c r="AC19" s="1271"/>
      <c r="AD19" s="813"/>
      <c r="AE19" s="1010"/>
      <c r="AF19" s="1029"/>
    </row>
    <row r="20" spans="1:32" ht="39.75" customHeight="1">
      <c r="A20" s="46">
        <v>14</v>
      </c>
      <c r="B20" s="812"/>
      <c r="C20" s="812"/>
      <c r="D20" s="812"/>
      <c r="E20" s="812"/>
      <c r="F20" s="812"/>
      <c r="G20" s="812"/>
      <c r="H20" s="812"/>
      <c r="I20" s="812"/>
      <c r="J20" s="812"/>
      <c r="K20" s="1269" t="s">
        <v>5</v>
      </c>
      <c r="L20" s="1269"/>
      <c r="M20" s="1269"/>
      <c r="N20" s="812"/>
      <c r="O20" s="812"/>
      <c r="P20" s="812"/>
      <c r="Q20" s="812"/>
      <c r="R20" s="812"/>
      <c r="S20" s="1270"/>
      <c r="T20" s="1270"/>
      <c r="U20" s="1270"/>
      <c r="V20" s="1270"/>
      <c r="W20" s="1270"/>
      <c r="X20" s="1270"/>
      <c r="Y20" s="1270"/>
      <c r="Z20" s="1270"/>
      <c r="AA20" s="1270"/>
      <c r="AB20" s="1270"/>
      <c r="AC20" s="1271"/>
      <c r="AD20" s="813"/>
      <c r="AE20" s="1010"/>
      <c r="AF20" s="1029"/>
    </row>
    <row r="21" spans="1:32" ht="39.75" customHeight="1" thickBot="1">
      <c r="A21" s="47">
        <v>15</v>
      </c>
      <c r="B21" s="998"/>
      <c r="C21" s="998"/>
      <c r="D21" s="998"/>
      <c r="E21" s="998"/>
      <c r="F21" s="998"/>
      <c r="G21" s="998"/>
      <c r="H21" s="998"/>
      <c r="I21" s="998"/>
      <c r="J21" s="998"/>
      <c r="K21" s="998" t="s">
        <v>4</v>
      </c>
      <c r="L21" s="998"/>
      <c r="M21" s="998"/>
      <c r="N21" s="998"/>
      <c r="O21" s="998"/>
      <c r="P21" s="998"/>
      <c r="Q21" s="998"/>
      <c r="R21" s="998"/>
      <c r="S21" s="1289"/>
      <c r="T21" s="1289"/>
      <c r="U21" s="1289"/>
      <c r="V21" s="1289"/>
      <c r="W21" s="1289"/>
      <c r="X21" s="1289"/>
      <c r="Y21" s="1289"/>
      <c r="Z21" s="1289"/>
      <c r="AA21" s="1289"/>
      <c r="AB21" s="1289"/>
      <c r="AC21" s="1290"/>
      <c r="AD21" s="1257"/>
      <c r="AE21" s="1267"/>
      <c r="AF21" s="1268"/>
    </row>
    <row r="22" spans="1:32" ht="33" customHeight="1">
      <c r="A22" s="1255" t="s">
        <v>2</v>
      </c>
      <c r="B22" s="1255"/>
      <c r="C22" s="1255"/>
      <c r="D22" s="1255"/>
      <c r="E22" s="1255"/>
      <c r="F22" s="1255"/>
      <c r="G22" s="1255"/>
      <c r="H22" s="1255"/>
      <c r="I22" s="1255"/>
      <c r="J22" s="1255"/>
      <c r="K22" s="1255"/>
      <c r="L22" s="1255"/>
      <c r="M22" s="1255"/>
      <c r="N22" s="1255"/>
      <c r="O22" s="1255"/>
      <c r="P22" s="1255"/>
      <c r="Q22" s="1255"/>
      <c r="R22" s="1255"/>
      <c r="S22" s="1255"/>
      <c r="T22" s="1255"/>
      <c r="U22" s="1255"/>
      <c r="V22" s="1255"/>
      <c r="W22" s="1255"/>
      <c r="X22" s="1255"/>
      <c r="Y22" s="1255"/>
      <c r="Z22" s="1255"/>
      <c r="AA22" s="1255"/>
      <c r="AB22" s="1255"/>
      <c r="AC22" s="1255"/>
      <c r="AD22" s="1255"/>
      <c r="AE22" s="1291"/>
      <c r="AF22" s="1291"/>
    </row>
    <row r="23" spans="1:32" ht="33" customHeight="1">
      <c r="A23" s="1256"/>
      <c r="B23" s="1256"/>
      <c r="C23" s="1256"/>
      <c r="D23" s="1256"/>
      <c r="E23" s="1256"/>
      <c r="F23" s="1256"/>
      <c r="G23" s="1256"/>
      <c r="H23" s="1256"/>
      <c r="I23" s="1256"/>
      <c r="J23" s="1256"/>
      <c r="K23" s="1256"/>
      <c r="L23" s="1256"/>
      <c r="M23" s="1256"/>
      <c r="N23" s="1256"/>
      <c r="O23" s="1256"/>
      <c r="P23" s="1256"/>
      <c r="Q23" s="1256"/>
      <c r="R23" s="1256"/>
      <c r="S23" s="1256"/>
      <c r="T23" s="1256"/>
      <c r="U23" s="1256"/>
      <c r="V23" s="1256"/>
      <c r="W23" s="1256"/>
      <c r="X23" s="1256"/>
      <c r="Y23" s="1256"/>
      <c r="Z23" s="1256"/>
      <c r="AA23" s="1256"/>
      <c r="AB23" s="1256"/>
      <c r="AC23" s="1256"/>
      <c r="AD23" s="1256"/>
      <c r="AE23" s="1292"/>
      <c r="AF23" s="1292"/>
    </row>
  </sheetData>
  <sheetProtection/>
  <mergeCells count="70">
    <mergeCell ref="A22:AF23"/>
    <mergeCell ref="A2:AF2"/>
    <mergeCell ref="AD8:AF8"/>
    <mergeCell ref="AD9:AF9"/>
    <mergeCell ref="AD10:AF10"/>
    <mergeCell ref="AD11:AF11"/>
    <mergeCell ref="S6:AC6"/>
    <mergeCell ref="S7:AC7"/>
    <mergeCell ref="AD6:AF6"/>
    <mergeCell ref="AD7:AF7"/>
    <mergeCell ref="S18:AC18"/>
    <mergeCell ref="S11:AC11"/>
    <mergeCell ref="S20:AC20"/>
    <mergeCell ref="S21:AC21"/>
    <mergeCell ref="S13:AC13"/>
    <mergeCell ref="S14:AC14"/>
    <mergeCell ref="S15:AC15"/>
    <mergeCell ref="S16:AC16"/>
    <mergeCell ref="S19:AC19"/>
    <mergeCell ref="S17:AC17"/>
    <mergeCell ref="K17:R17"/>
    <mergeCell ref="K18:R18"/>
    <mergeCell ref="K21:R21"/>
    <mergeCell ref="K19:R19"/>
    <mergeCell ref="K20:R20"/>
    <mergeCell ref="B9:J9"/>
    <mergeCell ref="B13:J13"/>
    <mergeCell ref="B21:J21"/>
    <mergeCell ref="B18:J18"/>
    <mergeCell ref="B19:J19"/>
    <mergeCell ref="B17:J17"/>
    <mergeCell ref="B20:J20"/>
    <mergeCell ref="B16:J16"/>
    <mergeCell ref="B14:J14"/>
    <mergeCell ref="B15:J15"/>
    <mergeCell ref="B12:J12"/>
    <mergeCell ref="B10:J10"/>
    <mergeCell ref="B11:J11"/>
    <mergeCell ref="K16:R16"/>
    <mergeCell ref="K15:R15"/>
    <mergeCell ref="K14:R14"/>
    <mergeCell ref="A4:J4"/>
    <mergeCell ref="B5:J5"/>
    <mergeCell ref="B8:J8"/>
    <mergeCell ref="K6:R6"/>
    <mergeCell ref="K8:R8"/>
    <mergeCell ref="K7:R7"/>
    <mergeCell ref="B7:J7"/>
    <mergeCell ref="A6:J6"/>
    <mergeCell ref="K4:AF4"/>
    <mergeCell ref="K5:AF5"/>
    <mergeCell ref="S8:AC8"/>
    <mergeCell ref="K13:R13"/>
    <mergeCell ref="K11:R11"/>
    <mergeCell ref="K12:R12"/>
    <mergeCell ref="S12:AC12"/>
    <mergeCell ref="K10:R10"/>
    <mergeCell ref="K9:R9"/>
    <mergeCell ref="S9:AC9"/>
    <mergeCell ref="S10:AC10"/>
    <mergeCell ref="AD12:AF12"/>
    <mergeCell ref="AD13:AF13"/>
    <mergeCell ref="AD14:AF14"/>
    <mergeCell ref="AD15:AF15"/>
    <mergeCell ref="AD20:AF20"/>
    <mergeCell ref="AD21:AF21"/>
    <mergeCell ref="AD16:AF16"/>
    <mergeCell ref="AD17:AF17"/>
    <mergeCell ref="AD18:AF18"/>
    <mergeCell ref="AD19:AF19"/>
  </mergeCells>
  <dataValidations count="1">
    <dataValidation type="list" allowBlank="1" showInputMessage="1" showErrorMessage="1" sqref="AD7:AF21">
      <formula1>"　,○"</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dimension ref="A1:AA159"/>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780</v>
      </c>
      <c r="S1" s="112"/>
    </row>
    <row r="2" spans="2:24" ht="17.25">
      <c r="B2" s="840" t="s">
        <v>732</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46</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6" spans="2:24" ht="14.25" customHeight="1">
      <c r="B6" s="113"/>
      <c r="C6" s="114"/>
      <c r="D6" s="114"/>
      <c r="E6" s="114"/>
      <c r="F6" s="114"/>
      <c r="G6" s="114"/>
      <c r="H6" s="114"/>
      <c r="I6" s="114"/>
      <c r="J6" s="114"/>
      <c r="K6" s="114"/>
      <c r="L6" s="114"/>
      <c r="M6" s="114"/>
      <c r="N6" s="114"/>
      <c r="O6" s="114"/>
      <c r="P6" s="114"/>
      <c r="Q6" s="114"/>
      <c r="R6" s="114"/>
      <c r="S6" s="114"/>
      <c r="T6" s="114"/>
      <c r="U6" s="113"/>
      <c r="V6" s="114"/>
      <c r="W6" s="114"/>
      <c r="X6" s="115"/>
    </row>
    <row r="7" spans="2:24" ht="14.25" customHeight="1">
      <c r="B7" s="961" t="s">
        <v>733</v>
      </c>
      <c r="C7" s="962"/>
      <c r="D7" s="962"/>
      <c r="E7" s="962"/>
      <c r="F7" s="962"/>
      <c r="G7" s="962"/>
      <c r="H7" s="962"/>
      <c r="I7" s="962"/>
      <c r="J7" s="962"/>
      <c r="K7" s="962"/>
      <c r="L7" s="962"/>
      <c r="M7" s="962"/>
      <c r="N7" s="962"/>
      <c r="O7" s="962"/>
      <c r="P7" s="962"/>
      <c r="Q7" s="962"/>
      <c r="R7" s="962"/>
      <c r="S7" s="962"/>
      <c r="T7" s="963"/>
      <c r="U7" s="116"/>
      <c r="V7" s="117"/>
      <c r="W7" s="117"/>
      <c r="X7" s="118"/>
    </row>
    <row r="8" spans="2:27" ht="13.5" customHeight="1">
      <c r="B8" s="122"/>
      <c r="C8" s="123"/>
      <c r="D8" s="136"/>
      <c r="E8" s="123"/>
      <c r="F8" s="123"/>
      <c r="G8" s="123"/>
      <c r="H8" s="123"/>
      <c r="I8" s="123"/>
      <c r="J8" s="123"/>
      <c r="K8" s="123"/>
      <c r="L8" s="123"/>
      <c r="M8" s="123"/>
      <c r="N8" s="123"/>
      <c r="O8" s="123"/>
      <c r="P8" s="123"/>
      <c r="Q8" s="123"/>
      <c r="R8" s="123"/>
      <c r="S8" s="123"/>
      <c r="T8" s="123"/>
      <c r="U8" s="124"/>
      <c r="V8" s="125"/>
      <c r="W8" s="125"/>
      <c r="X8" s="126"/>
      <c r="Y8" s="117"/>
      <c r="Z8" s="117"/>
      <c r="AA8" s="117"/>
    </row>
    <row r="9" spans="2:27" ht="13.5" customHeight="1">
      <c r="B9" s="161" t="s">
        <v>737</v>
      </c>
      <c r="C9" s="123"/>
      <c r="D9" s="136"/>
      <c r="E9" s="123"/>
      <c r="F9" s="123"/>
      <c r="G9" s="123"/>
      <c r="H9" s="123"/>
      <c r="I9" s="123"/>
      <c r="J9" s="123"/>
      <c r="K9" s="123"/>
      <c r="L9" s="123"/>
      <c r="M9" s="123"/>
      <c r="N9" s="123"/>
      <c r="O9" s="123"/>
      <c r="P9" s="123"/>
      <c r="Q9" s="123"/>
      <c r="R9" s="123"/>
      <c r="S9" s="123"/>
      <c r="T9" s="123"/>
      <c r="U9" s="124"/>
      <c r="V9" s="125"/>
      <c r="W9" s="125"/>
      <c r="X9" s="126"/>
      <c r="Y9" s="117"/>
      <c r="Z9" s="117"/>
      <c r="AA9" s="117"/>
    </row>
    <row r="10" spans="2:27" ht="13.5" customHeight="1">
      <c r="B10" s="122"/>
      <c r="C10" s="887" t="s">
        <v>736</v>
      </c>
      <c r="D10" s="887"/>
      <c r="E10" s="887"/>
      <c r="F10" s="887"/>
      <c r="G10" s="887"/>
      <c r="H10" s="887"/>
      <c r="I10" s="887"/>
      <c r="J10" s="887"/>
      <c r="K10" s="887"/>
      <c r="L10" s="887"/>
      <c r="M10" s="887"/>
      <c r="N10" s="887"/>
      <c r="O10" s="887"/>
      <c r="P10" s="887"/>
      <c r="Q10" s="887"/>
      <c r="R10" s="887"/>
      <c r="S10" s="887"/>
      <c r="T10" s="964"/>
      <c r="U10" s="124"/>
      <c r="V10" s="125"/>
      <c r="W10" s="125"/>
      <c r="X10" s="126"/>
      <c r="Y10" s="117"/>
      <c r="Z10" s="117"/>
      <c r="AA10" s="117"/>
    </row>
    <row r="11" spans="2:27" ht="13.5" customHeight="1">
      <c r="B11" s="122"/>
      <c r="C11" s="133"/>
      <c r="D11" s="133"/>
      <c r="E11" s="133"/>
      <c r="F11" s="133"/>
      <c r="G11" s="133"/>
      <c r="H11" s="133"/>
      <c r="I11" s="133"/>
      <c r="J11" s="133"/>
      <c r="K11" s="133"/>
      <c r="L11" s="133"/>
      <c r="M11" s="133"/>
      <c r="N11" s="133"/>
      <c r="O11" s="133"/>
      <c r="P11" s="133"/>
      <c r="Q11" s="133"/>
      <c r="R11" s="133"/>
      <c r="S11" s="133"/>
      <c r="T11" s="135"/>
      <c r="U11" s="124"/>
      <c r="V11" s="125"/>
      <c r="W11" s="125"/>
      <c r="X11" s="126"/>
      <c r="Y11" s="117"/>
      <c r="Z11" s="117"/>
      <c r="AA11" s="117"/>
    </row>
    <row r="12" spans="2:27" ht="13.5" customHeight="1">
      <c r="B12" s="122"/>
      <c r="C12" s="882" t="s">
        <v>738</v>
      </c>
      <c r="D12" s="882"/>
      <c r="E12" s="882"/>
      <c r="F12" s="882"/>
      <c r="G12" s="882"/>
      <c r="H12" s="882"/>
      <c r="I12" s="882"/>
      <c r="J12" s="882"/>
      <c r="K12" s="882"/>
      <c r="L12" s="882"/>
      <c r="M12" s="882"/>
      <c r="N12" s="882"/>
      <c r="O12" s="882"/>
      <c r="P12" s="882"/>
      <c r="Q12" s="882"/>
      <c r="R12" s="882"/>
      <c r="S12" s="882"/>
      <c r="T12" s="981"/>
      <c r="U12" s="851" t="s">
        <v>406</v>
      </c>
      <c r="V12" s="837" t="s">
        <v>404</v>
      </c>
      <c r="W12" s="838" t="s">
        <v>395</v>
      </c>
      <c r="X12" s="839" t="s">
        <v>405</v>
      </c>
      <c r="Y12" s="117"/>
      <c r="Z12" s="117"/>
      <c r="AA12" s="117"/>
    </row>
    <row r="13" spans="2:27" ht="13.5" customHeight="1">
      <c r="B13" s="122"/>
      <c r="C13" s="882"/>
      <c r="D13" s="882"/>
      <c r="E13" s="882"/>
      <c r="F13" s="882"/>
      <c r="G13" s="882"/>
      <c r="H13" s="882"/>
      <c r="I13" s="882"/>
      <c r="J13" s="882"/>
      <c r="K13" s="882"/>
      <c r="L13" s="882"/>
      <c r="M13" s="882"/>
      <c r="N13" s="882"/>
      <c r="O13" s="882"/>
      <c r="P13" s="882"/>
      <c r="Q13" s="882"/>
      <c r="R13" s="882"/>
      <c r="S13" s="882"/>
      <c r="T13" s="981"/>
      <c r="U13" s="851"/>
      <c r="V13" s="837"/>
      <c r="W13" s="838"/>
      <c r="X13" s="839"/>
      <c r="Y13" s="117"/>
      <c r="Z13" s="117"/>
      <c r="AA13" s="117"/>
    </row>
    <row r="14" spans="2:27" ht="13.5" customHeight="1">
      <c r="B14" s="122"/>
      <c r="C14" s="158"/>
      <c r="D14" s="136"/>
      <c r="E14" s="123"/>
      <c r="F14" s="123"/>
      <c r="G14" s="123"/>
      <c r="H14" s="123"/>
      <c r="I14" s="123"/>
      <c r="J14" s="123"/>
      <c r="K14" s="123"/>
      <c r="L14" s="123"/>
      <c r="M14" s="123"/>
      <c r="N14" s="123"/>
      <c r="O14" s="123"/>
      <c r="P14" s="123"/>
      <c r="Q14" s="123"/>
      <c r="R14" s="123"/>
      <c r="S14" s="123"/>
      <c r="T14" s="123"/>
      <c r="U14" s="154"/>
      <c r="V14" s="119"/>
      <c r="W14" s="155"/>
      <c r="X14" s="120"/>
      <c r="Y14" s="117"/>
      <c r="Z14" s="117"/>
      <c r="AA14" s="117"/>
    </row>
    <row r="15" spans="2:27" ht="13.5" customHeight="1">
      <c r="B15" s="122"/>
      <c r="C15" s="882" t="s">
        <v>739</v>
      </c>
      <c r="D15" s="882"/>
      <c r="E15" s="882"/>
      <c r="F15" s="882"/>
      <c r="G15" s="882"/>
      <c r="H15" s="882"/>
      <c r="I15" s="882"/>
      <c r="J15" s="882"/>
      <c r="K15" s="882"/>
      <c r="L15" s="882"/>
      <c r="M15" s="882"/>
      <c r="N15" s="882"/>
      <c r="O15" s="882"/>
      <c r="P15" s="882"/>
      <c r="Q15" s="882"/>
      <c r="R15" s="882"/>
      <c r="S15" s="882"/>
      <c r="T15" s="981"/>
      <c r="U15" s="851" t="s">
        <v>406</v>
      </c>
      <c r="V15" s="837" t="s">
        <v>404</v>
      </c>
      <c r="W15" s="838" t="s">
        <v>395</v>
      </c>
      <c r="X15" s="839" t="s">
        <v>405</v>
      </c>
      <c r="Y15" s="117"/>
      <c r="Z15" s="117"/>
      <c r="AA15" s="117"/>
    </row>
    <row r="16" spans="2:27" ht="13.5" customHeight="1">
      <c r="B16" s="122"/>
      <c r="C16" s="882"/>
      <c r="D16" s="882"/>
      <c r="E16" s="882"/>
      <c r="F16" s="882"/>
      <c r="G16" s="882"/>
      <c r="H16" s="882"/>
      <c r="I16" s="882"/>
      <c r="J16" s="882"/>
      <c r="K16" s="882"/>
      <c r="L16" s="882"/>
      <c r="M16" s="882"/>
      <c r="N16" s="882"/>
      <c r="O16" s="882"/>
      <c r="P16" s="882"/>
      <c r="Q16" s="882"/>
      <c r="R16" s="882"/>
      <c r="S16" s="882"/>
      <c r="T16" s="981"/>
      <c r="U16" s="851"/>
      <c r="V16" s="837"/>
      <c r="W16" s="838"/>
      <c r="X16" s="839"/>
      <c r="Y16" s="117"/>
      <c r="Z16" s="117"/>
      <c r="AA16" s="117"/>
    </row>
    <row r="17" spans="2:27" ht="13.5" customHeight="1">
      <c r="B17" s="122"/>
      <c r="C17" s="181"/>
      <c r="D17" s="181"/>
      <c r="E17" s="181"/>
      <c r="F17" s="181"/>
      <c r="G17" s="181"/>
      <c r="H17" s="181"/>
      <c r="I17" s="181"/>
      <c r="J17" s="181"/>
      <c r="K17" s="181"/>
      <c r="L17" s="181"/>
      <c r="M17" s="181"/>
      <c r="N17" s="181"/>
      <c r="O17" s="181"/>
      <c r="P17" s="181"/>
      <c r="Q17" s="181"/>
      <c r="R17" s="181"/>
      <c r="S17" s="181"/>
      <c r="T17" s="181"/>
      <c r="U17" s="124"/>
      <c r="V17" s="125"/>
      <c r="W17" s="125"/>
      <c r="X17" s="126"/>
      <c r="Y17" s="117"/>
      <c r="Z17" s="117"/>
      <c r="AA17" s="117"/>
    </row>
    <row r="18" spans="2:27" ht="13.5" customHeight="1">
      <c r="B18" s="122"/>
      <c r="C18" s="882" t="s">
        <v>740</v>
      </c>
      <c r="D18" s="882"/>
      <c r="E18" s="882"/>
      <c r="F18" s="882"/>
      <c r="G18" s="882"/>
      <c r="H18" s="882"/>
      <c r="I18" s="882"/>
      <c r="J18" s="882"/>
      <c r="K18" s="882"/>
      <c r="L18" s="882"/>
      <c r="M18" s="882"/>
      <c r="N18" s="882"/>
      <c r="O18" s="882"/>
      <c r="P18" s="882"/>
      <c r="Q18" s="882"/>
      <c r="R18" s="882"/>
      <c r="S18" s="882"/>
      <c r="T18" s="981"/>
      <c r="U18" s="851" t="s">
        <v>406</v>
      </c>
      <c r="V18" s="837" t="s">
        <v>404</v>
      </c>
      <c r="W18" s="838" t="s">
        <v>395</v>
      </c>
      <c r="X18" s="839" t="s">
        <v>405</v>
      </c>
      <c r="Y18" s="117"/>
      <c r="Z18" s="117"/>
      <c r="AA18" s="117"/>
    </row>
    <row r="19" spans="2:27" ht="13.5" customHeight="1">
      <c r="B19" s="122"/>
      <c r="C19" s="882"/>
      <c r="D19" s="882"/>
      <c r="E19" s="882"/>
      <c r="F19" s="882"/>
      <c r="G19" s="882"/>
      <c r="H19" s="882"/>
      <c r="I19" s="882"/>
      <c r="J19" s="882"/>
      <c r="K19" s="882"/>
      <c r="L19" s="882"/>
      <c r="M19" s="882"/>
      <c r="N19" s="882"/>
      <c r="O19" s="882"/>
      <c r="P19" s="882"/>
      <c r="Q19" s="882"/>
      <c r="R19" s="882"/>
      <c r="S19" s="882"/>
      <c r="T19" s="981"/>
      <c r="U19" s="851"/>
      <c r="V19" s="837"/>
      <c r="W19" s="838"/>
      <c r="X19" s="839"/>
      <c r="Y19" s="117"/>
      <c r="Z19" s="117"/>
      <c r="AA19" s="117"/>
    </row>
    <row r="20" spans="2:27" ht="13.5" customHeight="1">
      <c r="B20" s="122"/>
      <c r="C20" s="123"/>
      <c r="D20" s="136"/>
      <c r="E20" s="123"/>
      <c r="F20" s="123"/>
      <c r="G20" s="123"/>
      <c r="H20" s="123"/>
      <c r="I20" s="123"/>
      <c r="J20" s="123"/>
      <c r="K20" s="123"/>
      <c r="L20" s="123"/>
      <c r="M20" s="123"/>
      <c r="N20" s="123"/>
      <c r="O20" s="123"/>
      <c r="P20" s="123"/>
      <c r="Q20" s="123"/>
      <c r="R20" s="123"/>
      <c r="S20" s="123"/>
      <c r="T20" s="123"/>
      <c r="U20" s="124"/>
      <c r="V20" s="125"/>
      <c r="W20" s="125"/>
      <c r="X20" s="126"/>
      <c r="Y20" s="117"/>
      <c r="Z20" s="117"/>
      <c r="AA20" s="117"/>
    </row>
    <row r="21" spans="2:27" ht="13.5" customHeight="1">
      <c r="B21" s="122"/>
      <c r="C21" s="123"/>
      <c r="D21" s="136"/>
      <c r="E21" s="123"/>
      <c r="F21" s="123"/>
      <c r="G21" s="123"/>
      <c r="H21" s="123"/>
      <c r="I21" s="123"/>
      <c r="J21" s="123"/>
      <c r="K21" s="123"/>
      <c r="L21" s="123"/>
      <c r="M21" s="123"/>
      <c r="N21" s="123"/>
      <c r="O21" s="123"/>
      <c r="P21" s="123"/>
      <c r="Q21" s="123"/>
      <c r="R21" s="123"/>
      <c r="S21" s="123"/>
      <c r="T21" s="123"/>
      <c r="U21" s="124"/>
      <c r="V21" s="125"/>
      <c r="W21" s="125"/>
      <c r="X21" s="126"/>
      <c r="Y21" s="117"/>
      <c r="Z21" s="117"/>
      <c r="AA21" s="117"/>
    </row>
    <row r="22" spans="2:27" ht="13.5" customHeight="1">
      <c r="B22" s="161" t="s">
        <v>734</v>
      </c>
      <c r="C22" s="123"/>
      <c r="D22" s="136"/>
      <c r="E22" s="123"/>
      <c r="F22" s="123"/>
      <c r="G22" s="123"/>
      <c r="H22" s="123"/>
      <c r="I22" s="123"/>
      <c r="J22" s="123"/>
      <c r="K22" s="123"/>
      <c r="L22" s="123"/>
      <c r="M22" s="123"/>
      <c r="N22" s="123"/>
      <c r="O22" s="123"/>
      <c r="P22" s="123"/>
      <c r="Q22" s="123"/>
      <c r="R22" s="123"/>
      <c r="S22" s="123"/>
      <c r="T22" s="123"/>
      <c r="U22" s="124"/>
      <c r="V22" s="125"/>
      <c r="W22" s="125"/>
      <c r="X22" s="126"/>
      <c r="Y22" s="117"/>
      <c r="Z22" s="117"/>
      <c r="AA22" s="117"/>
    </row>
    <row r="23" spans="2:27" ht="13.5" customHeight="1">
      <c r="B23" s="122"/>
      <c r="C23" s="887" t="s">
        <v>735</v>
      </c>
      <c r="D23" s="887"/>
      <c r="E23" s="887"/>
      <c r="F23" s="887"/>
      <c r="G23" s="887"/>
      <c r="H23" s="887"/>
      <c r="I23" s="887"/>
      <c r="J23" s="887"/>
      <c r="K23" s="887"/>
      <c r="L23" s="887"/>
      <c r="M23" s="887"/>
      <c r="N23" s="887"/>
      <c r="O23" s="887"/>
      <c r="P23" s="887"/>
      <c r="Q23" s="887"/>
      <c r="R23" s="887"/>
      <c r="S23" s="887"/>
      <c r="T23" s="964"/>
      <c r="U23" s="124"/>
      <c r="V23" s="125"/>
      <c r="W23" s="125"/>
      <c r="X23" s="126"/>
      <c r="Y23" s="117"/>
      <c r="Z23" s="117"/>
      <c r="AA23" s="117"/>
    </row>
    <row r="24" spans="2:27" ht="13.5" customHeight="1">
      <c r="B24" s="122"/>
      <c r="C24" s="133"/>
      <c r="D24" s="133"/>
      <c r="E24" s="133"/>
      <c r="F24" s="133"/>
      <c r="G24" s="133"/>
      <c r="H24" s="133"/>
      <c r="I24" s="133"/>
      <c r="J24" s="133"/>
      <c r="K24" s="133"/>
      <c r="L24" s="133"/>
      <c r="M24" s="133"/>
      <c r="N24" s="133"/>
      <c r="O24" s="133"/>
      <c r="P24" s="133"/>
      <c r="Q24" s="133"/>
      <c r="R24" s="133"/>
      <c r="S24" s="133"/>
      <c r="T24" s="135"/>
      <c r="U24" s="124"/>
      <c r="V24" s="125"/>
      <c r="W24" s="125"/>
      <c r="X24" s="126"/>
      <c r="Y24" s="117"/>
      <c r="Z24" s="117"/>
      <c r="AA24" s="117"/>
    </row>
    <row r="25" spans="2:27" ht="13.5" customHeight="1">
      <c r="B25" s="122"/>
      <c r="C25" s="882" t="s">
        <v>742</v>
      </c>
      <c r="D25" s="882"/>
      <c r="E25" s="882"/>
      <c r="F25" s="882"/>
      <c r="G25" s="882"/>
      <c r="H25" s="882"/>
      <c r="I25" s="882"/>
      <c r="J25" s="882"/>
      <c r="K25" s="882"/>
      <c r="L25" s="882"/>
      <c r="M25" s="882"/>
      <c r="N25" s="882"/>
      <c r="O25" s="882"/>
      <c r="P25" s="882"/>
      <c r="Q25" s="882"/>
      <c r="R25" s="882"/>
      <c r="S25" s="882"/>
      <c r="T25" s="981"/>
      <c r="U25" s="851" t="s">
        <v>406</v>
      </c>
      <c r="V25" s="837" t="s">
        <v>404</v>
      </c>
      <c r="W25" s="838" t="s">
        <v>395</v>
      </c>
      <c r="X25" s="839" t="s">
        <v>405</v>
      </c>
      <c r="Y25" s="117"/>
      <c r="Z25" s="117"/>
      <c r="AA25" s="117"/>
    </row>
    <row r="26" spans="2:27" ht="13.5" customHeight="1">
      <c r="B26" s="122"/>
      <c r="C26" s="882"/>
      <c r="D26" s="882"/>
      <c r="E26" s="882"/>
      <c r="F26" s="882"/>
      <c r="G26" s="882"/>
      <c r="H26" s="882"/>
      <c r="I26" s="882"/>
      <c r="J26" s="882"/>
      <c r="K26" s="882"/>
      <c r="L26" s="882"/>
      <c r="M26" s="882"/>
      <c r="N26" s="882"/>
      <c r="O26" s="882"/>
      <c r="P26" s="882"/>
      <c r="Q26" s="882"/>
      <c r="R26" s="882"/>
      <c r="S26" s="882"/>
      <c r="T26" s="981"/>
      <c r="U26" s="851"/>
      <c r="V26" s="837"/>
      <c r="W26" s="838"/>
      <c r="X26" s="839"/>
      <c r="Y26" s="117"/>
      <c r="Z26" s="117"/>
      <c r="AA26" s="117"/>
    </row>
    <row r="27" spans="2:27" ht="13.5" customHeight="1">
      <c r="B27" s="122"/>
      <c r="C27" s="158"/>
      <c r="D27" s="136"/>
      <c r="E27" s="123"/>
      <c r="F27" s="123"/>
      <c r="G27" s="123"/>
      <c r="H27" s="123"/>
      <c r="I27" s="123"/>
      <c r="J27" s="123"/>
      <c r="K27" s="123"/>
      <c r="L27" s="123"/>
      <c r="M27" s="123"/>
      <c r="N27" s="123"/>
      <c r="O27" s="123"/>
      <c r="P27" s="123"/>
      <c r="Q27" s="123"/>
      <c r="R27" s="123"/>
      <c r="S27" s="123"/>
      <c r="T27" s="123"/>
      <c r="U27" s="154"/>
      <c r="V27" s="119"/>
      <c r="W27" s="155"/>
      <c r="X27" s="120"/>
      <c r="Y27" s="117"/>
      <c r="Z27" s="117"/>
      <c r="AA27" s="117"/>
    </row>
    <row r="28" spans="2:27" ht="13.5" customHeight="1">
      <c r="B28" s="122"/>
      <c r="C28" s="882" t="s">
        <v>743</v>
      </c>
      <c r="D28" s="882"/>
      <c r="E28" s="882"/>
      <c r="F28" s="882"/>
      <c r="G28" s="882"/>
      <c r="H28" s="882"/>
      <c r="I28" s="882"/>
      <c r="J28" s="882"/>
      <c r="K28" s="882"/>
      <c r="L28" s="882"/>
      <c r="M28" s="882"/>
      <c r="N28" s="882"/>
      <c r="O28" s="882"/>
      <c r="P28" s="882"/>
      <c r="Q28" s="882"/>
      <c r="R28" s="882"/>
      <c r="S28" s="882"/>
      <c r="T28" s="981"/>
      <c r="U28" s="851" t="s">
        <v>406</v>
      </c>
      <c r="V28" s="837" t="s">
        <v>404</v>
      </c>
      <c r="W28" s="838" t="s">
        <v>395</v>
      </c>
      <c r="X28" s="839" t="s">
        <v>405</v>
      </c>
      <c r="Y28" s="117"/>
      <c r="Z28" s="117"/>
      <c r="AA28" s="117"/>
    </row>
    <row r="29" spans="2:27" ht="13.5" customHeight="1">
      <c r="B29" s="122"/>
      <c r="C29" s="882"/>
      <c r="D29" s="882"/>
      <c r="E29" s="882"/>
      <c r="F29" s="882"/>
      <c r="G29" s="882"/>
      <c r="H29" s="882"/>
      <c r="I29" s="882"/>
      <c r="J29" s="882"/>
      <c r="K29" s="882"/>
      <c r="L29" s="882"/>
      <c r="M29" s="882"/>
      <c r="N29" s="882"/>
      <c r="O29" s="882"/>
      <c r="P29" s="882"/>
      <c r="Q29" s="882"/>
      <c r="R29" s="882"/>
      <c r="S29" s="882"/>
      <c r="T29" s="981"/>
      <c r="U29" s="851"/>
      <c r="V29" s="837"/>
      <c r="W29" s="838"/>
      <c r="X29" s="839"/>
      <c r="Y29" s="117"/>
      <c r="Z29" s="117"/>
      <c r="AA29" s="117"/>
    </row>
    <row r="30" spans="2:27" ht="13.5" customHeight="1">
      <c r="B30" s="122"/>
      <c r="C30" s="181"/>
      <c r="D30" s="181"/>
      <c r="E30" s="181"/>
      <c r="F30" s="181"/>
      <c r="G30" s="181"/>
      <c r="H30" s="181"/>
      <c r="I30" s="181"/>
      <c r="J30" s="181"/>
      <c r="K30" s="181"/>
      <c r="L30" s="181"/>
      <c r="M30" s="181"/>
      <c r="N30" s="181"/>
      <c r="O30" s="181"/>
      <c r="P30" s="181"/>
      <c r="Q30" s="181"/>
      <c r="R30" s="181"/>
      <c r="S30" s="181"/>
      <c r="T30" s="181"/>
      <c r="U30" s="124"/>
      <c r="V30" s="125"/>
      <c r="W30" s="125"/>
      <c r="X30" s="126"/>
      <c r="Y30" s="117"/>
      <c r="Z30" s="117"/>
      <c r="AA30" s="117"/>
    </row>
    <row r="31" spans="2:27" ht="13.5" customHeight="1">
      <c r="B31" s="122"/>
      <c r="C31" s="882" t="s">
        <v>744</v>
      </c>
      <c r="D31" s="882"/>
      <c r="E31" s="882"/>
      <c r="F31" s="882"/>
      <c r="G31" s="882"/>
      <c r="H31" s="882"/>
      <c r="I31" s="882"/>
      <c r="J31" s="882"/>
      <c r="K31" s="882"/>
      <c r="L31" s="882"/>
      <c r="M31" s="882"/>
      <c r="N31" s="882"/>
      <c r="O31" s="882"/>
      <c r="P31" s="882"/>
      <c r="Q31" s="882"/>
      <c r="R31" s="882"/>
      <c r="S31" s="882"/>
      <c r="T31" s="981"/>
      <c r="U31" s="851" t="s">
        <v>406</v>
      </c>
      <c r="V31" s="837" t="s">
        <v>404</v>
      </c>
      <c r="W31" s="838" t="s">
        <v>395</v>
      </c>
      <c r="X31" s="839" t="s">
        <v>405</v>
      </c>
      <c r="Y31" s="117"/>
      <c r="Z31" s="117"/>
      <c r="AA31" s="117"/>
    </row>
    <row r="32" spans="2:27" ht="13.5" customHeight="1">
      <c r="B32" s="122"/>
      <c r="C32" s="882"/>
      <c r="D32" s="882"/>
      <c r="E32" s="882"/>
      <c r="F32" s="882"/>
      <c r="G32" s="882"/>
      <c r="H32" s="882"/>
      <c r="I32" s="882"/>
      <c r="J32" s="882"/>
      <c r="K32" s="882"/>
      <c r="L32" s="882"/>
      <c r="M32" s="882"/>
      <c r="N32" s="882"/>
      <c r="O32" s="882"/>
      <c r="P32" s="882"/>
      <c r="Q32" s="882"/>
      <c r="R32" s="882"/>
      <c r="S32" s="882"/>
      <c r="T32" s="981"/>
      <c r="U32" s="851"/>
      <c r="V32" s="837"/>
      <c r="W32" s="838"/>
      <c r="X32" s="839"/>
      <c r="Y32" s="117"/>
      <c r="Z32" s="117"/>
      <c r="AA32" s="117"/>
    </row>
    <row r="33" spans="2:27" ht="13.5" customHeight="1">
      <c r="B33" s="122"/>
      <c r="C33" s="123"/>
      <c r="D33" s="136"/>
      <c r="E33" s="123"/>
      <c r="F33" s="123"/>
      <c r="G33" s="123"/>
      <c r="H33" s="123"/>
      <c r="I33" s="123"/>
      <c r="J33" s="123"/>
      <c r="K33" s="123"/>
      <c r="L33" s="123"/>
      <c r="M33" s="123"/>
      <c r="N33" s="123"/>
      <c r="O33" s="123"/>
      <c r="P33" s="123"/>
      <c r="Q33" s="123"/>
      <c r="R33" s="123"/>
      <c r="S33" s="123"/>
      <c r="T33" s="123"/>
      <c r="U33" s="124"/>
      <c r="V33" s="125"/>
      <c r="W33" s="125"/>
      <c r="X33" s="126"/>
      <c r="Y33" s="117"/>
      <c r="Z33" s="117"/>
      <c r="AA33" s="117"/>
    </row>
    <row r="34" spans="2:27" ht="13.5" customHeight="1">
      <c r="B34" s="122"/>
      <c r="C34" s="882" t="s">
        <v>745</v>
      </c>
      <c r="D34" s="882"/>
      <c r="E34" s="882"/>
      <c r="F34" s="882"/>
      <c r="G34" s="882"/>
      <c r="H34" s="882"/>
      <c r="I34" s="882"/>
      <c r="J34" s="882"/>
      <c r="K34" s="882"/>
      <c r="L34" s="882"/>
      <c r="M34" s="882"/>
      <c r="N34" s="882"/>
      <c r="O34" s="882"/>
      <c r="P34" s="882"/>
      <c r="Q34" s="882"/>
      <c r="R34" s="882"/>
      <c r="S34" s="882"/>
      <c r="T34" s="981"/>
      <c r="U34" s="851" t="s">
        <v>406</v>
      </c>
      <c r="V34" s="837" t="s">
        <v>404</v>
      </c>
      <c r="W34" s="838" t="s">
        <v>395</v>
      </c>
      <c r="X34" s="839" t="s">
        <v>405</v>
      </c>
      <c r="Y34" s="117"/>
      <c r="Z34" s="117"/>
      <c r="AA34" s="117"/>
    </row>
    <row r="35" spans="2:27" ht="13.5" customHeight="1">
      <c r="B35" s="122"/>
      <c r="C35" s="882"/>
      <c r="D35" s="882"/>
      <c r="E35" s="882"/>
      <c r="F35" s="882"/>
      <c r="G35" s="882"/>
      <c r="H35" s="882"/>
      <c r="I35" s="882"/>
      <c r="J35" s="882"/>
      <c r="K35" s="882"/>
      <c r="L35" s="882"/>
      <c r="M35" s="882"/>
      <c r="N35" s="882"/>
      <c r="O35" s="882"/>
      <c r="P35" s="882"/>
      <c r="Q35" s="882"/>
      <c r="R35" s="882"/>
      <c r="S35" s="882"/>
      <c r="T35" s="981"/>
      <c r="U35" s="851"/>
      <c r="V35" s="837"/>
      <c r="W35" s="838"/>
      <c r="X35" s="839"/>
      <c r="Y35" s="117"/>
      <c r="Z35" s="117"/>
      <c r="AA35" s="117"/>
    </row>
    <row r="36" spans="2:27" ht="13.5" customHeight="1">
      <c r="B36" s="122"/>
      <c r="C36" s="181"/>
      <c r="D36" s="181"/>
      <c r="E36" s="181"/>
      <c r="F36" s="181"/>
      <c r="G36" s="181"/>
      <c r="H36" s="181"/>
      <c r="I36" s="181"/>
      <c r="J36" s="181"/>
      <c r="K36" s="181"/>
      <c r="L36" s="181"/>
      <c r="M36" s="181"/>
      <c r="N36" s="181"/>
      <c r="O36" s="181"/>
      <c r="P36" s="181"/>
      <c r="Q36" s="181"/>
      <c r="R36" s="181"/>
      <c r="S36" s="181"/>
      <c r="T36" s="181"/>
      <c r="U36" s="154"/>
      <c r="V36" s="119"/>
      <c r="W36" s="155"/>
      <c r="X36" s="120"/>
      <c r="Y36" s="117"/>
      <c r="Z36" s="117"/>
      <c r="AA36" s="117"/>
    </row>
    <row r="37" spans="2:27" ht="13.5" customHeight="1">
      <c r="B37" s="122"/>
      <c r="C37" s="123"/>
      <c r="D37" s="136"/>
      <c r="E37" s="123"/>
      <c r="F37" s="123"/>
      <c r="G37" s="123"/>
      <c r="H37" s="123"/>
      <c r="I37" s="123"/>
      <c r="J37" s="123"/>
      <c r="K37" s="123"/>
      <c r="L37" s="123"/>
      <c r="M37" s="123"/>
      <c r="N37" s="123"/>
      <c r="O37" s="123"/>
      <c r="P37" s="123"/>
      <c r="Q37" s="123"/>
      <c r="R37" s="123"/>
      <c r="S37" s="123"/>
      <c r="T37" s="123"/>
      <c r="U37" s="124"/>
      <c r="V37" s="125"/>
      <c r="W37" s="125"/>
      <c r="X37" s="126"/>
      <c r="Y37" s="117"/>
      <c r="Z37" s="117"/>
      <c r="AA37" s="117"/>
    </row>
    <row r="38" spans="2:27" ht="13.5" customHeight="1">
      <c r="B38" s="161" t="s">
        <v>741</v>
      </c>
      <c r="C38" s="123"/>
      <c r="D38" s="136"/>
      <c r="E38" s="123"/>
      <c r="F38" s="123"/>
      <c r="G38" s="123"/>
      <c r="H38" s="123"/>
      <c r="I38" s="123"/>
      <c r="J38" s="123"/>
      <c r="K38" s="123"/>
      <c r="L38" s="123"/>
      <c r="M38" s="123"/>
      <c r="N38" s="123"/>
      <c r="O38" s="123"/>
      <c r="P38" s="123"/>
      <c r="Q38" s="123"/>
      <c r="R38" s="123"/>
      <c r="S38" s="123"/>
      <c r="T38" s="123"/>
      <c r="U38" s="124"/>
      <c r="V38" s="125"/>
      <c r="W38" s="125"/>
      <c r="X38" s="126"/>
      <c r="Y38" s="117"/>
      <c r="Z38" s="117"/>
      <c r="AA38" s="117"/>
    </row>
    <row r="39" spans="2:27" ht="13.5" customHeight="1">
      <c r="B39" s="122"/>
      <c r="C39" s="887" t="s">
        <v>736</v>
      </c>
      <c r="D39" s="887"/>
      <c r="E39" s="887"/>
      <c r="F39" s="887"/>
      <c r="G39" s="887"/>
      <c r="H39" s="887"/>
      <c r="I39" s="887"/>
      <c r="J39" s="887"/>
      <c r="K39" s="887"/>
      <c r="L39" s="887"/>
      <c r="M39" s="887"/>
      <c r="N39" s="887"/>
      <c r="O39" s="887"/>
      <c r="P39" s="887"/>
      <c r="Q39" s="887"/>
      <c r="R39" s="887"/>
      <c r="S39" s="887"/>
      <c r="T39" s="964"/>
      <c r="U39" s="124"/>
      <c r="V39" s="125"/>
      <c r="W39" s="125"/>
      <c r="X39" s="126"/>
      <c r="Y39" s="117"/>
      <c r="Z39" s="117"/>
      <c r="AA39" s="117"/>
    </row>
    <row r="40" spans="2:27" ht="13.5" customHeight="1">
      <c r="B40" s="122"/>
      <c r="C40" s="133"/>
      <c r="D40" s="133"/>
      <c r="E40" s="133"/>
      <c r="F40" s="133"/>
      <c r="G40" s="133"/>
      <c r="H40" s="133"/>
      <c r="I40" s="133"/>
      <c r="J40" s="133"/>
      <c r="K40" s="133"/>
      <c r="L40" s="133"/>
      <c r="M40" s="133"/>
      <c r="N40" s="133"/>
      <c r="O40" s="133"/>
      <c r="P40" s="133"/>
      <c r="Q40" s="133"/>
      <c r="R40" s="133"/>
      <c r="S40" s="133"/>
      <c r="T40" s="135"/>
      <c r="U40" s="124"/>
      <c r="V40" s="125"/>
      <c r="W40" s="125"/>
      <c r="X40" s="126"/>
      <c r="Y40" s="117"/>
      <c r="Z40" s="117"/>
      <c r="AA40" s="117"/>
    </row>
    <row r="41" spans="2:27" ht="13.5" customHeight="1">
      <c r="B41" s="122"/>
      <c r="C41" s="882" t="s">
        <v>746</v>
      </c>
      <c r="D41" s="882"/>
      <c r="E41" s="882"/>
      <c r="F41" s="882"/>
      <c r="G41" s="882"/>
      <c r="H41" s="882"/>
      <c r="I41" s="882"/>
      <c r="J41" s="882"/>
      <c r="K41" s="882"/>
      <c r="L41" s="882"/>
      <c r="M41" s="882"/>
      <c r="N41" s="882"/>
      <c r="O41" s="882"/>
      <c r="P41" s="882"/>
      <c r="Q41" s="882"/>
      <c r="R41" s="882"/>
      <c r="S41" s="882"/>
      <c r="T41" s="981"/>
      <c r="U41" s="851" t="s">
        <v>406</v>
      </c>
      <c r="V41" s="837" t="s">
        <v>404</v>
      </c>
      <c r="W41" s="838" t="s">
        <v>395</v>
      </c>
      <c r="X41" s="839" t="s">
        <v>405</v>
      </c>
      <c r="Y41" s="117"/>
      <c r="Z41" s="117"/>
      <c r="AA41" s="117"/>
    </row>
    <row r="42" spans="2:27" ht="13.5" customHeight="1">
      <c r="B42" s="122"/>
      <c r="C42" s="882"/>
      <c r="D42" s="882"/>
      <c r="E42" s="882"/>
      <c r="F42" s="882"/>
      <c r="G42" s="882"/>
      <c r="H42" s="882"/>
      <c r="I42" s="882"/>
      <c r="J42" s="882"/>
      <c r="K42" s="882"/>
      <c r="L42" s="882"/>
      <c r="M42" s="882"/>
      <c r="N42" s="882"/>
      <c r="O42" s="882"/>
      <c r="P42" s="882"/>
      <c r="Q42" s="882"/>
      <c r="R42" s="882"/>
      <c r="S42" s="882"/>
      <c r="T42" s="981"/>
      <c r="U42" s="851"/>
      <c r="V42" s="837"/>
      <c r="W42" s="838"/>
      <c r="X42" s="839"/>
      <c r="Y42" s="117"/>
      <c r="Z42" s="117"/>
      <c r="AA42" s="117"/>
    </row>
    <row r="43" spans="2:27" ht="13.5" customHeight="1">
      <c r="B43" s="122"/>
      <c r="C43" s="882"/>
      <c r="D43" s="882"/>
      <c r="E43" s="882"/>
      <c r="F43" s="882"/>
      <c r="G43" s="882"/>
      <c r="H43" s="882"/>
      <c r="I43" s="882"/>
      <c r="J43" s="882"/>
      <c r="K43" s="882"/>
      <c r="L43" s="882"/>
      <c r="M43" s="882"/>
      <c r="N43" s="882"/>
      <c r="O43" s="882"/>
      <c r="P43" s="882"/>
      <c r="Q43" s="882"/>
      <c r="R43" s="882"/>
      <c r="S43" s="882"/>
      <c r="T43" s="981"/>
      <c r="U43" s="851"/>
      <c r="V43" s="837"/>
      <c r="W43" s="838"/>
      <c r="X43" s="839"/>
      <c r="Y43" s="117"/>
      <c r="Z43" s="117"/>
      <c r="AA43" s="117"/>
    </row>
    <row r="44" spans="2:27" ht="13.5" customHeight="1">
      <c r="B44" s="122"/>
      <c r="C44" s="158"/>
      <c r="D44" s="136"/>
      <c r="E44" s="123"/>
      <c r="F44" s="123"/>
      <c r="G44" s="123"/>
      <c r="H44" s="123"/>
      <c r="I44" s="123"/>
      <c r="J44" s="123"/>
      <c r="K44" s="123"/>
      <c r="L44" s="123"/>
      <c r="M44" s="123"/>
      <c r="N44" s="123"/>
      <c r="O44" s="123"/>
      <c r="P44" s="123"/>
      <c r="Q44" s="123"/>
      <c r="R44" s="123"/>
      <c r="S44" s="123"/>
      <c r="T44" s="123"/>
      <c r="U44" s="154"/>
      <c r="V44" s="119"/>
      <c r="W44" s="155"/>
      <c r="X44" s="120"/>
      <c r="Y44" s="117"/>
      <c r="Z44" s="117"/>
      <c r="AA44" s="117"/>
    </row>
    <row r="45" spans="2:27" ht="13.5" customHeight="1">
      <c r="B45" s="122"/>
      <c r="C45" s="882" t="s">
        <v>747</v>
      </c>
      <c r="D45" s="882"/>
      <c r="E45" s="882"/>
      <c r="F45" s="882"/>
      <c r="G45" s="882"/>
      <c r="H45" s="882"/>
      <c r="I45" s="882"/>
      <c r="J45" s="882"/>
      <c r="K45" s="882"/>
      <c r="L45" s="882"/>
      <c r="M45" s="882"/>
      <c r="N45" s="882"/>
      <c r="O45" s="882"/>
      <c r="P45" s="882"/>
      <c r="Q45" s="882"/>
      <c r="R45" s="882"/>
      <c r="S45" s="882"/>
      <c r="T45" s="981"/>
      <c r="U45" s="851" t="s">
        <v>406</v>
      </c>
      <c r="V45" s="837" t="s">
        <v>404</v>
      </c>
      <c r="W45" s="838" t="s">
        <v>395</v>
      </c>
      <c r="X45" s="839" t="s">
        <v>405</v>
      </c>
      <c r="Y45" s="117"/>
      <c r="Z45" s="117"/>
      <c r="AA45" s="117"/>
    </row>
    <row r="46" spans="2:27" ht="13.5" customHeight="1">
      <c r="B46" s="122"/>
      <c r="C46" s="882"/>
      <c r="D46" s="882"/>
      <c r="E46" s="882"/>
      <c r="F46" s="882"/>
      <c r="G46" s="882"/>
      <c r="H46" s="882"/>
      <c r="I46" s="882"/>
      <c r="J46" s="882"/>
      <c r="K46" s="882"/>
      <c r="L46" s="882"/>
      <c r="M46" s="882"/>
      <c r="N46" s="882"/>
      <c r="O46" s="882"/>
      <c r="P46" s="882"/>
      <c r="Q46" s="882"/>
      <c r="R46" s="882"/>
      <c r="S46" s="882"/>
      <c r="T46" s="981"/>
      <c r="U46" s="851"/>
      <c r="V46" s="837"/>
      <c r="W46" s="838"/>
      <c r="X46" s="839"/>
      <c r="Y46" s="117"/>
      <c r="Z46" s="117"/>
      <c r="AA46" s="117"/>
    </row>
    <row r="47" spans="2:27" ht="13.5" customHeight="1">
      <c r="B47" s="122"/>
      <c r="C47" s="181"/>
      <c r="D47" s="181"/>
      <c r="E47" s="181"/>
      <c r="F47" s="181"/>
      <c r="G47" s="181"/>
      <c r="H47" s="181"/>
      <c r="I47" s="181"/>
      <c r="J47" s="181"/>
      <c r="K47" s="181"/>
      <c r="L47" s="181"/>
      <c r="M47" s="181"/>
      <c r="N47" s="181"/>
      <c r="O47" s="181"/>
      <c r="P47" s="181"/>
      <c r="Q47" s="181"/>
      <c r="R47" s="181"/>
      <c r="S47" s="181"/>
      <c r="T47" s="181"/>
      <c r="U47" s="124"/>
      <c r="V47" s="125"/>
      <c r="W47" s="125"/>
      <c r="X47" s="126"/>
      <c r="Y47" s="117"/>
      <c r="Z47" s="117"/>
      <c r="AA47" s="117"/>
    </row>
    <row r="48" spans="2:27" ht="13.5" customHeight="1">
      <c r="B48" s="122"/>
      <c r="C48" s="882" t="s">
        <v>740</v>
      </c>
      <c r="D48" s="882"/>
      <c r="E48" s="882"/>
      <c r="F48" s="882"/>
      <c r="G48" s="882"/>
      <c r="H48" s="882"/>
      <c r="I48" s="882"/>
      <c r="J48" s="882"/>
      <c r="K48" s="882"/>
      <c r="L48" s="882"/>
      <c r="M48" s="882"/>
      <c r="N48" s="882"/>
      <c r="O48" s="882"/>
      <c r="P48" s="882"/>
      <c r="Q48" s="882"/>
      <c r="R48" s="882"/>
      <c r="S48" s="882"/>
      <c r="T48" s="981"/>
      <c r="U48" s="851" t="s">
        <v>406</v>
      </c>
      <c r="V48" s="837" t="s">
        <v>404</v>
      </c>
      <c r="W48" s="838" t="s">
        <v>395</v>
      </c>
      <c r="X48" s="839" t="s">
        <v>405</v>
      </c>
      <c r="Y48" s="117"/>
      <c r="Z48" s="117"/>
      <c r="AA48" s="117"/>
    </row>
    <row r="49" spans="2:27" ht="13.5" customHeight="1">
      <c r="B49" s="122"/>
      <c r="C49" s="882"/>
      <c r="D49" s="882"/>
      <c r="E49" s="882"/>
      <c r="F49" s="882"/>
      <c r="G49" s="882"/>
      <c r="H49" s="882"/>
      <c r="I49" s="882"/>
      <c r="J49" s="882"/>
      <c r="K49" s="882"/>
      <c r="L49" s="882"/>
      <c r="M49" s="882"/>
      <c r="N49" s="882"/>
      <c r="O49" s="882"/>
      <c r="P49" s="882"/>
      <c r="Q49" s="882"/>
      <c r="R49" s="882"/>
      <c r="S49" s="882"/>
      <c r="T49" s="981"/>
      <c r="U49" s="851"/>
      <c r="V49" s="837"/>
      <c r="W49" s="838"/>
      <c r="X49" s="839"/>
      <c r="Y49" s="117"/>
      <c r="Z49" s="117"/>
      <c r="AA49" s="117"/>
    </row>
    <row r="50" spans="2:27" ht="13.5" customHeight="1">
      <c r="B50" s="122"/>
      <c r="C50" s="123"/>
      <c r="D50" s="136"/>
      <c r="E50" s="123"/>
      <c r="F50" s="123"/>
      <c r="G50" s="123"/>
      <c r="H50" s="123"/>
      <c r="I50" s="123"/>
      <c r="J50" s="123"/>
      <c r="K50" s="123"/>
      <c r="L50" s="123"/>
      <c r="M50" s="123"/>
      <c r="N50" s="123"/>
      <c r="O50" s="123"/>
      <c r="P50" s="123"/>
      <c r="Q50" s="123"/>
      <c r="R50" s="123"/>
      <c r="S50" s="123"/>
      <c r="T50" s="123"/>
      <c r="U50" s="124"/>
      <c r="V50" s="125"/>
      <c r="W50" s="125"/>
      <c r="X50" s="126"/>
      <c r="Y50" s="117"/>
      <c r="Z50" s="117"/>
      <c r="AA50" s="117"/>
    </row>
    <row r="51" spans="2:27" ht="13.5" customHeight="1">
      <c r="B51" s="122"/>
      <c r="C51" s="123"/>
      <c r="D51" s="136"/>
      <c r="E51" s="123"/>
      <c r="F51" s="123"/>
      <c r="G51" s="123"/>
      <c r="H51" s="123"/>
      <c r="I51" s="123"/>
      <c r="J51" s="123"/>
      <c r="K51" s="123"/>
      <c r="L51" s="123"/>
      <c r="M51" s="123"/>
      <c r="N51" s="123"/>
      <c r="O51" s="123"/>
      <c r="P51" s="123"/>
      <c r="Q51" s="123"/>
      <c r="R51" s="123"/>
      <c r="S51" s="123"/>
      <c r="T51" s="123"/>
      <c r="U51" s="124"/>
      <c r="V51" s="125"/>
      <c r="W51" s="125"/>
      <c r="X51" s="126"/>
      <c r="Y51" s="117"/>
      <c r="Z51" s="117"/>
      <c r="AA51" s="117"/>
    </row>
    <row r="52" spans="2:27" ht="13.5" customHeight="1">
      <c r="B52" s="161" t="s">
        <v>748</v>
      </c>
      <c r="C52" s="123"/>
      <c r="D52" s="136"/>
      <c r="E52" s="123"/>
      <c r="F52" s="123"/>
      <c r="G52" s="123"/>
      <c r="H52" s="123"/>
      <c r="I52" s="123"/>
      <c r="J52" s="123"/>
      <c r="K52" s="123"/>
      <c r="L52" s="123"/>
      <c r="M52" s="123"/>
      <c r="N52" s="123"/>
      <c r="O52" s="123"/>
      <c r="P52" s="123"/>
      <c r="Q52" s="123"/>
      <c r="R52" s="123"/>
      <c r="S52" s="123"/>
      <c r="T52" s="123"/>
      <c r="U52" s="124"/>
      <c r="V52" s="125"/>
      <c r="W52" s="125"/>
      <c r="X52" s="126"/>
      <c r="Y52" s="117"/>
      <c r="Z52" s="117"/>
      <c r="AA52" s="117"/>
    </row>
    <row r="53" spans="2:27" ht="13.5" customHeight="1">
      <c r="B53" s="122"/>
      <c r="C53" s="887" t="s">
        <v>736</v>
      </c>
      <c r="D53" s="887"/>
      <c r="E53" s="887"/>
      <c r="F53" s="887"/>
      <c r="G53" s="887"/>
      <c r="H53" s="887"/>
      <c r="I53" s="887"/>
      <c r="J53" s="887"/>
      <c r="K53" s="887"/>
      <c r="L53" s="887"/>
      <c r="M53" s="887"/>
      <c r="N53" s="887"/>
      <c r="O53" s="887"/>
      <c r="P53" s="887"/>
      <c r="Q53" s="887"/>
      <c r="R53" s="887"/>
      <c r="S53" s="887"/>
      <c r="T53" s="964"/>
      <c r="U53" s="124"/>
      <c r="V53" s="125"/>
      <c r="W53" s="125"/>
      <c r="X53" s="126"/>
      <c r="Y53" s="117"/>
      <c r="Z53" s="117"/>
      <c r="AA53" s="117"/>
    </row>
    <row r="54" spans="2:27" ht="13.5" customHeight="1">
      <c r="B54" s="122"/>
      <c r="C54" s="133"/>
      <c r="D54" s="133"/>
      <c r="E54" s="133"/>
      <c r="F54" s="133"/>
      <c r="G54" s="133"/>
      <c r="H54" s="133"/>
      <c r="I54" s="133"/>
      <c r="J54" s="133"/>
      <c r="K54" s="133"/>
      <c r="L54" s="133"/>
      <c r="M54" s="133"/>
      <c r="N54" s="133"/>
      <c r="O54" s="133"/>
      <c r="P54" s="133"/>
      <c r="Q54" s="133"/>
      <c r="R54" s="133"/>
      <c r="S54" s="133"/>
      <c r="T54" s="135"/>
      <c r="U54" s="124"/>
      <c r="V54" s="125"/>
      <c r="W54" s="125"/>
      <c r="X54" s="126"/>
      <c r="Y54" s="117"/>
      <c r="Z54" s="117"/>
      <c r="AA54" s="117"/>
    </row>
    <row r="55" spans="2:27" ht="13.5" customHeight="1">
      <c r="B55" s="122"/>
      <c r="C55" s="882" t="s">
        <v>749</v>
      </c>
      <c r="D55" s="882"/>
      <c r="E55" s="882"/>
      <c r="F55" s="882"/>
      <c r="G55" s="882"/>
      <c r="H55" s="882"/>
      <c r="I55" s="882"/>
      <c r="J55" s="882"/>
      <c r="K55" s="882"/>
      <c r="L55" s="882"/>
      <c r="M55" s="882"/>
      <c r="N55" s="882"/>
      <c r="O55" s="882"/>
      <c r="P55" s="882"/>
      <c r="Q55" s="882"/>
      <c r="R55" s="882"/>
      <c r="S55" s="882"/>
      <c r="T55" s="981"/>
      <c r="U55" s="851" t="s">
        <v>406</v>
      </c>
      <c r="V55" s="837" t="s">
        <v>404</v>
      </c>
      <c r="W55" s="838" t="s">
        <v>395</v>
      </c>
      <c r="X55" s="839" t="s">
        <v>405</v>
      </c>
      <c r="Y55" s="117"/>
      <c r="Z55" s="117"/>
      <c r="AA55" s="117"/>
    </row>
    <row r="56" spans="2:27" ht="13.5" customHeight="1">
      <c r="B56" s="122"/>
      <c r="C56" s="882"/>
      <c r="D56" s="882"/>
      <c r="E56" s="882"/>
      <c r="F56" s="882"/>
      <c r="G56" s="882"/>
      <c r="H56" s="882"/>
      <c r="I56" s="882"/>
      <c r="J56" s="882"/>
      <c r="K56" s="882"/>
      <c r="L56" s="882"/>
      <c r="M56" s="882"/>
      <c r="N56" s="882"/>
      <c r="O56" s="882"/>
      <c r="P56" s="882"/>
      <c r="Q56" s="882"/>
      <c r="R56" s="882"/>
      <c r="S56" s="882"/>
      <c r="T56" s="981"/>
      <c r="U56" s="851"/>
      <c r="V56" s="837"/>
      <c r="W56" s="838"/>
      <c r="X56" s="839"/>
      <c r="Y56" s="117"/>
      <c r="Z56" s="117"/>
      <c r="AA56" s="117"/>
    </row>
    <row r="57" spans="2:27" ht="13.5" customHeight="1">
      <c r="B57" s="122"/>
      <c r="C57" s="158"/>
      <c r="D57" s="136"/>
      <c r="E57" s="123"/>
      <c r="F57" s="123"/>
      <c r="G57" s="123"/>
      <c r="H57" s="123"/>
      <c r="I57" s="123"/>
      <c r="J57" s="123"/>
      <c r="K57" s="123"/>
      <c r="L57" s="123"/>
      <c r="M57" s="123"/>
      <c r="N57" s="123"/>
      <c r="O57" s="123"/>
      <c r="P57" s="123"/>
      <c r="Q57" s="123"/>
      <c r="R57" s="123"/>
      <c r="S57" s="123"/>
      <c r="T57" s="123"/>
      <c r="U57" s="154"/>
      <c r="V57" s="119"/>
      <c r="W57" s="155"/>
      <c r="X57" s="120"/>
      <c r="Y57" s="117"/>
      <c r="Z57" s="117"/>
      <c r="AA57" s="117"/>
    </row>
    <row r="58" spans="2:27" ht="13.5" customHeight="1">
      <c r="B58" s="122"/>
      <c r="C58" s="882" t="s">
        <v>739</v>
      </c>
      <c r="D58" s="882"/>
      <c r="E58" s="882"/>
      <c r="F58" s="882"/>
      <c r="G58" s="882"/>
      <c r="H58" s="882"/>
      <c r="I58" s="882"/>
      <c r="J58" s="882"/>
      <c r="K58" s="882"/>
      <c r="L58" s="882"/>
      <c r="M58" s="882"/>
      <c r="N58" s="882"/>
      <c r="O58" s="882"/>
      <c r="P58" s="882"/>
      <c r="Q58" s="882"/>
      <c r="R58" s="882"/>
      <c r="S58" s="882"/>
      <c r="T58" s="981"/>
      <c r="U58" s="851" t="s">
        <v>406</v>
      </c>
      <c r="V58" s="837" t="s">
        <v>404</v>
      </c>
      <c r="W58" s="838" t="s">
        <v>395</v>
      </c>
      <c r="X58" s="839" t="s">
        <v>405</v>
      </c>
      <c r="Y58" s="117"/>
      <c r="Z58" s="117"/>
      <c r="AA58" s="117"/>
    </row>
    <row r="59" spans="2:27" ht="13.5" customHeight="1">
      <c r="B59" s="122"/>
      <c r="C59" s="882"/>
      <c r="D59" s="882"/>
      <c r="E59" s="882"/>
      <c r="F59" s="882"/>
      <c r="G59" s="882"/>
      <c r="H59" s="882"/>
      <c r="I59" s="882"/>
      <c r="J59" s="882"/>
      <c r="K59" s="882"/>
      <c r="L59" s="882"/>
      <c r="M59" s="882"/>
      <c r="N59" s="882"/>
      <c r="O59" s="882"/>
      <c r="P59" s="882"/>
      <c r="Q59" s="882"/>
      <c r="R59" s="882"/>
      <c r="S59" s="882"/>
      <c r="T59" s="981"/>
      <c r="U59" s="851"/>
      <c r="V59" s="837"/>
      <c r="W59" s="838"/>
      <c r="X59" s="839"/>
      <c r="Y59" s="117"/>
      <c r="Z59" s="117"/>
      <c r="AA59" s="117"/>
    </row>
    <row r="60" spans="2:27" ht="13.5" customHeight="1">
      <c r="B60" s="122"/>
      <c r="C60" s="181"/>
      <c r="D60" s="181"/>
      <c r="E60" s="181"/>
      <c r="F60" s="181"/>
      <c r="G60" s="181"/>
      <c r="H60" s="181"/>
      <c r="I60" s="181"/>
      <c r="J60" s="181"/>
      <c r="K60" s="181"/>
      <c r="L60" s="181"/>
      <c r="M60" s="181"/>
      <c r="N60" s="181"/>
      <c r="O60" s="181"/>
      <c r="P60" s="181"/>
      <c r="Q60" s="181"/>
      <c r="R60" s="181"/>
      <c r="S60" s="181"/>
      <c r="T60" s="181"/>
      <c r="U60" s="124"/>
      <c r="V60" s="125"/>
      <c r="W60" s="125"/>
      <c r="X60" s="126"/>
      <c r="Y60" s="117"/>
      <c r="Z60" s="117"/>
      <c r="AA60" s="117"/>
    </row>
    <row r="61" spans="2:27" ht="13.5" customHeight="1">
      <c r="B61" s="122"/>
      <c r="C61" s="882" t="s">
        <v>740</v>
      </c>
      <c r="D61" s="882"/>
      <c r="E61" s="882"/>
      <c r="F61" s="882"/>
      <c r="G61" s="882"/>
      <c r="H61" s="882"/>
      <c r="I61" s="882"/>
      <c r="J61" s="882"/>
      <c r="K61" s="882"/>
      <c r="L61" s="882"/>
      <c r="M61" s="882"/>
      <c r="N61" s="882"/>
      <c r="O61" s="882"/>
      <c r="P61" s="882"/>
      <c r="Q61" s="882"/>
      <c r="R61" s="882"/>
      <c r="S61" s="882"/>
      <c r="T61" s="981"/>
      <c r="U61" s="851" t="s">
        <v>406</v>
      </c>
      <c r="V61" s="837" t="s">
        <v>404</v>
      </c>
      <c r="W61" s="838" t="s">
        <v>395</v>
      </c>
      <c r="X61" s="839" t="s">
        <v>405</v>
      </c>
      <c r="Y61" s="117"/>
      <c r="Z61" s="117"/>
      <c r="AA61" s="117"/>
    </row>
    <row r="62" spans="2:27" ht="13.5" customHeight="1">
      <c r="B62" s="122"/>
      <c r="C62" s="882"/>
      <c r="D62" s="882"/>
      <c r="E62" s="882"/>
      <c r="F62" s="882"/>
      <c r="G62" s="882"/>
      <c r="H62" s="882"/>
      <c r="I62" s="882"/>
      <c r="J62" s="882"/>
      <c r="K62" s="882"/>
      <c r="L62" s="882"/>
      <c r="M62" s="882"/>
      <c r="N62" s="882"/>
      <c r="O62" s="882"/>
      <c r="P62" s="882"/>
      <c r="Q62" s="882"/>
      <c r="R62" s="882"/>
      <c r="S62" s="882"/>
      <c r="T62" s="981"/>
      <c r="U62" s="851"/>
      <c r="V62" s="837"/>
      <c r="W62" s="838"/>
      <c r="X62" s="839"/>
      <c r="Y62" s="117"/>
      <c r="Z62" s="117"/>
      <c r="AA62" s="117"/>
    </row>
    <row r="63" spans="2:27" ht="13.5" customHeight="1">
      <c r="B63" s="122"/>
      <c r="C63" s="123"/>
      <c r="D63" s="136"/>
      <c r="E63" s="123"/>
      <c r="F63" s="123"/>
      <c r="G63" s="123"/>
      <c r="H63" s="123"/>
      <c r="I63" s="123"/>
      <c r="J63" s="123"/>
      <c r="K63" s="123"/>
      <c r="L63" s="123"/>
      <c r="M63" s="123"/>
      <c r="N63" s="123"/>
      <c r="O63" s="123"/>
      <c r="P63" s="123"/>
      <c r="Q63" s="123"/>
      <c r="R63" s="123"/>
      <c r="S63" s="123"/>
      <c r="T63" s="123"/>
      <c r="U63" s="124"/>
      <c r="V63" s="125"/>
      <c r="W63" s="125"/>
      <c r="X63" s="126"/>
      <c r="Y63" s="117"/>
      <c r="Z63" s="117"/>
      <c r="AA63" s="117"/>
    </row>
    <row r="64" spans="2:25" ht="18" customHeight="1">
      <c r="B64" s="169"/>
      <c r="C64" s="138"/>
      <c r="D64" s="138"/>
      <c r="E64" s="138"/>
      <c r="F64" s="138"/>
      <c r="G64" s="138"/>
      <c r="H64" s="138"/>
      <c r="I64" s="138"/>
      <c r="J64" s="138"/>
      <c r="K64" s="138"/>
      <c r="L64" s="138"/>
      <c r="M64" s="138"/>
      <c r="N64" s="138"/>
      <c r="O64" s="138"/>
      <c r="P64" s="138"/>
      <c r="Q64" s="138"/>
      <c r="R64" s="138"/>
      <c r="S64" s="138"/>
      <c r="T64" s="170"/>
      <c r="U64" s="169"/>
      <c r="V64" s="170"/>
      <c r="W64" s="170"/>
      <c r="X64" s="171"/>
      <c r="Y64" s="163"/>
    </row>
    <row r="65" spans="2:25" ht="18" customHeight="1">
      <c r="B65" s="163"/>
      <c r="C65" s="136"/>
      <c r="D65" s="123"/>
      <c r="E65" s="123"/>
      <c r="F65" s="123"/>
      <c r="G65" s="123"/>
      <c r="H65" s="123"/>
      <c r="I65" s="123"/>
      <c r="J65" s="123"/>
      <c r="K65" s="123"/>
      <c r="L65" s="123"/>
      <c r="M65" s="123"/>
      <c r="N65" s="123"/>
      <c r="O65" s="123"/>
      <c r="P65" s="123"/>
      <c r="Q65" s="123"/>
      <c r="R65" s="123"/>
      <c r="S65" s="123"/>
      <c r="T65" s="163"/>
      <c r="U65" s="163"/>
      <c r="V65" s="163"/>
      <c r="W65" s="163"/>
      <c r="X65" s="163"/>
      <c r="Y65" s="163"/>
    </row>
    <row r="66" spans="2:25" ht="18" customHeight="1">
      <c r="B66" s="861" t="s">
        <v>639</v>
      </c>
      <c r="C66" s="861"/>
      <c r="D66" s="861"/>
      <c r="E66" s="861"/>
      <c r="F66" s="861"/>
      <c r="G66" s="861"/>
      <c r="H66" s="861"/>
      <c r="I66" s="861"/>
      <c r="J66" s="861"/>
      <c r="K66" s="861"/>
      <c r="L66" s="861"/>
      <c r="M66" s="861"/>
      <c r="N66" s="861"/>
      <c r="O66" s="861"/>
      <c r="P66" s="861"/>
      <c r="Q66" s="861"/>
      <c r="R66" s="861"/>
      <c r="S66" s="861"/>
      <c r="T66" s="861"/>
      <c r="U66" s="861"/>
      <c r="V66" s="861"/>
      <c r="W66" s="861"/>
      <c r="X66" s="861"/>
      <c r="Y66" s="168"/>
    </row>
    <row r="67" spans="2:24" ht="13.5">
      <c r="B67" s="142"/>
      <c r="C67" s="163"/>
      <c r="D67" s="163"/>
      <c r="E67" s="163"/>
      <c r="F67" s="163"/>
      <c r="G67" s="163"/>
      <c r="H67" s="163"/>
      <c r="I67" s="163"/>
      <c r="J67" s="163"/>
      <c r="K67" s="163"/>
      <c r="L67" s="163"/>
      <c r="M67" s="163"/>
      <c r="N67" s="163"/>
      <c r="O67" s="163"/>
      <c r="P67" s="163"/>
      <c r="Q67" s="163"/>
      <c r="R67" s="163"/>
      <c r="S67" s="163"/>
      <c r="T67" s="142"/>
      <c r="U67" s="142"/>
      <c r="V67" s="142"/>
      <c r="W67" s="142"/>
      <c r="X67" s="142"/>
    </row>
    <row r="68" spans="2:24" ht="13.5">
      <c r="B68" s="136"/>
      <c r="C68" s="168"/>
      <c r="D68" s="168"/>
      <c r="E68" s="168"/>
      <c r="F68" s="168"/>
      <c r="G68" s="168"/>
      <c r="H68" s="168"/>
      <c r="I68" s="168"/>
      <c r="J68" s="168"/>
      <c r="K68" s="168"/>
      <c r="L68" s="168"/>
      <c r="M68" s="168"/>
      <c r="N68" s="168"/>
      <c r="O68" s="168"/>
      <c r="P68" s="168"/>
      <c r="Q68" s="168"/>
      <c r="R68" s="168"/>
      <c r="S68" s="168"/>
      <c r="T68" s="136"/>
      <c r="U68" s="136"/>
      <c r="V68" s="136"/>
      <c r="W68" s="136"/>
      <c r="X68" s="136"/>
    </row>
    <row r="69" spans="2:24" ht="13.5">
      <c r="B69" s="136"/>
      <c r="C69" s="142"/>
      <c r="D69" s="142"/>
      <c r="E69" s="142"/>
      <c r="F69" s="142"/>
      <c r="G69" s="142"/>
      <c r="H69" s="142"/>
      <c r="I69" s="142"/>
      <c r="J69" s="142"/>
      <c r="K69" s="142"/>
      <c r="L69" s="142"/>
      <c r="M69" s="142"/>
      <c r="N69" s="142"/>
      <c r="O69" s="142"/>
      <c r="P69" s="142"/>
      <c r="Q69" s="142"/>
      <c r="R69" s="142"/>
      <c r="S69" s="142"/>
      <c r="T69" s="136"/>
      <c r="U69" s="136"/>
      <c r="V69" s="136"/>
      <c r="W69" s="136"/>
      <c r="X69" s="136"/>
    </row>
    <row r="70" spans="2:24" ht="13.5">
      <c r="B70" s="136"/>
      <c r="C70" s="142"/>
      <c r="D70" s="142"/>
      <c r="E70" s="142"/>
      <c r="F70" s="142"/>
      <c r="G70" s="142"/>
      <c r="H70" s="142"/>
      <c r="I70" s="142"/>
      <c r="J70" s="142"/>
      <c r="K70" s="142"/>
      <c r="L70" s="142"/>
      <c r="M70" s="142"/>
      <c r="N70" s="142"/>
      <c r="O70" s="142"/>
      <c r="P70" s="142"/>
      <c r="Q70" s="142"/>
      <c r="R70" s="142"/>
      <c r="S70" s="142"/>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2:24" ht="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2:24" ht="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2:24" ht="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row>
    <row r="137" spans="2:24" ht="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row>
    <row r="138" spans="2:24" ht="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row>
    <row r="139" spans="2:24" ht="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row>
    <row r="140" spans="2:24" ht="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row>
    <row r="141" spans="2:24" ht="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2:24" ht="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row>
    <row r="143" spans="2:24" ht="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row>
    <row r="144" spans="2:24" ht="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2:24" ht="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row>
    <row r="146" spans="2:24" ht="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row>
    <row r="147" spans="2:24" ht="13.5">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row>
    <row r="148" spans="2:24" ht="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2:24" ht="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2:24" ht="13.5">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2:24" ht="13.5">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2:24" ht="13.5">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row>
    <row r="153" spans="2:24" ht="13.5">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2:24" ht="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2:24" ht="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2:24" ht="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row>
    <row r="157" spans="3:19" ht="13.5">
      <c r="C157" s="136"/>
      <c r="D157" s="136"/>
      <c r="E157" s="136"/>
      <c r="F157" s="136"/>
      <c r="G157" s="136"/>
      <c r="H157" s="136"/>
      <c r="I157" s="136"/>
      <c r="J157" s="136"/>
      <c r="K157" s="136"/>
      <c r="L157" s="136"/>
      <c r="M157" s="136"/>
      <c r="N157" s="136"/>
      <c r="O157" s="136"/>
      <c r="P157" s="136"/>
      <c r="Q157" s="136"/>
      <c r="R157" s="136"/>
      <c r="S157" s="136"/>
    </row>
    <row r="158" spans="3:19" ht="13.5">
      <c r="C158" s="136"/>
      <c r="D158" s="136"/>
      <c r="E158" s="136"/>
      <c r="F158" s="136"/>
      <c r="G158" s="136"/>
      <c r="H158" s="136"/>
      <c r="I158" s="136"/>
      <c r="J158" s="136"/>
      <c r="K158" s="136"/>
      <c r="L158" s="136"/>
      <c r="M158" s="136"/>
      <c r="N158" s="136"/>
      <c r="O158" s="136"/>
      <c r="P158" s="136"/>
      <c r="Q158" s="136"/>
      <c r="R158" s="136"/>
      <c r="S158" s="136"/>
    </row>
    <row r="159" spans="3:19" ht="13.5">
      <c r="C159" s="136"/>
      <c r="D159" s="136"/>
      <c r="E159" s="136"/>
      <c r="F159" s="136"/>
      <c r="G159" s="136"/>
      <c r="H159" s="136"/>
      <c r="I159" s="136"/>
      <c r="J159" s="136"/>
      <c r="K159" s="136"/>
      <c r="L159" s="136"/>
      <c r="M159" s="136"/>
      <c r="N159" s="136"/>
      <c r="O159" s="136"/>
      <c r="P159" s="136"/>
      <c r="Q159" s="136"/>
      <c r="R159" s="136"/>
      <c r="S159" s="136"/>
    </row>
  </sheetData>
  <sheetProtection/>
  <mergeCells count="78">
    <mergeCell ref="C55:T56"/>
    <mergeCell ref="U55:U56"/>
    <mergeCell ref="V55:V56"/>
    <mergeCell ref="W55:W56"/>
    <mergeCell ref="X55:X56"/>
    <mergeCell ref="W58:W59"/>
    <mergeCell ref="X58:X59"/>
    <mergeCell ref="C61:T62"/>
    <mergeCell ref="U61:U62"/>
    <mergeCell ref="V61:V62"/>
    <mergeCell ref="W61:W62"/>
    <mergeCell ref="X61:X62"/>
    <mergeCell ref="W15:W16"/>
    <mergeCell ref="C18:T19"/>
    <mergeCell ref="X41:X43"/>
    <mergeCell ref="C45:T46"/>
    <mergeCell ref="U45:U46"/>
    <mergeCell ref="B66:X66"/>
    <mergeCell ref="C34:T35"/>
    <mergeCell ref="U34:U35"/>
    <mergeCell ref="V34:V35"/>
    <mergeCell ref="W34:W35"/>
    <mergeCell ref="C58:T59"/>
    <mergeCell ref="U58:U59"/>
    <mergeCell ref="V58:V59"/>
    <mergeCell ref="C53:T53"/>
    <mergeCell ref="W41:W43"/>
    <mergeCell ref="C10:T10"/>
    <mergeCell ref="C12:T13"/>
    <mergeCell ref="U12:U13"/>
    <mergeCell ref="V12:V13"/>
    <mergeCell ref="W12:W13"/>
    <mergeCell ref="X15:X16"/>
    <mergeCell ref="X12:X13"/>
    <mergeCell ref="C15:T16"/>
    <mergeCell ref="U15:U16"/>
    <mergeCell ref="V15:V16"/>
    <mergeCell ref="V45:V46"/>
    <mergeCell ref="C48:T49"/>
    <mergeCell ref="U48:U49"/>
    <mergeCell ref="V48:V49"/>
    <mergeCell ref="W48:W49"/>
    <mergeCell ref="X48:X49"/>
    <mergeCell ref="W45:W46"/>
    <mergeCell ref="X45:X46"/>
    <mergeCell ref="U18:U19"/>
    <mergeCell ref="V18:V19"/>
    <mergeCell ref="W18:W19"/>
    <mergeCell ref="X18:X19"/>
    <mergeCell ref="U31:U32"/>
    <mergeCell ref="C28:T29"/>
    <mergeCell ref="U28:U29"/>
    <mergeCell ref="C41:T43"/>
    <mergeCell ref="U41:U43"/>
    <mergeCell ref="X28:X29"/>
    <mergeCell ref="V31:V32"/>
    <mergeCell ref="W31:W32"/>
    <mergeCell ref="X31:X32"/>
    <mergeCell ref="T4:U4"/>
    <mergeCell ref="W4:X4"/>
    <mergeCell ref="X34:X35"/>
    <mergeCell ref="C39:T39"/>
    <mergeCell ref="V41:V43"/>
    <mergeCell ref="C31:T32"/>
    <mergeCell ref="C25:T26"/>
    <mergeCell ref="U25:U26"/>
    <mergeCell ref="V25:V26"/>
    <mergeCell ref="W25:W26"/>
    <mergeCell ref="B7:T7"/>
    <mergeCell ref="C23:T23"/>
    <mergeCell ref="V28:V29"/>
    <mergeCell ref="W28:W29"/>
    <mergeCell ref="X25:X26"/>
    <mergeCell ref="B2:X2"/>
    <mergeCell ref="B4:F4"/>
    <mergeCell ref="G4:L4"/>
    <mergeCell ref="M4:O4"/>
    <mergeCell ref="Q4:R4"/>
  </mergeCells>
  <dataValidations count="1">
    <dataValidation type="list" allowBlank="1" showInputMessage="1" showErrorMessage="1" sqref="W28 W55 U58 W58 W41:W42 U61 W61 W45 U45 U25 U41:U42 U48 W48 S4 P4 V4 W15 U15 U55 U12 U18 W18 W12 W25 U31 W31 U34 W34 U28">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26.xml><?xml version="1.0" encoding="utf-8"?>
<worksheet xmlns="http://schemas.openxmlformats.org/spreadsheetml/2006/main" xmlns:r="http://schemas.openxmlformats.org/officeDocument/2006/relationships">
  <dimension ref="A1:AI112"/>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781</v>
      </c>
      <c r="S1" s="112"/>
    </row>
    <row r="2" spans="2:24" ht="17.25">
      <c r="B2" s="840" t="s">
        <v>677</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46</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5" spans="2:24" ht="23.25" customHeight="1">
      <c r="B5" s="968" t="s">
        <v>479</v>
      </c>
      <c r="C5" s="969"/>
      <c r="D5" s="969"/>
      <c r="E5" s="969"/>
      <c r="F5" s="970"/>
      <c r="G5" s="234" t="s">
        <v>711</v>
      </c>
      <c r="H5" s="232"/>
      <c r="I5" s="232"/>
      <c r="J5" s="232"/>
      <c r="K5" s="232"/>
      <c r="L5" s="232"/>
      <c r="M5" s="231"/>
      <c r="N5" s="232"/>
      <c r="O5" s="232"/>
      <c r="P5" s="232"/>
      <c r="Q5" s="232"/>
      <c r="R5" s="232"/>
      <c r="S5" s="231"/>
      <c r="T5" s="232"/>
      <c r="U5" s="232"/>
      <c r="V5" s="232"/>
      <c r="W5" s="232"/>
      <c r="X5" s="233"/>
    </row>
    <row r="6" spans="2:24" ht="23.25" customHeight="1">
      <c r="B6" s="1310"/>
      <c r="C6" s="837"/>
      <c r="D6" s="837"/>
      <c r="E6" s="837"/>
      <c r="F6" s="839"/>
      <c r="G6" s="266" t="s">
        <v>395</v>
      </c>
      <c r="H6" s="1300" t="s">
        <v>480</v>
      </c>
      <c r="I6" s="1300"/>
      <c r="J6" s="1300"/>
      <c r="K6" s="1300"/>
      <c r="L6" s="1300"/>
      <c r="M6" s="275" t="s">
        <v>395</v>
      </c>
      <c r="N6" s="1300" t="s">
        <v>481</v>
      </c>
      <c r="O6" s="1300"/>
      <c r="P6" s="1300"/>
      <c r="Q6" s="1300"/>
      <c r="R6" s="1300"/>
      <c r="S6" s="275" t="s">
        <v>395</v>
      </c>
      <c r="T6" s="1308" t="s">
        <v>482</v>
      </c>
      <c r="U6" s="1308"/>
      <c r="V6" s="1308"/>
      <c r="W6" s="1308"/>
      <c r="X6" s="1309"/>
    </row>
    <row r="7" spans="2:24" ht="23.25" customHeight="1">
      <c r="B7" s="971"/>
      <c r="C7" s="972"/>
      <c r="D7" s="972"/>
      <c r="E7" s="972"/>
      <c r="F7" s="973"/>
      <c r="G7" s="252" t="s">
        <v>395</v>
      </c>
      <c r="H7" s="148" t="s">
        <v>712</v>
      </c>
      <c r="I7" s="148"/>
      <c r="J7" s="148"/>
      <c r="K7" s="148"/>
      <c r="L7" s="148"/>
      <c r="M7" s="147"/>
      <c r="N7" s="148"/>
      <c r="O7" s="148"/>
      <c r="P7" s="147"/>
      <c r="Q7" s="148"/>
      <c r="R7" s="148"/>
      <c r="S7" s="147"/>
      <c r="T7" s="148"/>
      <c r="U7" s="148"/>
      <c r="V7" s="148"/>
      <c r="W7" s="148"/>
      <c r="X7" s="149"/>
    </row>
    <row r="9" spans="2:24" ht="14.25" customHeight="1">
      <c r="B9" s="113"/>
      <c r="C9" s="114"/>
      <c r="D9" s="114"/>
      <c r="E9" s="114"/>
      <c r="F9" s="114"/>
      <c r="G9" s="114"/>
      <c r="H9" s="114"/>
      <c r="I9" s="114"/>
      <c r="J9" s="114"/>
      <c r="K9" s="114"/>
      <c r="L9" s="114"/>
      <c r="M9" s="114"/>
      <c r="N9" s="114"/>
      <c r="O9" s="114"/>
      <c r="P9" s="114"/>
      <c r="Q9" s="114"/>
      <c r="R9" s="114"/>
      <c r="S9" s="114"/>
      <c r="T9" s="114"/>
      <c r="U9" s="114"/>
      <c r="V9" s="114"/>
      <c r="W9" s="114"/>
      <c r="X9" s="115"/>
    </row>
    <row r="10" spans="2:27" ht="13.5" customHeight="1">
      <c r="B10" s="161" t="s">
        <v>681</v>
      </c>
      <c r="C10" s="123"/>
      <c r="D10" s="136"/>
      <c r="E10" s="123"/>
      <c r="F10" s="123"/>
      <c r="G10" s="123"/>
      <c r="H10" s="123"/>
      <c r="I10" s="123"/>
      <c r="J10" s="123"/>
      <c r="K10" s="123"/>
      <c r="L10" s="123"/>
      <c r="M10" s="123"/>
      <c r="N10" s="123"/>
      <c r="O10" s="123"/>
      <c r="P10" s="123"/>
      <c r="Q10" s="123"/>
      <c r="R10" s="123"/>
      <c r="S10" s="123"/>
      <c r="T10" s="123"/>
      <c r="U10" s="125"/>
      <c r="V10" s="125"/>
      <c r="W10" s="125"/>
      <c r="X10" s="126"/>
      <c r="Y10" s="117"/>
      <c r="Z10" s="117"/>
      <c r="AA10" s="117"/>
    </row>
    <row r="11" spans="2:24" ht="14.25" customHeight="1">
      <c r="B11" s="116"/>
      <c r="C11" s="151" t="s">
        <v>441</v>
      </c>
      <c r="D11" s="117"/>
      <c r="E11" s="117"/>
      <c r="F11" s="117"/>
      <c r="G11" s="117"/>
      <c r="H11" s="117"/>
      <c r="I11" s="117"/>
      <c r="J11" s="117"/>
      <c r="K11" s="117"/>
      <c r="L11" s="117"/>
      <c r="M11" s="117"/>
      <c r="N11" s="117"/>
      <c r="O11" s="117"/>
      <c r="P11" s="117"/>
      <c r="Q11" s="117"/>
      <c r="R11" s="117"/>
      <c r="S11" s="117"/>
      <c r="T11" s="117"/>
      <c r="U11" s="117"/>
      <c r="V11" s="117"/>
      <c r="W11" s="117"/>
      <c r="X11" s="118"/>
    </row>
    <row r="12" spans="2:27" ht="13.5" customHeight="1">
      <c r="B12" s="122"/>
      <c r="C12" s="123"/>
      <c r="D12" s="136"/>
      <c r="E12" s="123"/>
      <c r="F12" s="123"/>
      <c r="G12" s="123"/>
      <c r="H12" s="123"/>
      <c r="I12" s="123"/>
      <c r="J12" s="123"/>
      <c r="K12" s="123"/>
      <c r="L12" s="123"/>
      <c r="M12" s="123"/>
      <c r="N12" s="123"/>
      <c r="O12" s="123"/>
      <c r="P12" s="123"/>
      <c r="Q12" s="123"/>
      <c r="R12" s="123"/>
      <c r="S12" s="123"/>
      <c r="T12" s="123"/>
      <c r="U12" s="125"/>
      <c r="V12" s="125"/>
      <c r="W12" s="125"/>
      <c r="X12" s="126"/>
      <c r="Y12" s="117"/>
      <c r="Z12" s="117"/>
      <c r="AA12" s="117"/>
    </row>
    <row r="13" spans="2:27" ht="50.25" customHeight="1">
      <c r="B13" s="122"/>
      <c r="C13" s="877" t="s">
        <v>442</v>
      </c>
      <c r="D13" s="878"/>
      <c r="E13" s="878"/>
      <c r="F13" s="878"/>
      <c r="G13" s="878"/>
      <c r="H13" s="903"/>
      <c r="I13" s="903"/>
      <c r="J13" s="903"/>
      <c r="K13" s="903"/>
      <c r="L13" s="903"/>
      <c r="M13" s="133"/>
      <c r="N13" s="133"/>
      <c r="O13" s="133"/>
      <c r="P13" s="133"/>
      <c r="Q13" s="133"/>
      <c r="R13" s="133"/>
      <c r="S13" s="133"/>
      <c r="T13" s="123"/>
      <c r="U13" s="125"/>
      <c r="V13" s="125"/>
      <c r="W13" s="125"/>
      <c r="X13" s="126"/>
      <c r="Y13" s="117"/>
      <c r="Z13" s="117"/>
      <c r="AA13" s="117"/>
    </row>
    <row r="14" spans="2:27" ht="13.5" customHeight="1">
      <c r="B14" s="122"/>
      <c r="C14" s="123"/>
      <c r="D14" s="136"/>
      <c r="E14" s="123"/>
      <c r="F14" s="123"/>
      <c r="G14" s="123"/>
      <c r="H14" s="123"/>
      <c r="I14" s="123"/>
      <c r="J14" s="123"/>
      <c r="K14" s="123"/>
      <c r="L14" s="123"/>
      <c r="M14" s="123"/>
      <c r="N14" s="123"/>
      <c r="O14" s="123"/>
      <c r="P14" s="123"/>
      <c r="Q14" s="123"/>
      <c r="R14" s="123"/>
      <c r="S14" s="123"/>
      <c r="T14" s="123"/>
      <c r="U14" s="125"/>
      <c r="V14" s="125"/>
      <c r="W14" s="125"/>
      <c r="X14" s="126"/>
      <c r="Y14" s="117"/>
      <c r="Z14" s="117"/>
      <c r="AA14" s="117"/>
    </row>
    <row r="15" spans="2:27" ht="13.5" customHeight="1">
      <c r="B15" s="122"/>
      <c r="C15" s="123"/>
      <c r="D15" s="136"/>
      <c r="E15" s="123"/>
      <c r="F15" s="123"/>
      <c r="G15" s="123"/>
      <c r="H15" s="123"/>
      <c r="I15" s="123"/>
      <c r="J15" s="123"/>
      <c r="K15" s="123"/>
      <c r="L15" s="123"/>
      <c r="M15" s="123"/>
      <c r="N15" s="123"/>
      <c r="O15" s="123"/>
      <c r="P15" s="123"/>
      <c r="Q15" s="123"/>
      <c r="R15" s="123"/>
      <c r="S15" s="123"/>
      <c r="T15" s="123"/>
      <c r="U15" s="125"/>
      <c r="V15" s="125"/>
      <c r="W15" s="125"/>
      <c r="X15" s="126"/>
      <c r="Y15" s="117"/>
      <c r="Z15" s="117"/>
      <c r="AA15" s="117"/>
    </row>
    <row r="16" spans="2:27" ht="13.5" customHeight="1">
      <c r="B16" s="122"/>
      <c r="C16" s="158" t="s">
        <v>674</v>
      </c>
      <c r="D16" s="136"/>
      <c r="E16" s="123"/>
      <c r="F16" s="123"/>
      <c r="G16" s="123"/>
      <c r="H16" s="123"/>
      <c r="I16" s="123"/>
      <c r="J16" s="123"/>
      <c r="K16" s="123"/>
      <c r="L16" s="123"/>
      <c r="M16" s="123"/>
      <c r="N16" s="123"/>
      <c r="O16" s="123"/>
      <c r="P16" s="123"/>
      <c r="Q16" s="123"/>
      <c r="R16" s="123"/>
      <c r="S16" s="123"/>
      <c r="T16" s="123"/>
      <c r="U16" s="125"/>
      <c r="V16" s="125"/>
      <c r="W16" s="125"/>
      <c r="X16" s="126"/>
      <c r="Y16" s="117"/>
      <c r="Z16" s="117"/>
      <c r="AA16" s="117"/>
    </row>
    <row r="17" spans="2:27" ht="13.5" customHeight="1">
      <c r="B17" s="122"/>
      <c r="C17" s="123"/>
      <c r="D17" s="136"/>
      <c r="E17" s="123"/>
      <c r="F17" s="123"/>
      <c r="G17" s="123"/>
      <c r="H17" s="123"/>
      <c r="I17" s="123"/>
      <c r="J17" s="123"/>
      <c r="K17" s="123"/>
      <c r="L17" s="123"/>
      <c r="M17" s="123"/>
      <c r="N17" s="123"/>
      <c r="O17" s="123"/>
      <c r="P17" s="123"/>
      <c r="Q17" s="123"/>
      <c r="R17" s="123"/>
      <c r="S17" s="123"/>
      <c r="T17" s="123"/>
      <c r="U17" s="125"/>
      <c r="V17" s="125"/>
      <c r="W17" s="125"/>
      <c r="X17" s="126"/>
      <c r="Y17" s="117"/>
      <c r="Z17" s="117"/>
      <c r="AA17" s="117"/>
    </row>
    <row r="18" spans="2:35" ht="50.25" customHeight="1">
      <c r="B18" s="122"/>
      <c r="C18" s="1302" t="s">
        <v>483</v>
      </c>
      <c r="D18" s="1303"/>
      <c r="E18" s="1303"/>
      <c r="F18" s="1303"/>
      <c r="G18" s="1304"/>
      <c r="H18" s="896"/>
      <c r="I18" s="897"/>
      <c r="J18" s="897"/>
      <c r="K18" s="897"/>
      <c r="L18" s="898"/>
      <c r="M18" s="134"/>
      <c r="N18" s="133"/>
      <c r="O18" s="133"/>
      <c r="P18" s="133"/>
      <c r="Q18" s="133"/>
      <c r="R18" s="133"/>
      <c r="S18" s="133"/>
      <c r="T18" s="123"/>
      <c r="U18" s="125"/>
      <c r="V18" s="125"/>
      <c r="W18" s="125"/>
      <c r="X18" s="126"/>
      <c r="Y18" s="117"/>
      <c r="Z18" s="133"/>
      <c r="AA18" s="133"/>
      <c r="AB18" s="133"/>
      <c r="AC18" s="133"/>
      <c r="AD18" s="133"/>
      <c r="AE18" s="133"/>
      <c r="AF18" s="133"/>
      <c r="AG18" s="133"/>
      <c r="AH18" s="133"/>
      <c r="AI18" s="133"/>
    </row>
    <row r="19" spans="2:27" ht="13.5" customHeight="1">
      <c r="B19" s="122"/>
      <c r="C19" s="123"/>
      <c r="D19" s="136"/>
      <c r="E19" s="123"/>
      <c r="F19" s="123"/>
      <c r="G19" s="123"/>
      <c r="H19" s="123"/>
      <c r="I19" s="123"/>
      <c r="J19" s="123"/>
      <c r="K19" s="123"/>
      <c r="L19" s="123"/>
      <c r="M19" s="123"/>
      <c r="N19" s="123"/>
      <c r="O19" s="123"/>
      <c r="P19" s="123"/>
      <c r="Q19" s="123"/>
      <c r="R19" s="123"/>
      <c r="S19" s="123"/>
      <c r="T19" s="123"/>
      <c r="U19" s="125"/>
      <c r="V19" s="125"/>
      <c r="W19" s="125"/>
      <c r="X19" s="126"/>
      <c r="Y19" s="117"/>
      <c r="Z19" s="117"/>
      <c r="AA19" s="117"/>
    </row>
    <row r="20" spans="2:27" ht="13.5" customHeight="1">
      <c r="B20" s="122"/>
      <c r="C20" s="123"/>
      <c r="D20" s="230" t="s">
        <v>680</v>
      </c>
      <c r="E20" s="158" t="s">
        <v>683</v>
      </c>
      <c r="F20" s="123"/>
      <c r="G20" s="123"/>
      <c r="H20" s="123"/>
      <c r="I20" s="123"/>
      <c r="J20" s="123"/>
      <c r="K20" s="123"/>
      <c r="L20" s="123"/>
      <c r="M20" s="123"/>
      <c r="N20" s="123"/>
      <c r="O20" s="123"/>
      <c r="P20" s="123"/>
      <c r="Q20" s="123"/>
      <c r="R20" s="123"/>
      <c r="S20" s="123"/>
      <c r="T20" s="123"/>
      <c r="U20" s="125"/>
      <c r="V20" s="125"/>
      <c r="W20" s="125"/>
      <c r="X20" s="126"/>
      <c r="Y20" s="117"/>
      <c r="Z20" s="117"/>
      <c r="AA20" s="117"/>
    </row>
    <row r="21" spans="2:27" ht="13.5" customHeight="1">
      <c r="B21" s="122"/>
      <c r="C21" s="123"/>
      <c r="D21" s="136"/>
      <c r="E21" s="123"/>
      <c r="F21" s="123"/>
      <c r="G21" s="123"/>
      <c r="H21" s="123"/>
      <c r="I21" s="123"/>
      <c r="J21" s="123"/>
      <c r="K21" s="123"/>
      <c r="L21" s="123"/>
      <c r="M21" s="123"/>
      <c r="N21" s="123"/>
      <c r="O21" s="123"/>
      <c r="P21" s="123"/>
      <c r="Q21" s="123"/>
      <c r="R21" s="123"/>
      <c r="S21" s="123"/>
      <c r="T21" s="123"/>
      <c r="U21" s="125"/>
      <c r="V21" s="125"/>
      <c r="W21" s="125"/>
      <c r="X21" s="126"/>
      <c r="Y21" s="117"/>
      <c r="Z21" s="117"/>
      <c r="AA21" s="117"/>
    </row>
    <row r="22" spans="2:27" ht="13.5" customHeight="1">
      <c r="B22" s="161" t="s">
        <v>682</v>
      </c>
      <c r="C22" s="123"/>
      <c r="D22" s="136"/>
      <c r="E22" s="123"/>
      <c r="F22" s="123"/>
      <c r="G22" s="123"/>
      <c r="H22" s="123"/>
      <c r="I22" s="123"/>
      <c r="J22" s="123"/>
      <c r="K22" s="123"/>
      <c r="L22" s="123"/>
      <c r="M22" s="123"/>
      <c r="N22" s="123"/>
      <c r="O22" s="123"/>
      <c r="P22" s="123"/>
      <c r="Q22" s="123"/>
      <c r="R22" s="123"/>
      <c r="S22" s="123"/>
      <c r="T22" s="123"/>
      <c r="U22" s="125"/>
      <c r="V22" s="125"/>
      <c r="W22" s="125"/>
      <c r="X22" s="126"/>
      <c r="Y22" s="117"/>
      <c r="Z22" s="117"/>
      <c r="AA22" s="117"/>
    </row>
    <row r="23" spans="2:27" ht="13.5" customHeight="1">
      <c r="B23" s="122"/>
      <c r="C23" s="158" t="s">
        <v>484</v>
      </c>
      <c r="D23" s="136"/>
      <c r="E23" s="123"/>
      <c r="F23" s="123"/>
      <c r="G23" s="123"/>
      <c r="H23" s="123"/>
      <c r="I23" s="123"/>
      <c r="J23" s="123"/>
      <c r="K23" s="123"/>
      <c r="L23" s="123"/>
      <c r="M23" s="123"/>
      <c r="N23" s="123"/>
      <c r="O23" s="123"/>
      <c r="P23" s="123"/>
      <c r="Q23" s="123"/>
      <c r="R23" s="123"/>
      <c r="S23" s="123"/>
      <c r="T23" s="123"/>
      <c r="U23" s="125"/>
      <c r="V23" s="125"/>
      <c r="W23" s="125"/>
      <c r="X23" s="126"/>
      <c r="Y23" s="117"/>
      <c r="Z23" s="117"/>
      <c r="AA23" s="117"/>
    </row>
    <row r="24" spans="2:27" ht="13.5" customHeight="1">
      <c r="B24" s="122"/>
      <c r="C24" s="123"/>
      <c r="D24" s="136"/>
      <c r="E24" s="123"/>
      <c r="F24" s="123"/>
      <c r="G24" s="123"/>
      <c r="H24" s="123"/>
      <c r="I24" s="123"/>
      <c r="J24" s="123"/>
      <c r="K24" s="123"/>
      <c r="L24" s="123"/>
      <c r="M24" s="123"/>
      <c r="N24" s="123"/>
      <c r="O24" s="123"/>
      <c r="P24" s="123"/>
      <c r="Q24" s="123"/>
      <c r="R24" s="123"/>
      <c r="S24" s="123"/>
      <c r="T24" s="123"/>
      <c r="U24" s="125"/>
      <c r="V24" s="125"/>
      <c r="W24" s="125"/>
      <c r="X24" s="126"/>
      <c r="Y24" s="117"/>
      <c r="Z24" s="117"/>
      <c r="AA24" s="117"/>
    </row>
    <row r="25" spans="2:27" ht="50.25" customHeight="1">
      <c r="B25" s="122"/>
      <c r="C25" s="877" t="s">
        <v>485</v>
      </c>
      <c r="D25" s="878"/>
      <c r="E25" s="878"/>
      <c r="F25" s="878"/>
      <c r="G25" s="1091"/>
      <c r="H25" s="1305" t="s">
        <v>486</v>
      </c>
      <c r="I25" s="1306"/>
      <c r="J25" s="1306"/>
      <c r="K25" s="1306"/>
      <c r="L25" s="1307"/>
      <c r="M25" s="133"/>
      <c r="N25" s="133"/>
      <c r="T25" s="123"/>
      <c r="U25" s="125"/>
      <c r="V25" s="125"/>
      <c r="W25" s="125"/>
      <c r="X25" s="126"/>
      <c r="Y25" s="117"/>
      <c r="Z25" s="117"/>
      <c r="AA25" s="117"/>
    </row>
    <row r="26" spans="2:35" ht="50.25" customHeight="1">
      <c r="B26" s="122"/>
      <c r="C26" s="889"/>
      <c r="D26" s="889"/>
      <c r="E26" s="889"/>
      <c r="F26" s="889"/>
      <c r="G26" s="889"/>
      <c r="H26" s="1301"/>
      <c r="I26" s="1301"/>
      <c r="J26" s="1301"/>
      <c r="K26" s="1301"/>
      <c r="L26" s="1301"/>
      <c r="M26" s="177"/>
      <c r="N26" s="177"/>
      <c r="T26" s="123"/>
      <c r="U26" s="125"/>
      <c r="V26" s="125"/>
      <c r="W26" s="125"/>
      <c r="X26" s="126"/>
      <c r="Y26" s="117"/>
      <c r="Z26" s="133"/>
      <c r="AA26" s="133"/>
      <c r="AB26" s="133"/>
      <c r="AC26" s="133"/>
      <c r="AD26" s="133"/>
      <c r="AE26" s="133"/>
      <c r="AF26" s="133"/>
      <c r="AG26" s="133"/>
      <c r="AH26" s="133"/>
      <c r="AI26" s="133"/>
    </row>
    <row r="27" spans="2:27" ht="13.5" customHeight="1">
      <c r="B27" s="122"/>
      <c r="C27" s="123"/>
      <c r="D27" s="136"/>
      <c r="E27" s="123"/>
      <c r="F27" s="123"/>
      <c r="G27" s="123"/>
      <c r="H27" s="123"/>
      <c r="I27" s="123"/>
      <c r="J27" s="123"/>
      <c r="K27" s="123"/>
      <c r="L27" s="123"/>
      <c r="M27" s="123"/>
      <c r="N27" s="123"/>
      <c r="O27" s="123"/>
      <c r="P27" s="123"/>
      <c r="Q27" s="123"/>
      <c r="R27" s="123"/>
      <c r="S27" s="123"/>
      <c r="T27" s="123"/>
      <c r="U27" s="125"/>
      <c r="V27" s="125"/>
      <c r="W27" s="125"/>
      <c r="X27" s="126"/>
      <c r="Y27" s="117"/>
      <c r="Z27" s="117"/>
      <c r="AA27" s="117"/>
    </row>
    <row r="28" spans="2:27" ht="13.5" customHeight="1">
      <c r="B28" s="122"/>
      <c r="C28" s="123"/>
      <c r="D28" s="861" t="s">
        <v>684</v>
      </c>
      <c r="E28" s="861"/>
      <c r="F28" s="861"/>
      <c r="G28" s="861"/>
      <c r="H28" s="861"/>
      <c r="I28" s="861"/>
      <c r="J28" s="861"/>
      <c r="K28" s="861"/>
      <c r="L28" s="861"/>
      <c r="M28" s="861"/>
      <c r="N28" s="861"/>
      <c r="O28" s="861"/>
      <c r="P28" s="861"/>
      <c r="Q28" s="861"/>
      <c r="R28" s="861"/>
      <c r="S28" s="861"/>
      <c r="T28" s="861"/>
      <c r="U28" s="861"/>
      <c r="V28" s="861"/>
      <c r="W28" s="861"/>
      <c r="X28" s="850"/>
      <c r="Y28" s="117"/>
      <c r="Z28" s="117"/>
      <c r="AA28" s="117"/>
    </row>
    <row r="29" spans="2:27" ht="13.5" customHeight="1">
      <c r="B29" s="122"/>
      <c r="C29" s="123"/>
      <c r="D29" s="861"/>
      <c r="E29" s="861"/>
      <c r="F29" s="861"/>
      <c r="G29" s="861"/>
      <c r="H29" s="861"/>
      <c r="I29" s="861"/>
      <c r="J29" s="861"/>
      <c r="K29" s="861"/>
      <c r="L29" s="861"/>
      <c r="M29" s="861"/>
      <c r="N29" s="861"/>
      <c r="O29" s="861"/>
      <c r="P29" s="861"/>
      <c r="Q29" s="861"/>
      <c r="R29" s="861"/>
      <c r="S29" s="861"/>
      <c r="T29" s="861"/>
      <c r="U29" s="861"/>
      <c r="V29" s="861"/>
      <c r="W29" s="861"/>
      <c r="X29" s="850"/>
      <c r="Y29" s="117"/>
      <c r="Z29" s="117"/>
      <c r="AA29" s="117"/>
    </row>
    <row r="30" spans="2:27" ht="13.5" customHeight="1">
      <c r="B30" s="122"/>
      <c r="C30" s="123"/>
      <c r="D30" s="136"/>
      <c r="E30" s="123"/>
      <c r="F30" s="123"/>
      <c r="G30" s="123"/>
      <c r="H30" s="123"/>
      <c r="I30" s="123"/>
      <c r="J30" s="123"/>
      <c r="K30" s="123"/>
      <c r="L30" s="123"/>
      <c r="M30" s="123"/>
      <c r="N30" s="123"/>
      <c r="O30" s="123"/>
      <c r="P30" s="123"/>
      <c r="Q30" s="123"/>
      <c r="R30" s="123"/>
      <c r="S30" s="123"/>
      <c r="T30" s="123"/>
      <c r="U30" s="125"/>
      <c r="V30" s="125"/>
      <c r="W30" s="125"/>
      <c r="X30" s="126"/>
      <c r="Y30" s="117"/>
      <c r="Z30" s="117"/>
      <c r="AA30" s="117"/>
    </row>
    <row r="31" spans="2:25" ht="18" customHeight="1">
      <c r="B31" s="169"/>
      <c r="C31" s="138"/>
      <c r="D31" s="138"/>
      <c r="E31" s="138"/>
      <c r="F31" s="138"/>
      <c r="G31" s="138"/>
      <c r="H31" s="138"/>
      <c r="I31" s="138"/>
      <c r="J31" s="138"/>
      <c r="K31" s="138"/>
      <c r="L31" s="138"/>
      <c r="M31" s="138"/>
      <c r="N31" s="138"/>
      <c r="O31" s="138"/>
      <c r="P31" s="138"/>
      <c r="Q31" s="138"/>
      <c r="R31" s="138"/>
      <c r="S31" s="138"/>
      <c r="T31" s="170"/>
      <c r="U31" s="170"/>
      <c r="V31" s="170"/>
      <c r="W31" s="170"/>
      <c r="X31" s="171"/>
      <c r="Y31" s="163"/>
    </row>
    <row r="32" spans="2:25" ht="18" customHeight="1">
      <c r="B32" s="163"/>
      <c r="C32" s="136"/>
      <c r="D32" s="123"/>
      <c r="E32" s="123"/>
      <c r="F32" s="123"/>
      <c r="G32" s="123"/>
      <c r="H32" s="123"/>
      <c r="I32" s="123"/>
      <c r="J32" s="123"/>
      <c r="K32" s="123"/>
      <c r="L32" s="123"/>
      <c r="M32" s="123"/>
      <c r="N32" s="123"/>
      <c r="O32" s="123"/>
      <c r="P32" s="123"/>
      <c r="Q32" s="123"/>
      <c r="R32" s="123"/>
      <c r="S32" s="123"/>
      <c r="T32" s="163"/>
      <c r="U32" s="163"/>
      <c r="V32" s="163"/>
      <c r="W32" s="163"/>
      <c r="X32" s="163"/>
      <c r="Y32" s="163"/>
    </row>
    <row r="33" spans="2:25" ht="18" customHeight="1">
      <c r="B33" s="861" t="s">
        <v>679</v>
      </c>
      <c r="C33" s="861"/>
      <c r="D33" s="861"/>
      <c r="E33" s="861"/>
      <c r="F33" s="861"/>
      <c r="G33" s="861"/>
      <c r="H33" s="861"/>
      <c r="I33" s="861"/>
      <c r="J33" s="861"/>
      <c r="K33" s="861"/>
      <c r="L33" s="861"/>
      <c r="M33" s="861"/>
      <c r="N33" s="861"/>
      <c r="O33" s="861"/>
      <c r="P33" s="861"/>
      <c r="Q33" s="861"/>
      <c r="R33" s="861"/>
      <c r="S33" s="861"/>
      <c r="T33" s="861"/>
      <c r="U33" s="861"/>
      <c r="V33" s="861"/>
      <c r="W33" s="861"/>
      <c r="X33" s="861"/>
      <c r="Y33" s="168"/>
    </row>
    <row r="34" spans="2:24" ht="13.5" customHeight="1">
      <c r="B34" s="861" t="s">
        <v>678</v>
      </c>
      <c r="C34" s="861"/>
      <c r="D34" s="861"/>
      <c r="E34" s="861"/>
      <c r="F34" s="861"/>
      <c r="G34" s="861"/>
      <c r="H34" s="861"/>
      <c r="I34" s="861"/>
      <c r="J34" s="861"/>
      <c r="K34" s="861"/>
      <c r="L34" s="861"/>
      <c r="M34" s="861"/>
      <c r="N34" s="861"/>
      <c r="O34" s="861"/>
      <c r="P34" s="861"/>
      <c r="Q34" s="861"/>
      <c r="R34" s="861"/>
      <c r="S34" s="861"/>
      <c r="T34" s="861"/>
      <c r="U34" s="861"/>
      <c r="V34" s="861"/>
      <c r="W34" s="861"/>
      <c r="X34" s="861"/>
    </row>
    <row r="35" spans="2:24" ht="13.5">
      <c r="B35" s="861"/>
      <c r="C35" s="861"/>
      <c r="D35" s="861"/>
      <c r="E35" s="861"/>
      <c r="F35" s="861"/>
      <c r="G35" s="861"/>
      <c r="H35" s="861"/>
      <c r="I35" s="861"/>
      <c r="J35" s="861"/>
      <c r="K35" s="861"/>
      <c r="L35" s="861"/>
      <c r="M35" s="861"/>
      <c r="N35" s="861"/>
      <c r="O35" s="861"/>
      <c r="P35" s="861"/>
      <c r="Q35" s="861"/>
      <c r="R35" s="861"/>
      <c r="S35" s="861"/>
      <c r="T35" s="861"/>
      <c r="U35" s="861"/>
      <c r="V35" s="861"/>
      <c r="W35" s="861"/>
      <c r="X35" s="861"/>
    </row>
    <row r="36" spans="2:24" ht="13.5">
      <c r="B36" s="136"/>
      <c r="C36" s="136"/>
      <c r="D36" s="136"/>
      <c r="E36" s="140"/>
      <c r="F36" s="136"/>
      <c r="G36" s="136"/>
      <c r="H36" s="136"/>
      <c r="I36" s="136"/>
      <c r="J36" s="136"/>
      <c r="K36" s="136"/>
      <c r="L36" s="136"/>
      <c r="M36" s="136"/>
      <c r="N36" s="136"/>
      <c r="O36" s="136"/>
      <c r="P36" s="136"/>
      <c r="Q36" s="136"/>
      <c r="R36" s="136"/>
      <c r="S36" s="136"/>
      <c r="T36" s="136"/>
      <c r="U36" s="136"/>
      <c r="V36" s="136"/>
      <c r="W36" s="136"/>
      <c r="X36" s="136"/>
    </row>
    <row r="37" spans="2:24" ht="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row>
    <row r="38" spans="2:24" ht="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row>
    <row r="39" spans="2:24" ht="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row>
    <row r="40" spans="2:24"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row>
    <row r="41" spans="2:24" ht="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ht="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3:19" ht="13.5">
      <c r="C110" s="136"/>
      <c r="D110" s="136"/>
      <c r="E110" s="136"/>
      <c r="F110" s="136"/>
      <c r="G110" s="136"/>
      <c r="H110" s="136"/>
      <c r="I110" s="136"/>
      <c r="J110" s="136"/>
      <c r="K110" s="136"/>
      <c r="L110" s="136"/>
      <c r="M110" s="136"/>
      <c r="N110" s="136"/>
      <c r="O110" s="136"/>
      <c r="P110" s="136"/>
      <c r="Q110" s="136"/>
      <c r="R110" s="136"/>
      <c r="S110" s="136"/>
    </row>
    <row r="111" spans="3:19" ht="13.5">
      <c r="C111" s="136"/>
      <c r="D111" s="136"/>
      <c r="E111" s="136"/>
      <c r="F111" s="136"/>
      <c r="G111" s="136"/>
      <c r="H111" s="136"/>
      <c r="I111" s="136"/>
      <c r="J111" s="136"/>
      <c r="K111" s="136"/>
      <c r="L111" s="136"/>
      <c r="M111" s="136"/>
      <c r="N111" s="136"/>
      <c r="O111" s="136"/>
      <c r="P111" s="136"/>
      <c r="Q111" s="136"/>
      <c r="R111" s="136"/>
      <c r="S111" s="136"/>
    </row>
    <row r="112" spans="3:19" ht="13.5">
      <c r="C112" s="136"/>
      <c r="D112" s="136"/>
      <c r="E112" s="136"/>
      <c r="F112" s="136"/>
      <c r="G112" s="136"/>
      <c r="H112" s="136"/>
      <c r="I112" s="136"/>
      <c r="J112" s="136"/>
      <c r="K112" s="136"/>
      <c r="L112" s="136"/>
      <c r="M112" s="136"/>
      <c r="N112" s="136"/>
      <c r="O112" s="136"/>
      <c r="P112" s="136"/>
      <c r="Q112" s="136"/>
      <c r="R112" s="136"/>
      <c r="S112" s="136"/>
    </row>
  </sheetData>
  <sheetProtection/>
  <mergeCells count="22">
    <mergeCell ref="D28:X29"/>
    <mergeCell ref="T4:U4"/>
    <mergeCell ref="W4:X4"/>
    <mergeCell ref="T6:X6"/>
    <mergeCell ref="B5:F7"/>
    <mergeCell ref="H6:L6"/>
    <mergeCell ref="B34:X35"/>
    <mergeCell ref="C25:G25"/>
    <mergeCell ref="C26:G26"/>
    <mergeCell ref="C13:G13"/>
    <mergeCell ref="H13:L13"/>
    <mergeCell ref="B33:X33"/>
    <mergeCell ref="H26:L26"/>
    <mergeCell ref="H18:L18"/>
    <mergeCell ref="C18:G18"/>
    <mergeCell ref="H25:L25"/>
    <mergeCell ref="B2:X2"/>
    <mergeCell ref="B4:F4"/>
    <mergeCell ref="G4:L4"/>
    <mergeCell ref="M4:O4"/>
    <mergeCell ref="Q4:R4"/>
    <mergeCell ref="N6:R6"/>
  </mergeCells>
  <dataValidations count="1">
    <dataValidation type="list" allowBlank="1" showInputMessage="1" showErrorMessage="1" sqref="V4 P4 M6 S6 S4 G6:G7">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27.xml><?xml version="1.0" encoding="utf-8"?>
<worksheet xmlns="http://schemas.openxmlformats.org/spreadsheetml/2006/main" xmlns:r="http://schemas.openxmlformats.org/officeDocument/2006/relationships">
  <dimension ref="A1:AA108"/>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782</v>
      </c>
      <c r="S1" s="112"/>
    </row>
    <row r="2" spans="2:24" ht="17.25">
      <c r="B2" s="840" t="s">
        <v>725</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46</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6" spans="2:24" ht="14.25" customHeight="1">
      <c r="B6" s="113"/>
      <c r="C6" s="114"/>
      <c r="D6" s="114"/>
      <c r="E6" s="114"/>
      <c r="F6" s="114"/>
      <c r="G6" s="114"/>
      <c r="H6" s="114"/>
      <c r="I6" s="114"/>
      <c r="J6" s="114"/>
      <c r="K6" s="114"/>
      <c r="L6" s="114"/>
      <c r="M6" s="114"/>
      <c r="N6" s="114"/>
      <c r="O6" s="114"/>
      <c r="P6" s="114"/>
      <c r="Q6" s="114"/>
      <c r="R6" s="114"/>
      <c r="S6" s="114"/>
      <c r="T6" s="114"/>
      <c r="U6" s="114"/>
      <c r="V6" s="114"/>
      <c r="W6" s="114"/>
      <c r="X6" s="115"/>
    </row>
    <row r="7" spans="2:27" ht="13.5" customHeight="1">
      <c r="B7" s="122"/>
      <c r="C7" s="158" t="s">
        <v>726</v>
      </c>
      <c r="D7" s="136"/>
      <c r="E7" s="123"/>
      <c r="F7" s="123"/>
      <c r="G7" s="123"/>
      <c r="H7" s="123"/>
      <c r="I7" s="123"/>
      <c r="J7" s="123"/>
      <c r="K7" s="123"/>
      <c r="L7" s="123"/>
      <c r="M7" s="123"/>
      <c r="N7" s="123"/>
      <c r="O7" s="123"/>
      <c r="P7" s="123"/>
      <c r="Q7" s="123"/>
      <c r="R7" s="123"/>
      <c r="S7" s="123"/>
      <c r="T7" s="123"/>
      <c r="U7" s="125"/>
      <c r="V7" s="125"/>
      <c r="W7" s="125"/>
      <c r="X7" s="126"/>
      <c r="Y7" s="117"/>
      <c r="Z7" s="117"/>
      <c r="AA7" s="117"/>
    </row>
    <row r="8" spans="2:27" ht="13.5" customHeight="1">
      <c r="B8" s="122"/>
      <c r="C8" s="158"/>
      <c r="D8" s="136"/>
      <c r="E8" s="123"/>
      <c r="F8" s="123"/>
      <c r="G8" s="123"/>
      <c r="H8" s="123"/>
      <c r="I8" s="123"/>
      <c r="J8" s="123"/>
      <c r="K8" s="123"/>
      <c r="L8" s="123"/>
      <c r="M8" s="123"/>
      <c r="N8" s="123"/>
      <c r="O8" s="123"/>
      <c r="P8" s="123"/>
      <c r="Q8" s="123"/>
      <c r="R8" s="123"/>
      <c r="S8" s="123"/>
      <c r="T8" s="123"/>
      <c r="U8" s="125"/>
      <c r="V8" s="125"/>
      <c r="W8" s="125"/>
      <c r="X8" s="126"/>
      <c r="Y8" s="117"/>
      <c r="Z8" s="117"/>
      <c r="AA8" s="117"/>
    </row>
    <row r="9" spans="2:27" ht="13.5" customHeight="1">
      <c r="B9" s="122"/>
      <c r="C9" s="158"/>
      <c r="D9" s="861" t="s">
        <v>727</v>
      </c>
      <c r="E9" s="861"/>
      <c r="F9" s="861"/>
      <c r="G9" s="861"/>
      <c r="H9" s="861"/>
      <c r="I9" s="861"/>
      <c r="J9" s="861"/>
      <c r="K9" s="861"/>
      <c r="L9" s="861"/>
      <c r="M9" s="861"/>
      <c r="N9" s="861"/>
      <c r="O9" s="861"/>
      <c r="P9" s="861"/>
      <c r="Q9" s="861"/>
      <c r="R9" s="861"/>
      <c r="S9" s="861"/>
      <c r="T9" s="861"/>
      <c r="U9" s="861"/>
      <c r="V9" s="861"/>
      <c r="W9" s="861"/>
      <c r="X9" s="850"/>
      <c r="Y9" s="117"/>
      <c r="Z9" s="117"/>
      <c r="AA9" s="117"/>
    </row>
    <row r="10" spans="2:27" ht="13.5" customHeight="1">
      <c r="B10" s="122"/>
      <c r="C10" s="158"/>
      <c r="D10" s="861"/>
      <c r="E10" s="861"/>
      <c r="F10" s="861"/>
      <c r="G10" s="861"/>
      <c r="H10" s="861"/>
      <c r="I10" s="861"/>
      <c r="J10" s="861"/>
      <c r="K10" s="861"/>
      <c r="L10" s="861"/>
      <c r="M10" s="861"/>
      <c r="N10" s="861"/>
      <c r="O10" s="861"/>
      <c r="P10" s="861"/>
      <c r="Q10" s="861"/>
      <c r="R10" s="861"/>
      <c r="S10" s="861"/>
      <c r="T10" s="861"/>
      <c r="U10" s="861"/>
      <c r="V10" s="861"/>
      <c r="W10" s="861"/>
      <c r="X10" s="850"/>
      <c r="Y10" s="117"/>
      <c r="Z10" s="117"/>
      <c r="AA10" s="117"/>
    </row>
    <row r="11" spans="2:27" ht="13.5" customHeight="1">
      <c r="B11" s="122"/>
      <c r="C11" s="158"/>
      <c r="D11" s="861"/>
      <c r="E11" s="861"/>
      <c r="F11" s="861"/>
      <c r="G11" s="861"/>
      <c r="H11" s="861"/>
      <c r="I11" s="861"/>
      <c r="J11" s="861"/>
      <c r="K11" s="861"/>
      <c r="L11" s="861"/>
      <c r="M11" s="861"/>
      <c r="N11" s="861"/>
      <c r="O11" s="861"/>
      <c r="P11" s="861"/>
      <c r="Q11" s="861"/>
      <c r="R11" s="861"/>
      <c r="S11" s="861"/>
      <c r="T11" s="861"/>
      <c r="U11" s="861"/>
      <c r="V11" s="861"/>
      <c r="W11" s="861"/>
      <c r="X11" s="850"/>
      <c r="Y11" s="117"/>
      <c r="Z11" s="117"/>
      <c r="AA11" s="117"/>
    </row>
    <row r="12" spans="2:27" ht="13.5" customHeight="1">
      <c r="B12" s="122"/>
      <c r="C12" s="158"/>
      <c r="D12" s="861"/>
      <c r="E12" s="861"/>
      <c r="F12" s="861"/>
      <c r="G12" s="861"/>
      <c r="H12" s="861"/>
      <c r="I12" s="861"/>
      <c r="J12" s="861"/>
      <c r="K12" s="861"/>
      <c r="L12" s="861"/>
      <c r="M12" s="861"/>
      <c r="N12" s="861"/>
      <c r="O12" s="861"/>
      <c r="P12" s="861"/>
      <c r="Q12" s="861"/>
      <c r="R12" s="861"/>
      <c r="S12" s="861"/>
      <c r="T12" s="861"/>
      <c r="U12" s="861"/>
      <c r="V12" s="861"/>
      <c r="W12" s="861"/>
      <c r="X12" s="850"/>
      <c r="Y12" s="117"/>
      <c r="Z12" s="117"/>
      <c r="AA12" s="117"/>
    </row>
    <row r="13" spans="2:27" ht="13.5" customHeight="1">
      <c r="B13" s="122"/>
      <c r="C13" s="158"/>
      <c r="D13" s="861"/>
      <c r="E13" s="861"/>
      <c r="F13" s="861"/>
      <c r="G13" s="861"/>
      <c r="H13" s="861"/>
      <c r="I13" s="861"/>
      <c r="J13" s="861"/>
      <c r="K13" s="861"/>
      <c r="L13" s="861"/>
      <c r="M13" s="861"/>
      <c r="N13" s="861"/>
      <c r="O13" s="861"/>
      <c r="P13" s="861"/>
      <c r="Q13" s="861"/>
      <c r="R13" s="861"/>
      <c r="S13" s="861"/>
      <c r="T13" s="861"/>
      <c r="U13" s="861"/>
      <c r="V13" s="861"/>
      <c r="W13" s="861"/>
      <c r="X13" s="850"/>
      <c r="Y13" s="117"/>
      <c r="Z13" s="117"/>
      <c r="AA13" s="117"/>
    </row>
    <row r="14" spans="2:27" ht="13.5" customHeight="1">
      <c r="B14" s="122"/>
      <c r="C14" s="158"/>
      <c r="D14" s="861"/>
      <c r="E14" s="861"/>
      <c r="F14" s="861"/>
      <c r="G14" s="861"/>
      <c r="H14" s="861"/>
      <c r="I14" s="861"/>
      <c r="J14" s="861"/>
      <c r="K14" s="861"/>
      <c r="L14" s="861"/>
      <c r="M14" s="861"/>
      <c r="N14" s="861"/>
      <c r="O14" s="861"/>
      <c r="P14" s="861"/>
      <c r="Q14" s="861"/>
      <c r="R14" s="861"/>
      <c r="S14" s="861"/>
      <c r="T14" s="861"/>
      <c r="U14" s="861"/>
      <c r="V14" s="861"/>
      <c r="W14" s="861"/>
      <c r="X14" s="850"/>
      <c r="Y14" s="117"/>
      <c r="Z14" s="117"/>
      <c r="AA14" s="117"/>
    </row>
    <row r="15" spans="2:27" ht="13.5" customHeight="1">
      <c r="B15" s="122"/>
      <c r="C15" s="158"/>
      <c r="D15" s="861"/>
      <c r="E15" s="861"/>
      <c r="F15" s="861"/>
      <c r="G15" s="861"/>
      <c r="H15" s="861"/>
      <c r="I15" s="861"/>
      <c r="J15" s="861"/>
      <c r="K15" s="861"/>
      <c r="L15" s="861"/>
      <c r="M15" s="861"/>
      <c r="N15" s="861"/>
      <c r="O15" s="861"/>
      <c r="P15" s="861"/>
      <c r="Q15" s="861"/>
      <c r="R15" s="861"/>
      <c r="S15" s="861"/>
      <c r="T15" s="861"/>
      <c r="U15" s="861"/>
      <c r="V15" s="861"/>
      <c r="W15" s="861"/>
      <c r="X15" s="850"/>
      <c r="Y15" s="117"/>
      <c r="Z15" s="117"/>
      <c r="AA15" s="117"/>
    </row>
    <row r="16" spans="2:27" ht="13.5" customHeight="1">
      <c r="B16" s="122"/>
      <c r="C16" s="158"/>
      <c r="D16" s="861"/>
      <c r="E16" s="861"/>
      <c r="F16" s="861"/>
      <c r="G16" s="861"/>
      <c r="H16" s="861"/>
      <c r="I16" s="861"/>
      <c r="J16" s="861"/>
      <c r="K16" s="861"/>
      <c r="L16" s="861"/>
      <c r="M16" s="861"/>
      <c r="N16" s="861"/>
      <c r="O16" s="861"/>
      <c r="P16" s="861"/>
      <c r="Q16" s="861"/>
      <c r="R16" s="861"/>
      <c r="S16" s="861"/>
      <c r="T16" s="861"/>
      <c r="U16" s="861"/>
      <c r="V16" s="861"/>
      <c r="W16" s="861"/>
      <c r="X16" s="850"/>
      <c r="Y16" s="117"/>
      <c r="Z16" s="117"/>
      <c r="AA16" s="117"/>
    </row>
    <row r="17" spans="2:27" ht="13.5" customHeight="1">
      <c r="B17" s="122"/>
      <c r="C17" s="158"/>
      <c r="D17" s="136"/>
      <c r="E17" s="123"/>
      <c r="F17" s="123"/>
      <c r="G17" s="123"/>
      <c r="H17" s="123"/>
      <c r="I17" s="123"/>
      <c r="J17" s="123"/>
      <c r="K17" s="123"/>
      <c r="L17" s="123"/>
      <c r="M17" s="123"/>
      <c r="N17" s="123"/>
      <c r="O17" s="123"/>
      <c r="P17" s="123"/>
      <c r="Q17" s="123"/>
      <c r="R17" s="123"/>
      <c r="S17" s="123"/>
      <c r="T17" s="123"/>
      <c r="U17" s="125"/>
      <c r="V17" s="125"/>
      <c r="W17" s="125"/>
      <c r="X17" s="126"/>
      <c r="Y17" s="117"/>
      <c r="Z17" s="117"/>
      <c r="AA17" s="117"/>
    </row>
    <row r="18" spans="2:27" ht="34.5" customHeight="1">
      <c r="B18" s="122"/>
      <c r="C18" s="133"/>
      <c r="D18" s="891" t="s">
        <v>478</v>
      </c>
      <c r="E18" s="891"/>
      <c r="F18" s="891"/>
      <c r="G18" s="891"/>
      <c r="H18" s="891"/>
      <c r="I18" s="891"/>
      <c r="J18" s="891"/>
      <c r="K18" s="891"/>
      <c r="L18" s="123"/>
      <c r="M18" s="123"/>
      <c r="N18" s="123"/>
      <c r="O18" s="123"/>
      <c r="P18" s="123"/>
      <c r="Q18" s="123"/>
      <c r="R18" s="123"/>
      <c r="S18" s="123"/>
      <c r="T18" s="123"/>
      <c r="U18" s="125"/>
      <c r="V18" s="125"/>
      <c r="W18" s="125"/>
      <c r="X18" s="126"/>
      <c r="Y18" s="117"/>
      <c r="Z18" s="117"/>
      <c r="AA18" s="117"/>
    </row>
    <row r="19" spans="2:27" ht="34.5" customHeight="1">
      <c r="B19" s="122"/>
      <c r="C19" s="133"/>
      <c r="D19" s="1096"/>
      <c r="E19" s="1096"/>
      <c r="F19" s="1096"/>
      <c r="G19" s="1096"/>
      <c r="H19" s="1096"/>
      <c r="I19" s="1096"/>
      <c r="J19" s="1096"/>
      <c r="K19" s="1096"/>
      <c r="L19" s="123"/>
      <c r="M19" s="123"/>
      <c r="N19" s="123"/>
      <c r="O19" s="123"/>
      <c r="P19" s="123"/>
      <c r="Q19" s="123"/>
      <c r="R19" s="123"/>
      <c r="S19" s="123"/>
      <c r="T19" s="123"/>
      <c r="U19" s="125"/>
      <c r="V19" s="125"/>
      <c r="W19" s="125"/>
      <c r="X19" s="126"/>
      <c r="Y19" s="117"/>
      <c r="Z19" s="117"/>
      <c r="AA19" s="117"/>
    </row>
    <row r="20" spans="2:27" ht="34.5" customHeight="1">
      <c r="B20" s="122"/>
      <c r="C20" s="133"/>
      <c r="D20" s="1096"/>
      <c r="E20" s="1096"/>
      <c r="F20" s="1096"/>
      <c r="G20" s="1096"/>
      <c r="H20" s="1096"/>
      <c r="I20" s="1096"/>
      <c r="J20" s="1096"/>
      <c r="K20" s="1096"/>
      <c r="L20" s="123"/>
      <c r="M20" s="123"/>
      <c r="N20" s="123"/>
      <c r="O20" s="123"/>
      <c r="P20" s="123"/>
      <c r="Q20" s="123"/>
      <c r="R20" s="123"/>
      <c r="S20" s="123"/>
      <c r="T20" s="123"/>
      <c r="U20" s="125"/>
      <c r="V20" s="125"/>
      <c r="W20" s="125"/>
      <c r="X20" s="126"/>
      <c r="Y20" s="117"/>
      <c r="Z20" s="117"/>
      <c r="AA20" s="117"/>
    </row>
    <row r="21" spans="2:27" ht="34.5" customHeight="1">
      <c r="B21" s="122"/>
      <c r="C21" s="133"/>
      <c r="D21" s="1096"/>
      <c r="E21" s="1096"/>
      <c r="F21" s="1096"/>
      <c r="G21" s="1096"/>
      <c r="H21" s="1096"/>
      <c r="I21" s="1096"/>
      <c r="J21" s="1096"/>
      <c r="K21" s="1096"/>
      <c r="L21" s="123"/>
      <c r="M21" s="123"/>
      <c r="N21" s="123"/>
      <c r="O21" s="123"/>
      <c r="P21" s="123"/>
      <c r="Q21" s="123"/>
      <c r="R21" s="123"/>
      <c r="S21" s="123"/>
      <c r="T21" s="123"/>
      <c r="U21" s="125"/>
      <c r="V21" s="125"/>
      <c r="W21" s="125"/>
      <c r="X21" s="126"/>
      <c r="Y21" s="117"/>
      <c r="Z21" s="117"/>
      <c r="AA21" s="117"/>
    </row>
    <row r="22" spans="2:27" ht="34.5" customHeight="1">
      <c r="B22" s="122"/>
      <c r="C22" s="133"/>
      <c r="D22" s="1096"/>
      <c r="E22" s="1096"/>
      <c r="F22" s="1096"/>
      <c r="G22" s="1096"/>
      <c r="H22" s="1096"/>
      <c r="I22" s="1096"/>
      <c r="J22" s="1096"/>
      <c r="K22" s="1096"/>
      <c r="L22" s="123"/>
      <c r="M22" s="123"/>
      <c r="N22" s="123"/>
      <c r="O22" s="123"/>
      <c r="P22" s="123"/>
      <c r="Q22" s="123"/>
      <c r="R22" s="123"/>
      <c r="S22" s="123"/>
      <c r="T22" s="123"/>
      <c r="U22" s="125"/>
      <c r="V22" s="125"/>
      <c r="W22" s="125"/>
      <c r="X22" s="126"/>
      <c r="Y22" s="117"/>
      <c r="Z22" s="117"/>
      <c r="AA22" s="117"/>
    </row>
    <row r="23" spans="2:27" ht="34.5" customHeight="1">
      <c r="B23" s="122"/>
      <c r="C23" s="133"/>
      <c r="D23" s="1096"/>
      <c r="E23" s="1096"/>
      <c r="F23" s="1096"/>
      <c r="G23" s="1096"/>
      <c r="H23" s="1096"/>
      <c r="I23" s="1096"/>
      <c r="J23" s="1096"/>
      <c r="K23" s="1096"/>
      <c r="L23" s="123"/>
      <c r="M23" s="123"/>
      <c r="N23" s="123"/>
      <c r="O23" s="123"/>
      <c r="P23" s="123"/>
      <c r="Q23" s="123"/>
      <c r="R23" s="123"/>
      <c r="S23" s="123"/>
      <c r="T23" s="123"/>
      <c r="U23" s="125"/>
      <c r="V23" s="125"/>
      <c r="W23" s="125"/>
      <c r="X23" s="126"/>
      <c r="Y23" s="117"/>
      <c r="Z23" s="117"/>
      <c r="AA23" s="117"/>
    </row>
    <row r="24" spans="2:27" ht="34.5" customHeight="1">
      <c r="B24" s="122"/>
      <c r="C24" s="133"/>
      <c r="D24" s="1096"/>
      <c r="E24" s="1096"/>
      <c r="F24" s="1096"/>
      <c r="G24" s="1096"/>
      <c r="H24" s="1096"/>
      <c r="I24" s="1096"/>
      <c r="J24" s="1096"/>
      <c r="K24" s="1096"/>
      <c r="L24" s="123"/>
      <c r="M24" s="123"/>
      <c r="N24" s="123"/>
      <c r="O24" s="123"/>
      <c r="P24" s="123"/>
      <c r="Q24" s="123"/>
      <c r="R24" s="123"/>
      <c r="S24" s="123"/>
      <c r="T24" s="123"/>
      <c r="U24" s="125"/>
      <c r="V24" s="125"/>
      <c r="W24" s="125"/>
      <c r="X24" s="126"/>
      <c r="Y24" s="117"/>
      <c r="Z24" s="117"/>
      <c r="AA24" s="117"/>
    </row>
    <row r="25" spans="2:27" ht="13.5" customHeight="1">
      <c r="B25" s="122"/>
      <c r="C25" s="158"/>
      <c r="D25" s="136"/>
      <c r="E25" s="123"/>
      <c r="F25" s="123"/>
      <c r="G25" s="123"/>
      <c r="H25" s="123"/>
      <c r="I25" s="123"/>
      <c r="J25" s="123"/>
      <c r="K25" s="123"/>
      <c r="L25" s="123"/>
      <c r="M25" s="123"/>
      <c r="N25" s="123"/>
      <c r="O25" s="123"/>
      <c r="P25" s="123"/>
      <c r="Q25" s="123"/>
      <c r="R25" s="123"/>
      <c r="S25" s="123"/>
      <c r="T25" s="123"/>
      <c r="U25" s="125"/>
      <c r="V25" s="125"/>
      <c r="W25" s="125"/>
      <c r="X25" s="126"/>
      <c r="Y25" s="117"/>
      <c r="Z25" s="117"/>
      <c r="AA25" s="117"/>
    </row>
    <row r="26" spans="2:25" ht="18" customHeight="1">
      <c r="B26" s="169"/>
      <c r="C26" s="138"/>
      <c r="D26" s="138"/>
      <c r="E26" s="138"/>
      <c r="F26" s="138"/>
      <c r="G26" s="138"/>
      <c r="H26" s="138"/>
      <c r="I26" s="138"/>
      <c r="J26" s="138"/>
      <c r="K26" s="138"/>
      <c r="L26" s="138"/>
      <c r="M26" s="138"/>
      <c r="N26" s="138"/>
      <c r="O26" s="138"/>
      <c r="P26" s="138"/>
      <c r="Q26" s="138"/>
      <c r="R26" s="138"/>
      <c r="S26" s="138"/>
      <c r="T26" s="170"/>
      <c r="U26" s="170"/>
      <c r="V26" s="170"/>
      <c r="W26" s="170"/>
      <c r="X26" s="171"/>
      <c r="Y26" s="163"/>
    </row>
    <row r="27" spans="2:25" ht="18" customHeight="1">
      <c r="B27" s="163"/>
      <c r="C27" s="136"/>
      <c r="D27" s="123"/>
      <c r="E27" s="123"/>
      <c r="F27" s="123"/>
      <c r="G27" s="123"/>
      <c r="H27" s="123"/>
      <c r="I27" s="123"/>
      <c r="J27" s="123"/>
      <c r="K27" s="123"/>
      <c r="L27" s="123"/>
      <c r="M27" s="123"/>
      <c r="N27" s="123"/>
      <c r="O27" s="123"/>
      <c r="P27" s="123"/>
      <c r="Q27" s="123"/>
      <c r="R27" s="123"/>
      <c r="S27" s="123"/>
      <c r="T27" s="163"/>
      <c r="U27" s="163"/>
      <c r="V27" s="163"/>
      <c r="W27" s="163"/>
      <c r="X27" s="163"/>
      <c r="Y27" s="163"/>
    </row>
    <row r="28" spans="2:25" ht="18" customHeight="1">
      <c r="B28" s="861" t="s">
        <v>639</v>
      </c>
      <c r="C28" s="861"/>
      <c r="D28" s="861"/>
      <c r="E28" s="861"/>
      <c r="F28" s="861"/>
      <c r="G28" s="861"/>
      <c r="H28" s="861"/>
      <c r="I28" s="861"/>
      <c r="J28" s="861"/>
      <c r="K28" s="861"/>
      <c r="L28" s="861"/>
      <c r="M28" s="861"/>
      <c r="N28" s="861"/>
      <c r="O28" s="861"/>
      <c r="P28" s="861"/>
      <c r="Q28" s="861"/>
      <c r="R28" s="861"/>
      <c r="S28" s="861"/>
      <c r="T28" s="861"/>
      <c r="U28" s="861"/>
      <c r="V28" s="861"/>
      <c r="W28" s="861"/>
      <c r="X28" s="861"/>
      <c r="Y28" s="168"/>
    </row>
    <row r="29" spans="2:24" ht="13.5">
      <c r="B29" s="136"/>
      <c r="C29" s="136"/>
      <c r="D29" s="136"/>
      <c r="E29" s="140" t="s">
        <v>473</v>
      </c>
      <c r="F29" s="136"/>
      <c r="G29" s="136"/>
      <c r="H29" s="136"/>
      <c r="I29" s="136"/>
      <c r="J29" s="136"/>
      <c r="K29" s="136"/>
      <c r="L29" s="136"/>
      <c r="M29" s="136"/>
      <c r="N29" s="136"/>
      <c r="O29" s="136"/>
      <c r="P29" s="136"/>
      <c r="Q29" s="136"/>
      <c r="R29" s="136"/>
      <c r="S29" s="136"/>
      <c r="T29" s="136"/>
      <c r="U29" s="136"/>
      <c r="V29" s="136"/>
      <c r="W29" s="136"/>
      <c r="X29" s="136"/>
    </row>
    <row r="30" spans="2:24" ht="13.5">
      <c r="B30" s="136"/>
      <c r="C30" s="136"/>
      <c r="D30" s="136"/>
      <c r="E30" s="140" t="s">
        <v>474</v>
      </c>
      <c r="F30" s="136"/>
      <c r="G30" s="136"/>
      <c r="H30" s="136"/>
      <c r="I30" s="136"/>
      <c r="J30" s="136"/>
      <c r="K30" s="136"/>
      <c r="L30" s="136"/>
      <c r="M30" s="136"/>
      <c r="N30" s="136"/>
      <c r="O30" s="136"/>
      <c r="P30" s="136"/>
      <c r="Q30" s="136"/>
      <c r="R30" s="136"/>
      <c r="S30" s="136"/>
      <c r="T30" s="136"/>
      <c r="U30" s="136"/>
      <c r="V30" s="136"/>
      <c r="W30" s="136"/>
      <c r="X30" s="136"/>
    </row>
    <row r="31" spans="2:24" ht="13.5">
      <c r="B31" s="136"/>
      <c r="C31" s="136"/>
      <c r="D31" s="136"/>
      <c r="E31" s="140"/>
      <c r="F31" s="136"/>
      <c r="G31" s="136"/>
      <c r="H31" s="136"/>
      <c r="I31" s="136"/>
      <c r="J31" s="136"/>
      <c r="K31" s="136"/>
      <c r="L31" s="136"/>
      <c r="M31" s="136"/>
      <c r="N31" s="136"/>
      <c r="O31" s="136"/>
      <c r="P31" s="136"/>
      <c r="Q31" s="136"/>
      <c r="R31" s="136"/>
      <c r="S31" s="136"/>
      <c r="T31" s="136"/>
      <c r="U31" s="136"/>
      <c r="V31" s="136"/>
      <c r="W31" s="136"/>
      <c r="X31" s="136"/>
    </row>
    <row r="32" spans="2:24" ht="13.5">
      <c r="B32" s="136"/>
      <c r="C32" s="136"/>
      <c r="D32" s="136"/>
      <c r="E32" s="140"/>
      <c r="F32" s="136"/>
      <c r="G32" s="136"/>
      <c r="H32" s="136"/>
      <c r="I32" s="136"/>
      <c r="J32" s="136"/>
      <c r="K32" s="136"/>
      <c r="L32" s="136"/>
      <c r="M32" s="136"/>
      <c r="N32" s="136"/>
      <c r="O32" s="136"/>
      <c r="P32" s="136"/>
      <c r="Q32" s="136"/>
      <c r="R32" s="136"/>
      <c r="S32" s="136"/>
      <c r="T32" s="136"/>
      <c r="U32" s="136"/>
      <c r="V32" s="136"/>
      <c r="W32" s="136"/>
      <c r="X32" s="136"/>
    </row>
    <row r="33" spans="2:24" ht="13.5">
      <c r="B33" s="136"/>
      <c r="C33" s="136"/>
      <c r="D33" s="136"/>
      <c r="E33" s="136"/>
      <c r="F33" s="136"/>
      <c r="G33" s="136"/>
      <c r="H33" s="136"/>
      <c r="I33" s="136"/>
      <c r="J33" s="136"/>
      <c r="K33" s="136"/>
      <c r="L33" s="136"/>
      <c r="M33" s="136"/>
      <c r="N33" s="136"/>
      <c r="O33" s="136"/>
      <c r="P33" s="136"/>
      <c r="Q33" s="136"/>
      <c r="R33" s="136"/>
      <c r="S33" s="136"/>
      <c r="T33" s="136"/>
      <c r="U33" s="136"/>
      <c r="V33" s="136"/>
      <c r="W33" s="136"/>
      <c r="X33" s="136"/>
    </row>
    <row r="34" spans="2:24" ht="13.5">
      <c r="B34" s="136"/>
      <c r="C34" s="136"/>
      <c r="D34" s="136"/>
      <c r="E34" s="136"/>
      <c r="F34" s="136"/>
      <c r="G34" s="136"/>
      <c r="H34" s="136"/>
      <c r="I34" s="136"/>
      <c r="J34" s="136"/>
      <c r="K34" s="136"/>
      <c r="L34" s="136"/>
      <c r="M34" s="136"/>
      <c r="N34" s="136"/>
      <c r="O34" s="136"/>
      <c r="P34" s="136"/>
      <c r="Q34" s="136"/>
      <c r="R34" s="136"/>
      <c r="S34" s="136"/>
      <c r="T34" s="136"/>
      <c r="U34" s="136"/>
      <c r="V34" s="136"/>
      <c r="W34" s="136"/>
      <c r="X34" s="136"/>
    </row>
    <row r="35" spans="2:24"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row>
    <row r="36" spans="2:24"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row>
    <row r="37" spans="2:24" ht="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row>
    <row r="38" spans="2:24" ht="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row>
    <row r="39" spans="2:24" ht="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row>
    <row r="40" spans="2:24"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row>
    <row r="41" spans="2:24" ht="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ht="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3:19" ht="13.5">
      <c r="C106" s="136"/>
      <c r="D106" s="136"/>
      <c r="E106" s="136"/>
      <c r="F106" s="136"/>
      <c r="G106" s="136"/>
      <c r="H106" s="136"/>
      <c r="I106" s="136"/>
      <c r="J106" s="136"/>
      <c r="K106" s="136"/>
      <c r="L106" s="136"/>
      <c r="M106" s="136"/>
      <c r="N106" s="136"/>
      <c r="O106" s="136"/>
      <c r="P106" s="136"/>
      <c r="Q106" s="136"/>
      <c r="R106" s="136"/>
      <c r="S106" s="136"/>
    </row>
    <row r="107" spans="3:19" ht="13.5">
      <c r="C107" s="136"/>
      <c r="D107" s="136"/>
      <c r="E107" s="136"/>
      <c r="F107" s="136"/>
      <c r="G107" s="136"/>
      <c r="H107" s="136"/>
      <c r="I107" s="136"/>
      <c r="J107" s="136"/>
      <c r="K107" s="136"/>
      <c r="L107" s="136"/>
      <c r="M107" s="136"/>
      <c r="N107" s="136"/>
      <c r="O107" s="136"/>
      <c r="P107" s="136"/>
      <c r="Q107" s="136"/>
      <c r="R107" s="136"/>
      <c r="S107" s="136"/>
    </row>
    <row r="108" spans="3:19" ht="13.5">
      <c r="C108" s="136"/>
      <c r="D108" s="136"/>
      <c r="E108" s="136"/>
      <c r="F108" s="136"/>
      <c r="G108" s="136"/>
      <c r="H108" s="136"/>
      <c r="I108" s="136"/>
      <c r="J108" s="136"/>
      <c r="K108" s="136"/>
      <c r="L108" s="136"/>
      <c r="M108" s="136"/>
      <c r="N108" s="136"/>
      <c r="O108" s="136"/>
      <c r="P108" s="136"/>
      <c r="Q108" s="136"/>
      <c r="R108" s="136"/>
      <c r="S108" s="136"/>
    </row>
  </sheetData>
  <sheetProtection/>
  <mergeCells count="16">
    <mergeCell ref="B28:X28"/>
    <mergeCell ref="D9:X16"/>
    <mergeCell ref="D18:K18"/>
    <mergeCell ref="D19:K19"/>
    <mergeCell ref="D20:K20"/>
    <mergeCell ref="D21:K21"/>
    <mergeCell ref="D22:K22"/>
    <mergeCell ref="D23:K23"/>
    <mergeCell ref="D24:K24"/>
    <mergeCell ref="B2:X2"/>
    <mergeCell ref="B4:F4"/>
    <mergeCell ref="G4:L4"/>
    <mergeCell ref="M4:O4"/>
    <mergeCell ref="Q4:R4"/>
    <mergeCell ref="T4:U4"/>
    <mergeCell ref="W4:X4"/>
  </mergeCells>
  <dataValidations count="1">
    <dataValidation type="list" allowBlank="1" showInputMessage="1" showErrorMessage="1" sqref="V4 S4 P4">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28.xml><?xml version="1.0" encoding="utf-8"?>
<worksheet xmlns="http://schemas.openxmlformats.org/spreadsheetml/2006/main" xmlns:r="http://schemas.openxmlformats.org/officeDocument/2006/relationships">
  <dimension ref="A1:AI33"/>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27" customWidth="1"/>
    <col min="40" max="16384" width="9.00390625" style="27" customWidth="1"/>
  </cols>
  <sheetData>
    <row r="1" ht="21" customHeight="1">
      <c r="A1" s="32" t="s">
        <v>783</v>
      </c>
    </row>
    <row r="2" spans="1:35" ht="21" customHeight="1">
      <c r="A2" s="1346" t="s">
        <v>799</v>
      </c>
      <c r="B2" s="1346"/>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c r="AA2" s="1346"/>
      <c r="AB2" s="1346"/>
      <c r="AC2" s="1346"/>
      <c r="AD2" s="1346"/>
      <c r="AE2" s="1346"/>
      <c r="AF2" s="1346"/>
      <c r="AG2" s="1346"/>
      <c r="AH2" s="1346"/>
      <c r="AI2" s="1346"/>
    </row>
    <row r="3" ht="21" customHeight="1" thickBot="1"/>
    <row r="4" spans="1:35" ht="21" customHeight="1">
      <c r="A4" s="1348" t="s">
        <v>201</v>
      </c>
      <c r="B4" s="1349"/>
      <c r="C4" s="1349"/>
      <c r="D4" s="1349"/>
      <c r="E4" s="1349"/>
      <c r="F4" s="1349"/>
      <c r="G4" s="1349"/>
      <c r="H4" s="1349"/>
      <c r="I4" s="1349"/>
      <c r="J4" s="1349"/>
      <c r="K4" s="1349"/>
      <c r="L4" s="1350"/>
      <c r="M4" s="1350"/>
      <c r="N4" s="1350"/>
      <c r="O4" s="1350"/>
      <c r="P4" s="1350"/>
      <c r="Q4" s="1350"/>
      <c r="R4" s="1350"/>
      <c r="S4" s="1350"/>
      <c r="T4" s="1350"/>
      <c r="U4" s="1350"/>
      <c r="V4" s="1350"/>
      <c r="W4" s="1350"/>
      <c r="X4" s="1350"/>
      <c r="Y4" s="1350"/>
      <c r="Z4" s="1350"/>
      <c r="AA4" s="1350"/>
      <c r="AB4" s="1350"/>
      <c r="AC4" s="1350"/>
      <c r="AD4" s="1350"/>
      <c r="AE4" s="1350"/>
      <c r="AF4" s="1350"/>
      <c r="AG4" s="1350"/>
      <c r="AH4" s="1350"/>
      <c r="AI4" s="1351"/>
    </row>
    <row r="5" spans="1:35" ht="21" customHeight="1">
      <c r="A5" s="1343" t="s">
        <v>248</v>
      </c>
      <c r="B5" s="1342"/>
      <c r="C5" s="1342"/>
      <c r="D5" s="1342"/>
      <c r="E5" s="1342"/>
      <c r="F5" s="1342"/>
      <c r="G5" s="1342"/>
      <c r="H5" s="1342"/>
      <c r="I5" s="1342"/>
      <c r="J5" s="1342"/>
      <c r="K5" s="134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3"/>
    </row>
    <row r="6" spans="1:35" ht="21" customHeight="1">
      <c r="A6" s="1343" t="s">
        <v>249</v>
      </c>
      <c r="B6" s="1342"/>
      <c r="C6" s="1342"/>
      <c r="D6" s="1342"/>
      <c r="E6" s="1342"/>
      <c r="F6" s="1342"/>
      <c r="G6" s="1342"/>
      <c r="H6" s="1342"/>
      <c r="I6" s="1342"/>
      <c r="J6" s="1342"/>
      <c r="K6" s="1342"/>
      <c r="L6" s="1322"/>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3"/>
    </row>
    <row r="7" spans="1:35" ht="21" customHeight="1">
      <c r="A7" s="1334" t="s">
        <v>34</v>
      </c>
      <c r="B7" s="1335"/>
      <c r="C7" s="1335"/>
      <c r="D7" s="1335"/>
      <c r="E7" s="1336"/>
      <c r="F7" s="1342" t="s">
        <v>25</v>
      </c>
      <c r="G7" s="1342"/>
      <c r="H7" s="1342"/>
      <c r="I7" s="1342"/>
      <c r="J7" s="1342"/>
      <c r="K7" s="1342"/>
      <c r="L7" s="1322"/>
      <c r="M7" s="1322"/>
      <c r="N7" s="1322"/>
      <c r="O7" s="1322"/>
      <c r="P7" s="1322"/>
      <c r="Q7" s="1322"/>
      <c r="R7" s="1322"/>
      <c r="S7" s="1322"/>
      <c r="T7" s="1322"/>
      <c r="U7" s="1322"/>
      <c r="V7" s="1344" t="s">
        <v>48</v>
      </c>
      <c r="W7" s="1335"/>
      <c r="X7" s="1335"/>
      <c r="Y7" s="1335"/>
      <c r="Z7" s="1336"/>
      <c r="AA7" s="1322"/>
      <c r="AB7" s="1322"/>
      <c r="AC7" s="1322"/>
      <c r="AD7" s="1322"/>
      <c r="AE7" s="1322"/>
      <c r="AF7" s="1322"/>
      <c r="AG7" s="1322"/>
      <c r="AH7" s="1322"/>
      <c r="AI7" s="1323"/>
    </row>
    <row r="8" spans="1:35" ht="21" customHeight="1" thickBot="1">
      <c r="A8" s="1337"/>
      <c r="B8" s="1338"/>
      <c r="C8" s="1338"/>
      <c r="D8" s="1338"/>
      <c r="E8" s="1339"/>
      <c r="F8" s="1347" t="s">
        <v>26</v>
      </c>
      <c r="G8" s="1347"/>
      <c r="H8" s="1347"/>
      <c r="I8" s="1347"/>
      <c r="J8" s="1347"/>
      <c r="K8" s="1347"/>
      <c r="L8" s="1332"/>
      <c r="M8" s="1332"/>
      <c r="N8" s="1332"/>
      <c r="O8" s="1332"/>
      <c r="P8" s="1332"/>
      <c r="Q8" s="1332"/>
      <c r="R8" s="1332"/>
      <c r="S8" s="1332"/>
      <c r="T8" s="1332"/>
      <c r="U8" s="1332"/>
      <c r="V8" s="1345"/>
      <c r="W8" s="1338"/>
      <c r="X8" s="1338"/>
      <c r="Y8" s="1338"/>
      <c r="Z8" s="1339"/>
      <c r="AA8" s="1332"/>
      <c r="AB8" s="1332"/>
      <c r="AC8" s="1332"/>
      <c r="AD8" s="1332"/>
      <c r="AE8" s="1332"/>
      <c r="AF8" s="1332"/>
      <c r="AG8" s="1332"/>
      <c r="AH8" s="1332"/>
      <c r="AI8" s="1333"/>
    </row>
    <row r="9" spans="1:35" ht="21" customHeight="1" thickTop="1">
      <c r="A9" s="1327" t="s">
        <v>62</v>
      </c>
      <c r="B9" s="1328"/>
      <c r="C9" s="1355" t="s">
        <v>132</v>
      </c>
      <c r="D9" s="1356"/>
      <c r="E9" s="1356"/>
      <c r="F9" s="1356"/>
      <c r="G9" s="1356"/>
      <c r="H9" s="1356"/>
      <c r="I9" s="1356"/>
      <c r="J9" s="1356"/>
      <c r="K9" s="1356"/>
      <c r="L9" s="1356"/>
      <c r="M9" s="1356"/>
      <c r="N9" s="1356"/>
      <c r="O9" s="1356"/>
      <c r="P9" s="1356"/>
      <c r="Q9" s="1356"/>
      <c r="R9" s="1356"/>
      <c r="S9" s="1356"/>
      <c r="T9" s="1356"/>
      <c r="U9" s="1357"/>
      <c r="V9" s="1352"/>
      <c r="W9" s="1353"/>
      <c r="X9" s="1353"/>
      <c r="Y9" s="1353"/>
      <c r="Z9" s="1353"/>
      <c r="AA9" s="1353"/>
      <c r="AB9" s="1353"/>
      <c r="AC9" s="1353"/>
      <c r="AD9" s="1353"/>
      <c r="AE9" s="1353"/>
      <c r="AF9" s="1353"/>
      <c r="AG9" s="1353"/>
      <c r="AH9" s="1353"/>
      <c r="AI9" s="1354"/>
    </row>
    <row r="10" spans="1:35" ht="21" customHeight="1">
      <c r="A10" s="1327"/>
      <c r="B10" s="1328"/>
      <c r="C10" s="1340"/>
      <c r="D10" s="1317" t="s">
        <v>63</v>
      </c>
      <c r="E10" s="1317"/>
      <c r="F10" s="1317"/>
      <c r="G10" s="1317"/>
      <c r="H10" s="1317"/>
      <c r="I10" s="1317"/>
      <c r="J10" s="1317"/>
      <c r="K10" s="1317"/>
      <c r="L10" s="1317"/>
      <c r="M10" s="1317"/>
      <c r="N10" s="1317"/>
      <c r="O10" s="1317"/>
      <c r="P10" s="1317"/>
      <c r="Q10" s="1317"/>
      <c r="R10" s="1317"/>
      <c r="S10" s="1317"/>
      <c r="T10" s="1317"/>
      <c r="U10" s="1317"/>
      <c r="V10" s="1317" t="s">
        <v>64</v>
      </c>
      <c r="W10" s="1317"/>
      <c r="X10" s="1317"/>
      <c r="Y10" s="1317"/>
      <c r="Z10" s="1317"/>
      <c r="AA10" s="1317"/>
      <c r="AB10" s="1317"/>
      <c r="AC10" s="1317"/>
      <c r="AD10" s="1317"/>
      <c r="AE10" s="1317"/>
      <c r="AF10" s="1317"/>
      <c r="AG10" s="1317"/>
      <c r="AH10" s="1317"/>
      <c r="AI10" s="1331"/>
    </row>
    <row r="11" spans="1:35" ht="21" customHeight="1">
      <c r="A11" s="1329"/>
      <c r="B11" s="1330"/>
      <c r="C11" s="1340"/>
      <c r="D11" s="1320" t="s">
        <v>65</v>
      </c>
      <c r="E11" s="1318"/>
      <c r="F11" s="1318"/>
      <c r="G11" s="1318"/>
      <c r="H11" s="1318"/>
      <c r="I11" s="1318"/>
      <c r="J11" s="1318"/>
      <c r="K11" s="1318"/>
      <c r="L11" s="1322"/>
      <c r="M11" s="1322"/>
      <c r="N11" s="1322"/>
      <c r="O11" s="1322"/>
      <c r="P11" s="1322"/>
      <c r="Q11" s="1322"/>
      <c r="R11" s="1322"/>
      <c r="S11" s="1322"/>
      <c r="T11" s="1322"/>
      <c r="U11" s="1322"/>
      <c r="V11" s="1322"/>
      <c r="W11" s="1322"/>
      <c r="X11" s="1322"/>
      <c r="Y11" s="1322"/>
      <c r="Z11" s="1322"/>
      <c r="AA11" s="1322"/>
      <c r="AB11" s="1322"/>
      <c r="AC11" s="1322"/>
      <c r="AD11" s="1322"/>
      <c r="AE11" s="1322"/>
      <c r="AF11" s="1322"/>
      <c r="AG11" s="1322"/>
      <c r="AH11" s="1322"/>
      <c r="AI11" s="1323"/>
    </row>
    <row r="12" spans="1:35" ht="21" customHeight="1">
      <c r="A12" s="1329"/>
      <c r="B12" s="1330"/>
      <c r="C12" s="1340"/>
      <c r="D12" s="1320" t="s">
        <v>66</v>
      </c>
      <c r="E12" s="1318"/>
      <c r="F12" s="1318"/>
      <c r="G12" s="1318"/>
      <c r="H12" s="1318"/>
      <c r="I12" s="1318"/>
      <c r="J12" s="1318"/>
      <c r="K12" s="1318"/>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3"/>
    </row>
    <row r="13" spans="1:35" ht="21" customHeight="1">
      <c r="A13" s="1329"/>
      <c r="B13" s="1330"/>
      <c r="C13" s="1340"/>
      <c r="D13" s="1320" t="s">
        <v>67</v>
      </c>
      <c r="E13" s="1318"/>
      <c r="F13" s="1318"/>
      <c r="G13" s="1318"/>
      <c r="H13" s="1318"/>
      <c r="I13" s="1318"/>
      <c r="J13" s="1318"/>
      <c r="K13" s="1318"/>
      <c r="L13" s="1322"/>
      <c r="M13" s="1322"/>
      <c r="N13" s="1322"/>
      <c r="O13" s="1322"/>
      <c r="P13" s="1322"/>
      <c r="Q13" s="1322"/>
      <c r="R13" s="1322"/>
      <c r="S13" s="1322"/>
      <c r="T13" s="1322"/>
      <c r="U13" s="1322"/>
      <c r="V13" s="1322"/>
      <c r="W13" s="1322"/>
      <c r="X13" s="1322"/>
      <c r="Y13" s="1322"/>
      <c r="Z13" s="1322"/>
      <c r="AA13" s="1322"/>
      <c r="AB13" s="1322"/>
      <c r="AC13" s="1322"/>
      <c r="AD13" s="1322"/>
      <c r="AE13" s="1322"/>
      <c r="AF13" s="1322"/>
      <c r="AG13" s="1322"/>
      <c r="AH13" s="1322"/>
      <c r="AI13" s="1323"/>
    </row>
    <row r="14" spans="1:35" ht="21" customHeight="1">
      <c r="A14" s="1329"/>
      <c r="B14" s="1330"/>
      <c r="C14" s="1340"/>
      <c r="D14" s="1320" t="s">
        <v>68</v>
      </c>
      <c r="E14" s="1318"/>
      <c r="F14" s="1318"/>
      <c r="G14" s="1318"/>
      <c r="H14" s="1318"/>
      <c r="I14" s="1318"/>
      <c r="J14" s="1318"/>
      <c r="K14" s="1318"/>
      <c r="L14" s="1322"/>
      <c r="M14" s="1322"/>
      <c r="N14" s="1322"/>
      <c r="O14" s="1322"/>
      <c r="P14" s="1322"/>
      <c r="Q14" s="1322"/>
      <c r="R14" s="1322"/>
      <c r="S14" s="1322"/>
      <c r="T14" s="1322"/>
      <c r="U14" s="1322"/>
      <c r="V14" s="1322"/>
      <c r="W14" s="1322"/>
      <c r="X14" s="1322"/>
      <c r="Y14" s="1322"/>
      <c r="Z14" s="1322"/>
      <c r="AA14" s="1322"/>
      <c r="AB14" s="1322"/>
      <c r="AC14" s="1322"/>
      <c r="AD14" s="1322"/>
      <c r="AE14" s="1322"/>
      <c r="AF14" s="1322"/>
      <c r="AG14" s="1322"/>
      <c r="AH14" s="1322"/>
      <c r="AI14" s="1323"/>
    </row>
    <row r="15" spans="1:35" ht="21" customHeight="1">
      <c r="A15" s="1329"/>
      <c r="B15" s="1330"/>
      <c r="C15" s="1341"/>
      <c r="D15" s="1320" t="s">
        <v>69</v>
      </c>
      <c r="E15" s="1318"/>
      <c r="F15" s="1318"/>
      <c r="G15" s="1318"/>
      <c r="H15" s="1318"/>
      <c r="I15" s="1318"/>
      <c r="J15" s="1318"/>
      <c r="K15" s="1318"/>
      <c r="L15" s="1322"/>
      <c r="M15" s="1322"/>
      <c r="N15" s="1322"/>
      <c r="O15" s="1322"/>
      <c r="P15" s="1322"/>
      <c r="Q15" s="1322"/>
      <c r="R15" s="1322"/>
      <c r="S15" s="1322"/>
      <c r="T15" s="1322"/>
      <c r="U15" s="1322"/>
      <c r="V15" s="1322"/>
      <c r="W15" s="1322"/>
      <c r="X15" s="1322"/>
      <c r="Y15" s="1322"/>
      <c r="Z15" s="1322"/>
      <c r="AA15" s="1322"/>
      <c r="AB15" s="1322"/>
      <c r="AC15" s="1322"/>
      <c r="AD15" s="1322"/>
      <c r="AE15" s="1322"/>
      <c r="AF15" s="1322"/>
      <c r="AG15" s="1322"/>
      <c r="AH15" s="1322"/>
      <c r="AI15" s="1323"/>
    </row>
    <row r="16" spans="1:35" ht="21" customHeight="1">
      <c r="A16" s="1329"/>
      <c r="B16" s="1330"/>
      <c r="C16" s="1317" t="s">
        <v>70</v>
      </c>
      <c r="D16" s="1317"/>
      <c r="E16" s="1317"/>
      <c r="F16" s="1317"/>
      <c r="G16" s="1317"/>
      <c r="H16" s="1317"/>
      <c r="I16" s="1317"/>
      <c r="J16" s="1317"/>
      <c r="K16" s="1317"/>
      <c r="L16" s="1317"/>
      <c r="M16" s="1317"/>
      <c r="N16" s="1317"/>
      <c r="O16" s="1317"/>
      <c r="P16" s="1317"/>
      <c r="Q16" s="1317"/>
      <c r="R16" s="1317"/>
      <c r="S16" s="1317"/>
      <c r="T16" s="1317"/>
      <c r="U16" s="1317"/>
      <c r="V16" s="1317"/>
      <c r="W16" s="1317"/>
      <c r="X16" s="1317"/>
      <c r="Y16" s="1317"/>
      <c r="Z16" s="1317"/>
      <c r="AA16" s="1317"/>
      <c r="AB16" s="1317"/>
      <c r="AC16" s="1317"/>
      <c r="AD16" s="1317"/>
      <c r="AE16" s="1317"/>
      <c r="AF16" s="1317"/>
      <c r="AG16" s="1317"/>
      <c r="AH16" s="1317"/>
      <c r="AI16" s="1331"/>
    </row>
    <row r="17" spans="1:35" ht="21" customHeight="1">
      <c r="A17" s="1329"/>
      <c r="B17" s="1330"/>
      <c r="C17" s="1358"/>
      <c r="D17" s="1359"/>
      <c r="E17" s="1359"/>
      <c r="F17" s="1359"/>
      <c r="G17" s="1359"/>
      <c r="H17" s="1359"/>
      <c r="I17" s="1359"/>
      <c r="J17" s="1359"/>
      <c r="K17" s="1359"/>
      <c r="L17" s="1359"/>
      <c r="M17" s="1359"/>
      <c r="N17" s="1359"/>
      <c r="O17" s="1359"/>
      <c r="P17" s="1359"/>
      <c r="Q17" s="1359"/>
      <c r="R17" s="1359"/>
      <c r="S17" s="1359"/>
      <c r="T17" s="1359"/>
      <c r="U17" s="1359"/>
      <c r="V17" s="1359"/>
      <c r="W17" s="1359"/>
      <c r="X17" s="1359"/>
      <c r="Y17" s="1359"/>
      <c r="Z17" s="1359"/>
      <c r="AA17" s="1359"/>
      <c r="AB17" s="1359"/>
      <c r="AC17" s="1359"/>
      <c r="AD17" s="1359"/>
      <c r="AE17" s="1359"/>
      <c r="AF17" s="1359"/>
      <c r="AG17" s="1359"/>
      <c r="AH17" s="1359"/>
      <c r="AI17" s="1360"/>
    </row>
    <row r="18" spans="1:35" ht="21" customHeight="1">
      <c r="A18" s="1329"/>
      <c r="B18" s="1330"/>
      <c r="C18" s="1361"/>
      <c r="D18" s="1362"/>
      <c r="E18" s="1362"/>
      <c r="F18" s="1362"/>
      <c r="G18" s="1362"/>
      <c r="H18" s="1362"/>
      <c r="I18" s="1362"/>
      <c r="J18" s="1362"/>
      <c r="K18" s="1362"/>
      <c r="L18" s="1362"/>
      <c r="M18" s="1362"/>
      <c r="N18" s="1362"/>
      <c r="O18" s="1362"/>
      <c r="P18" s="1362"/>
      <c r="Q18" s="1362"/>
      <c r="R18" s="1362"/>
      <c r="S18" s="1362"/>
      <c r="T18" s="1362"/>
      <c r="U18" s="1362"/>
      <c r="V18" s="1362"/>
      <c r="W18" s="1362"/>
      <c r="X18" s="1362"/>
      <c r="Y18" s="1362"/>
      <c r="Z18" s="1362"/>
      <c r="AA18" s="1362"/>
      <c r="AB18" s="1362"/>
      <c r="AC18" s="1362"/>
      <c r="AD18" s="1362"/>
      <c r="AE18" s="1362"/>
      <c r="AF18" s="1362"/>
      <c r="AG18" s="1362"/>
      <c r="AH18" s="1362"/>
      <c r="AI18" s="1363"/>
    </row>
    <row r="19" spans="1:35" ht="21" customHeight="1">
      <c r="A19" s="1329"/>
      <c r="B19" s="1330"/>
      <c r="C19" s="1364"/>
      <c r="D19" s="1365"/>
      <c r="E19" s="1365"/>
      <c r="F19" s="1365"/>
      <c r="G19" s="1365"/>
      <c r="H19" s="1365"/>
      <c r="I19" s="1365"/>
      <c r="J19" s="1365"/>
      <c r="K19" s="1365"/>
      <c r="L19" s="1365"/>
      <c r="M19" s="1365"/>
      <c r="N19" s="1365"/>
      <c r="O19" s="1365"/>
      <c r="P19" s="1365"/>
      <c r="Q19" s="1365"/>
      <c r="R19" s="1365"/>
      <c r="S19" s="1365"/>
      <c r="T19" s="1365"/>
      <c r="U19" s="1365"/>
      <c r="V19" s="1365"/>
      <c r="W19" s="1365"/>
      <c r="X19" s="1365"/>
      <c r="Y19" s="1365"/>
      <c r="Z19" s="1365"/>
      <c r="AA19" s="1365"/>
      <c r="AB19" s="1365"/>
      <c r="AC19" s="1365"/>
      <c r="AD19" s="1365"/>
      <c r="AE19" s="1365"/>
      <c r="AF19" s="1365"/>
      <c r="AG19" s="1365"/>
      <c r="AH19" s="1365"/>
      <c r="AI19" s="1366"/>
    </row>
    <row r="20" spans="1:35" ht="21" customHeight="1">
      <c r="A20" s="1311" t="s">
        <v>71</v>
      </c>
      <c r="B20" s="1312"/>
      <c r="C20" s="1320" t="s">
        <v>134</v>
      </c>
      <c r="D20" s="1318"/>
      <c r="E20" s="1318"/>
      <c r="F20" s="1318"/>
      <c r="G20" s="1318"/>
      <c r="H20" s="1318"/>
      <c r="I20" s="1318"/>
      <c r="J20" s="1318"/>
      <c r="K20" s="1318"/>
      <c r="L20" s="1321"/>
      <c r="M20" s="1317" t="s">
        <v>133</v>
      </c>
      <c r="N20" s="1317"/>
      <c r="O20" s="1317"/>
      <c r="P20" s="1317"/>
      <c r="Q20" s="1317"/>
      <c r="R20" s="1317"/>
      <c r="S20" s="1317"/>
      <c r="T20" s="1317"/>
      <c r="U20" s="1317"/>
      <c r="V20" s="1317"/>
      <c r="W20" s="1317"/>
      <c r="X20" s="1317"/>
      <c r="Y20" s="1317"/>
      <c r="Z20" s="1318" t="s">
        <v>72</v>
      </c>
      <c r="AA20" s="1318"/>
      <c r="AB20" s="1318"/>
      <c r="AC20" s="1318"/>
      <c r="AD20" s="1318"/>
      <c r="AE20" s="1318"/>
      <c r="AF20" s="1318"/>
      <c r="AG20" s="1318"/>
      <c r="AH20" s="1318"/>
      <c r="AI20" s="1319"/>
    </row>
    <row r="21" spans="1:35" ht="21" customHeight="1">
      <c r="A21" s="1313"/>
      <c r="B21" s="1314"/>
      <c r="C21" s="1317" t="s">
        <v>52</v>
      </c>
      <c r="D21" s="1317"/>
      <c r="E21" s="1317"/>
      <c r="F21" s="1317"/>
      <c r="G21" s="1317"/>
      <c r="H21" s="1317" t="s">
        <v>27</v>
      </c>
      <c r="I21" s="1317"/>
      <c r="J21" s="1317"/>
      <c r="K21" s="1317"/>
      <c r="L21" s="1317"/>
      <c r="M21" s="1322"/>
      <c r="N21" s="1322"/>
      <c r="O21" s="1322"/>
      <c r="P21" s="1322"/>
      <c r="Q21" s="1322"/>
      <c r="R21" s="1322"/>
      <c r="S21" s="1322"/>
      <c r="T21" s="1322"/>
      <c r="U21" s="1322"/>
      <c r="V21" s="1322"/>
      <c r="W21" s="1322"/>
      <c r="X21" s="1322"/>
      <c r="Y21" s="1322"/>
      <c r="Z21" s="1322"/>
      <c r="AA21" s="1322"/>
      <c r="AB21" s="1322"/>
      <c r="AC21" s="1322"/>
      <c r="AD21" s="1322"/>
      <c r="AE21" s="1322"/>
      <c r="AF21" s="1322"/>
      <c r="AG21" s="1324"/>
      <c r="AH21" s="35" t="s">
        <v>37</v>
      </c>
      <c r="AI21" s="36"/>
    </row>
    <row r="22" spans="1:35" ht="21" customHeight="1">
      <c r="A22" s="1313"/>
      <c r="B22" s="1314"/>
      <c r="C22" s="1317"/>
      <c r="D22" s="1317"/>
      <c r="E22" s="1317"/>
      <c r="F22" s="1317"/>
      <c r="G22" s="1317"/>
      <c r="H22" s="1317" t="s">
        <v>28</v>
      </c>
      <c r="I22" s="1317"/>
      <c r="J22" s="1317"/>
      <c r="K22" s="1317"/>
      <c r="L22" s="1317"/>
      <c r="M22" s="1322"/>
      <c r="N22" s="1322"/>
      <c r="O22" s="1322"/>
      <c r="P22" s="1322"/>
      <c r="Q22" s="1322"/>
      <c r="R22" s="1322"/>
      <c r="S22" s="1322"/>
      <c r="T22" s="1322"/>
      <c r="U22" s="1322"/>
      <c r="V22" s="1322"/>
      <c r="W22" s="1322"/>
      <c r="X22" s="1322"/>
      <c r="Y22" s="1322"/>
      <c r="Z22" s="1322"/>
      <c r="AA22" s="1322"/>
      <c r="AB22" s="1322"/>
      <c r="AC22" s="1322"/>
      <c r="AD22" s="1322"/>
      <c r="AE22" s="1322"/>
      <c r="AF22" s="1322"/>
      <c r="AG22" s="1324"/>
      <c r="AH22" s="35" t="s">
        <v>37</v>
      </c>
      <c r="AI22" s="36"/>
    </row>
    <row r="23" spans="1:35" ht="21" customHeight="1">
      <c r="A23" s="1313"/>
      <c r="B23" s="1314"/>
      <c r="C23" s="1317" t="s">
        <v>53</v>
      </c>
      <c r="D23" s="1317"/>
      <c r="E23" s="1317"/>
      <c r="F23" s="1317"/>
      <c r="G23" s="1317"/>
      <c r="H23" s="1317" t="s">
        <v>27</v>
      </c>
      <c r="I23" s="1317"/>
      <c r="J23" s="1317"/>
      <c r="K23" s="1317"/>
      <c r="L23" s="1317"/>
      <c r="M23" s="1322"/>
      <c r="N23" s="1322"/>
      <c r="O23" s="1322"/>
      <c r="P23" s="1322"/>
      <c r="Q23" s="1322"/>
      <c r="R23" s="1322"/>
      <c r="S23" s="1322"/>
      <c r="T23" s="1322"/>
      <c r="U23" s="1322"/>
      <c r="V23" s="1322"/>
      <c r="W23" s="1322"/>
      <c r="X23" s="1322"/>
      <c r="Y23" s="1322"/>
      <c r="Z23" s="1322"/>
      <c r="AA23" s="1322"/>
      <c r="AB23" s="1322"/>
      <c r="AC23" s="1322"/>
      <c r="AD23" s="1322"/>
      <c r="AE23" s="1322"/>
      <c r="AF23" s="1322"/>
      <c r="AG23" s="1324"/>
      <c r="AH23" s="35" t="s">
        <v>37</v>
      </c>
      <c r="AI23" s="36"/>
    </row>
    <row r="24" spans="1:35" ht="21" customHeight="1">
      <c r="A24" s="1313"/>
      <c r="B24" s="1314"/>
      <c r="C24" s="1317"/>
      <c r="D24" s="1317"/>
      <c r="E24" s="1317"/>
      <c r="F24" s="1317"/>
      <c r="G24" s="1317"/>
      <c r="H24" s="1317" t="s">
        <v>28</v>
      </c>
      <c r="I24" s="1317"/>
      <c r="J24" s="1317"/>
      <c r="K24" s="1317"/>
      <c r="L24" s="1317"/>
      <c r="M24" s="1322"/>
      <c r="N24" s="1322"/>
      <c r="O24" s="1322"/>
      <c r="P24" s="1322"/>
      <c r="Q24" s="1322"/>
      <c r="R24" s="1322"/>
      <c r="S24" s="1322"/>
      <c r="T24" s="1322"/>
      <c r="U24" s="1322"/>
      <c r="V24" s="1322"/>
      <c r="W24" s="1322"/>
      <c r="X24" s="1322"/>
      <c r="Y24" s="1322"/>
      <c r="Z24" s="1322"/>
      <c r="AA24" s="1322"/>
      <c r="AB24" s="1322"/>
      <c r="AC24" s="1322"/>
      <c r="AD24" s="1322"/>
      <c r="AE24" s="1322"/>
      <c r="AF24" s="1322"/>
      <c r="AG24" s="1324"/>
      <c r="AH24" s="35" t="s">
        <v>37</v>
      </c>
      <c r="AI24" s="36"/>
    </row>
    <row r="25" spans="1:35" ht="21" customHeight="1">
      <c r="A25" s="1313"/>
      <c r="B25" s="1314"/>
      <c r="C25" s="1317" t="s">
        <v>73</v>
      </c>
      <c r="D25" s="1317"/>
      <c r="E25" s="1317"/>
      <c r="F25" s="1317"/>
      <c r="G25" s="1317"/>
      <c r="H25" s="1317"/>
      <c r="I25" s="1317"/>
      <c r="J25" s="1317"/>
      <c r="K25" s="1317"/>
      <c r="L25" s="1317"/>
      <c r="M25" s="1317"/>
      <c r="N25" s="1317"/>
      <c r="O25" s="1317"/>
      <c r="P25" s="1317"/>
      <c r="Q25" s="1317"/>
      <c r="R25" s="1317"/>
      <c r="S25" s="1317"/>
      <c r="T25" s="1317"/>
      <c r="U25" s="1317"/>
      <c r="V25" s="1322"/>
      <c r="W25" s="1322"/>
      <c r="X25" s="1322"/>
      <c r="Y25" s="1322"/>
      <c r="Z25" s="1322"/>
      <c r="AA25" s="1322"/>
      <c r="AB25" s="1322"/>
      <c r="AC25" s="1322"/>
      <c r="AD25" s="1322"/>
      <c r="AE25" s="1322"/>
      <c r="AF25" s="1322"/>
      <c r="AG25" s="1322"/>
      <c r="AH25" s="1322"/>
      <c r="AI25" s="1323"/>
    </row>
    <row r="26" spans="1:35" ht="21" customHeight="1">
      <c r="A26" s="1313"/>
      <c r="B26" s="1314"/>
      <c r="C26" s="1317" t="s">
        <v>74</v>
      </c>
      <c r="D26" s="1317"/>
      <c r="E26" s="1317"/>
      <c r="F26" s="1317"/>
      <c r="G26" s="1317"/>
      <c r="H26" s="1317"/>
      <c r="I26" s="1317"/>
      <c r="J26" s="1317"/>
      <c r="K26" s="1317"/>
      <c r="L26" s="1317"/>
      <c r="M26" s="1317"/>
      <c r="N26" s="1317"/>
      <c r="O26" s="1317"/>
      <c r="P26" s="1317"/>
      <c r="Q26" s="1317"/>
      <c r="R26" s="1317"/>
      <c r="S26" s="1317"/>
      <c r="T26" s="1317"/>
      <c r="U26" s="1317"/>
      <c r="V26" s="1317"/>
      <c r="W26" s="1317"/>
      <c r="X26" s="1317"/>
      <c r="Y26" s="1317"/>
      <c r="Z26" s="1317"/>
      <c r="AA26" s="1317"/>
      <c r="AB26" s="1317"/>
      <c r="AC26" s="1317"/>
      <c r="AD26" s="1317"/>
      <c r="AE26" s="1317"/>
      <c r="AF26" s="1317"/>
      <c r="AG26" s="1317"/>
      <c r="AH26" s="1317"/>
      <c r="AI26" s="1331"/>
    </row>
    <row r="27" spans="1:35" ht="21" customHeight="1">
      <c r="A27" s="1313"/>
      <c r="B27" s="1314"/>
      <c r="C27" s="1358"/>
      <c r="D27" s="1359"/>
      <c r="E27" s="1359"/>
      <c r="F27" s="1359"/>
      <c r="G27" s="1359"/>
      <c r="H27" s="1359"/>
      <c r="I27" s="1359"/>
      <c r="J27" s="1359"/>
      <c r="K27" s="1359"/>
      <c r="L27" s="1359"/>
      <c r="M27" s="1359"/>
      <c r="N27" s="1359"/>
      <c r="O27" s="1359"/>
      <c r="P27" s="1359"/>
      <c r="Q27" s="1359"/>
      <c r="R27" s="1359"/>
      <c r="S27" s="1359"/>
      <c r="T27" s="1359"/>
      <c r="U27" s="1359"/>
      <c r="V27" s="1359"/>
      <c r="W27" s="1359"/>
      <c r="X27" s="1359"/>
      <c r="Y27" s="1359"/>
      <c r="Z27" s="1359"/>
      <c r="AA27" s="1359"/>
      <c r="AB27" s="1359"/>
      <c r="AC27" s="1359"/>
      <c r="AD27" s="1359"/>
      <c r="AE27" s="1359"/>
      <c r="AF27" s="1359"/>
      <c r="AG27" s="1359"/>
      <c r="AH27" s="1359"/>
      <c r="AI27" s="1360"/>
    </row>
    <row r="28" spans="1:35" ht="21" customHeight="1">
      <c r="A28" s="1313"/>
      <c r="B28" s="1314"/>
      <c r="C28" s="1361"/>
      <c r="D28" s="1362"/>
      <c r="E28" s="1362"/>
      <c r="F28" s="1362"/>
      <c r="G28" s="1362"/>
      <c r="H28" s="1362"/>
      <c r="I28" s="1362"/>
      <c r="J28" s="1362"/>
      <c r="K28" s="1362"/>
      <c r="L28" s="1362"/>
      <c r="M28" s="1362"/>
      <c r="N28" s="1362"/>
      <c r="O28" s="1362"/>
      <c r="P28" s="1362"/>
      <c r="Q28" s="1362"/>
      <c r="R28" s="1362"/>
      <c r="S28" s="1362"/>
      <c r="T28" s="1362"/>
      <c r="U28" s="1362"/>
      <c r="V28" s="1362"/>
      <c r="W28" s="1362"/>
      <c r="X28" s="1362"/>
      <c r="Y28" s="1362"/>
      <c r="Z28" s="1362"/>
      <c r="AA28" s="1362"/>
      <c r="AB28" s="1362"/>
      <c r="AC28" s="1362"/>
      <c r="AD28" s="1362"/>
      <c r="AE28" s="1362"/>
      <c r="AF28" s="1362"/>
      <c r="AG28" s="1362"/>
      <c r="AH28" s="1362"/>
      <c r="AI28" s="1363"/>
    </row>
    <row r="29" spans="1:35" ht="21" customHeight="1" thickBot="1">
      <c r="A29" s="1315"/>
      <c r="B29" s="1316"/>
      <c r="C29" s="1367"/>
      <c r="D29" s="1368"/>
      <c r="E29" s="1368"/>
      <c r="F29" s="1368"/>
      <c r="G29" s="1368"/>
      <c r="H29" s="1368"/>
      <c r="I29" s="1368"/>
      <c r="J29" s="1368"/>
      <c r="K29" s="1368"/>
      <c r="L29" s="1368"/>
      <c r="M29" s="1368"/>
      <c r="N29" s="1368"/>
      <c r="O29" s="1368"/>
      <c r="P29" s="1368"/>
      <c r="Q29" s="1368"/>
      <c r="R29" s="1368"/>
      <c r="S29" s="1368"/>
      <c r="T29" s="1368"/>
      <c r="U29" s="1368"/>
      <c r="V29" s="1368"/>
      <c r="W29" s="1368"/>
      <c r="X29" s="1368"/>
      <c r="Y29" s="1368"/>
      <c r="Z29" s="1368"/>
      <c r="AA29" s="1368"/>
      <c r="AB29" s="1368"/>
      <c r="AC29" s="1368"/>
      <c r="AD29" s="1368"/>
      <c r="AE29" s="1368"/>
      <c r="AF29" s="1368"/>
      <c r="AG29" s="1368"/>
      <c r="AH29" s="1368"/>
      <c r="AI29" s="1369"/>
    </row>
    <row r="30" spans="1:35" ht="13.5" customHeight="1">
      <c r="A30" s="1325" t="s">
        <v>1</v>
      </c>
      <c r="B30" s="1325"/>
      <c r="C30" s="1325"/>
      <c r="D30" s="1325"/>
      <c r="E30" s="1325"/>
      <c r="F30" s="1325"/>
      <c r="G30" s="1325"/>
      <c r="H30" s="1325"/>
      <c r="I30" s="1325"/>
      <c r="J30" s="1325"/>
      <c r="K30" s="1325"/>
      <c r="L30" s="1325"/>
      <c r="M30" s="1325"/>
      <c r="N30" s="1325"/>
      <c r="O30" s="1325"/>
      <c r="P30" s="1325"/>
      <c r="Q30" s="1325"/>
      <c r="R30" s="1325"/>
      <c r="S30" s="1325"/>
      <c r="T30" s="1325"/>
      <c r="U30" s="1325"/>
      <c r="V30" s="1325"/>
      <c r="W30" s="1325"/>
      <c r="X30" s="1325"/>
      <c r="Y30" s="1325"/>
      <c r="Z30" s="1325"/>
      <c r="AA30" s="1325"/>
      <c r="AB30" s="1325"/>
      <c r="AC30" s="1325"/>
      <c r="AD30" s="1325"/>
      <c r="AE30" s="1325"/>
      <c r="AF30" s="1325"/>
      <c r="AG30" s="1325"/>
      <c r="AH30" s="1325"/>
      <c r="AI30" s="1325"/>
    </row>
    <row r="31" spans="1:35" ht="19.5" customHeight="1">
      <c r="A31" s="1326"/>
      <c r="B31" s="1326"/>
      <c r="C31" s="1326"/>
      <c r="D31" s="1326"/>
      <c r="E31" s="1326"/>
      <c r="F31" s="1326"/>
      <c r="G31" s="1326"/>
      <c r="H31" s="1326"/>
      <c r="I31" s="1326"/>
      <c r="J31" s="1326"/>
      <c r="K31" s="1326"/>
      <c r="L31" s="1326"/>
      <c r="M31" s="1326"/>
      <c r="N31" s="1326"/>
      <c r="O31" s="1326"/>
      <c r="P31" s="1326"/>
      <c r="Q31" s="1326"/>
      <c r="R31" s="1326"/>
      <c r="S31" s="1326"/>
      <c r="T31" s="1326"/>
      <c r="U31" s="1326"/>
      <c r="V31" s="1326"/>
      <c r="W31" s="1326"/>
      <c r="X31" s="1326"/>
      <c r="Y31" s="1326"/>
      <c r="Z31" s="1326"/>
      <c r="AA31" s="1326"/>
      <c r="AB31" s="1326"/>
      <c r="AC31" s="1326"/>
      <c r="AD31" s="1326"/>
      <c r="AE31" s="1326"/>
      <c r="AF31" s="1326"/>
      <c r="AG31" s="1326"/>
      <c r="AH31" s="1326"/>
      <c r="AI31" s="1326"/>
    </row>
    <row r="32" spans="1:35" ht="21" customHeight="1">
      <c r="A32" s="1326"/>
      <c r="B32" s="1326"/>
      <c r="C32" s="1326"/>
      <c r="D32" s="1326"/>
      <c r="E32" s="1326"/>
      <c r="F32" s="1326"/>
      <c r="G32" s="1326"/>
      <c r="H32" s="1326"/>
      <c r="I32" s="1326"/>
      <c r="J32" s="1326"/>
      <c r="K32" s="1326"/>
      <c r="L32" s="1326"/>
      <c r="M32" s="1326"/>
      <c r="N32" s="1326"/>
      <c r="O32" s="1326"/>
      <c r="P32" s="1326"/>
      <c r="Q32" s="1326"/>
      <c r="R32" s="1326"/>
      <c r="S32" s="1326"/>
      <c r="T32" s="1326"/>
      <c r="U32" s="1326"/>
      <c r="V32" s="1326"/>
      <c r="W32" s="1326"/>
      <c r="X32" s="1326"/>
      <c r="Y32" s="1326"/>
      <c r="Z32" s="1326"/>
      <c r="AA32" s="1326"/>
      <c r="AB32" s="1326"/>
      <c r="AC32" s="1326"/>
      <c r="AD32" s="1326"/>
      <c r="AE32" s="1326"/>
      <c r="AF32" s="1326"/>
      <c r="AG32" s="1326"/>
      <c r="AH32" s="1326"/>
      <c r="AI32" s="1326"/>
    </row>
    <row r="33" spans="1:35" ht="21" customHeight="1">
      <c r="A33" s="1326"/>
      <c r="B33" s="1326"/>
      <c r="C33" s="1326"/>
      <c r="D33" s="1326"/>
      <c r="E33" s="1326"/>
      <c r="F33" s="1326"/>
      <c r="G33" s="1326"/>
      <c r="H33" s="1326"/>
      <c r="I33" s="1326"/>
      <c r="J33" s="1326"/>
      <c r="K33" s="1326"/>
      <c r="L33" s="1326"/>
      <c r="M33" s="1326"/>
      <c r="N33" s="1326"/>
      <c r="O33" s="1326"/>
      <c r="P33" s="1326"/>
      <c r="Q33" s="1326"/>
      <c r="R33" s="1326"/>
      <c r="S33" s="1326"/>
      <c r="T33" s="1326"/>
      <c r="U33" s="1326"/>
      <c r="V33" s="1326"/>
      <c r="W33" s="1326"/>
      <c r="X33" s="1326"/>
      <c r="Y33" s="1326"/>
      <c r="Z33" s="1326"/>
      <c r="AA33" s="1326"/>
      <c r="AB33" s="1326"/>
      <c r="AC33" s="1326"/>
      <c r="AD33" s="1326"/>
      <c r="AE33" s="1326"/>
      <c r="AF33" s="1326"/>
      <c r="AG33" s="1326"/>
      <c r="AH33" s="1326"/>
      <c r="AI33" s="1326"/>
    </row>
  </sheetData>
  <sheetProtection/>
  <mergeCells count="60">
    <mergeCell ref="M23:Y23"/>
    <mergeCell ref="Z23:AG23"/>
    <mergeCell ref="V12:AI12"/>
    <mergeCell ref="V13:AI13"/>
    <mergeCell ref="M22:Y22"/>
    <mergeCell ref="C27:AI29"/>
    <mergeCell ref="H24:L24"/>
    <mergeCell ref="M24:Y24"/>
    <mergeCell ref="Z24:AG24"/>
    <mergeCell ref="C23:G24"/>
    <mergeCell ref="V9:AI9"/>
    <mergeCell ref="C9:U9"/>
    <mergeCell ref="C25:U25"/>
    <mergeCell ref="C16:AI16"/>
    <mergeCell ref="C17:AI19"/>
    <mergeCell ref="Z22:AG22"/>
    <mergeCell ref="H21:L21"/>
    <mergeCell ref="M21:Y21"/>
    <mergeCell ref="C21:G22"/>
    <mergeCell ref="H22:L22"/>
    <mergeCell ref="F7:K7"/>
    <mergeCell ref="A5:K5"/>
    <mergeCell ref="A6:K6"/>
    <mergeCell ref="V7:Z8"/>
    <mergeCell ref="A2:AI2"/>
    <mergeCell ref="L8:U8"/>
    <mergeCell ref="F8:K8"/>
    <mergeCell ref="A4:K4"/>
    <mergeCell ref="L7:U7"/>
    <mergeCell ref="L4:AI4"/>
    <mergeCell ref="AA7:AI8"/>
    <mergeCell ref="L5:AI5"/>
    <mergeCell ref="L6:AI6"/>
    <mergeCell ref="A7:E8"/>
    <mergeCell ref="L11:U11"/>
    <mergeCell ref="D10:U10"/>
    <mergeCell ref="V10:AI10"/>
    <mergeCell ref="C10:C15"/>
    <mergeCell ref="D11:K11"/>
    <mergeCell ref="D12:K12"/>
    <mergeCell ref="A30:AI33"/>
    <mergeCell ref="L12:U12"/>
    <mergeCell ref="L13:U13"/>
    <mergeCell ref="L14:U14"/>
    <mergeCell ref="L15:U15"/>
    <mergeCell ref="D15:K15"/>
    <mergeCell ref="A9:B19"/>
    <mergeCell ref="C26:AI26"/>
    <mergeCell ref="V25:AI25"/>
    <mergeCell ref="V11:AI11"/>
    <mergeCell ref="A20:B29"/>
    <mergeCell ref="M20:Y20"/>
    <mergeCell ref="Z20:AI20"/>
    <mergeCell ref="C20:L20"/>
    <mergeCell ref="D13:K13"/>
    <mergeCell ref="D14:K14"/>
    <mergeCell ref="V14:AI14"/>
    <mergeCell ref="V15:AI15"/>
    <mergeCell ref="Z21:AG21"/>
    <mergeCell ref="H23:L23"/>
  </mergeCells>
  <dataValidations count="3">
    <dataValidation errorStyle="warning" type="list" allowBlank="1" showInputMessage="1" showErrorMessage="1" sqref="L4:AI4">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 allowBlank="1" showInputMessage="1" showErrorMessage="1" imeMode="halfAlpha" sqref="L7:U8 L11:U15 Z21:AG24"/>
    <dataValidation errorStyle="warning" type="list" allowBlank="1" showInputMessage="1" showErrorMessage="1" sqref="M21:Y24">
      <formula1>"　,管理者,サービス提供責任者,サービス管理責任者,従業者,介護職員,医師,看護職員,生活支援員,保育士,指導員,作業指導員,機能訓練指導員,職業指導員,理学療法士,作業療法士,心理判定員,職能判定員,就労支援員,精神保健福祉士,言語聴覚士,あん摩マッサージ指圧師,柔道整復師,栄養士,調理員,運転手,事務職員,その他従業者"</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29.xml><?xml version="1.0" encoding="utf-8"?>
<worksheet xmlns="http://schemas.openxmlformats.org/spreadsheetml/2006/main" xmlns:r="http://schemas.openxmlformats.org/officeDocument/2006/relationships">
  <dimension ref="A1:AI50"/>
  <sheetViews>
    <sheetView view="pageBreakPreview" zoomScaleSheetLayoutView="100" zoomScalePageLayoutView="0" workbookViewId="0" topLeftCell="A1">
      <selection activeCell="A1" sqref="A1"/>
    </sheetView>
  </sheetViews>
  <sheetFormatPr defaultColWidth="9.00390625" defaultRowHeight="18.75" customHeight="1"/>
  <cols>
    <col min="1" max="39" width="2.625" style="27" customWidth="1"/>
    <col min="40" max="16384" width="9.00390625" style="27" customWidth="1"/>
  </cols>
  <sheetData>
    <row r="1" ht="18.75" customHeight="1">
      <c r="A1" s="32" t="s">
        <v>784</v>
      </c>
    </row>
    <row r="2" spans="1:35" ht="18.75" customHeight="1">
      <c r="A2" s="1346" t="s">
        <v>800</v>
      </c>
      <c r="B2" s="1346"/>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c r="AA2" s="1346"/>
      <c r="AB2" s="1346"/>
      <c r="AC2" s="1346"/>
      <c r="AD2" s="1346"/>
      <c r="AE2" s="1346"/>
      <c r="AF2" s="1346"/>
      <c r="AG2" s="1346"/>
      <c r="AH2" s="1346"/>
      <c r="AI2" s="1346"/>
    </row>
    <row r="3" ht="18.75" customHeight="1" thickBot="1"/>
    <row r="4" spans="1:35" ht="18.75" customHeight="1">
      <c r="A4" s="1348" t="s">
        <v>248</v>
      </c>
      <c r="B4" s="1349"/>
      <c r="C4" s="1349"/>
      <c r="D4" s="1349"/>
      <c r="E4" s="1349"/>
      <c r="F4" s="1349"/>
      <c r="G4" s="1349"/>
      <c r="H4" s="1349"/>
      <c r="I4" s="1349"/>
      <c r="J4" s="1349"/>
      <c r="K4" s="1349"/>
      <c r="L4" s="1350"/>
      <c r="M4" s="1350"/>
      <c r="N4" s="1350"/>
      <c r="O4" s="1350"/>
      <c r="P4" s="1350"/>
      <c r="Q4" s="1350"/>
      <c r="R4" s="1350"/>
      <c r="S4" s="1350"/>
      <c r="T4" s="1350"/>
      <c r="U4" s="1350"/>
      <c r="V4" s="1350"/>
      <c r="W4" s="1350"/>
      <c r="X4" s="1350"/>
      <c r="Y4" s="1350"/>
      <c r="Z4" s="1350"/>
      <c r="AA4" s="1350"/>
      <c r="AB4" s="1350"/>
      <c r="AC4" s="1350"/>
      <c r="AD4" s="1350"/>
      <c r="AE4" s="1350"/>
      <c r="AF4" s="1350"/>
      <c r="AG4" s="1350"/>
      <c r="AH4" s="1350"/>
      <c r="AI4" s="1351"/>
    </row>
    <row r="5" spans="1:35" ht="18.75" customHeight="1">
      <c r="A5" s="1343" t="s">
        <v>249</v>
      </c>
      <c r="B5" s="1342"/>
      <c r="C5" s="1342"/>
      <c r="D5" s="1342"/>
      <c r="E5" s="1342"/>
      <c r="F5" s="1342"/>
      <c r="G5" s="1342"/>
      <c r="H5" s="1342"/>
      <c r="I5" s="1342"/>
      <c r="J5" s="1342"/>
      <c r="K5" s="134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3"/>
    </row>
    <row r="6" spans="1:35" ht="18.75" customHeight="1">
      <c r="A6" s="1343" t="s">
        <v>372</v>
      </c>
      <c r="B6" s="1342"/>
      <c r="C6" s="1342"/>
      <c r="D6" s="1342"/>
      <c r="E6" s="1342"/>
      <c r="F6" s="1342"/>
      <c r="G6" s="1342"/>
      <c r="H6" s="1342"/>
      <c r="I6" s="1342"/>
      <c r="J6" s="1342"/>
      <c r="K6" s="1342"/>
      <c r="L6" s="109"/>
      <c r="M6" s="35"/>
      <c r="N6" s="35"/>
      <c r="O6" s="1370" t="s">
        <v>406</v>
      </c>
      <c r="P6" s="1370"/>
      <c r="Q6" s="180" t="s">
        <v>399</v>
      </c>
      <c r="R6" s="35"/>
      <c r="S6" s="35"/>
      <c r="T6" s="35"/>
      <c r="U6" s="35"/>
      <c r="V6" s="1370" t="s">
        <v>395</v>
      </c>
      <c r="W6" s="1370"/>
      <c r="X6" s="180" t="s">
        <v>400</v>
      </c>
      <c r="Y6" s="35"/>
      <c r="Z6" s="35"/>
      <c r="AA6" s="35"/>
      <c r="AB6" s="35"/>
      <c r="AC6" s="1370" t="s">
        <v>395</v>
      </c>
      <c r="AD6" s="1370"/>
      <c r="AE6" s="180" t="s">
        <v>401</v>
      </c>
      <c r="AF6" s="35"/>
      <c r="AG6" s="35"/>
      <c r="AH6" s="35"/>
      <c r="AI6" s="36"/>
    </row>
    <row r="7" spans="1:35" ht="18.75" customHeight="1">
      <c r="A7" s="1334" t="s">
        <v>34</v>
      </c>
      <c r="B7" s="1335"/>
      <c r="C7" s="1335"/>
      <c r="D7" s="1335"/>
      <c r="E7" s="1336"/>
      <c r="F7" s="1342" t="s">
        <v>25</v>
      </c>
      <c r="G7" s="1342"/>
      <c r="H7" s="1342"/>
      <c r="I7" s="1342"/>
      <c r="J7" s="1342"/>
      <c r="K7" s="1342"/>
      <c r="L7" s="1322"/>
      <c r="M7" s="1322"/>
      <c r="N7" s="1322"/>
      <c r="O7" s="1322"/>
      <c r="P7" s="1322"/>
      <c r="Q7" s="1322"/>
      <c r="R7" s="1322"/>
      <c r="S7" s="1322"/>
      <c r="T7" s="1322"/>
      <c r="U7" s="1322"/>
      <c r="V7" s="1344" t="s">
        <v>48</v>
      </c>
      <c r="W7" s="1335"/>
      <c r="X7" s="1335"/>
      <c r="Y7" s="1335"/>
      <c r="Z7" s="1336"/>
      <c r="AA7" s="1322"/>
      <c r="AB7" s="1322"/>
      <c r="AC7" s="1322"/>
      <c r="AD7" s="1322"/>
      <c r="AE7" s="1322"/>
      <c r="AF7" s="1322"/>
      <c r="AG7" s="1322"/>
      <c r="AH7" s="1322"/>
      <c r="AI7" s="1323"/>
    </row>
    <row r="8" spans="1:35" ht="18.75" customHeight="1" thickBot="1">
      <c r="A8" s="1337"/>
      <c r="B8" s="1338"/>
      <c r="C8" s="1338"/>
      <c r="D8" s="1338"/>
      <c r="E8" s="1339"/>
      <c r="F8" s="1347" t="s">
        <v>26</v>
      </c>
      <c r="G8" s="1347"/>
      <c r="H8" s="1347"/>
      <c r="I8" s="1347"/>
      <c r="J8" s="1347"/>
      <c r="K8" s="1347"/>
      <c r="L8" s="1332"/>
      <c r="M8" s="1332"/>
      <c r="N8" s="1332"/>
      <c r="O8" s="1332"/>
      <c r="P8" s="1332"/>
      <c r="Q8" s="1332"/>
      <c r="R8" s="1332"/>
      <c r="S8" s="1332"/>
      <c r="T8" s="1332"/>
      <c r="U8" s="1332"/>
      <c r="V8" s="1345"/>
      <c r="W8" s="1338"/>
      <c r="X8" s="1338"/>
      <c r="Y8" s="1338"/>
      <c r="Z8" s="1339"/>
      <c r="AA8" s="1332"/>
      <c r="AB8" s="1332"/>
      <c r="AC8" s="1332"/>
      <c r="AD8" s="1332"/>
      <c r="AE8" s="1332"/>
      <c r="AF8" s="1332"/>
      <c r="AG8" s="1332"/>
      <c r="AH8" s="1332"/>
      <c r="AI8" s="1333"/>
    </row>
    <row r="9" spans="1:35" ht="18.75" customHeight="1" thickTop="1">
      <c r="A9" s="1410" t="s">
        <v>716</v>
      </c>
      <c r="B9" s="1411"/>
      <c r="C9" s="1411"/>
      <c r="D9" s="1411"/>
      <c r="E9" s="1411"/>
      <c r="F9" s="1411"/>
      <c r="G9" s="1411"/>
      <c r="H9" s="1411"/>
      <c r="I9" s="1411"/>
      <c r="J9" s="1411"/>
      <c r="K9" s="1411"/>
      <c r="L9" s="1411"/>
      <c r="M9" s="1411"/>
      <c r="N9" s="1411"/>
      <c r="O9" s="1411"/>
      <c r="P9" s="1411"/>
      <c r="Q9" s="1411"/>
      <c r="R9" s="1411"/>
      <c r="S9" s="1411"/>
      <c r="T9" s="1411"/>
      <c r="U9" s="1412"/>
      <c r="V9" s="1413"/>
      <c r="W9" s="1414"/>
      <c r="X9" s="1414"/>
      <c r="Y9" s="1414"/>
      <c r="Z9" s="1414"/>
      <c r="AA9" s="1414"/>
      <c r="AB9" s="1414"/>
      <c r="AC9" s="1414"/>
      <c r="AD9" s="1414"/>
      <c r="AE9" s="1414"/>
      <c r="AF9" s="1414"/>
      <c r="AG9" s="1414"/>
      <c r="AH9" s="1414"/>
      <c r="AI9" s="1415"/>
    </row>
    <row r="10" spans="1:35" ht="18.75" customHeight="1" thickBot="1">
      <c r="A10" s="1383" t="s">
        <v>717</v>
      </c>
      <c r="B10" s="1378"/>
      <c r="C10" s="1378"/>
      <c r="D10" s="1378"/>
      <c r="E10" s="1378"/>
      <c r="F10" s="1378"/>
      <c r="G10" s="1378"/>
      <c r="H10" s="1378"/>
      <c r="I10" s="1378"/>
      <c r="J10" s="1378"/>
      <c r="K10" s="1378"/>
      <c r="L10" s="1378"/>
      <c r="M10" s="1378"/>
      <c r="N10" s="1378"/>
      <c r="O10" s="1378"/>
      <c r="P10" s="1378"/>
      <c r="Q10" s="1378"/>
      <c r="R10" s="1378"/>
      <c r="S10" s="1378"/>
      <c r="T10" s="1378"/>
      <c r="U10" s="1379"/>
      <c r="V10" s="1380">
        <f>ROUNDDOWN(V9/15,1)</f>
        <v>0</v>
      </c>
      <c r="W10" s="1381"/>
      <c r="X10" s="1381"/>
      <c r="Y10" s="1381"/>
      <c r="Z10" s="1381"/>
      <c r="AA10" s="1381"/>
      <c r="AB10" s="1381"/>
      <c r="AC10" s="1381"/>
      <c r="AD10" s="1381"/>
      <c r="AE10" s="1381"/>
      <c r="AF10" s="1381"/>
      <c r="AG10" s="1381"/>
      <c r="AH10" s="1381"/>
      <c r="AI10" s="1382"/>
    </row>
    <row r="11" spans="1:35" ht="18.75" customHeight="1" thickTop="1">
      <c r="A11" s="1384" t="s">
        <v>376</v>
      </c>
      <c r="B11" s="1385"/>
      <c r="C11" s="1355" t="s">
        <v>490</v>
      </c>
      <c r="D11" s="1356"/>
      <c r="E11" s="1356"/>
      <c r="F11" s="1356"/>
      <c r="G11" s="1356"/>
      <c r="H11" s="1356"/>
      <c r="I11" s="1356"/>
      <c r="J11" s="1356"/>
      <c r="K11" s="1356"/>
      <c r="L11" s="1356"/>
      <c r="M11" s="1356"/>
      <c r="N11" s="1356"/>
      <c r="O11" s="1356"/>
      <c r="P11" s="1356"/>
      <c r="Q11" s="1356"/>
      <c r="R11" s="1356"/>
      <c r="S11" s="1356"/>
      <c r="T11" s="1356"/>
      <c r="U11" s="1357"/>
      <c r="V11" s="1371" t="s">
        <v>494</v>
      </c>
      <c r="W11" s="1372"/>
      <c r="X11" s="1372"/>
      <c r="Y11" s="1372"/>
      <c r="Z11" s="1372"/>
      <c r="AA11" s="1372"/>
      <c r="AB11" s="1372"/>
      <c r="AC11" s="1372"/>
      <c r="AD11" s="1372"/>
      <c r="AE11" s="1372"/>
      <c r="AF11" s="1372"/>
      <c r="AG11" s="1372"/>
      <c r="AH11" s="1372"/>
      <c r="AI11" s="1373"/>
    </row>
    <row r="12" spans="1:35" ht="18.75" customHeight="1">
      <c r="A12" s="1386"/>
      <c r="B12" s="1387"/>
      <c r="C12" s="1340"/>
      <c r="D12" s="1317" t="s">
        <v>491</v>
      </c>
      <c r="E12" s="1317"/>
      <c r="F12" s="1317"/>
      <c r="G12" s="1317"/>
      <c r="H12" s="1317"/>
      <c r="I12" s="1317"/>
      <c r="J12" s="1317"/>
      <c r="K12" s="1317"/>
      <c r="L12" s="1317" t="s">
        <v>492</v>
      </c>
      <c r="M12" s="1317"/>
      <c r="N12" s="1317"/>
      <c r="O12" s="1317"/>
      <c r="P12" s="1317"/>
      <c r="Q12" s="1317"/>
      <c r="R12" s="1317"/>
      <c r="S12" s="1317"/>
      <c r="T12" s="1317"/>
      <c r="U12" s="1317"/>
      <c r="V12" s="1374"/>
      <c r="W12" s="1374"/>
      <c r="X12" s="1374"/>
      <c r="Y12" s="1374"/>
      <c r="Z12" s="1374"/>
      <c r="AA12" s="1374"/>
      <c r="AB12" s="1374"/>
      <c r="AC12" s="1374"/>
      <c r="AD12" s="1374"/>
      <c r="AE12" s="1374"/>
      <c r="AF12" s="1374"/>
      <c r="AG12" s="1374"/>
      <c r="AH12" s="1374"/>
      <c r="AI12" s="1375"/>
    </row>
    <row r="13" spans="1:35" ht="18.75" customHeight="1">
      <c r="A13" s="1386"/>
      <c r="B13" s="1387"/>
      <c r="C13" s="1340"/>
      <c r="D13" s="1317"/>
      <c r="E13" s="1317"/>
      <c r="F13" s="1317"/>
      <c r="G13" s="1317"/>
      <c r="H13" s="1317"/>
      <c r="I13" s="1317"/>
      <c r="J13" s="1317"/>
      <c r="K13" s="1317"/>
      <c r="L13" s="1376" t="s">
        <v>493</v>
      </c>
      <c r="M13" s="1376"/>
      <c r="N13" s="1376"/>
      <c r="O13" s="1376"/>
      <c r="P13" s="1376"/>
      <c r="Q13" s="1376"/>
      <c r="R13" s="1376"/>
      <c r="S13" s="1376"/>
      <c r="T13" s="1376"/>
      <c r="U13" s="1376"/>
      <c r="V13" s="1374"/>
      <c r="W13" s="1374"/>
      <c r="X13" s="1374"/>
      <c r="Y13" s="1374"/>
      <c r="Z13" s="1374"/>
      <c r="AA13" s="1374"/>
      <c r="AB13" s="1374"/>
      <c r="AC13" s="1374"/>
      <c r="AD13" s="1374"/>
      <c r="AE13" s="1374"/>
      <c r="AF13" s="1374"/>
      <c r="AG13" s="1374"/>
      <c r="AH13" s="1374"/>
      <c r="AI13" s="1375"/>
    </row>
    <row r="14" spans="1:35" ht="18.75" customHeight="1">
      <c r="A14" s="1386"/>
      <c r="B14" s="1387"/>
      <c r="C14" s="1340"/>
      <c r="D14" s="1320" t="s">
        <v>495</v>
      </c>
      <c r="E14" s="1318"/>
      <c r="F14" s="1318"/>
      <c r="G14" s="1318"/>
      <c r="H14" s="1318"/>
      <c r="I14" s="1318"/>
      <c r="J14" s="1318"/>
      <c r="K14" s="1318"/>
      <c r="L14" s="1318"/>
      <c r="M14" s="1318"/>
      <c r="N14" s="1318"/>
      <c r="O14" s="1318"/>
      <c r="P14" s="1318"/>
      <c r="Q14" s="1318"/>
      <c r="R14" s="1318"/>
      <c r="S14" s="1318"/>
      <c r="T14" s="1318"/>
      <c r="U14" s="1321"/>
      <c r="V14" s="1391"/>
      <c r="W14" s="1391"/>
      <c r="X14" s="1391"/>
      <c r="Y14" s="1391"/>
      <c r="Z14" s="1391"/>
      <c r="AA14" s="1391"/>
      <c r="AB14" s="1391"/>
      <c r="AC14" s="1391"/>
      <c r="AD14" s="1391"/>
      <c r="AE14" s="1391"/>
      <c r="AF14" s="1391"/>
      <c r="AG14" s="1391"/>
      <c r="AH14" s="1391"/>
      <c r="AI14" s="1392"/>
    </row>
    <row r="15" spans="1:35" ht="18.75" customHeight="1" thickBot="1">
      <c r="A15" s="1388"/>
      <c r="B15" s="1389"/>
      <c r="C15" s="1390"/>
      <c r="D15" s="1377" t="s">
        <v>496</v>
      </c>
      <c r="E15" s="1378"/>
      <c r="F15" s="1378"/>
      <c r="G15" s="1378"/>
      <c r="H15" s="1378"/>
      <c r="I15" s="1378"/>
      <c r="J15" s="1378"/>
      <c r="K15" s="1378"/>
      <c r="L15" s="1378"/>
      <c r="M15" s="1378"/>
      <c r="N15" s="1378"/>
      <c r="O15" s="1378"/>
      <c r="P15" s="1378"/>
      <c r="Q15" s="1378"/>
      <c r="R15" s="1378"/>
      <c r="S15" s="1378"/>
      <c r="T15" s="1378"/>
      <c r="U15" s="1379"/>
      <c r="V15" s="1393"/>
      <c r="W15" s="1394"/>
      <c r="X15" s="1394"/>
      <c r="Y15" s="1394"/>
      <c r="Z15" s="1394"/>
      <c r="AA15" s="1394"/>
      <c r="AB15" s="1394"/>
      <c r="AC15" s="1394"/>
      <c r="AD15" s="1394"/>
      <c r="AE15" s="1394"/>
      <c r="AF15" s="1394"/>
      <c r="AG15" s="1394"/>
      <c r="AH15" s="1394"/>
      <c r="AI15" s="1395"/>
    </row>
    <row r="16" spans="1:35" ht="18.75" customHeight="1" thickTop="1">
      <c r="A16" s="1408" t="s">
        <v>497</v>
      </c>
      <c r="B16" s="1409"/>
      <c r="C16" s="1399" t="s">
        <v>718</v>
      </c>
      <c r="D16" s="1400"/>
      <c r="E16" s="1400"/>
      <c r="F16" s="1400"/>
      <c r="G16" s="1400"/>
      <c r="H16" s="1400"/>
      <c r="I16" s="1400"/>
      <c r="J16" s="1400"/>
      <c r="K16" s="1400"/>
      <c r="L16" s="1400"/>
      <c r="M16" s="1400"/>
      <c r="N16" s="1400"/>
      <c r="O16" s="1400"/>
      <c r="P16" s="1400"/>
      <c r="Q16" s="1400"/>
      <c r="R16" s="1400"/>
      <c r="S16" s="1400"/>
      <c r="T16" s="1400"/>
      <c r="U16" s="1401"/>
      <c r="V16" s="1403">
        <f>ROUNDDOWN(V9*0.7,1)</f>
        <v>0</v>
      </c>
      <c r="W16" s="1403"/>
      <c r="X16" s="1403"/>
      <c r="Y16" s="1403"/>
      <c r="Z16" s="1403"/>
      <c r="AA16" s="1403"/>
      <c r="AB16" s="1403"/>
      <c r="AC16" s="1403"/>
      <c r="AD16" s="1403"/>
      <c r="AE16" s="1403"/>
      <c r="AF16" s="1403"/>
      <c r="AG16" s="1403"/>
      <c r="AH16" s="1403"/>
      <c r="AI16" s="1404"/>
    </row>
    <row r="17" spans="1:35" ht="18.75" customHeight="1">
      <c r="A17" s="1313"/>
      <c r="B17" s="1314"/>
      <c r="C17" s="1317" t="s">
        <v>499</v>
      </c>
      <c r="D17" s="1317"/>
      <c r="E17" s="1317"/>
      <c r="F17" s="1317"/>
      <c r="G17" s="1317"/>
      <c r="H17" s="1317"/>
      <c r="I17" s="1317"/>
      <c r="J17" s="1317"/>
      <c r="K17" s="1317"/>
      <c r="L17" s="1376" t="s">
        <v>498</v>
      </c>
      <c r="M17" s="1376"/>
      <c r="N17" s="1376"/>
      <c r="O17" s="1376"/>
      <c r="P17" s="1376"/>
      <c r="Q17" s="1376"/>
      <c r="R17" s="1376"/>
      <c r="S17" s="1376"/>
      <c r="T17" s="1376"/>
      <c r="U17" s="1376"/>
      <c r="V17" s="1376"/>
      <c r="W17" s="1376"/>
      <c r="X17" s="1376"/>
      <c r="Y17" s="1376"/>
      <c r="Z17" s="1376"/>
      <c r="AA17" s="1376"/>
      <c r="AB17" s="1376"/>
      <c r="AC17" s="1376"/>
      <c r="AD17" s="1376"/>
      <c r="AE17" s="1376"/>
      <c r="AF17" s="1376"/>
      <c r="AG17" s="1376"/>
      <c r="AH17" s="1376"/>
      <c r="AI17" s="1402"/>
    </row>
    <row r="18" spans="1:35" ht="18.75" customHeight="1">
      <c r="A18" s="1313"/>
      <c r="B18" s="1314"/>
      <c r="C18" s="1317">
        <v>1</v>
      </c>
      <c r="D18" s="1317"/>
      <c r="E18" s="1396"/>
      <c r="F18" s="1396"/>
      <c r="G18" s="1396"/>
      <c r="H18" s="1396"/>
      <c r="I18" s="1396"/>
      <c r="J18" s="1396"/>
      <c r="K18" s="1396"/>
      <c r="L18" s="1396"/>
      <c r="M18" s="1396"/>
      <c r="N18" s="1396"/>
      <c r="O18" s="1396"/>
      <c r="P18" s="1396"/>
      <c r="Q18" s="1396"/>
      <c r="R18" s="1396"/>
      <c r="S18" s="1396"/>
      <c r="T18" s="1396"/>
      <c r="U18" s="1396"/>
      <c r="V18" s="1396"/>
      <c r="W18" s="1396"/>
      <c r="X18" s="1396"/>
      <c r="Y18" s="1396"/>
      <c r="Z18" s="1396"/>
      <c r="AA18" s="1396"/>
      <c r="AB18" s="1396"/>
      <c r="AC18" s="1396"/>
      <c r="AD18" s="1396"/>
      <c r="AE18" s="1396"/>
      <c r="AF18" s="1396"/>
      <c r="AG18" s="1396"/>
      <c r="AH18" s="1396"/>
      <c r="AI18" s="1397"/>
    </row>
    <row r="19" spans="1:35" ht="18.75" customHeight="1">
      <c r="A19" s="1313"/>
      <c r="B19" s="1314"/>
      <c r="C19" s="1398">
        <f>1+C18</f>
        <v>2</v>
      </c>
      <c r="D19" s="1398"/>
      <c r="E19" s="1396"/>
      <c r="F19" s="1396"/>
      <c r="G19" s="1396"/>
      <c r="H19" s="1396"/>
      <c r="I19" s="1396"/>
      <c r="J19" s="1396"/>
      <c r="K19" s="1396"/>
      <c r="L19" s="1396"/>
      <c r="M19" s="1396"/>
      <c r="N19" s="1396"/>
      <c r="O19" s="1396"/>
      <c r="P19" s="1396"/>
      <c r="Q19" s="1396"/>
      <c r="R19" s="1396"/>
      <c r="S19" s="1396"/>
      <c r="T19" s="1396"/>
      <c r="U19" s="1396"/>
      <c r="V19" s="1396"/>
      <c r="W19" s="1396"/>
      <c r="X19" s="1396"/>
      <c r="Y19" s="1396"/>
      <c r="Z19" s="1396"/>
      <c r="AA19" s="1396"/>
      <c r="AB19" s="1396"/>
      <c r="AC19" s="1396"/>
      <c r="AD19" s="1396"/>
      <c r="AE19" s="1396"/>
      <c r="AF19" s="1396"/>
      <c r="AG19" s="1396"/>
      <c r="AH19" s="1396"/>
      <c r="AI19" s="1397"/>
    </row>
    <row r="20" spans="1:35" ht="18.75" customHeight="1">
      <c r="A20" s="1313"/>
      <c r="B20" s="1314"/>
      <c r="C20" s="1398">
        <f aca="true" t="shared" si="0" ref="C20:C46">1+C19</f>
        <v>3</v>
      </c>
      <c r="D20" s="1398"/>
      <c r="E20" s="1396"/>
      <c r="F20" s="1396"/>
      <c r="G20" s="1396"/>
      <c r="H20" s="1396"/>
      <c r="I20" s="1396"/>
      <c r="J20" s="1396"/>
      <c r="K20" s="1396"/>
      <c r="L20" s="1396"/>
      <c r="M20" s="1396"/>
      <c r="N20" s="1396"/>
      <c r="O20" s="1396"/>
      <c r="P20" s="1396"/>
      <c r="Q20" s="1396"/>
      <c r="R20" s="1396"/>
      <c r="S20" s="1396"/>
      <c r="T20" s="1396"/>
      <c r="U20" s="1396"/>
      <c r="V20" s="1396"/>
      <c r="W20" s="1396"/>
      <c r="X20" s="1396"/>
      <c r="Y20" s="1396"/>
      <c r="Z20" s="1396"/>
      <c r="AA20" s="1396"/>
      <c r="AB20" s="1396"/>
      <c r="AC20" s="1396"/>
      <c r="AD20" s="1396"/>
      <c r="AE20" s="1396"/>
      <c r="AF20" s="1396"/>
      <c r="AG20" s="1396"/>
      <c r="AH20" s="1396"/>
      <c r="AI20" s="1397"/>
    </row>
    <row r="21" spans="1:35" ht="18.75" customHeight="1">
      <c r="A21" s="1313"/>
      <c r="B21" s="1314"/>
      <c r="C21" s="1398">
        <f t="shared" si="0"/>
        <v>4</v>
      </c>
      <c r="D21" s="1398"/>
      <c r="E21" s="1396"/>
      <c r="F21" s="1396"/>
      <c r="G21" s="1396"/>
      <c r="H21" s="1396"/>
      <c r="I21" s="1396"/>
      <c r="J21" s="1396"/>
      <c r="K21" s="1396"/>
      <c r="L21" s="1396"/>
      <c r="M21" s="1396"/>
      <c r="N21" s="1396"/>
      <c r="O21" s="1396"/>
      <c r="P21" s="1396"/>
      <c r="Q21" s="1396"/>
      <c r="R21" s="1396"/>
      <c r="S21" s="1396"/>
      <c r="T21" s="1396"/>
      <c r="U21" s="1396"/>
      <c r="V21" s="1396"/>
      <c r="W21" s="1396"/>
      <c r="X21" s="1396"/>
      <c r="Y21" s="1396"/>
      <c r="Z21" s="1396"/>
      <c r="AA21" s="1396"/>
      <c r="AB21" s="1396"/>
      <c r="AC21" s="1396"/>
      <c r="AD21" s="1396"/>
      <c r="AE21" s="1396"/>
      <c r="AF21" s="1396"/>
      <c r="AG21" s="1396"/>
      <c r="AH21" s="1396"/>
      <c r="AI21" s="1397"/>
    </row>
    <row r="22" spans="1:35" ht="18.75" customHeight="1">
      <c r="A22" s="1313"/>
      <c r="B22" s="1314"/>
      <c r="C22" s="1398">
        <f t="shared" si="0"/>
        <v>5</v>
      </c>
      <c r="D22" s="1398"/>
      <c r="E22" s="1396"/>
      <c r="F22" s="1396"/>
      <c r="G22" s="1396"/>
      <c r="H22" s="1396"/>
      <c r="I22" s="1396"/>
      <c r="J22" s="1396"/>
      <c r="K22" s="1396"/>
      <c r="L22" s="1396"/>
      <c r="M22" s="1396"/>
      <c r="N22" s="1396"/>
      <c r="O22" s="1396"/>
      <c r="P22" s="1396"/>
      <c r="Q22" s="1396"/>
      <c r="R22" s="1396"/>
      <c r="S22" s="1396"/>
      <c r="T22" s="1396"/>
      <c r="U22" s="1396"/>
      <c r="V22" s="1396"/>
      <c r="W22" s="1396"/>
      <c r="X22" s="1396"/>
      <c r="Y22" s="1396"/>
      <c r="Z22" s="1396"/>
      <c r="AA22" s="1396"/>
      <c r="AB22" s="1396"/>
      <c r="AC22" s="1396"/>
      <c r="AD22" s="1396"/>
      <c r="AE22" s="1396"/>
      <c r="AF22" s="1396"/>
      <c r="AG22" s="1396"/>
      <c r="AH22" s="1396"/>
      <c r="AI22" s="1397"/>
    </row>
    <row r="23" spans="1:35" ht="18.75" customHeight="1">
      <c r="A23" s="1313"/>
      <c r="B23" s="1314"/>
      <c r="C23" s="1398">
        <f t="shared" si="0"/>
        <v>6</v>
      </c>
      <c r="D23" s="1398"/>
      <c r="E23" s="1396"/>
      <c r="F23" s="1396"/>
      <c r="G23" s="1396"/>
      <c r="H23" s="1396"/>
      <c r="I23" s="1396"/>
      <c r="J23" s="1396"/>
      <c r="K23" s="1396"/>
      <c r="L23" s="1396"/>
      <c r="M23" s="1396"/>
      <c r="N23" s="1396"/>
      <c r="O23" s="1396"/>
      <c r="P23" s="1396"/>
      <c r="Q23" s="1396"/>
      <c r="R23" s="1396"/>
      <c r="S23" s="1396"/>
      <c r="T23" s="1396"/>
      <c r="U23" s="1396"/>
      <c r="V23" s="1396"/>
      <c r="W23" s="1396"/>
      <c r="X23" s="1396"/>
      <c r="Y23" s="1396"/>
      <c r="Z23" s="1396"/>
      <c r="AA23" s="1396"/>
      <c r="AB23" s="1396"/>
      <c r="AC23" s="1396"/>
      <c r="AD23" s="1396"/>
      <c r="AE23" s="1396"/>
      <c r="AF23" s="1396"/>
      <c r="AG23" s="1396"/>
      <c r="AH23" s="1396"/>
      <c r="AI23" s="1397"/>
    </row>
    <row r="24" spans="1:35" ht="18.75" customHeight="1">
      <c r="A24" s="1313"/>
      <c r="B24" s="1314"/>
      <c r="C24" s="1398">
        <f t="shared" si="0"/>
        <v>7</v>
      </c>
      <c r="D24" s="1398"/>
      <c r="E24" s="1396"/>
      <c r="F24" s="1396"/>
      <c r="G24" s="1396"/>
      <c r="H24" s="1396"/>
      <c r="I24" s="1396"/>
      <c r="J24" s="1396"/>
      <c r="K24" s="1396"/>
      <c r="L24" s="1396"/>
      <c r="M24" s="1396"/>
      <c r="N24" s="1396"/>
      <c r="O24" s="1396"/>
      <c r="P24" s="1396"/>
      <c r="Q24" s="1396"/>
      <c r="R24" s="1396"/>
      <c r="S24" s="1396"/>
      <c r="T24" s="1396"/>
      <c r="U24" s="1396"/>
      <c r="V24" s="1396"/>
      <c r="W24" s="1396"/>
      <c r="X24" s="1396"/>
      <c r="Y24" s="1396"/>
      <c r="Z24" s="1396"/>
      <c r="AA24" s="1396"/>
      <c r="AB24" s="1396"/>
      <c r="AC24" s="1396"/>
      <c r="AD24" s="1396"/>
      <c r="AE24" s="1396"/>
      <c r="AF24" s="1396"/>
      <c r="AG24" s="1396"/>
      <c r="AH24" s="1396"/>
      <c r="AI24" s="1397"/>
    </row>
    <row r="25" spans="1:35" ht="18.75" customHeight="1">
      <c r="A25" s="1313"/>
      <c r="B25" s="1314"/>
      <c r="C25" s="1398">
        <f t="shared" si="0"/>
        <v>8</v>
      </c>
      <c r="D25" s="1398"/>
      <c r="E25" s="1396"/>
      <c r="F25" s="1396"/>
      <c r="G25" s="1396"/>
      <c r="H25" s="1396"/>
      <c r="I25" s="1396"/>
      <c r="J25" s="1396"/>
      <c r="K25" s="1396"/>
      <c r="L25" s="1396"/>
      <c r="M25" s="1396"/>
      <c r="N25" s="1396"/>
      <c r="O25" s="1396"/>
      <c r="P25" s="1396"/>
      <c r="Q25" s="1396"/>
      <c r="R25" s="1396"/>
      <c r="S25" s="1396"/>
      <c r="T25" s="1396"/>
      <c r="U25" s="1396"/>
      <c r="V25" s="1396"/>
      <c r="W25" s="1396"/>
      <c r="X25" s="1396"/>
      <c r="Y25" s="1396"/>
      <c r="Z25" s="1396"/>
      <c r="AA25" s="1396"/>
      <c r="AB25" s="1396"/>
      <c r="AC25" s="1396"/>
      <c r="AD25" s="1396"/>
      <c r="AE25" s="1396"/>
      <c r="AF25" s="1396"/>
      <c r="AG25" s="1396"/>
      <c r="AH25" s="1396"/>
      <c r="AI25" s="1397"/>
    </row>
    <row r="26" spans="1:35" ht="18.75" customHeight="1">
      <c r="A26" s="1313"/>
      <c r="B26" s="1314"/>
      <c r="C26" s="1398">
        <f t="shared" si="0"/>
        <v>9</v>
      </c>
      <c r="D26" s="1398"/>
      <c r="E26" s="1396"/>
      <c r="F26" s="1396"/>
      <c r="G26" s="1396"/>
      <c r="H26" s="1396"/>
      <c r="I26" s="1396"/>
      <c r="J26" s="1396"/>
      <c r="K26" s="1396"/>
      <c r="L26" s="1396"/>
      <c r="M26" s="1396"/>
      <c r="N26" s="1396"/>
      <c r="O26" s="1396"/>
      <c r="P26" s="1396"/>
      <c r="Q26" s="1396"/>
      <c r="R26" s="1396"/>
      <c r="S26" s="1396"/>
      <c r="T26" s="1396"/>
      <c r="U26" s="1396"/>
      <c r="V26" s="1396"/>
      <c r="W26" s="1396"/>
      <c r="X26" s="1396"/>
      <c r="Y26" s="1396"/>
      <c r="Z26" s="1396"/>
      <c r="AA26" s="1396"/>
      <c r="AB26" s="1396"/>
      <c r="AC26" s="1396"/>
      <c r="AD26" s="1396"/>
      <c r="AE26" s="1396"/>
      <c r="AF26" s="1396"/>
      <c r="AG26" s="1396"/>
      <c r="AH26" s="1396"/>
      <c r="AI26" s="1397"/>
    </row>
    <row r="27" spans="1:35" ht="18.75" customHeight="1">
      <c r="A27" s="1313"/>
      <c r="B27" s="1314"/>
      <c r="C27" s="1398">
        <f t="shared" si="0"/>
        <v>10</v>
      </c>
      <c r="D27" s="1398"/>
      <c r="E27" s="1396"/>
      <c r="F27" s="1396"/>
      <c r="G27" s="1396"/>
      <c r="H27" s="1396"/>
      <c r="I27" s="1396"/>
      <c r="J27" s="1396"/>
      <c r="K27" s="1396"/>
      <c r="L27" s="1396"/>
      <c r="M27" s="1396"/>
      <c r="N27" s="1396"/>
      <c r="O27" s="1396"/>
      <c r="P27" s="1396"/>
      <c r="Q27" s="1396"/>
      <c r="R27" s="1396"/>
      <c r="S27" s="1396"/>
      <c r="T27" s="1396"/>
      <c r="U27" s="1396"/>
      <c r="V27" s="1396"/>
      <c r="W27" s="1396"/>
      <c r="X27" s="1396"/>
      <c r="Y27" s="1396"/>
      <c r="Z27" s="1396"/>
      <c r="AA27" s="1396"/>
      <c r="AB27" s="1396"/>
      <c r="AC27" s="1396"/>
      <c r="AD27" s="1396"/>
      <c r="AE27" s="1396"/>
      <c r="AF27" s="1396"/>
      <c r="AG27" s="1396"/>
      <c r="AH27" s="1396"/>
      <c r="AI27" s="1397"/>
    </row>
    <row r="28" spans="1:35" ht="18.75" customHeight="1">
      <c r="A28" s="1313"/>
      <c r="B28" s="1314"/>
      <c r="C28" s="1398">
        <f t="shared" si="0"/>
        <v>11</v>
      </c>
      <c r="D28" s="1398"/>
      <c r="E28" s="1396"/>
      <c r="F28" s="1396"/>
      <c r="G28" s="1396"/>
      <c r="H28" s="1396"/>
      <c r="I28" s="1396"/>
      <c r="J28" s="1396"/>
      <c r="K28" s="1396"/>
      <c r="L28" s="1396"/>
      <c r="M28" s="1396"/>
      <c r="N28" s="1396"/>
      <c r="O28" s="1396"/>
      <c r="P28" s="1396"/>
      <c r="Q28" s="1396"/>
      <c r="R28" s="1396"/>
      <c r="S28" s="1396"/>
      <c r="T28" s="1396"/>
      <c r="U28" s="1396"/>
      <c r="V28" s="1396"/>
      <c r="W28" s="1396"/>
      <c r="X28" s="1396"/>
      <c r="Y28" s="1396"/>
      <c r="Z28" s="1396"/>
      <c r="AA28" s="1396"/>
      <c r="AB28" s="1396"/>
      <c r="AC28" s="1396"/>
      <c r="AD28" s="1396"/>
      <c r="AE28" s="1396"/>
      <c r="AF28" s="1396"/>
      <c r="AG28" s="1396"/>
      <c r="AH28" s="1396"/>
      <c r="AI28" s="1397"/>
    </row>
    <row r="29" spans="1:35" ht="18.75" customHeight="1">
      <c r="A29" s="1313"/>
      <c r="B29" s="1314"/>
      <c r="C29" s="1398">
        <f t="shared" si="0"/>
        <v>12</v>
      </c>
      <c r="D29" s="1398"/>
      <c r="E29" s="1396"/>
      <c r="F29" s="1396"/>
      <c r="G29" s="1396"/>
      <c r="H29" s="1396"/>
      <c r="I29" s="1396"/>
      <c r="J29" s="1396"/>
      <c r="K29" s="1396"/>
      <c r="L29" s="1396"/>
      <c r="M29" s="1396"/>
      <c r="N29" s="1396"/>
      <c r="O29" s="1396"/>
      <c r="P29" s="1396"/>
      <c r="Q29" s="1396"/>
      <c r="R29" s="1396"/>
      <c r="S29" s="1396"/>
      <c r="T29" s="1396"/>
      <c r="U29" s="1396"/>
      <c r="V29" s="1396"/>
      <c r="W29" s="1396"/>
      <c r="X29" s="1396"/>
      <c r="Y29" s="1396"/>
      <c r="Z29" s="1396"/>
      <c r="AA29" s="1396"/>
      <c r="AB29" s="1396"/>
      <c r="AC29" s="1396"/>
      <c r="AD29" s="1396"/>
      <c r="AE29" s="1396"/>
      <c r="AF29" s="1396"/>
      <c r="AG29" s="1396"/>
      <c r="AH29" s="1396"/>
      <c r="AI29" s="1397"/>
    </row>
    <row r="30" spans="1:35" ht="18.75" customHeight="1">
      <c r="A30" s="1313"/>
      <c r="B30" s="1314"/>
      <c r="C30" s="1398">
        <f t="shared" si="0"/>
        <v>13</v>
      </c>
      <c r="D30" s="1398"/>
      <c r="E30" s="1396"/>
      <c r="F30" s="1396"/>
      <c r="G30" s="1396"/>
      <c r="H30" s="1396"/>
      <c r="I30" s="1396"/>
      <c r="J30" s="1396"/>
      <c r="K30" s="1396"/>
      <c r="L30" s="1396"/>
      <c r="M30" s="1396"/>
      <c r="N30" s="1396"/>
      <c r="O30" s="1396"/>
      <c r="P30" s="1396"/>
      <c r="Q30" s="1396"/>
      <c r="R30" s="1396"/>
      <c r="S30" s="1396"/>
      <c r="T30" s="1396"/>
      <c r="U30" s="1396"/>
      <c r="V30" s="1396"/>
      <c r="W30" s="1396"/>
      <c r="X30" s="1396"/>
      <c r="Y30" s="1396"/>
      <c r="Z30" s="1396"/>
      <c r="AA30" s="1396"/>
      <c r="AB30" s="1396"/>
      <c r="AC30" s="1396"/>
      <c r="AD30" s="1396"/>
      <c r="AE30" s="1396"/>
      <c r="AF30" s="1396"/>
      <c r="AG30" s="1396"/>
      <c r="AH30" s="1396"/>
      <c r="AI30" s="1397"/>
    </row>
    <row r="31" spans="1:35" ht="18.75" customHeight="1">
      <c r="A31" s="1313"/>
      <c r="B31" s="1314"/>
      <c r="C31" s="1398">
        <f t="shared" si="0"/>
        <v>14</v>
      </c>
      <c r="D31" s="1398"/>
      <c r="E31" s="1396"/>
      <c r="F31" s="1396"/>
      <c r="G31" s="1396"/>
      <c r="H31" s="1396"/>
      <c r="I31" s="1396"/>
      <c r="J31" s="1396"/>
      <c r="K31" s="1396"/>
      <c r="L31" s="1396"/>
      <c r="M31" s="1396"/>
      <c r="N31" s="1396"/>
      <c r="O31" s="1396"/>
      <c r="P31" s="1396"/>
      <c r="Q31" s="1396"/>
      <c r="R31" s="1396"/>
      <c r="S31" s="1396"/>
      <c r="T31" s="1396"/>
      <c r="U31" s="1396"/>
      <c r="V31" s="1396"/>
      <c r="W31" s="1396"/>
      <c r="X31" s="1396"/>
      <c r="Y31" s="1396"/>
      <c r="Z31" s="1396"/>
      <c r="AA31" s="1396"/>
      <c r="AB31" s="1396"/>
      <c r="AC31" s="1396"/>
      <c r="AD31" s="1396"/>
      <c r="AE31" s="1396"/>
      <c r="AF31" s="1396"/>
      <c r="AG31" s="1396"/>
      <c r="AH31" s="1396"/>
      <c r="AI31" s="1397"/>
    </row>
    <row r="32" spans="1:35" ht="18.75" customHeight="1">
      <c r="A32" s="1313"/>
      <c r="B32" s="1314"/>
      <c r="C32" s="1398">
        <f t="shared" si="0"/>
        <v>15</v>
      </c>
      <c r="D32" s="1398"/>
      <c r="E32" s="1396"/>
      <c r="F32" s="1396"/>
      <c r="G32" s="1396"/>
      <c r="H32" s="1396"/>
      <c r="I32" s="1396"/>
      <c r="J32" s="1396"/>
      <c r="K32" s="1396"/>
      <c r="L32" s="1396"/>
      <c r="M32" s="1396"/>
      <c r="N32" s="1396"/>
      <c r="O32" s="1396"/>
      <c r="P32" s="1396"/>
      <c r="Q32" s="1396"/>
      <c r="R32" s="1396"/>
      <c r="S32" s="1396"/>
      <c r="T32" s="1396"/>
      <c r="U32" s="1396"/>
      <c r="V32" s="1396"/>
      <c r="W32" s="1396"/>
      <c r="X32" s="1396"/>
      <c r="Y32" s="1396"/>
      <c r="Z32" s="1396"/>
      <c r="AA32" s="1396"/>
      <c r="AB32" s="1396"/>
      <c r="AC32" s="1396"/>
      <c r="AD32" s="1396"/>
      <c r="AE32" s="1396"/>
      <c r="AF32" s="1396"/>
      <c r="AG32" s="1396"/>
      <c r="AH32" s="1396"/>
      <c r="AI32" s="1397"/>
    </row>
    <row r="33" spans="1:35" ht="18.75" customHeight="1">
      <c r="A33" s="1313"/>
      <c r="B33" s="1314"/>
      <c r="C33" s="1398">
        <f t="shared" si="0"/>
        <v>16</v>
      </c>
      <c r="D33" s="1398"/>
      <c r="E33" s="1396"/>
      <c r="F33" s="1396"/>
      <c r="G33" s="1396"/>
      <c r="H33" s="1396"/>
      <c r="I33" s="1396"/>
      <c r="J33" s="1396"/>
      <c r="K33" s="1396"/>
      <c r="L33" s="1396"/>
      <c r="M33" s="1396"/>
      <c r="N33" s="1396"/>
      <c r="O33" s="1396"/>
      <c r="P33" s="1396"/>
      <c r="Q33" s="1396"/>
      <c r="R33" s="1396"/>
      <c r="S33" s="1396"/>
      <c r="T33" s="1396"/>
      <c r="U33" s="1396"/>
      <c r="V33" s="1396"/>
      <c r="W33" s="1396"/>
      <c r="X33" s="1396"/>
      <c r="Y33" s="1396"/>
      <c r="Z33" s="1396"/>
      <c r="AA33" s="1396"/>
      <c r="AB33" s="1396"/>
      <c r="AC33" s="1396"/>
      <c r="AD33" s="1396"/>
      <c r="AE33" s="1396"/>
      <c r="AF33" s="1396"/>
      <c r="AG33" s="1396"/>
      <c r="AH33" s="1396"/>
      <c r="AI33" s="1397"/>
    </row>
    <row r="34" spans="1:35" ht="18.75" customHeight="1">
      <c r="A34" s="1313"/>
      <c r="B34" s="1314"/>
      <c r="C34" s="1398">
        <f t="shared" si="0"/>
        <v>17</v>
      </c>
      <c r="D34" s="1398"/>
      <c r="E34" s="1396"/>
      <c r="F34" s="1396"/>
      <c r="G34" s="1396"/>
      <c r="H34" s="1396"/>
      <c r="I34" s="1396"/>
      <c r="J34" s="1396"/>
      <c r="K34" s="1396"/>
      <c r="L34" s="1396"/>
      <c r="M34" s="1396"/>
      <c r="N34" s="1396"/>
      <c r="O34" s="1396"/>
      <c r="P34" s="1396"/>
      <c r="Q34" s="1396"/>
      <c r="R34" s="1396"/>
      <c r="S34" s="1396"/>
      <c r="T34" s="1396"/>
      <c r="U34" s="1396"/>
      <c r="V34" s="1396"/>
      <c r="W34" s="1396"/>
      <c r="X34" s="1396"/>
      <c r="Y34" s="1396"/>
      <c r="Z34" s="1396"/>
      <c r="AA34" s="1396"/>
      <c r="AB34" s="1396"/>
      <c r="AC34" s="1396"/>
      <c r="AD34" s="1396"/>
      <c r="AE34" s="1396"/>
      <c r="AF34" s="1396"/>
      <c r="AG34" s="1396"/>
      <c r="AH34" s="1396"/>
      <c r="AI34" s="1397"/>
    </row>
    <row r="35" spans="1:35" ht="18.75" customHeight="1">
      <c r="A35" s="1313"/>
      <c r="B35" s="1314"/>
      <c r="C35" s="1398">
        <f t="shared" si="0"/>
        <v>18</v>
      </c>
      <c r="D35" s="1398"/>
      <c r="E35" s="1396"/>
      <c r="F35" s="1396"/>
      <c r="G35" s="1396"/>
      <c r="H35" s="1396"/>
      <c r="I35" s="1396"/>
      <c r="J35" s="1396"/>
      <c r="K35" s="1396"/>
      <c r="L35" s="1396"/>
      <c r="M35" s="1396"/>
      <c r="N35" s="1396"/>
      <c r="O35" s="1396"/>
      <c r="P35" s="1396"/>
      <c r="Q35" s="1396"/>
      <c r="R35" s="1396"/>
      <c r="S35" s="1396"/>
      <c r="T35" s="1396"/>
      <c r="U35" s="1396"/>
      <c r="V35" s="1396"/>
      <c r="W35" s="1396"/>
      <c r="X35" s="1396"/>
      <c r="Y35" s="1396"/>
      <c r="Z35" s="1396"/>
      <c r="AA35" s="1396"/>
      <c r="AB35" s="1396"/>
      <c r="AC35" s="1396"/>
      <c r="AD35" s="1396"/>
      <c r="AE35" s="1396"/>
      <c r="AF35" s="1396"/>
      <c r="AG35" s="1396"/>
      <c r="AH35" s="1396"/>
      <c r="AI35" s="1397"/>
    </row>
    <row r="36" spans="1:35" ht="18.75" customHeight="1">
      <c r="A36" s="1313"/>
      <c r="B36" s="1314"/>
      <c r="C36" s="1398">
        <f t="shared" si="0"/>
        <v>19</v>
      </c>
      <c r="D36" s="1398"/>
      <c r="E36" s="1396"/>
      <c r="F36" s="1396"/>
      <c r="G36" s="1396"/>
      <c r="H36" s="1396"/>
      <c r="I36" s="1396"/>
      <c r="J36" s="1396"/>
      <c r="K36" s="1396"/>
      <c r="L36" s="1396"/>
      <c r="M36" s="1396"/>
      <c r="N36" s="1396"/>
      <c r="O36" s="1396"/>
      <c r="P36" s="1396"/>
      <c r="Q36" s="1396"/>
      <c r="R36" s="1396"/>
      <c r="S36" s="1396"/>
      <c r="T36" s="1396"/>
      <c r="U36" s="1396"/>
      <c r="V36" s="1396"/>
      <c r="W36" s="1396"/>
      <c r="X36" s="1396"/>
      <c r="Y36" s="1396"/>
      <c r="Z36" s="1396"/>
      <c r="AA36" s="1396"/>
      <c r="AB36" s="1396"/>
      <c r="AC36" s="1396"/>
      <c r="AD36" s="1396"/>
      <c r="AE36" s="1396"/>
      <c r="AF36" s="1396"/>
      <c r="AG36" s="1396"/>
      <c r="AH36" s="1396"/>
      <c r="AI36" s="1397"/>
    </row>
    <row r="37" spans="1:35" ht="18.75" customHeight="1">
      <c r="A37" s="1313"/>
      <c r="B37" s="1314"/>
      <c r="C37" s="1398">
        <f t="shared" si="0"/>
        <v>20</v>
      </c>
      <c r="D37" s="1398"/>
      <c r="E37" s="1396"/>
      <c r="F37" s="1396"/>
      <c r="G37" s="1396"/>
      <c r="H37" s="1396"/>
      <c r="I37" s="1396"/>
      <c r="J37" s="1396"/>
      <c r="K37" s="1396"/>
      <c r="L37" s="1396"/>
      <c r="M37" s="1396"/>
      <c r="N37" s="1396"/>
      <c r="O37" s="1396"/>
      <c r="P37" s="1396"/>
      <c r="Q37" s="1396"/>
      <c r="R37" s="1396"/>
      <c r="S37" s="1396"/>
      <c r="T37" s="1396"/>
      <c r="U37" s="1396"/>
      <c r="V37" s="1396"/>
      <c r="W37" s="1396"/>
      <c r="X37" s="1396"/>
      <c r="Y37" s="1396"/>
      <c r="Z37" s="1396"/>
      <c r="AA37" s="1396"/>
      <c r="AB37" s="1396"/>
      <c r="AC37" s="1396"/>
      <c r="AD37" s="1396"/>
      <c r="AE37" s="1396"/>
      <c r="AF37" s="1396"/>
      <c r="AG37" s="1396"/>
      <c r="AH37" s="1396"/>
      <c r="AI37" s="1397"/>
    </row>
    <row r="38" spans="1:35" ht="18.75" customHeight="1">
      <c r="A38" s="1313"/>
      <c r="B38" s="1314"/>
      <c r="C38" s="1398">
        <f t="shared" si="0"/>
        <v>21</v>
      </c>
      <c r="D38" s="1398"/>
      <c r="E38" s="1396"/>
      <c r="F38" s="1396"/>
      <c r="G38" s="1396"/>
      <c r="H38" s="1396"/>
      <c r="I38" s="1396"/>
      <c r="J38" s="1396"/>
      <c r="K38" s="1396"/>
      <c r="L38" s="1396"/>
      <c r="M38" s="1396"/>
      <c r="N38" s="1396"/>
      <c r="O38" s="1396"/>
      <c r="P38" s="1396"/>
      <c r="Q38" s="1396"/>
      <c r="R38" s="1396"/>
      <c r="S38" s="1396"/>
      <c r="T38" s="1396"/>
      <c r="U38" s="1396"/>
      <c r="V38" s="1396"/>
      <c r="W38" s="1396"/>
      <c r="X38" s="1396"/>
      <c r="Y38" s="1396"/>
      <c r="Z38" s="1396"/>
      <c r="AA38" s="1396"/>
      <c r="AB38" s="1396"/>
      <c r="AC38" s="1396"/>
      <c r="AD38" s="1396"/>
      <c r="AE38" s="1396"/>
      <c r="AF38" s="1396"/>
      <c r="AG38" s="1396"/>
      <c r="AH38" s="1396"/>
      <c r="AI38" s="1397"/>
    </row>
    <row r="39" spans="1:35" ht="18.75" customHeight="1">
      <c r="A39" s="1313"/>
      <c r="B39" s="1314"/>
      <c r="C39" s="1398">
        <f t="shared" si="0"/>
        <v>22</v>
      </c>
      <c r="D39" s="1398"/>
      <c r="E39" s="1396"/>
      <c r="F39" s="1396"/>
      <c r="G39" s="1396"/>
      <c r="H39" s="1396"/>
      <c r="I39" s="1396"/>
      <c r="J39" s="1396"/>
      <c r="K39" s="1396"/>
      <c r="L39" s="1396"/>
      <c r="M39" s="1396"/>
      <c r="N39" s="1396"/>
      <c r="O39" s="1396"/>
      <c r="P39" s="1396"/>
      <c r="Q39" s="1396"/>
      <c r="R39" s="1396"/>
      <c r="S39" s="1396"/>
      <c r="T39" s="1396"/>
      <c r="U39" s="1396"/>
      <c r="V39" s="1396"/>
      <c r="W39" s="1396"/>
      <c r="X39" s="1396"/>
      <c r="Y39" s="1396"/>
      <c r="Z39" s="1396"/>
      <c r="AA39" s="1396"/>
      <c r="AB39" s="1396"/>
      <c r="AC39" s="1396"/>
      <c r="AD39" s="1396"/>
      <c r="AE39" s="1396"/>
      <c r="AF39" s="1396"/>
      <c r="AG39" s="1396"/>
      <c r="AH39" s="1396"/>
      <c r="AI39" s="1397"/>
    </row>
    <row r="40" spans="1:35" ht="18.75" customHeight="1">
      <c r="A40" s="1313"/>
      <c r="B40" s="1314"/>
      <c r="C40" s="1398">
        <f t="shared" si="0"/>
        <v>23</v>
      </c>
      <c r="D40" s="1398"/>
      <c r="E40" s="1396"/>
      <c r="F40" s="1396"/>
      <c r="G40" s="1396"/>
      <c r="H40" s="1396"/>
      <c r="I40" s="1396"/>
      <c r="J40" s="1396"/>
      <c r="K40" s="1396"/>
      <c r="L40" s="1396"/>
      <c r="M40" s="1396"/>
      <c r="N40" s="1396"/>
      <c r="O40" s="1396"/>
      <c r="P40" s="1396"/>
      <c r="Q40" s="1396"/>
      <c r="R40" s="1396"/>
      <c r="S40" s="1396"/>
      <c r="T40" s="1396"/>
      <c r="U40" s="1396"/>
      <c r="V40" s="1396"/>
      <c r="W40" s="1396"/>
      <c r="X40" s="1396"/>
      <c r="Y40" s="1396"/>
      <c r="Z40" s="1396"/>
      <c r="AA40" s="1396"/>
      <c r="AB40" s="1396"/>
      <c r="AC40" s="1396"/>
      <c r="AD40" s="1396"/>
      <c r="AE40" s="1396"/>
      <c r="AF40" s="1396"/>
      <c r="AG40" s="1396"/>
      <c r="AH40" s="1396"/>
      <c r="AI40" s="1397"/>
    </row>
    <row r="41" spans="1:35" ht="18.75" customHeight="1">
      <c r="A41" s="1313"/>
      <c r="B41" s="1314"/>
      <c r="C41" s="1398">
        <f t="shared" si="0"/>
        <v>24</v>
      </c>
      <c r="D41" s="1398"/>
      <c r="E41" s="1396"/>
      <c r="F41" s="1396"/>
      <c r="G41" s="1396"/>
      <c r="H41" s="1396"/>
      <c r="I41" s="1396"/>
      <c r="J41" s="1396"/>
      <c r="K41" s="1396"/>
      <c r="L41" s="1396"/>
      <c r="M41" s="1396"/>
      <c r="N41" s="1396"/>
      <c r="O41" s="1396"/>
      <c r="P41" s="1396"/>
      <c r="Q41" s="1396"/>
      <c r="R41" s="1396"/>
      <c r="S41" s="1396"/>
      <c r="T41" s="1396"/>
      <c r="U41" s="1396"/>
      <c r="V41" s="1396"/>
      <c r="W41" s="1396"/>
      <c r="X41" s="1396"/>
      <c r="Y41" s="1396"/>
      <c r="Z41" s="1396"/>
      <c r="AA41" s="1396"/>
      <c r="AB41" s="1396"/>
      <c r="AC41" s="1396"/>
      <c r="AD41" s="1396"/>
      <c r="AE41" s="1396"/>
      <c r="AF41" s="1396"/>
      <c r="AG41" s="1396"/>
      <c r="AH41" s="1396"/>
      <c r="AI41" s="1397"/>
    </row>
    <row r="42" spans="1:35" ht="18.75" customHeight="1">
      <c r="A42" s="1313"/>
      <c r="B42" s="1314"/>
      <c r="C42" s="1398">
        <f t="shared" si="0"/>
        <v>25</v>
      </c>
      <c r="D42" s="1398"/>
      <c r="E42" s="1396"/>
      <c r="F42" s="1396"/>
      <c r="G42" s="1396"/>
      <c r="H42" s="1396"/>
      <c r="I42" s="1396"/>
      <c r="J42" s="1396"/>
      <c r="K42" s="1396"/>
      <c r="L42" s="1396"/>
      <c r="M42" s="1396"/>
      <c r="N42" s="1396"/>
      <c r="O42" s="1396"/>
      <c r="P42" s="1396"/>
      <c r="Q42" s="1396"/>
      <c r="R42" s="1396"/>
      <c r="S42" s="1396"/>
      <c r="T42" s="1396"/>
      <c r="U42" s="1396"/>
      <c r="V42" s="1396"/>
      <c r="W42" s="1396"/>
      <c r="X42" s="1396"/>
      <c r="Y42" s="1396"/>
      <c r="Z42" s="1396"/>
      <c r="AA42" s="1396"/>
      <c r="AB42" s="1396"/>
      <c r="AC42" s="1396"/>
      <c r="AD42" s="1396"/>
      <c r="AE42" s="1396"/>
      <c r="AF42" s="1396"/>
      <c r="AG42" s="1396"/>
      <c r="AH42" s="1396"/>
      <c r="AI42" s="1397"/>
    </row>
    <row r="43" spans="1:35" ht="18.75" customHeight="1">
      <c r="A43" s="1313"/>
      <c r="B43" s="1314"/>
      <c r="C43" s="1398">
        <f t="shared" si="0"/>
        <v>26</v>
      </c>
      <c r="D43" s="1398"/>
      <c r="E43" s="1396"/>
      <c r="F43" s="1396"/>
      <c r="G43" s="1396"/>
      <c r="H43" s="1396"/>
      <c r="I43" s="1396"/>
      <c r="J43" s="1396"/>
      <c r="K43" s="1396"/>
      <c r="L43" s="1396"/>
      <c r="M43" s="1396"/>
      <c r="N43" s="1396"/>
      <c r="O43" s="1396"/>
      <c r="P43" s="1396"/>
      <c r="Q43" s="1396"/>
      <c r="R43" s="1396"/>
      <c r="S43" s="1396"/>
      <c r="T43" s="1396"/>
      <c r="U43" s="1396"/>
      <c r="V43" s="1396"/>
      <c r="W43" s="1396"/>
      <c r="X43" s="1396"/>
      <c r="Y43" s="1396"/>
      <c r="Z43" s="1396"/>
      <c r="AA43" s="1396"/>
      <c r="AB43" s="1396"/>
      <c r="AC43" s="1396"/>
      <c r="AD43" s="1396"/>
      <c r="AE43" s="1396"/>
      <c r="AF43" s="1396"/>
      <c r="AG43" s="1396"/>
      <c r="AH43" s="1396"/>
      <c r="AI43" s="1397"/>
    </row>
    <row r="44" spans="1:35" ht="18.75" customHeight="1">
      <c r="A44" s="1313"/>
      <c r="B44" s="1314"/>
      <c r="C44" s="1398">
        <f t="shared" si="0"/>
        <v>27</v>
      </c>
      <c r="D44" s="1398"/>
      <c r="E44" s="1396"/>
      <c r="F44" s="1396"/>
      <c r="G44" s="1396"/>
      <c r="H44" s="1396"/>
      <c r="I44" s="1396"/>
      <c r="J44" s="1396"/>
      <c r="K44" s="1396"/>
      <c r="L44" s="1396"/>
      <c r="M44" s="1396"/>
      <c r="N44" s="1396"/>
      <c r="O44" s="1396"/>
      <c r="P44" s="1396"/>
      <c r="Q44" s="1396"/>
      <c r="R44" s="1396"/>
      <c r="S44" s="1396"/>
      <c r="T44" s="1396"/>
      <c r="U44" s="1396"/>
      <c r="V44" s="1396"/>
      <c r="W44" s="1396"/>
      <c r="X44" s="1396"/>
      <c r="Y44" s="1396"/>
      <c r="Z44" s="1396"/>
      <c r="AA44" s="1396"/>
      <c r="AB44" s="1396"/>
      <c r="AC44" s="1396"/>
      <c r="AD44" s="1396"/>
      <c r="AE44" s="1396"/>
      <c r="AF44" s="1396"/>
      <c r="AG44" s="1396"/>
      <c r="AH44" s="1396"/>
      <c r="AI44" s="1397"/>
    </row>
    <row r="45" spans="1:35" ht="18.75" customHeight="1">
      <c r="A45" s="1313"/>
      <c r="B45" s="1314"/>
      <c r="C45" s="1398">
        <f t="shared" si="0"/>
        <v>28</v>
      </c>
      <c r="D45" s="1398"/>
      <c r="E45" s="1396"/>
      <c r="F45" s="1396"/>
      <c r="G45" s="1396"/>
      <c r="H45" s="1396"/>
      <c r="I45" s="1396"/>
      <c r="J45" s="1396"/>
      <c r="K45" s="1396"/>
      <c r="L45" s="1396"/>
      <c r="M45" s="1396"/>
      <c r="N45" s="1396"/>
      <c r="O45" s="1396"/>
      <c r="P45" s="1396"/>
      <c r="Q45" s="1396"/>
      <c r="R45" s="1396"/>
      <c r="S45" s="1396"/>
      <c r="T45" s="1396"/>
      <c r="U45" s="1396"/>
      <c r="V45" s="1396"/>
      <c r="W45" s="1396"/>
      <c r="X45" s="1396"/>
      <c r="Y45" s="1396"/>
      <c r="Z45" s="1396"/>
      <c r="AA45" s="1396"/>
      <c r="AB45" s="1396"/>
      <c r="AC45" s="1396"/>
      <c r="AD45" s="1396"/>
      <c r="AE45" s="1396"/>
      <c r="AF45" s="1396"/>
      <c r="AG45" s="1396"/>
      <c r="AH45" s="1396"/>
      <c r="AI45" s="1397"/>
    </row>
    <row r="46" spans="1:35" ht="18.75" customHeight="1">
      <c r="A46" s="1313"/>
      <c r="B46" s="1314"/>
      <c r="C46" s="1398">
        <f t="shared" si="0"/>
        <v>29</v>
      </c>
      <c r="D46" s="1398"/>
      <c r="E46" s="1396"/>
      <c r="F46" s="1396"/>
      <c r="G46" s="1396"/>
      <c r="H46" s="1396"/>
      <c r="I46" s="1396"/>
      <c r="J46" s="1396"/>
      <c r="K46" s="1396"/>
      <c r="L46" s="1396"/>
      <c r="M46" s="1396"/>
      <c r="N46" s="1396"/>
      <c r="O46" s="1396"/>
      <c r="P46" s="1396"/>
      <c r="Q46" s="1396"/>
      <c r="R46" s="1396"/>
      <c r="S46" s="1396"/>
      <c r="T46" s="1396"/>
      <c r="U46" s="1396"/>
      <c r="V46" s="1396"/>
      <c r="W46" s="1396"/>
      <c r="X46" s="1396"/>
      <c r="Y46" s="1396"/>
      <c r="Z46" s="1396"/>
      <c r="AA46" s="1396"/>
      <c r="AB46" s="1396"/>
      <c r="AC46" s="1396"/>
      <c r="AD46" s="1396"/>
      <c r="AE46" s="1396"/>
      <c r="AF46" s="1396"/>
      <c r="AG46" s="1396"/>
      <c r="AH46" s="1396"/>
      <c r="AI46" s="1397"/>
    </row>
    <row r="47" spans="1:35" ht="18.75" customHeight="1" thickBot="1">
      <c r="A47" s="1315"/>
      <c r="B47" s="1316"/>
      <c r="C47" s="1405">
        <f>1+C46</f>
        <v>30</v>
      </c>
      <c r="D47" s="1405"/>
      <c r="E47" s="1406"/>
      <c r="F47" s="1406"/>
      <c r="G47" s="1406"/>
      <c r="H47" s="1406"/>
      <c r="I47" s="1406"/>
      <c r="J47" s="1406"/>
      <c r="K47" s="1406"/>
      <c r="L47" s="1406"/>
      <c r="M47" s="1406"/>
      <c r="N47" s="1406"/>
      <c r="O47" s="1406"/>
      <c r="P47" s="1406"/>
      <c r="Q47" s="1406"/>
      <c r="R47" s="1406"/>
      <c r="S47" s="1406"/>
      <c r="T47" s="1406"/>
      <c r="U47" s="1406"/>
      <c r="V47" s="1406"/>
      <c r="W47" s="1406"/>
      <c r="X47" s="1406"/>
      <c r="Y47" s="1406"/>
      <c r="Z47" s="1406"/>
      <c r="AA47" s="1406"/>
      <c r="AB47" s="1406"/>
      <c r="AC47" s="1406"/>
      <c r="AD47" s="1406"/>
      <c r="AE47" s="1406"/>
      <c r="AF47" s="1406"/>
      <c r="AG47" s="1406"/>
      <c r="AH47" s="1406"/>
      <c r="AI47" s="1407"/>
    </row>
    <row r="48" spans="1:35" ht="18.75" customHeight="1">
      <c r="A48" s="1325" t="s">
        <v>713</v>
      </c>
      <c r="B48" s="1325"/>
      <c r="C48" s="1325"/>
      <c r="D48" s="1325"/>
      <c r="E48" s="1325"/>
      <c r="F48" s="1325"/>
      <c r="G48" s="1325"/>
      <c r="H48" s="1325"/>
      <c r="I48" s="1325"/>
      <c r="J48" s="1325"/>
      <c r="K48" s="1325"/>
      <c r="L48" s="1325"/>
      <c r="M48" s="1325"/>
      <c r="N48" s="1325"/>
      <c r="O48" s="1325"/>
      <c r="P48" s="1325"/>
      <c r="Q48" s="1325"/>
      <c r="R48" s="1325"/>
      <c r="S48" s="1325"/>
      <c r="T48" s="1325"/>
      <c r="U48" s="1325"/>
      <c r="V48" s="1325"/>
      <c r="W48" s="1325"/>
      <c r="X48" s="1325"/>
      <c r="Y48" s="1325"/>
      <c r="Z48" s="1325"/>
      <c r="AA48" s="1325"/>
      <c r="AB48" s="1325"/>
      <c r="AC48" s="1325"/>
      <c r="AD48" s="1325"/>
      <c r="AE48" s="1325"/>
      <c r="AF48" s="1325"/>
      <c r="AG48" s="1325"/>
      <c r="AH48" s="1325"/>
      <c r="AI48" s="1325"/>
    </row>
    <row r="49" spans="1:35" ht="18.75" customHeight="1">
      <c r="A49" s="1326" t="s">
        <v>714</v>
      </c>
      <c r="B49" s="1326"/>
      <c r="C49" s="1326"/>
      <c r="D49" s="1326"/>
      <c r="E49" s="1326"/>
      <c r="F49" s="1326"/>
      <c r="G49" s="1326"/>
      <c r="H49" s="1326"/>
      <c r="I49" s="1326"/>
      <c r="J49" s="1326"/>
      <c r="K49" s="1326"/>
      <c r="L49" s="1326"/>
      <c r="M49" s="1326"/>
      <c r="N49" s="1326"/>
      <c r="O49" s="1326"/>
      <c r="P49" s="1326"/>
      <c r="Q49" s="1326"/>
      <c r="R49" s="1326"/>
      <c r="S49" s="1326"/>
      <c r="T49" s="1326"/>
      <c r="U49" s="1326"/>
      <c r="V49" s="1326"/>
      <c r="W49" s="1326"/>
      <c r="X49" s="1326"/>
      <c r="Y49" s="1326"/>
      <c r="Z49" s="1326"/>
      <c r="AA49" s="1326"/>
      <c r="AB49" s="1326"/>
      <c r="AC49" s="1326"/>
      <c r="AD49" s="1326"/>
      <c r="AE49" s="1326"/>
      <c r="AF49" s="1326"/>
      <c r="AG49" s="1326"/>
      <c r="AH49" s="1326"/>
      <c r="AI49" s="1326"/>
    </row>
    <row r="50" spans="1:35" ht="18.75" customHeight="1">
      <c r="A50" s="1326" t="s">
        <v>715</v>
      </c>
      <c r="B50" s="1326"/>
      <c r="C50" s="1326"/>
      <c r="D50" s="1326"/>
      <c r="E50" s="1326"/>
      <c r="F50" s="1326"/>
      <c r="G50" s="1326"/>
      <c r="H50" s="1326"/>
      <c r="I50" s="1326"/>
      <c r="J50" s="1326"/>
      <c r="K50" s="1326"/>
      <c r="L50" s="1326"/>
      <c r="M50" s="1326"/>
      <c r="N50" s="1326"/>
      <c r="O50" s="1326"/>
      <c r="P50" s="1326"/>
      <c r="Q50" s="1326"/>
      <c r="R50" s="1326"/>
      <c r="S50" s="1326"/>
      <c r="T50" s="1326"/>
      <c r="U50" s="1326"/>
      <c r="V50" s="1326"/>
      <c r="W50" s="1326"/>
      <c r="X50" s="1326"/>
      <c r="Y50" s="1326"/>
      <c r="Z50" s="1326"/>
      <c r="AA50" s="1326"/>
      <c r="AB50" s="1326"/>
      <c r="AC50" s="1326"/>
      <c r="AD50" s="1326"/>
      <c r="AE50" s="1326"/>
      <c r="AF50" s="1326"/>
      <c r="AG50" s="1326"/>
      <c r="AH50" s="1326"/>
      <c r="AI50" s="1326"/>
    </row>
  </sheetData>
  <sheetProtection/>
  <mergeCells count="131">
    <mergeCell ref="L45:AI45"/>
    <mergeCell ref="L46:AI46"/>
    <mergeCell ref="L35:AI35"/>
    <mergeCell ref="L36:AI36"/>
    <mergeCell ref="L37:AI37"/>
    <mergeCell ref="L38:AI38"/>
    <mergeCell ref="L43:AI43"/>
    <mergeCell ref="L44:AI44"/>
    <mergeCell ref="L33:AI33"/>
    <mergeCell ref="L34:AI34"/>
    <mergeCell ref="L18:AI18"/>
    <mergeCell ref="V6:W6"/>
    <mergeCell ref="A9:U9"/>
    <mergeCell ref="V9:AI9"/>
    <mergeCell ref="L27:AI27"/>
    <mergeCell ref="L23:AI23"/>
    <mergeCell ref="E32:K32"/>
    <mergeCell ref="E31:K31"/>
    <mergeCell ref="L47:AI47"/>
    <mergeCell ref="L28:AI28"/>
    <mergeCell ref="L29:AI29"/>
    <mergeCell ref="L30:AI30"/>
    <mergeCell ref="L31:AI31"/>
    <mergeCell ref="A16:B47"/>
    <mergeCell ref="L39:AI39"/>
    <mergeCell ref="L40:AI40"/>
    <mergeCell ref="L41:AI41"/>
    <mergeCell ref="L42:AI42"/>
    <mergeCell ref="E42:K42"/>
    <mergeCell ref="E29:K29"/>
    <mergeCell ref="L19:AI19"/>
    <mergeCell ref="L20:AI20"/>
    <mergeCell ref="L21:AI21"/>
    <mergeCell ref="L22:AI22"/>
    <mergeCell ref="E35:K35"/>
    <mergeCell ref="E36:K36"/>
    <mergeCell ref="E30:K30"/>
    <mergeCell ref="L32:AI32"/>
    <mergeCell ref="E47:K47"/>
    <mergeCell ref="E46:K46"/>
    <mergeCell ref="E45:K45"/>
    <mergeCell ref="E44:K44"/>
    <mergeCell ref="E43:K43"/>
    <mergeCell ref="C25:D25"/>
    <mergeCell ref="C26:D26"/>
    <mergeCell ref="E28:K28"/>
    <mergeCell ref="E27:K27"/>
    <mergeCell ref="E25:K25"/>
    <mergeCell ref="E41:K41"/>
    <mergeCell ref="E40:K40"/>
    <mergeCell ref="E39:K39"/>
    <mergeCell ref="E38:K38"/>
    <mergeCell ref="E37:K37"/>
    <mergeCell ref="C39:D39"/>
    <mergeCell ref="C41:D41"/>
    <mergeCell ref="E34:K34"/>
    <mergeCell ref="E33:K33"/>
    <mergeCell ref="C34:D34"/>
    <mergeCell ref="C23:D23"/>
    <mergeCell ref="C24:D24"/>
    <mergeCell ref="C22:D22"/>
    <mergeCell ref="C31:D31"/>
    <mergeCell ref="C32:D32"/>
    <mergeCell ref="C33:D33"/>
    <mergeCell ref="E19:K19"/>
    <mergeCell ref="E20:K20"/>
    <mergeCell ref="E21:K21"/>
    <mergeCell ref="E22:K22"/>
    <mergeCell ref="E26:K26"/>
    <mergeCell ref="C20:D20"/>
    <mergeCell ref="C21:D21"/>
    <mergeCell ref="C47:D47"/>
    <mergeCell ref="C45:D45"/>
    <mergeCell ref="C46:D46"/>
    <mergeCell ref="C36:D36"/>
    <mergeCell ref="C37:D37"/>
    <mergeCell ref="C38:D38"/>
    <mergeCell ref="C42:D42"/>
    <mergeCell ref="C43:D43"/>
    <mergeCell ref="C44:D44"/>
    <mergeCell ref="C40:D40"/>
    <mergeCell ref="C16:U16"/>
    <mergeCell ref="C17:K17"/>
    <mergeCell ref="L17:AI17"/>
    <mergeCell ref="V16:AI16"/>
    <mergeCell ref="C27:D27"/>
    <mergeCell ref="E23:K23"/>
    <mergeCell ref="E24:K24"/>
    <mergeCell ref="E18:K18"/>
    <mergeCell ref="C18:D18"/>
    <mergeCell ref="C19:D19"/>
    <mergeCell ref="A48:AI48"/>
    <mergeCell ref="A49:AI49"/>
    <mergeCell ref="A50:AI50"/>
    <mergeCell ref="L25:AI25"/>
    <mergeCell ref="L26:AI26"/>
    <mergeCell ref="L24:AI24"/>
    <mergeCell ref="C35:D35"/>
    <mergeCell ref="C28:D28"/>
    <mergeCell ref="C29:D29"/>
    <mergeCell ref="C30:D30"/>
    <mergeCell ref="L12:U12"/>
    <mergeCell ref="D12:K13"/>
    <mergeCell ref="D14:U14"/>
    <mergeCell ref="D15:U15"/>
    <mergeCell ref="V10:AI10"/>
    <mergeCell ref="A10:U10"/>
    <mergeCell ref="A11:B15"/>
    <mergeCell ref="C12:C15"/>
    <mergeCell ref="V14:AI14"/>
    <mergeCell ref="V15:AI15"/>
    <mergeCell ref="C11:U11"/>
    <mergeCell ref="V11:AI11"/>
    <mergeCell ref="V12:AI12"/>
    <mergeCell ref="L13:U13"/>
    <mergeCell ref="V13:AI13"/>
    <mergeCell ref="A7:E8"/>
    <mergeCell ref="F7:K7"/>
    <mergeCell ref="L7:U7"/>
    <mergeCell ref="V7:Z8"/>
    <mergeCell ref="AA7:AI8"/>
    <mergeCell ref="F8:K8"/>
    <mergeCell ref="L8:U8"/>
    <mergeCell ref="A2:AI2"/>
    <mergeCell ref="A4:K4"/>
    <mergeCell ref="L4:AI4"/>
    <mergeCell ref="A5:K5"/>
    <mergeCell ref="L5:AI5"/>
    <mergeCell ref="A6:K6"/>
    <mergeCell ref="O6:P6"/>
    <mergeCell ref="AC6:AD6"/>
  </mergeCells>
  <dataValidations count="3">
    <dataValidation type="list" allowBlank="1" showInputMessage="1" showErrorMessage="1" sqref="AC6 V6 O6">
      <formula1>"□,■"</formula1>
    </dataValidation>
    <dataValidation allowBlank="1" showInputMessage="1" showErrorMessage="1" imeMode="halfAlpha" sqref="L13:U13 L7:U8"/>
    <dataValidation errorStyle="warning" type="list" allowBlank="1" showInputMessage="1" showErrorMessage="1" sqref="L4:AI4">
      <formula1>"　,居宅介護,重度訪問介護,行動援護,療養介護,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BD33"/>
  <sheetViews>
    <sheetView view="pageBreakPreview" zoomScale="75" zoomScaleNormal="75" zoomScaleSheetLayoutView="75" zoomScalePageLayoutView="0" workbookViewId="0" topLeftCell="A1">
      <selection activeCell="A1" sqref="A1"/>
    </sheetView>
  </sheetViews>
  <sheetFormatPr defaultColWidth="9.00390625" defaultRowHeight="21" customHeight="1"/>
  <cols>
    <col min="1" max="4" width="2.625" style="1" customWidth="1"/>
    <col min="5" max="18" width="2.625" style="3" customWidth="1"/>
    <col min="19" max="46" width="2.875" style="3" customWidth="1"/>
    <col min="47" max="55" width="2.625" style="3" customWidth="1"/>
    <col min="56" max="56" width="15.625" style="3" customWidth="1"/>
    <col min="57" max="70" width="2.625" style="3" customWidth="1"/>
    <col min="71" max="16384" width="9.00390625" style="3" customWidth="1"/>
  </cols>
  <sheetData>
    <row r="1" spans="1:56" ht="18.75" customHeight="1">
      <c r="A1" s="32" t="s">
        <v>199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row>
    <row r="2" spans="1:55" ht="21" customHeight="1">
      <c r="A2" s="466" t="s">
        <v>200</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row>
    <row r="3" spans="1:4" ht="9.75" customHeight="1" thickBot="1">
      <c r="A3" s="3"/>
      <c r="B3" s="3"/>
      <c r="C3" s="3"/>
      <c r="D3" s="3"/>
    </row>
    <row r="4" spans="1:56" ht="21" customHeight="1" thickBot="1">
      <c r="A4" s="780" t="s">
        <v>201</v>
      </c>
      <c r="B4" s="781"/>
      <c r="C4" s="781"/>
      <c r="D4" s="781"/>
      <c r="E4" s="781"/>
      <c r="F4" s="781"/>
      <c r="G4" s="781"/>
      <c r="H4" s="781"/>
      <c r="I4" s="781"/>
      <c r="J4" s="781"/>
      <c r="K4" s="781"/>
      <c r="L4" s="781"/>
      <c r="M4" s="781"/>
      <c r="N4" s="781"/>
      <c r="O4" s="781"/>
      <c r="P4" s="781"/>
      <c r="Q4" s="781"/>
      <c r="R4" s="781"/>
      <c r="S4" s="782" t="s">
        <v>242</v>
      </c>
      <c r="T4" s="782"/>
      <c r="U4" s="782"/>
      <c r="V4" s="782"/>
      <c r="W4" s="782"/>
      <c r="X4" s="782"/>
      <c r="Y4" s="782"/>
      <c r="Z4" s="782"/>
      <c r="AA4" s="782"/>
      <c r="AB4" s="782"/>
      <c r="AC4" s="782"/>
      <c r="AD4" s="782"/>
      <c r="AE4" s="782"/>
      <c r="AF4" s="781" t="s">
        <v>202</v>
      </c>
      <c r="AG4" s="781"/>
      <c r="AH4" s="781"/>
      <c r="AI4" s="781"/>
      <c r="AJ4" s="781"/>
      <c r="AK4" s="781"/>
      <c r="AL4" s="781"/>
      <c r="AM4" s="781"/>
      <c r="AN4" s="783"/>
      <c r="AO4" s="784"/>
      <c r="AP4" s="784"/>
      <c r="AQ4" s="784"/>
      <c r="AR4" s="784"/>
      <c r="AS4" s="784"/>
      <c r="AT4" s="784"/>
      <c r="AU4" s="784"/>
      <c r="AV4" s="784"/>
      <c r="AW4" s="784"/>
      <c r="AX4" s="784"/>
      <c r="AY4" s="784"/>
      <c r="AZ4" s="784"/>
      <c r="BA4" s="784"/>
      <c r="BB4" s="784"/>
      <c r="BC4" s="784"/>
      <c r="BD4" s="785"/>
    </row>
    <row r="5" spans="1:56" ht="21" customHeight="1" thickBot="1">
      <c r="A5" s="792" t="s">
        <v>132</v>
      </c>
      <c r="B5" s="793"/>
      <c r="C5" s="793"/>
      <c r="D5" s="793"/>
      <c r="E5" s="793"/>
      <c r="F5" s="793"/>
      <c r="G5" s="793"/>
      <c r="H5" s="783"/>
      <c r="I5" s="784"/>
      <c r="J5" s="784"/>
      <c r="K5" s="784"/>
      <c r="L5" s="784"/>
      <c r="M5" s="784"/>
      <c r="N5" s="784"/>
      <c r="O5" s="784"/>
      <c r="P5" s="784"/>
      <c r="Q5" s="784"/>
      <c r="R5" s="794"/>
      <c r="S5" s="786" t="s">
        <v>203</v>
      </c>
      <c r="T5" s="787"/>
      <c r="U5" s="787"/>
      <c r="V5" s="787"/>
      <c r="W5" s="787"/>
      <c r="X5" s="787"/>
      <c r="Y5" s="787"/>
      <c r="Z5" s="788"/>
      <c r="AA5" s="783"/>
      <c r="AB5" s="784"/>
      <c r="AC5" s="784"/>
      <c r="AD5" s="784"/>
      <c r="AE5" s="784"/>
      <c r="AF5" s="784"/>
      <c r="AG5" s="784"/>
      <c r="AH5" s="784"/>
      <c r="AI5" s="784"/>
      <c r="AJ5" s="794"/>
      <c r="AK5" s="786" t="s">
        <v>204</v>
      </c>
      <c r="AL5" s="787"/>
      <c r="AM5" s="787"/>
      <c r="AN5" s="787"/>
      <c r="AO5" s="787"/>
      <c r="AP5" s="787"/>
      <c r="AQ5" s="787"/>
      <c r="AR5" s="787"/>
      <c r="AS5" s="788"/>
      <c r="AT5" s="783"/>
      <c r="AU5" s="784"/>
      <c r="AV5" s="784"/>
      <c r="AW5" s="784"/>
      <c r="AX5" s="784"/>
      <c r="AY5" s="784"/>
      <c r="AZ5" s="784"/>
      <c r="BA5" s="784"/>
      <c r="BB5" s="784"/>
      <c r="BC5" s="784"/>
      <c r="BD5" s="785"/>
    </row>
    <row r="6" spans="1:56" ht="21" customHeight="1" thickBot="1">
      <c r="A6" s="789" t="s">
        <v>119</v>
      </c>
      <c r="B6" s="790"/>
      <c r="C6" s="790"/>
      <c r="D6" s="790"/>
      <c r="E6" s="790"/>
      <c r="F6" s="790"/>
      <c r="G6" s="790"/>
      <c r="H6" s="790"/>
      <c r="I6" s="790"/>
      <c r="J6" s="790"/>
      <c r="K6" s="790"/>
      <c r="L6" s="790"/>
      <c r="M6" s="790"/>
      <c r="N6" s="790"/>
      <c r="O6" s="790"/>
      <c r="P6" s="790"/>
      <c r="Q6" s="790"/>
      <c r="R6" s="790"/>
      <c r="S6" s="791"/>
      <c r="T6" s="791"/>
      <c r="U6" s="791"/>
      <c r="V6" s="791"/>
      <c r="W6" s="791"/>
      <c r="X6" s="791"/>
      <c r="Y6" s="791"/>
      <c r="Z6" s="791"/>
      <c r="AA6" s="791"/>
      <c r="AB6" s="791"/>
      <c r="AC6" s="791"/>
      <c r="AD6" s="791"/>
      <c r="AE6" s="791"/>
      <c r="AF6" s="790" t="s">
        <v>205</v>
      </c>
      <c r="AG6" s="790"/>
      <c r="AH6" s="790"/>
      <c r="AI6" s="790"/>
      <c r="AJ6" s="790"/>
      <c r="AK6" s="790"/>
      <c r="AL6" s="790"/>
      <c r="AM6" s="790"/>
      <c r="AN6" s="783"/>
      <c r="AO6" s="784"/>
      <c r="AP6" s="784"/>
      <c r="AQ6" s="784"/>
      <c r="AR6" s="784"/>
      <c r="AS6" s="784"/>
      <c r="AT6" s="784"/>
      <c r="AU6" s="784"/>
      <c r="AV6" s="784"/>
      <c r="AW6" s="784"/>
      <c r="AX6" s="784"/>
      <c r="AY6" s="784"/>
      <c r="AZ6" s="784"/>
      <c r="BA6" s="784"/>
      <c r="BB6" s="784"/>
      <c r="BC6" s="784"/>
      <c r="BD6" s="785"/>
    </row>
    <row r="7" spans="1:56" ht="21" customHeight="1">
      <c r="A7" s="795" t="s">
        <v>133</v>
      </c>
      <c r="B7" s="796"/>
      <c r="C7" s="796"/>
      <c r="D7" s="796"/>
      <c r="E7" s="796"/>
      <c r="F7" s="796"/>
      <c r="G7" s="796" t="s">
        <v>134</v>
      </c>
      <c r="H7" s="796"/>
      <c r="I7" s="796"/>
      <c r="J7" s="796"/>
      <c r="K7" s="796"/>
      <c r="L7" s="796" t="s">
        <v>38</v>
      </c>
      <c r="M7" s="796"/>
      <c r="N7" s="796"/>
      <c r="O7" s="796"/>
      <c r="P7" s="796"/>
      <c r="Q7" s="796"/>
      <c r="R7" s="805"/>
      <c r="S7" s="795" t="s">
        <v>206</v>
      </c>
      <c r="T7" s="796"/>
      <c r="U7" s="796"/>
      <c r="V7" s="796"/>
      <c r="W7" s="796"/>
      <c r="X7" s="796"/>
      <c r="Y7" s="797"/>
      <c r="Z7" s="795" t="s">
        <v>207</v>
      </c>
      <c r="AA7" s="796"/>
      <c r="AB7" s="796"/>
      <c r="AC7" s="796"/>
      <c r="AD7" s="796"/>
      <c r="AE7" s="796"/>
      <c r="AF7" s="797"/>
      <c r="AG7" s="795" t="s">
        <v>208</v>
      </c>
      <c r="AH7" s="796"/>
      <c r="AI7" s="796"/>
      <c r="AJ7" s="796"/>
      <c r="AK7" s="796"/>
      <c r="AL7" s="796"/>
      <c r="AM7" s="797"/>
      <c r="AN7" s="798" t="s">
        <v>209</v>
      </c>
      <c r="AO7" s="796"/>
      <c r="AP7" s="796"/>
      <c r="AQ7" s="796"/>
      <c r="AR7" s="796"/>
      <c r="AS7" s="796"/>
      <c r="AT7" s="797"/>
      <c r="AU7" s="799" t="s">
        <v>210</v>
      </c>
      <c r="AV7" s="800"/>
      <c r="AW7" s="800"/>
      <c r="AX7" s="800" t="s">
        <v>211</v>
      </c>
      <c r="AY7" s="800"/>
      <c r="AZ7" s="800"/>
      <c r="BA7" s="800" t="s">
        <v>212</v>
      </c>
      <c r="BB7" s="800"/>
      <c r="BC7" s="807"/>
      <c r="BD7" s="809" t="s">
        <v>213</v>
      </c>
    </row>
    <row r="8" spans="1:56" ht="21" customHeight="1">
      <c r="A8" s="803"/>
      <c r="B8" s="804"/>
      <c r="C8" s="804"/>
      <c r="D8" s="804"/>
      <c r="E8" s="804"/>
      <c r="F8" s="804"/>
      <c r="G8" s="804"/>
      <c r="H8" s="804"/>
      <c r="I8" s="804"/>
      <c r="J8" s="804"/>
      <c r="K8" s="804"/>
      <c r="L8" s="804"/>
      <c r="M8" s="804"/>
      <c r="N8" s="804"/>
      <c r="O8" s="804"/>
      <c r="P8" s="804"/>
      <c r="Q8" s="804"/>
      <c r="R8" s="806"/>
      <c r="S8" s="39">
        <v>1</v>
      </c>
      <c r="T8" s="34">
        <v>2</v>
      </c>
      <c r="U8" s="34">
        <v>3</v>
      </c>
      <c r="V8" s="34">
        <v>4</v>
      </c>
      <c r="W8" s="34">
        <v>5</v>
      </c>
      <c r="X8" s="34">
        <v>6</v>
      </c>
      <c r="Y8" s="40">
        <v>7</v>
      </c>
      <c r="Z8" s="39">
        <v>8</v>
      </c>
      <c r="AA8" s="34">
        <v>9</v>
      </c>
      <c r="AB8" s="34">
        <v>10</v>
      </c>
      <c r="AC8" s="34">
        <v>11</v>
      </c>
      <c r="AD8" s="34">
        <v>12</v>
      </c>
      <c r="AE8" s="34">
        <v>13</v>
      </c>
      <c r="AF8" s="40">
        <v>14</v>
      </c>
      <c r="AG8" s="39">
        <v>15</v>
      </c>
      <c r="AH8" s="34">
        <v>16</v>
      </c>
      <c r="AI8" s="34">
        <v>17</v>
      </c>
      <c r="AJ8" s="34">
        <v>18</v>
      </c>
      <c r="AK8" s="34">
        <v>19</v>
      </c>
      <c r="AL8" s="34">
        <v>20</v>
      </c>
      <c r="AM8" s="40">
        <v>21</v>
      </c>
      <c r="AN8" s="38">
        <v>22</v>
      </c>
      <c r="AO8" s="34">
        <v>23</v>
      </c>
      <c r="AP8" s="34">
        <v>24</v>
      </c>
      <c r="AQ8" s="34">
        <v>25</v>
      </c>
      <c r="AR8" s="34">
        <v>26</v>
      </c>
      <c r="AS8" s="34">
        <v>27</v>
      </c>
      <c r="AT8" s="40">
        <v>28</v>
      </c>
      <c r="AU8" s="801"/>
      <c r="AV8" s="802"/>
      <c r="AW8" s="802"/>
      <c r="AX8" s="802"/>
      <c r="AY8" s="802"/>
      <c r="AZ8" s="802"/>
      <c r="BA8" s="802"/>
      <c r="BB8" s="802"/>
      <c r="BC8" s="808"/>
      <c r="BD8" s="810"/>
    </row>
    <row r="9" spans="1:56" ht="21" customHeight="1">
      <c r="A9" s="803"/>
      <c r="B9" s="804"/>
      <c r="C9" s="804"/>
      <c r="D9" s="804"/>
      <c r="E9" s="804"/>
      <c r="F9" s="804"/>
      <c r="G9" s="804"/>
      <c r="H9" s="804"/>
      <c r="I9" s="804"/>
      <c r="J9" s="804"/>
      <c r="K9" s="804"/>
      <c r="L9" s="804"/>
      <c r="M9" s="804"/>
      <c r="N9" s="804"/>
      <c r="O9" s="804"/>
      <c r="P9" s="804"/>
      <c r="Q9" s="804"/>
      <c r="R9" s="806"/>
      <c r="S9" s="39" t="s">
        <v>242</v>
      </c>
      <c r="T9" s="34"/>
      <c r="U9" s="34"/>
      <c r="V9" s="34"/>
      <c r="W9" s="34"/>
      <c r="X9" s="34"/>
      <c r="Y9" s="40"/>
      <c r="Z9" s="39"/>
      <c r="AA9" s="34"/>
      <c r="AB9" s="34"/>
      <c r="AC9" s="34"/>
      <c r="AD9" s="34"/>
      <c r="AE9" s="34"/>
      <c r="AF9" s="40"/>
      <c r="AG9" s="39"/>
      <c r="AH9" s="34"/>
      <c r="AI9" s="34"/>
      <c r="AJ9" s="34"/>
      <c r="AK9" s="34"/>
      <c r="AL9" s="34"/>
      <c r="AM9" s="40"/>
      <c r="AN9" s="38"/>
      <c r="AO9" s="34"/>
      <c r="AP9" s="34"/>
      <c r="AQ9" s="34"/>
      <c r="AR9" s="34"/>
      <c r="AS9" s="34"/>
      <c r="AT9" s="40"/>
      <c r="AU9" s="801"/>
      <c r="AV9" s="802"/>
      <c r="AW9" s="802"/>
      <c r="AX9" s="802"/>
      <c r="AY9" s="802"/>
      <c r="AZ9" s="802"/>
      <c r="BA9" s="802"/>
      <c r="BB9" s="802"/>
      <c r="BC9" s="808"/>
      <c r="BD9" s="810"/>
    </row>
    <row r="10" spans="1:56" ht="21" customHeight="1">
      <c r="A10" s="811"/>
      <c r="B10" s="812"/>
      <c r="C10" s="812"/>
      <c r="D10" s="812"/>
      <c r="E10" s="812"/>
      <c r="F10" s="812"/>
      <c r="G10" s="812" t="s">
        <v>242</v>
      </c>
      <c r="H10" s="812"/>
      <c r="I10" s="812"/>
      <c r="J10" s="812"/>
      <c r="K10" s="812"/>
      <c r="L10" s="812"/>
      <c r="M10" s="812"/>
      <c r="N10" s="812"/>
      <c r="O10" s="812"/>
      <c r="P10" s="812"/>
      <c r="Q10" s="812"/>
      <c r="R10" s="813"/>
      <c r="S10" s="239"/>
      <c r="T10" s="240"/>
      <c r="U10" s="240"/>
      <c r="V10" s="240"/>
      <c r="W10" s="240"/>
      <c r="X10" s="241"/>
      <c r="Y10" s="242"/>
      <c r="Z10" s="239"/>
      <c r="AA10" s="241"/>
      <c r="AB10" s="241"/>
      <c r="AC10" s="241"/>
      <c r="AD10" s="241"/>
      <c r="AE10" s="241"/>
      <c r="AF10" s="242"/>
      <c r="AG10" s="239"/>
      <c r="AH10" s="241"/>
      <c r="AI10" s="241"/>
      <c r="AJ10" s="241"/>
      <c r="AK10" s="241"/>
      <c r="AL10" s="241"/>
      <c r="AM10" s="242"/>
      <c r="AN10" s="243"/>
      <c r="AO10" s="241"/>
      <c r="AP10" s="241"/>
      <c r="AQ10" s="241"/>
      <c r="AR10" s="241"/>
      <c r="AS10" s="241"/>
      <c r="AT10" s="242"/>
      <c r="AU10" s="814">
        <f>SUM(S10:AT10)</f>
        <v>0</v>
      </c>
      <c r="AV10" s="814"/>
      <c r="AW10" s="815"/>
      <c r="AX10" s="816">
        <f>ROUNDDOWN(AU10/4,1)</f>
        <v>0</v>
      </c>
      <c r="AY10" s="814"/>
      <c r="AZ10" s="815"/>
      <c r="BA10" s="816" t="str">
        <f>IF($AU$21="","0.0",ROUNDDOWN(AX10/$AU$21,1))</f>
        <v>0.0</v>
      </c>
      <c r="BB10" s="814">
        <f aca="true" t="shared" si="0" ref="BB10:BC20">IF($AH$28="","",ROUNDDOWN(BA10/$AH$28,1))</f>
      </c>
      <c r="BC10" s="817">
        <f t="shared" si="0"/>
      </c>
      <c r="BD10" s="248"/>
    </row>
    <row r="11" spans="1:56" ht="21" customHeight="1">
      <c r="A11" s="811"/>
      <c r="B11" s="812"/>
      <c r="C11" s="812"/>
      <c r="D11" s="812"/>
      <c r="E11" s="812"/>
      <c r="F11" s="812"/>
      <c r="G11" s="812"/>
      <c r="H11" s="812"/>
      <c r="I11" s="812"/>
      <c r="J11" s="812"/>
      <c r="K11" s="812"/>
      <c r="L11" s="812"/>
      <c r="M11" s="812"/>
      <c r="N11" s="812"/>
      <c r="O11" s="812"/>
      <c r="P11" s="812"/>
      <c r="Q11" s="812"/>
      <c r="R11" s="813"/>
      <c r="S11" s="239"/>
      <c r="T11" s="240"/>
      <c r="U11" s="240"/>
      <c r="V11" s="240"/>
      <c r="W11" s="240"/>
      <c r="X11" s="241"/>
      <c r="Y11" s="242"/>
      <c r="Z11" s="239"/>
      <c r="AA11" s="241"/>
      <c r="AB11" s="241"/>
      <c r="AC11" s="241"/>
      <c r="AD11" s="241"/>
      <c r="AE11" s="241"/>
      <c r="AF11" s="242"/>
      <c r="AG11" s="239"/>
      <c r="AH11" s="241"/>
      <c r="AI11" s="241"/>
      <c r="AJ11" s="241"/>
      <c r="AK11" s="241"/>
      <c r="AL11" s="241"/>
      <c r="AM11" s="242"/>
      <c r="AN11" s="243"/>
      <c r="AO11" s="241"/>
      <c r="AP11" s="241"/>
      <c r="AQ11" s="241"/>
      <c r="AR11" s="241"/>
      <c r="AS11" s="241"/>
      <c r="AT11" s="242"/>
      <c r="AU11" s="814">
        <f aca="true" t="shared" si="1" ref="AU11:AU18">SUM(S11:AT11)</f>
        <v>0</v>
      </c>
      <c r="AV11" s="814"/>
      <c r="AW11" s="815"/>
      <c r="AX11" s="816">
        <f aca="true" t="shared" si="2" ref="AX11:AX19">ROUNDDOWN(AU11/4,1)</f>
        <v>0</v>
      </c>
      <c r="AY11" s="814"/>
      <c r="AZ11" s="815"/>
      <c r="BA11" s="816" t="str">
        <f aca="true" t="shared" si="3" ref="BA11:BA18">IF($AU$21="","0.0",ROUNDDOWN(AX11/$AU$21,1))</f>
        <v>0.0</v>
      </c>
      <c r="BB11" s="814">
        <f t="shared" si="0"/>
      </c>
      <c r="BC11" s="817">
        <f t="shared" si="0"/>
      </c>
      <c r="BD11" s="248"/>
    </row>
    <row r="12" spans="1:56" ht="21" customHeight="1">
      <c r="A12" s="811" t="s">
        <v>242</v>
      </c>
      <c r="B12" s="812"/>
      <c r="C12" s="812"/>
      <c r="D12" s="812"/>
      <c r="E12" s="812"/>
      <c r="F12" s="812"/>
      <c r="G12" s="812"/>
      <c r="H12" s="812"/>
      <c r="I12" s="812"/>
      <c r="J12" s="812"/>
      <c r="K12" s="812"/>
      <c r="L12" s="812"/>
      <c r="M12" s="812"/>
      <c r="N12" s="812"/>
      <c r="O12" s="812"/>
      <c r="P12" s="812"/>
      <c r="Q12" s="812"/>
      <c r="R12" s="813"/>
      <c r="S12" s="239"/>
      <c r="T12" s="240"/>
      <c r="U12" s="240"/>
      <c r="V12" s="240"/>
      <c r="W12" s="240"/>
      <c r="X12" s="241"/>
      <c r="Y12" s="242"/>
      <c r="Z12" s="239"/>
      <c r="AA12" s="241"/>
      <c r="AB12" s="241"/>
      <c r="AC12" s="241"/>
      <c r="AD12" s="241"/>
      <c r="AE12" s="241"/>
      <c r="AF12" s="242"/>
      <c r="AG12" s="239"/>
      <c r="AH12" s="241"/>
      <c r="AI12" s="241"/>
      <c r="AJ12" s="241"/>
      <c r="AK12" s="241"/>
      <c r="AL12" s="241"/>
      <c r="AM12" s="242"/>
      <c r="AN12" s="243"/>
      <c r="AO12" s="241"/>
      <c r="AP12" s="241"/>
      <c r="AQ12" s="241"/>
      <c r="AR12" s="241"/>
      <c r="AS12" s="241"/>
      <c r="AT12" s="242"/>
      <c r="AU12" s="814">
        <f t="shared" si="1"/>
        <v>0</v>
      </c>
      <c r="AV12" s="814"/>
      <c r="AW12" s="815"/>
      <c r="AX12" s="816">
        <f t="shared" si="2"/>
        <v>0</v>
      </c>
      <c r="AY12" s="814"/>
      <c r="AZ12" s="815"/>
      <c r="BA12" s="816" t="str">
        <f t="shared" si="3"/>
        <v>0.0</v>
      </c>
      <c r="BB12" s="814">
        <f t="shared" si="0"/>
      </c>
      <c r="BC12" s="817">
        <f t="shared" si="0"/>
      </c>
      <c r="BD12" s="248"/>
    </row>
    <row r="13" spans="1:56" ht="21" customHeight="1">
      <c r="A13" s="811"/>
      <c r="B13" s="812"/>
      <c r="C13" s="812"/>
      <c r="D13" s="812"/>
      <c r="E13" s="812"/>
      <c r="F13" s="812"/>
      <c r="G13" s="812"/>
      <c r="H13" s="812"/>
      <c r="I13" s="812"/>
      <c r="J13" s="812"/>
      <c r="K13" s="812"/>
      <c r="L13" s="812"/>
      <c r="M13" s="812"/>
      <c r="N13" s="812"/>
      <c r="O13" s="812"/>
      <c r="P13" s="812"/>
      <c r="Q13" s="812"/>
      <c r="R13" s="813"/>
      <c r="S13" s="239"/>
      <c r="T13" s="240"/>
      <c r="U13" s="240"/>
      <c r="V13" s="240"/>
      <c r="W13" s="240"/>
      <c r="X13" s="241"/>
      <c r="Y13" s="242"/>
      <c r="Z13" s="239"/>
      <c r="AA13" s="241"/>
      <c r="AB13" s="241"/>
      <c r="AC13" s="241"/>
      <c r="AD13" s="241"/>
      <c r="AE13" s="241"/>
      <c r="AF13" s="242"/>
      <c r="AG13" s="239"/>
      <c r="AH13" s="241"/>
      <c r="AI13" s="241"/>
      <c r="AJ13" s="241"/>
      <c r="AK13" s="241"/>
      <c r="AL13" s="241"/>
      <c r="AM13" s="242"/>
      <c r="AN13" s="243"/>
      <c r="AO13" s="241"/>
      <c r="AP13" s="241"/>
      <c r="AQ13" s="241"/>
      <c r="AR13" s="241"/>
      <c r="AS13" s="241"/>
      <c r="AT13" s="242"/>
      <c r="AU13" s="814">
        <f t="shared" si="1"/>
        <v>0</v>
      </c>
      <c r="AV13" s="814"/>
      <c r="AW13" s="815"/>
      <c r="AX13" s="816">
        <f t="shared" si="2"/>
        <v>0</v>
      </c>
      <c r="AY13" s="814"/>
      <c r="AZ13" s="815"/>
      <c r="BA13" s="816" t="str">
        <f t="shared" si="3"/>
        <v>0.0</v>
      </c>
      <c r="BB13" s="814">
        <f t="shared" si="0"/>
      </c>
      <c r="BC13" s="817">
        <f t="shared" si="0"/>
      </c>
      <c r="BD13" s="248"/>
    </row>
    <row r="14" spans="1:56" ht="21" customHeight="1">
      <c r="A14" s="811"/>
      <c r="B14" s="812"/>
      <c r="C14" s="812"/>
      <c r="D14" s="812"/>
      <c r="E14" s="812"/>
      <c r="F14" s="812"/>
      <c r="G14" s="812"/>
      <c r="H14" s="812"/>
      <c r="I14" s="812"/>
      <c r="J14" s="812"/>
      <c r="K14" s="812"/>
      <c r="L14" s="812"/>
      <c r="M14" s="812"/>
      <c r="N14" s="812"/>
      <c r="O14" s="812"/>
      <c r="P14" s="812"/>
      <c r="Q14" s="812"/>
      <c r="R14" s="813"/>
      <c r="S14" s="239"/>
      <c r="T14" s="241"/>
      <c r="U14" s="241"/>
      <c r="V14" s="241"/>
      <c r="W14" s="241"/>
      <c r="X14" s="241"/>
      <c r="Y14" s="242"/>
      <c r="Z14" s="239"/>
      <c r="AA14" s="241"/>
      <c r="AB14" s="241"/>
      <c r="AC14" s="241"/>
      <c r="AD14" s="241"/>
      <c r="AE14" s="241"/>
      <c r="AF14" s="242"/>
      <c r="AG14" s="239"/>
      <c r="AH14" s="241"/>
      <c r="AI14" s="241"/>
      <c r="AJ14" s="241"/>
      <c r="AK14" s="241"/>
      <c r="AL14" s="241"/>
      <c r="AM14" s="242"/>
      <c r="AN14" s="243"/>
      <c r="AO14" s="241"/>
      <c r="AP14" s="241"/>
      <c r="AQ14" s="241"/>
      <c r="AR14" s="241"/>
      <c r="AS14" s="241"/>
      <c r="AT14" s="242"/>
      <c r="AU14" s="814">
        <f t="shared" si="1"/>
        <v>0</v>
      </c>
      <c r="AV14" s="814"/>
      <c r="AW14" s="815"/>
      <c r="AX14" s="816">
        <f t="shared" si="2"/>
        <v>0</v>
      </c>
      <c r="AY14" s="814"/>
      <c r="AZ14" s="815"/>
      <c r="BA14" s="816" t="str">
        <f t="shared" si="3"/>
        <v>0.0</v>
      </c>
      <c r="BB14" s="814">
        <f t="shared" si="0"/>
      </c>
      <c r="BC14" s="817">
        <f t="shared" si="0"/>
      </c>
      <c r="BD14" s="248"/>
    </row>
    <row r="15" spans="1:56" ht="21" customHeight="1">
      <c r="A15" s="811"/>
      <c r="B15" s="812"/>
      <c r="C15" s="812"/>
      <c r="D15" s="812"/>
      <c r="E15" s="812"/>
      <c r="F15" s="812"/>
      <c r="G15" s="812"/>
      <c r="H15" s="812"/>
      <c r="I15" s="812"/>
      <c r="J15" s="812"/>
      <c r="K15" s="812"/>
      <c r="L15" s="812"/>
      <c r="M15" s="812"/>
      <c r="N15" s="812"/>
      <c r="O15" s="812"/>
      <c r="P15" s="812"/>
      <c r="Q15" s="812"/>
      <c r="R15" s="813"/>
      <c r="S15" s="239"/>
      <c r="T15" s="241"/>
      <c r="U15" s="241"/>
      <c r="V15" s="241"/>
      <c r="W15" s="241"/>
      <c r="X15" s="241"/>
      <c r="Y15" s="242"/>
      <c r="Z15" s="239"/>
      <c r="AA15" s="241"/>
      <c r="AB15" s="241"/>
      <c r="AC15" s="241"/>
      <c r="AD15" s="241"/>
      <c r="AE15" s="241"/>
      <c r="AF15" s="242"/>
      <c r="AG15" s="239"/>
      <c r="AH15" s="241"/>
      <c r="AI15" s="241"/>
      <c r="AJ15" s="241"/>
      <c r="AK15" s="241"/>
      <c r="AL15" s="241"/>
      <c r="AM15" s="242"/>
      <c r="AN15" s="243"/>
      <c r="AO15" s="241"/>
      <c r="AP15" s="241"/>
      <c r="AQ15" s="241"/>
      <c r="AR15" s="241"/>
      <c r="AS15" s="241"/>
      <c r="AT15" s="242"/>
      <c r="AU15" s="814">
        <f t="shared" si="1"/>
        <v>0</v>
      </c>
      <c r="AV15" s="814"/>
      <c r="AW15" s="815"/>
      <c r="AX15" s="816">
        <f t="shared" si="2"/>
        <v>0</v>
      </c>
      <c r="AY15" s="814"/>
      <c r="AZ15" s="815"/>
      <c r="BA15" s="816" t="str">
        <f t="shared" si="3"/>
        <v>0.0</v>
      </c>
      <c r="BB15" s="814">
        <f t="shared" si="0"/>
      </c>
      <c r="BC15" s="817">
        <f t="shared" si="0"/>
      </c>
      <c r="BD15" s="248"/>
    </row>
    <row r="16" spans="1:56" ht="21" customHeight="1">
      <c r="A16" s="811"/>
      <c r="B16" s="812"/>
      <c r="C16" s="812"/>
      <c r="D16" s="812"/>
      <c r="E16" s="812"/>
      <c r="F16" s="812"/>
      <c r="G16" s="812"/>
      <c r="H16" s="812"/>
      <c r="I16" s="812"/>
      <c r="J16" s="812"/>
      <c r="K16" s="812"/>
      <c r="L16" s="812"/>
      <c r="M16" s="812"/>
      <c r="N16" s="812"/>
      <c r="O16" s="812"/>
      <c r="P16" s="812"/>
      <c r="Q16" s="812"/>
      <c r="R16" s="813"/>
      <c r="S16" s="239"/>
      <c r="T16" s="241"/>
      <c r="U16" s="241"/>
      <c r="V16" s="241"/>
      <c r="W16" s="241"/>
      <c r="X16" s="241"/>
      <c r="Y16" s="242"/>
      <c r="Z16" s="239"/>
      <c r="AA16" s="241"/>
      <c r="AB16" s="241"/>
      <c r="AC16" s="241"/>
      <c r="AD16" s="241"/>
      <c r="AE16" s="241"/>
      <c r="AF16" s="242"/>
      <c r="AG16" s="239"/>
      <c r="AH16" s="241"/>
      <c r="AI16" s="241"/>
      <c r="AJ16" s="241"/>
      <c r="AK16" s="241"/>
      <c r="AL16" s="241"/>
      <c r="AM16" s="242"/>
      <c r="AN16" s="243"/>
      <c r="AO16" s="241"/>
      <c r="AP16" s="241"/>
      <c r="AQ16" s="241"/>
      <c r="AR16" s="241"/>
      <c r="AS16" s="241"/>
      <c r="AT16" s="242"/>
      <c r="AU16" s="814">
        <f t="shared" si="1"/>
        <v>0</v>
      </c>
      <c r="AV16" s="814"/>
      <c r="AW16" s="815"/>
      <c r="AX16" s="816">
        <f t="shared" si="2"/>
        <v>0</v>
      </c>
      <c r="AY16" s="814"/>
      <c r="AZ16" s="815"/>
      <c r="BA16" s="816" t="str">
        <f t="shared" si="3"/>
        <v>0.0</v>
      </c>
      <c r="BB16" s="814">
        <f t="shared" si="0"/>
      </c>
      <c r="BC16" s="817">
        <f t="shared" si="0"/>
      </c>
      <c r="BD16" s="248"/>
    </row>
    <row r="17" spans="1:56" ht="21" customHeight="1">
      <c r="A17" s="811"/>
      <c r="B17" s="812"/>
      <c r="C17" s="812"/>
      <c r="D17" s="812"/>
      <c r="E17" s="812"/>
      <c r="F17" s="812"/>
      <c r="G17" s="812"/>
      <c r="H17" s="812"/>
      <c r="I17" s="812"/>
      <c r="J17" s="812"/>
      <c r="K17" s="812"/>
      <c r="L17" s="812"/>
      <c r="M17" s="812"/>
      <c r="N17" s="812"/>
      <c r="O17" s="812"/>
      <c r="P17" s="812"/>
      <c r="Q17" s="812"/>
      <c r="R17" s="813"/>
      <c r="S17" s="239"/>
      <c r="T17" s="241"/>
      <c r="U17" s="241"/>
      <c r="V17" s="241"/>
      <c r="W17" s="241"/>
      <c r="X17" s="241"/>
      <c r="Y17" s="242"/>
      <c r="Z17" s="239"/>
      <c r="AA17" s="241"/>
      <c r="AB17" s="241"/>
      <c r="AC17" s="241"/>
      <c r="AD17" s="241"/>
      <c r="AE17" s="241"/>
      <c r="AF17" s="242"/>
      <c r="AG17" s="239"/>
      <c r="AH17" s="241"/>
      <c r="AI17" s="241"/>
      <c r="AJ17" s="241"/>
      <c r="AK17" s="241"/>
      <c r="AL17" s="241"/>
      <c r="AM17" s="242"/>
      <c r="AN17" s="243"/>
      <c r="AO17" s="241"/>
      <c r="AP17" s="241"/>
      <c r="AQ17" s="241"/>
      <c r="AR17" s="241"/>
      <c r="AS17" s="241"/>
      <c r="AT17" s="242"/>
      <c r="AU17" s="814">
        <f t="shared" si="1"/>
        <v>0</v>
      </c>
      <c r="AV17" s="814"/>
      <c r="AW17" s="815"/>
      <c r="AX17" s="816">
        <f t="shared" si="2"/>
        <v>0</v>
      </c>
      <c r="AY17" s="814"/>
      <c r="AZ17" s="815"/>
      <c r="BA17" s="816" t="str">
        <f t="shared" si="3"/>
        <v>0.0</v>
      </c>
      <c r="BB17" s="814">
        <f t="shared" si="0"/>
      </c>
      <c r="BC17" s="817">
        <f t="shared" si="0"/>
      </c>
      <c r="BD17" s="248"/>
    </row>
    <row r="18" spans="1:56" ht="21" customHeight="1">
      <c r="A18" s="811"/>
      <c r="B18" s="812"/>
      <c r="C18" s="812"/>
      <c r="D18" s="812"/>
      <c r="E18" s="812"/>
      <c r="F18" s="812"/>
      <c r="G18" s="812"/>
      <c r="H18" s="812"/>
      <c r="I18" s="812"/>
      <c r="J18" s="812"/>
      <c r="K18" s="812"/>
      <c r="L18" s="812"/>
      <c r="M18" s="812"/>
      <c r="N18" s="812"/>
      <c r="O18" s="812"/>
      <c r="P18" s="812"/>
      <c r="Q18" s="812"/>
      <c r="R18" s="813"/>
      <c r="S18" s="239"/>
      <c r="T18" s="240"/>
      <c r="U18" s="240"/>
      <c r="V18" s="240"/>
      <c r="W18" s="240"/>
      <c r="X18" s="241"/>
      <c r="Y18" s="242"/>
      <c r="Z18" s="239"/>
      <c r="AA18" s="241"/>
      <c r="AB18" s="241"/>
      <c r="AC18" s="241"/>
      <c r="AD18" s="241"/>
      <c r="AE18" s="241"/>
      <c r="AF18" s="242"/>
      <c r="AG18" s="239"/>
      <c r="AH18" s="241"/>
      <c r="AI18" s="241"/>
      <c r="AJ18" s="241"/>
      <c r="AK18" s="241"/>
      <c r="AL18" s="241"/>
      <c r="AM18" s="242"/>
      <c r="AN18" s="243"/>
      <c r="AO18" s="241"/>
      <c r="AP18" s="241"/>
      <c r="AQ18" s="241"/>
      <c r="AR18" s="241"/>
      <c r="AS18" s="241"/>
      <c r="AT18" s="242"/>
      <c r="AU18" s="814">
        <f t="shared" si="1"/>
        <v>0</v>
      </c>
      <c r="AV18" s="814"/>
      <c r="AW18" s="815"/>
      <c r="AX18" s="816">
        <f t="shared" si="2"/>
        <v>0</v>
      </c>
      <c r="AY18" s="814"/>
      <c r="AZ18" s="815"/>
      <c r="BA18" s="816" t="str">
        <f t="shared" si="3"/>
        <v>0.0</v>
      </c>
      <c r="BB18" s="814">
        <f t="shared" si="0"/>
      </c>
      <c r="BC18" s="817">
        <f t="shared" si="0"/>
      </c>
      <c r="BD18" s="248"/>
    </row>
    <row r="19" spans="1:56" ht="21" customHeight="1" thickBot="1">
      <c r="A19" s="811"/>
      <c r="B19" s="812"/>
      <c r="C19" s="812"/>
      <c r="D19" s="812"/>
      <c r="E19" s="812"/>
      <c r="F19" s="812"/>
      <c r="G19" s="812"/>
      <c r="H19" s="812"/>
      <c r="I19" s="812"/>
      <c r="J19" s="812"/>
      <c r="K19" s="812"/>
      <c r="L19" s="812"/>
      <c r="M19" s="812"/>
      <c r="N19" s="812"/>
      <c r="O19" s="812"/>
      <c r="P19" s="812"/>
      <c r="Q19" s="812"/>
      <c r="R19" s="813"/>
      <c r="S19" s="239"/>
      <c r="T19" s="241"/>
      <c r="U19" s="241"/>
      <c r="V19" s="241"/>
      <c r="W19" s="241"/>
      <c r="X19" s="241"/>
      <c r="Y19" s="242"/>
      <c r="Z19" s="239"/>
      <c r="AA19" s="241"/>
      <c r="AB19" s="241"/>
      <c r="AC19" s="241"/>
      <c r="AD19" s="241"/>
      <c r="AE19" s="241"/>
      <c r="AF19" s="242"/>
      <c r="AG19" s="239"/>
      <c r="AH19" s="241"/>
      <c r="AI19" s="241"/>
      <c r="AJ19" s="241"/>
      <c r="AK19" s="241"/>
      <c r="AL19" s="241"/>
      <c r="AM19" s="242"/>
      <c r="AN19" s="243"/>
      <c r="AO19" s="241"/>
      <c r="AP19" s="241"/>
      <c r="AQ19" s="241"/>
      <c r="AR19" s="241"/>
      <c r="AS19" s="241"/>
      <c r="AT19" s="242"/>
      <c r="AU19" s="814">
        <f>SUM(S19:AT19)</f>
        <v>0</v>
      </c>
      <c r="AV19" s="814"/>
      <c r="AW19" s="815"/>
      <c r="AX19" s="816">
        <f t="shared" si="2"/>
        <v>0</v>
      </c>
      <c r="AY19" s="814"/>
      <c r="AZ19" s="815"/>
      <c r="BA19" s="816" t="str">
        <f>IF($AU$21="","0.0",ROUNDDOWN(AX19/$AU$21,1))</f>
        <v>0.0</v>
      </c>
      <c r="BB19" s="814">
        <f t="shared" si="0"/>
      </c>
      <c r="BC19" s="817">
        <f t="shared" si="0"/>
      </c>
      <c r="BD19" s="249"/>
    </row>
    <row r="20" spans="1:56" ht="21" customHeight="1" thickBot="1">
      <c r="A20" s="818" t="s">
        <v>140</v>
      </c>
      <c r="B20" s="784"/>
      <c r="C20" s="784"/>
      <c r="D20" s="784"/>
      <c r="E20" s="784"/>
      <c r="F20" s="784"/>
      <c r="G20" s="784"/>
      <c r="H20" s="784"/>
      <c r="I20" s="784"/>
      <c r="J20" s="784"/>
      <c r="K20" s="784"/>
      <c r="L20" s="784"/>
      <c r="M20" s="784"/>
      <c r="N20" s="784"/>
      <c r="O20" s="784"/>
      <c r="P20" s="784"/>
      <c r="Q20" s="784"/>
      <c r="R20" s="819"/>
      <c r="S20" s="244"/>
      <c r="T20" s="245"/>
      <c r="U20" s="245"/>
      <c r="V20" s="245"/>
      <c r="W20" s="245"/>
      <c r="X20" s="245"/>
      <c r="Y20" s="246"/>
      <c r="Z20" s="247"/>
      <c r="AA20" s="245"/>
      <c r="AB20" s="245"/>
      <c r="AC20" s="245"/>
      <c r="AD20" s="245"/>
      <c r="AE20" s="245"/>
      <c r="AF20" s="246"/>
      <c r="AG20" s="247"/>
      <c r="AH20" s="245"/>
      <c r="AI20" s="245"/>
      <c r="AJ20" s="245"/>
      <c r="AK20" s="245"/>
      <c r="AL20" s="245"/>
      <c r="AM20" s="246"/>
      <c r="AN20" s="247"/>
      <c r="AO20" s="245"/>
      <c r="AP20" s="245"/>
      <c r="AQ20" s="245"/>
      <c r="AR20" s="245"/>
      <c r="AS20" s="245"/>
      <c r="AT20" s="246"/>
      <c r="AU20" s="820">
        <f>SUM(AU10:AW19)</f>
        <v>0</v>
      </c>
      <c r="AV20" s="820"/>
      <c r="AW20" s="821"/>
      <c r="AX20" s="822">
        <f>SUM(AX10:AZ19)</f>
        <v>0</v>
      </c>
      <c r="AY20" s="820"/>
      <c r="AZ20" s="821"/>
      <c r="BA20" s="822" t="str">
        <f>IF($AU$21="","0.0",ROUNDDOWN(AX20/$AU$21,1))</f>
        <v>0.0</v>
      </c>
      <c r="BB20" s="820">
        <f t="shared" si="0"/>
      </c>
      <c r="BC20" s="823">
        <f t="shared" si="0"/>
      </c>
      <c r="BD20" s="41"/>
    </row>
    <row r="21" spans="1:56" ht="21" customHeight="1" thickBot="1">
      <c r="A21" s="824" t="s">
        <v>214</v>
      </c>
      <c r="B21" s="787"/>
      <c r="C21" s="787"/>
      <c r="D21" s="787"/>
      <c r="E21" s="787"/>
      <c r="F21" s="787"/>
      <c r="G21" s="787"/>
      <c r="H21" s="787"/>
      <c r="I21" s="787"/>
      <c r="J21" s="787"/>
      <c r="K21" s="787"/>
      <c r="L21" s="787"/>
      <c r="M21" s="787"/>
      <c r="N21" s="787"/>
      <c r="O21" s="787"/>
      <c r="P21" s="787"/>
      <c r="Q21" s="787"/>
      <c r="R21" s="787"/>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6"/>
      <c r="AU21" s="827"/>
      <c r="AV21" s="828"/>
      <c r="AW21" s="828"/>
      <c r="AX21" s="828"/>
      <c r="AY21" s="828"/>
      <c r="AZ21" s="828"/>
      <c r="BA21" s="828"/>
      <c r="BB21" s="828"/>
      <c r="BC21" s="829"/>
      <c r="BD21" s="41"/>
    </row>
    <row r="22" spans="1:56" ht="21" customHeight="1" thickBot="1">
      <c r="A22" s="792" t="s">
        <v>215</v>
      </c>
      <c r="B22" s="793"/>
      <c r="C22" s="793"/>
      <c r="D22" s="793"/>
      <c r="E22" s="793"/>
      <c r="F22" s="793"/>
      <c r="G22" s="793"/>
      <c r="H22" s="793"/>
      <c r="I22" s="793"/>
      <c r="J22" s="793"/>
      <c r="K22" s="793"/>
      <c r="L22" s="793"/>
      <c r="M22" s="793"/>
      <c r="N22" s="793"/>
      <c r="O22" s="793"/>
      <c r="P22" s="793"/>
      <c r="Q22" s="793"/>
      <c r="R22" s="786"/>
      <c r="S22" s="247"/>
      <c r="T22" s="245"/>
      <c r="U22" s="245"/>
      <c r="V22" s="245"/>
      <c r="W22" s="245"/>
      <c r="X22" s="245"/>
      <c r="Y22" s="250"/>
      <c r="Z22" s="247"/>
      <c r="AA22" s="245"/>
      <c r="AB22" s="245"/>
      <c r="AC22" s="245"/>
      <c r="AD22" s="245"/>
      <c r="AE22" s="245"/>
      <c r="AF22" s="246"/>
      <c r="AG22" s="247"/>
      <c r="AH22" s="245"/>
      <c r="AI22" s="245"/>
      <c r="AJ22" s="245"/>
      <c r="AK22" s="245"/>
      <c r="AL22" s="245"/>
      <c r="AM22" s="246"/>
      <c r="AN22" s="247"/>
      <c r="AO22" s="245"/>
      <c r="AP22" s="245"/>
      <c r="AQ22" s="245"/>
      <c r="AR22" s="245"/>
      <c r="AS22" s="245"/>
      <c r="AT22" s="246"/>
      <c r="AU22" s="820">
        <f>SUM(S22:AT22)</f>
        <v>0</v>
      </c>
      <c r="AV22" s="820"/>
      <c r="AW22" s="821"/>
      <c r="AX22" s="830"/>
      <c r="AY22" s="831"/>
      <c r="AZ22" s="832"/>
      <c r="BA22" s="830"/>
      <c r="BB22" s="831"/>
      <c r="BC22" s="833"/>
      <c r="BD22" s="41"/>
    </row>
    <row r="23" spans="1:56" ht="19.5" customHeight="1">
      <c r="A23" s="370" t="s">
        <v>216</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row>
    <row r="24" spans="1:56" ht="19.5" customHeight="1">
      <c r="A24" s="370" t="s">
        <v>217</v>
      </c>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row>
    <row r="25" spans="1:56" ht="15" customHeight="1">
      <c r="A25" s="835" t="s">
        <v>866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row>
    <row r="26" spans="1:56" ht="15" customHeight="1">
      <c r="A26" s="835"/>
      <c r="B26" s="835"/>
      <c r="C26" s="835"/>
      <c r="D26" s="835"/>
      <c r="E26" s="835"/>
      <c r="F26" s="835"/>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5"/>
      <c r="AM26" s="835"/>
      <c r="AN26" s="835"/>
      <c r="AO26" s="835"/>
      <c r="AP26" s="835"/>
      <c r="AQ26" s="835"/>
      <c r="AR26" s="835"/>
      <c r="AS26" s="835"/>
      <c r="AT26" s="835"/>
      <c r="AU26" s="835"/>
      <c r="AV26" s="835"/>
      <c r="AW26" s="835"/>
      <c r="AX26" s="835"/>
      <c r="AY26" s="835"/>
      <c r="AZ26" s="835"/>
      <c r="BA26" s="835"/>
      <c r="BB26" s="835"/>
      <c r="BC26" s="835"/>
      <c r="BD26" s="835"/>
    </row>
    <row r="27" spans="1:56" ht="15" customHeight="1">
      <c r="A27" s="834" t="s">
        <v>218</v>
      </c>
      <c r="B27" s="834"/>
      <c r="C27" s="834"/>
      <c r="D27" s="834"/>
      <c r="E27" s="834"/>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4"/>
      <c r="AF27" s="834"/>
      <c r="AG27" s="834"/>
      <c r="AH27" s="834"/>
      <c r="AI27" s="834"/>
      <c r="AJ27" s="834"/>
      <c r="AK27" s="834"/>
      <c r="AL27" s="834"/>
      <c r="AM27" s="834"/>
      <c r="AN27" s="834"/>
      <c r="AO27" s="834"/>
      <c r="AP27" s="834"/>
      <c r="AQ27" s="834"/>
      <c r="AR27" s="834"/>
      <c r="AS27" s="834"/>
      <c r="AT27" s="834"/>
      <c r="AU27" s="834"/>
      <c r="AV27" s="834"/>
      <c r="AW27" s="834"/>
      <c r="AX27" s="834"/>
      <c r="AY27" s="834"/>
      <c r="AZ27" s="834"/>
      <c r="BA27" s="834"/>
      <c r="BB27" s="834"/>
      <c r="BC27" s="834"/>
      <c r="BD27" s="834"/>
    </row>
    <row r="28" spans="1:56" ht="15" customHeight="1">
      <c r="A28" s="834"/>
      <c r="B28" s="834"/>
      <c r="C28" s="834"/>
      <c r="D28" s="834"/>
      <c r="E28" s="834"/>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4"/>
      <c r="AF28" s="834"/>
      <c r="AG28" s="834"/>
      <c r="AH28" s="834"/>
      <c r="AI28" s="834"/>
      <c r="AJ28" s="834"/>
      <c r="AK28" s="834"/>
      <c r="AL28" s="834"/>
      <c r="AM28" s="834"/>
      <c r="AN28" s="834"/>
      <c r="AO28" s="834"/>
      <c r="AP28" s="834"/>
      <c r="AQ28" s="834"/>
      <c r="AR28" s="834"/>
      <c r="AS28" s="834"/>
      <c r="AT28" s="834"/>
      <c r="AU28" s="834"/>
      <c r="AV28" s="834"/>
      <c r="AW28" s="834"/>
      <c r="AX28" s="834"/>
      <c r="AY28" s="834"/>
      <c r="AZ28" s="834"/>
      <c r="BA28" s="834"/>
      <c r="BB28" s="834"/>
      <c r="BC28" s="834"/>
      <c r="BD28" s="834"/>
    </row>
    <row r="29" spans="1:56" ht="19.5" customHeight="1">
      <c r="A29" s="370" t="s">
        <v>219</v>
      </c>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370"/>
      <c r="BC29" s="370"/>
      <c r="BD29" s="370"/>
    </row>
    <row r="30" spans="1:56" ht="19.5" customHeight="1">
      <c r="A30" s="370" t="s">
        <v>220</v>
      </c>
      <c r="B30" s="370"/>
      <c r="C30" s="370"/>
      <c r="D30" s="370"/>
      <c r="E30" s="370"/>
      <c r="F30" s="370"/>
      <c r="G30" s="370"/>
      <c r="H30" s="370"/>
      <c r="I30" s="370"/>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row>
    <row r="31" spans="1:56" ht="15" customHeight="1">
      <c r="A31" s="834" t="s">
        <v>221</v>
      </c>
      <c r="B31" s="834"/>
      <c r="C31" s="834"/>
      <c r="D31" s="834"/>
      <c r="E31" s="834"/>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4"/>
      <c r="AF31" s="834"/>
      <c r="AG31" s="834"/>
      <c r="AH31" s="834"/>
      <c r="AI31" s="834"/>
      <c r="AJ31" s="834"/>
      <c r="AK31" s="834"/>
      <c r="AL31" s="834"/>
      <c r="AM31" s="834"/>
      <c r="AN31" s="834"/>
      <c r="AO31" s="834"/>
      <c r="AP31" s="834"/>
      <c r="AQ31" s="834"/>
      <c r="AR31" s="834"/>
      <c r="AS31" s="834"/>
      <c r="AT31" s="834"/>
      <c r="AU31" s="834"/>
      <c r="AV31" s="834"/>
      <c r="AW31" s="834"/>
      <c r="AX31" s="834"/>
      <c r="AY31" s="834"/>
      <c r="AZ31" s="834"/>
      <c r="BA31" s="834"/>
      <c r="BB31" s="834"/>
      <c r="BC31" s="834"/>
      <c r="BD31" s="834"/>
    </row>
    <row r="32" spans="1:56" ht="15" customHeight="1">
      <c r="A32" s="834"/>
      <c r="B32" s="834"/>
      <c r="C32" s="834"/>
      <c r="D32" s="834"/>
      <c r="E32" s="834"/>
      <c r="F32" s="834"/>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4"/>
      <c r="AF32" s="834"/>
      <c r="AG32" s="834"/>
      <c r="AH32" s="834"/>
      <c r="AI32" s="834"/>
      <c r="AJ32" s="834"/>
      <c r="AK32" s="834"/>
      <c r="AL32" s="834"/>
      <c r="AM32" s="834"/>
      <c r="AN32" s="834"/>
      <c r="AO32" s="834"/>
      <c r="AP32" s="834"/>
      <c r="AQ32" s="834"/>
      <c r="AR32" s="834"/>
      <c r="AS32" s="834"/>
      <c r="AT32" s="834"/>
      <c r="AU32" s="834"/>
      <c r="AV32" s="834"/>
      <c r="AW32" s="834"/>
      <c r="AX32" s="834"/>
      <c r="AY32" s="834"/>
      <c r="AZ32" s="834"/>
      <c r="BA32" s="834"/>
      <c r="BB32" s="834"/>
      <c r="BC32" s="834"/>
      <c r="BD32" s="834"/>
    </row>
    <row r="33" spans="1:56" ht="27" customHeight="1">
      <c r="A33" s="834" t="s">
        <v>222</v>
      </c>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row>
  </sheetData>
  <sheetProtection/>
  <mergeCells count="104">
    <mergeCell ref="A29:BD29"/>
    <mergeCell ref="A30:BD30"/>
    <mergeCell ref="A31:BD32"/>
    <mergeCell ref="A33:BD33"/>
    <mergeCell ref="A23:BD23"/>
    <mergeCell ref="A24:BD24"/>
    <mergeCell ref="A25:BD26"/>
    <mergeCell ref="A27:BD28"/>
    <mergeCell ref="A21:AT21"/>
    <mergeCell ref="AU21:BC21"/>
    <mergeCell ref="A22:R22"/>
    <mergeCell ref="AU22:AW22"/>
    <mergeCell ref="AX22:AZ22"/>
    <mergeCell ref="BA22:BC22"/>
    <mergeCell ref="AX19:AZ19"/>
    <mergeCell ref="BA19:BC19"/>
    <mergeCell ref="A20:R20"/>
    <mergeCell ref="AU20:AW20"/>
    <mergeCell ref="AX20:AZ20"/>
    <mergeCell ref="BA20:BC20"/>
    <mergeCell ref="A19:F19"/>
    <mergeCell ref="G19:K19"/>
    <mergeCell ref="L19:R19"/>
    <mergeCell ref="AU19:AW19"/>
    <mergeCell ref="AX18:AZ18"/>
    <mergeCell ref="BA18:BC18"/>
    <mergeCell ref="A17:F17"/>
    <mergeCell ref="G17:K17"/>
    <mergeCell ref="A18:F18"/>
    <mergeCell ref="G18:K18"/>
    <mergeCell ref="L18:R18"/>
    <mergeCell ref="AU18:AW18"/>
    <mergeCell ref="L17:R17"/>
    <mergeCell ref="AU17:AW17"/>
    <mergeCell ref="AX15:AZ15"/>
    <mergeCell ref="BA15:BC15"/>
    <mergeCell ref="AX16:AZ16"/>
    <mergeCell ref="BA16:BC16"/>
    <mergeCell ref="AX17:AZ17"/>
    <mergeCell ref="BA17:BC17"/>
    <mergeCell ref="A16:F16"/>
    <mergeCell ref="G16:K16"/>
    <mergeCell ref="L16:R16"/>
    <mergeCell ref="AU16:AW16"/>
    <mergeCell ref="A15:F15"/>
    <mergeCell ref="G15:K15"/>
    <mergeCell ref="L15:R15"/>
    <mergeCell ref="AU15:AW15"/>
    <mergeCell ref="AX14:AZ14"/>
    <mergeCell ref="BA14:BC14"/>
    <mergeCell ref="A13:F13"/>
    <mergeCell ref="G13:K13"/>
    <mergeCell ref="A14:F14"/>
    <mergeCell ref="G14:K14"/>
    <mergeCell ref="L14:R14"/>
    <mergeCell ref="AU14:AW14"/>
    <mergeCell ref="L13:R13"/>
    <mergeCell ref="AU13:AW13"/>
    <mergeCell ref="AX11:AZ11"/>
    <mergeCell ref="BA11:BC11"/>
    <mergeCell ref="AX12:AZ12"/>
    <mergeCell ref="BA12:BC12"/>
    <mergeCell ref="AX13:AZ13"/>
    <mergeCell ref="BA13:BC13"/>
    <mergeCell ref="A12:F12"/>
    <mergeCell ref="G12:K12"/>
    <mergeCell ref="L12:R12"/>
    <mergeCell ref="AU12:AW12"/>
    <mergeCell ref="A11:F11"/>
    <mergeCell ref="G11:K11"/>
    <mergeCell ref="L11:R11"/>
    <mergeCell ref="AU11:AW11"/>
    <mergeCell ref="AX7:AZ9"/>
    <mergeCell ref="BA7:BC9"/>
    <mergeCell ref="BD7:BD9"/>
    <mergeCell ref="A10:F10"/>
    <mergeCell ref="G10:K10"/>
    <mergeCell ref="L10:R10"/>
    <mergeCell ref="AU10:AW10"/>
    <mergeCell ref="AX10:AZ10"/>
    <mergeCell ref="BA10:BC10"/>
    <mergeCell ref="Z7:AF7"/>
    <mergeCell ref="AG7:AM7"/>
    <mergeCell ref="AN7:AT7"/>
    <mergeCell ref="AU7:AW9"/>
    <mergeCell ref="A7:F9"/>
    <mergeCell ref="G7:K9"/>
    <mergeCell ref="L7:R9"/>
    <mergeCell ref="S7:Y7"/>
    <mergeCell ref="A6:R6"/>
    <mergeCell ref="S6:AE6"/>
    <mergeCell ref="AF6:AM6"/>
    <mergeCell ref="AN6:BD6"/>
    <mergeCell ref="A5:G5"/>
    <mergeCell ref="H5:R5"/>
    <mergeCell ref="S5:Z5"/>
    <mergeCell ref="AA5:AJ5"/>
    <mergeCell ref="A2:BC2"/>
    <mergeCell ref="A4:R4"/>
    <mergeCell ref="S4:AE4"/>
    <mergeCell ref="AF4:AM4"/>
    <mergeCell ref="AN4:BD4"/>
    <mergeCell ref="AK5:AS5"/>
    <mergeCell ref="AT5:BD5"/>
  </mergeCells>
  <dataValidations count="5">
    <dataValidation type="list" allowBlank="1" showInputMessage="1" showErrorMessage="1" sqref="G10:K19">
      <formula1>"　,常勤・専従,常勤・兼務,非常勤・専従,非常勤・兼務"</formula1>
    </dataValidation>
    <dataValidation type="list" allowBlank="1" showInputMessage="1" showErrorMessage="1" sqref="S9:AT9">
      <formula1>"　,月,火,水,木,金,土,日"</formula1>
    </dataValidation>
    <dataValidation allowBlank="1" showInputMessage="1" showErrorMessage="1" imeMode="halfAlpha" sqref="S10:AT20 S22:AT22"/>
    <dataValidation errorStyle="warning" type="list" allowBlank="1" showInputMessage="1" showErrorMessage="1" sqref="A10:F19">
      <formula1>"　,管理者,サービス提供責任者,従業者,介護職員,看護職員,事務職員,その他従業者"</formula1>
    </dataValidation>
    <dataValidation errorStyle="warning" type="list" allowBlank="1" showInputMessage="1" showErrorMessage="1" sqref="S4:AE4">
      <formula1>"　,居宅介護,重度訪問介護,行動援護"</formula1>
    </dataValidation>
  </dataValidations>
  <printOptions horizontalCentered="1"/>
  <pageMargins left="0.5118110236220472" right="0.2755905511811024" top="0.3937007874015748" bottom="0.3937007874015748" header="0.3937007874015748" footer="0.3937007874015748"/>
  <pageSetup horizontalDpi="300" verticalDpi="300" orientation="landscape" paperSize="9" scale="82" r:id="rId1"/>
</worksheet>
</file>

<file path=xl/worksheets/sheet30.xml><?xml version="1.0" encoding="utf-8"?>
<worksheet xmlns="http://schemas.openxmlformats.org/spreadsheetml/2006/main" xmlns:r="http://schemas.openxmlformats.org/officeDocument/2006/relationships">
  <dimension ref="A1:N38"/>
  <sheetViews>
    <sheetView view="pageBreakPreview" zoomScale="80" zoomScaleSheetLayoutView="80" zoomScalePageLayoutView="0" workbookViewId="0" topLeftCell="A1">
      <selection activeCell="A1" sqref="A1"/>
    </sheetView>
  </sheetViews>
  <sheetFormatPr defaultColWidth="9.00390625" defaultRowHeight="13.5"/>
  <cols>
    <col min="1" max="1" width="3.75390625" style="141" customWidth="1"/>
    <col min="2" max="2" width="24.75390625" style="141" customWidth="1"/>
    <col min="3" max="3" width="18.50390625" style="141" customWidth="1"/>
    <col min="4" max="4" width="17.125" style="141" customWidth="1"/>
    <col min="5" max="5" width="20.625" style="141" customWidth="1"/>
    <col min="6" max="14" width="5.875" style="141" customWidth="1"/>
    <col min="15" max="25" width="20.625" style="141" customWidth="1"/>
    <col min="26" max="16384" width="9.00390625" style="141" customWidth="1"/>
  </cols>
  <sheetData>
    <row r="1" ht="21" customHeight="1">
      <c r="A1" s="32" t="s">
        <v>785</v>
      </c>
    </row>
    <row r="2" spans="1:14" ht="30.75" customHeight="1">
      <c r="A2" s="1436" t="s">
        <v>801</v>
      </c>
      <c r="B2" s="1436"/>
      <c r="C2" s="1436"/>
      <c r="D2" s="1436"/>
      <c r="E2" s="1436"/>
      <c r="F2" s="1436"/>
      <c r="G2" s="1436"/>
      <c r="H2" s="1436"/>
      <c r="I2" s="1436"/>
      <c r="J2" s="1436"/>
      <c r="K2" s="1436"/>
      <c r="L2" s="1436"/>
      <c r="M2" s="1436"/>
      <c r="N2" s="1436"/>
    </row>
    <row r="3" ht="30" customHeight="1" thickBot="1">
      <c r="N3" s="144"/>
    </row>
    <row r="4" spans="1:4" ht="30" customHeight="1">
      <c r="A4" s="1437" t="s">
        <v>382</v>
      </c>
      <c r="B4" s="1432"/>
      <c r="C4" s="1438">
        <f>D10</f>
        <v>0</v>
      </c>
      <c r="D4" s="1439"/>
    </row>
    <row r="5" spans="1:4" ht="30" customHeight="1">
      <c r="A5" s="1440" t="s">
        <v>383</v>
      </c>
      <c r="B5" s="1441"/>
      <c r="C5" s="1442">
        <f>D23</f>
        <v>0</v>
      </c>
      <c r="D5" s="1443"/>
    </row>
    <row r="6" spans="1:4" ht="30" customHeight="1" thickBot="1">
      <c r="A6" s="1445" t="s">
        <v>384</v>
      </c>
      <c r="B6" s="1446"/>
      <c r="C6" s="1416">
        <f>SUM(C4:D5)</f>
        <v>0</v>
      </c>
      <c r="D6" s="1417"/>
    </row>
    <row r="7" spans="1:4" ht="30" customHeight="1">
      <c r="A7" s="145"/>
      <c r="B7" s="145"/>
      <c r="C7" s="145"/>
      <c r="D7" s="145"/>
    </row>
    <row r="8" spans="1:2" ht="30" customHeight="1" thickBot="1">
      <c r="A8" s="1423" t="s">
        <v>385</v>
      </c>
      <c r="B8" s="1423"/>
    </row>
    <row r="9" spans="1:14" ht="30" customHeight="1">
      <c r="A9" s="195"/>
      <c r="B9" s="1431" t="s">
        <v>386</v>
      </c>
      <c r="C9" s="1432"/>
      <c r="D9" s="1418"/>
      <c r="E9" s="1419"/>
      <c r="F9" s="1419"/>
      <c r="G9" s="1419"/>
      <c r="H9" s="1419"/>
      <c r="I9" s="1419"/>
      <c r="J9" s="1419"/>
      <c r="K9" s="1419"/>
      <c r="L9" s="1419"/>
      <c r="M9" s="1419"/>
      <c r="N9" s="1420"/>
    </row>
    <row r="10" spans="1:14" ht="30" customHeight="1">
      <c r="A10" s="196"/>
      <c r="B10" s="1424" t="s">
        <v>751</v>
      </c>
      <c r="C10" s="1424"/>
      <c r="D10" s="1425"/>
      <c r="E10" s="1425"/>
      <c r="F10" s="1425"/>
      <c r="G10" s="1426"/>
      <c r="H10" s="1426"/>
      <c r="I10" s="1426"/>
      <c r="J10" s="1426"/>
      <c r="K10" s="1426"/>
      <c r="L10" s="1426"/>
      <c r="M10" s="1426"/>
      <c r="N10" s="1427"/>
    </row>
    <row r="11" spans="1:14" ht="30" customHeight="1" thickBot="1">
      <c r="A11" s="197"/>
      <c r="B11" s="1428" t="s">
        <v>387</v>
      </c>
      <c r="C11" s="1428"/>
      <c r="D11" s="198" t="s">
        <v>544</v>
      </c>
      <c r="E11" s="198" t="s">
        <v>44</v>
      </c>
      <c r="F11" s="1428" t="s">
        <v>45</v>
      </c>
      <c r="G11" s="1429"/>
      <c r="H11" s="1429"/>
      <c r="I11" s="1429"/>
      <c r="J11" s="1429"/>
      <c r="K11" s="1429"/>
      <c r="L11" s="1429"/>
      <c r="M11" s="1429"/>
      <c r="N11" s="1430"/>
    </row>
    <row r="12" spans="1:14" ht="30" customHeight="1" thickTop="1">
      <c r="A12" s="199">
        <v>1</v>
      </c>
      <c r="B12" s="1444"/>
      <c r="C12" s="1444"/>
      <c r="D12" s="276" t="s">
        <v>545</v>
      </c>
      <c r="E12" s="277"/>
      <c r="F12" s="281" t="s">
        <v>395</v>
      </c>
      <c r="G12" s="200" t="s">
        <v>546</v>
      </c>
      <c r="H12" s="281" t="s">
        <v>395</v>
      </c>
      <c r="I12" s="200" t="s">
        <v>547</v>
      </c>
      <c r="J12" s="1421" t="s">
        <v>548</v>
      </c>
      <c r="K12" s="1421"/>
      <c r="L12" s="1421"/>
      <c r="M12" s="1421"/>
      <c r="N12" s="1422"/>
    </row>
    <row r="13" spans="1:14" ht="30" customHeight="1">
      <c r="A13" s="201">
        <f>1+A12</f>
        <v>2</v>
      </c>
      <c r="B13" s="1433"/>
      <c r="C13" s="1433"/>
      <c r="D13" s="276" t="s">
        <v>545</v>
      </c>
      <c r="E13" s="278"/>
      <c r="F13" s="282" t="s">
        <v>395</v>
      </c>
      <c r="G13" s="202" t="s">
        <v>546</v>
      </c>
      <c r="H13" s="284" t="s">
        <v>395</v>
      </c>
      <c r="I13" s="202" t="s">
        <v>547</v>
      </c>
      <c r="J13" s="1434" t="s">
        <v>548</v>
      </c>
      <c r="K13" s="1434"/>
      <c r="L13" s="1434"/>
      <c r="M13" s="1434"/>
      <c r="N13" s="1435"/>
    </row>
    <row r="14" spans="1:14" ht="30" customHeight="1">
      <c r="A14" s="201">
        <f aca="true" t="shared" si="0" ref="A14:A19">1+A13</f>
        <v>3</v>
      </c>
      <c r="B14" s="1433"/>
      <c r="C14" s="1433"/>
      <c r="D14" s="276" t="s">
        <v>545</v>
      </c>
      <c r="E14" s="278"/>
      <c r="F14" s="282" t="s">
        <v>395</v>
      </c>
      <c r="G14" s="202" t="s">
        <v>546</v>
      </c>
      <c r="H14" s="284" t="s">
        <v>395</v>
      </c>
      <c r="I14" s="202" t="s">
        <v>547</v>
      </c>
      <c r="J14" s="1434" t="s">
        <v>548</v>
      </c>
      <c r="K14" s="1434"/>
      <c r="L14" s="1434"/>
      <c r="M14" s="1434"/>
      <c r="N14" s="1435"/>
    </row>
    <row r="15" spans="1:14" ht="30" customHeight="1">
      <c r="A15" s="201">
        <f t="shared" si="0"/>
        <v>4</v>
      </c>
      <c r="B15" s="1433"/>
      <c r="C15" s="1433"/>
      <c r="D15" s="276" t="s">
        <v>545</v>
      </c>
      <c r="E15" s="278"/>
      <c r="F15" s="282" t="s">
        <v>395</v>
      </c>
      <c r="G15" s="202" t="s">
        <v>546</v>
      </c>
      <c r="H15" s="284" t="s">
        <v>395</v>
      </c>
      <c r="I15" s="202" t="s">
        <v>547</v>
      </c>
      <c r="J15" s="1434" t="s">
        <v>548</v>
      </c>
      <c r="K15" s="1434"/>
      <c r="L15" s="1434"/>
      <c r="M15" s="1434"/>
      <c r="N15" s="1435"/>
    </row>
    <row r="16" spans="1:14" ht="30" customHeight="1">
      <c r="A16" s="201">
        <f t="shared" si="0"/>
        <v>5</v>
      </c>
      <c r="B16" s="1433"/>
      <c r="C16" s="1433"/>
      <c r="D16" s="276" t="s">
        <v>545</v>
      </c>
      <c r="E16" s="278"/>
      <c r="F16" s="282" t="s">
        <v>395</v>
      </c>
      <c r="G16" s="202" t="s">
        <v>546</v>
      </c>
      <c r="H16" s="284" t="s">
        <v>395</v>
      </c>
      <c r="I16" s="202" t="s">
        <v>547</v>
      </c>
      <c r="J16" s="1434" t="s">
        <v>548</v>
      </c>
      <c r="K16" s="1434"/>
      <c r="L16" s="1434"/>
      <c r="M16" s="1434"/>
      <c r="N16" s="1435"/>
    </row>
    <row r="17" spans="1:14" ht="30" customHeight="1">
      <c r="A17" s="201">
        <f t="shared" si="0"/>
        <v>6</v>
      </c>
      <c r="B17" s="1433"/>
      <c r="C17" s="1433"/>
      <c r="D17" s="276" t="s">
        <v>545</v>
      </c>
      <c r="E17" s="278"/>
      <c r="F17" s="282" t="s">
        <v>395</v>
      </c>
      <c r="G17" s="202" t="s">
        <v>546</v>
      </c>
      <c r="H17" s="284" t="s">
        <v>395</v>
      </c>
      <c r="I17" s="202" t="s">
        <v>547</v>
      </c>
      <c r="J17" s="1434" t="s">
        <v>548</v>
      </c>
      <c r="K17" s="1434"/>
      <c r="L17" s="1434"/>
      <c r="M17" s="1434"/>
      <c r="N17" s="1435"/>
    </row>
    <row r="18" spans="1:14" ht="30" customHeight="1">
      <c r="A18" s="201">
        <f t="shared" si="0"/>
        <v>7</v>
      </c>
      <c r="B18" s="1433"/>
      <c r="C18" s="1433"/>
      <c r="D18" s="276" t="s">
        <v>545</v>
      </c>
      <c r="E18" s="278"/>
      <c r="F18" s="282" t="s">
        <v>395</v>
      </c>
      <c r="G18" s="202" t="s">
        <v>546</v>
      </c>
      <c r="H18" s="284" t="s">
        <v>395</v>
      </c>
      <c r="I18" s="202" t="s">
        <v>547</v>
      </c>
      <c r="J18" s="1434" t="s">
        <v>548</v>
      </c>
      <c r="K18" s="1434"/>
      <c r="L18" s="1434"/>
      <c r="M18" s="1434"/>
      <c r="N18" s="1435"/>
    </row>
    <row r="19" spans="1:14" ht="30" customHeight="1" thickBot="1">
      <c r="A19" s="146">
        <f t="shared" si="0"/>
        <v>8</v>
      </c>
      <c r="B19" s="1447"/>
      <c r="C19" s="1448"/>
      <c r="D19" s="279" t="s">
        <v>545</v>
      </c>
      <c r="E19" s="280"/>
      <c r="F19" s="283" t="s">
        <v>395</v>
      </c>
      <c r="G19" s="203" t="s">
        <v>546</v>
      </c>
      <c r="H19" s="285" t="s">
        <v>395</v>
      </c>
      <c r="I19" s="203" t="s">
        <v>547</v>
      </c>
      <c r="J19" s="1449" t="s">
        <v>548</v>
      </c>
      <c r="K19" s="1449"/>
      <c r="L19" s="1449"/>
      <c r="M19" s="1449"/>
      <c r="N19" s="1450"/>
    </row>
    <row r="20" ht="30" customHeight="1"/>
    <row r="21" spans="1:2" ht="30" customHeight="1" thickBot="1">
      <c r="A21" s="1423" t="s">
        <v>388</v>
      </c>
      <c r="B21" s="1423"/>
    </row>
    <row r="22" spans="1:14" ht="30" customHeight="1">
      <c r="A22" s="195"/>
      <c r="B22" s="1431" t="s">
        <v>389</v>
      </c>
      <c r="C22" s="1432"/>
      <c r="D22" s="1418"/>
      <c r="E22" s="1419"/>
      <c r="F22" s="1419"/>
      <c r="G22" s="1419"/>
      <c r="H22" s="1419"/>
      <c r="I22" s="1419"/>
      <c r="J22" s="1419"/>
      <c r="K22" s="1419"/>
      <c r="L22" s="1419"/>
      <c r="M22" s="1419"/>
      <c r="N22" s="1420"/>
    </row>
    <row r="23" spans="1:14" ht="30" customHeight="1">
      <c r="A23" s="196"/>
      <c r="B23" s="1424" t="s">
        <v>752</v>
      </c>
      <c r="C23" s="1424"/>
      <c r="D23" s="1425"/>
      <c r="E23" s="1425"/>
      <c r="F23" s="1425"/>
      <c r="G23" s="1426"/>
      <c r="H23" s="1426"/>
      <c r="I23" s="1426"/>
      <c r="J23" s="1426"/>
      <c r="K23" s="1426"/>
      <c r="L23" s="1426"/>
      <c r="M23" s="1426"/>
      <c r="N23" s="1427"/>
    </row>
    <row r="24" spans="1:14" ht="30" customHeight="1" thickBot="1">
      <c r="A24" s="197"/>
      <c r="B24" s="1428" t="s">
        <v>387</v>
      </c>
      <c r="C24" s="1428"/>
      <c r="D24" s="198" t="s">
        <v>544</v>
      </c>
      <c r="E24" s="198" t="s">
        <v>44</v>
      </c>
      <c r="F24" s="1428" t="s">
        <v>45</v>
      </c>
      <c r="G24" s="1429"/>
      <c r="H24" s="1429"/>
      <c r="I24" s="1429"/>
      <c r="J24" s="1429"/>
      <c r="K24" s="1429"/>
      <c r="L24" s="1429"/>
      <c r="M24" s="1429"/>
      <c r="N24" s="1430"/>
    </row>
    <row r="25" spans="1:14" ht="30" customHeight="1" thickTop="1">
      <c r="A25" s="199">
        <v>1</v>
      </c>
      <c r="B25" s="1444"/>
      <c r="C25" s="1444"/>
      <c r="D25" s="276" t="s">
        <v>545</v>
      </c>
      <c r="E25" s="277"/>
      <c r="F25" s="281" t="s">
        <v>395</v>
      </c>
      <c r="G25" s="200" t="s">
        <v>546</v>
      </c>
      <c r="H25" s="281" t="s">
        <v>395</v>
      </c>
      <c r="I25" s="200" t="s">
        <v>547</v>
      </c>
      <c r="J25" s="1421" t="s">
        <v>548</v>
      </c>
      <c r="K25" s="1421"/>
      <c r="L25" s="1421"/>
      <c r="M25" s="1421"/>
      <c r="N25" s="1422"/>
    </row>
    <row r="26" spans="1:14" ht="30" customHeight="1">
      <c r="A26" s="201">
        <f>1+A25</f>
        <v>2</v>
      </c>
      <c r="B26" s="1433"/>
      <c r="C26" s="1433"/>
      <c r="D26" s="276" t="s">
        <v>545</v>
      </c>
      <c r="E26" s="278"/>
      <c r="F26" s="282" t="s">
        <v>395</v>
      </c>
      <c r="G26" s="202" t="s">
        <v>546</v>
      </c>
      <c r="H26" s="284" t="s">
        <v>395</v>
      </c>
      <c r="I26" s="202" t="s">
        <v>547</v>
      </c>
      <c r="J26" s="1434" t="s">
        <v>548</v>
      </c>
      <c r="K26" s="1434"/>
      <c r="L26" s="1434"/>
      <c r="M26" s="1434"/>
      <c r="N26" s="1435"/>
    </row>
    <row r="27" spans="1:14" ht="30" customHeight="1">
      <c r="A27" s="201">
        <f aca="true" t="shared" si="1" ref="A27:A32">1+A26</f>
        <v>3</v>
      </c>
      <c r="B27" s="1433"/>
      <c r="C27" s="1433"/>
      <c r="D27" s="276" t="s">
        <v>545</v>
      </c>
      <c r="E27" s="278"/>
      <c r="F27" s="282" t="s">
        <v>395</v>
      </c>
      <c r="G27" s="202" t="s">
        <v>546</v>
      </c>
      <c r="H27" s="284" t="s">
        <v>395</v>
      </c>
      <c r="I27" s="202" t="s">
        <v>547</v>
      </c>
      <c r="J27" s="1434" t="s">
        <v>548</v>
      </c>
      <c r="K27" s="1434"/>
      <c r="L27" s="1434"/>
      <c r="M27" s="1434"/>
      <c r="N27" s="1435"/>
    </row>
    <row r="28" spans="1:14" ht="30" customHeight="1">
      <c r="A28" s="201">
        <f t="shared" si="1"/>
        <v>4</v>
      </c>
      <c r="B28" s="1433"/>
      <c r="C28" s="1433"/>
      <c r="D28" s="276" t="s">
        <v>545</v>
      </c>
      <c r="E28" s="278"/>
      <c r="F28" s="282" t="s">
        <v>395</v>
      </c>
      <c r="G28" s="202" t="s">
        <v>546</v>
      </c>
      <c r="H28" s="284" t="s">
        <v>395</v>
      </c>
      <c r="I28" s="202" t="s">
        <v>547</v>
      </c>
      <c r="J28" s="1434" t="s">
        <v>548</v>
      </c>
      <c r="K28" s="1434"/>
      <c r="L28" s="1434"/>
      <c r="M28" s="1434"/>
      <c r="N28" s="1435"/>
    </row>
    <row r="29" spans="1:14" ht="30" customHeight="1">
      <c r="A29" s="201">
        <f t="shared" si="1"/>
        <v>5</v>
      </c>
      <c r="B29" s="1433"/>
      <c r="C29" s="1433"/>
      <c r="D29" s="276" t="s">
        <v>545</v>
      </c>
      <c r="E29" s="278"/>
      <c r="F29" s="282" t="s">
        <v>395</v>
      </c>
      <c r="G29" s="202" t="s">
        <v>546</v>
      </c>
      <c r="H29" s="284" t="s">
        <v>395</v>
      </c>
      <c r="I29" s="202" t="s">
        <v>547</v>
      </c>
      <c r="J29" s="1434" t="s">
        <v>548</v>
      </c>
      <c r="K29" s="1434"/>
      <c r="L29" s="1434"/>
      <c r="M29" s="1434"/>
      <c r="N29" s="1435"/>
    </row>
    <row r="30" spans="1:14" ht="30" customHeight="1">
      <c r="A30" s="201">
        <f t="shared" si="1"/>
        <v>6</v>
      </c>
      <c r="B30" s="1433"/>
      <c r="C30" s="1433"/>
      <c r="D30" s="276" t="s">
        <v>545</v>
      </c>
      <c r="E30" s="278"/>
      <c r="F30" s="282" t="s">
        <v>395</v>
      </c>
      <c r="G30" s="202" t="s">
        <v>546</v>
      </c>
      <c r="H30" s="284" t="s">
        <v>395</v>
      </c>
      <c r="I30" s="202" t="s">
        <v>547</v>
      </c>
      <c r="J30" s="1434" t="s">
        <v>548</v>
      </c>
      <c r="K30" s="1434"/>
      <c r="L30" s="1434"/>
      <c r="M30" s="1434"/>
      <c r="N30" s="1435"/>
    </row>
    <row r="31" spans="1:14" ht="30" customHeight="1">
      <c r="A31" s="201">
        <f t="shared" si="1"/>
        <v>7</v>
      </c>
      <c r="B31" s="1433"/>
      <c r="C31" s="1433"/>
      <c r="D31" s="276" t="s">
        <v>545</v>
      </c>
      <c r="E31" s="278"/>
      <c r="F31" s="282" t="s">
        <v>395</v>
      </c>
      <c r="G31" s="202" t="s">
        <v>546</v>
      </c>
      <c r="H31" s="284" t="s">
        <v>395</v>
      </c>
      <c r="I31" s="202" t="s">
        <v>547</v>
      </c>
      <c r="J31" s="1434" t="s">
        <v>548</v>
      </c>
      <c r="K31" s="1434"/>
      <c r="L31" s="1434"/>
      <c r="M31" s="1434"/>
      <c r="N31" s="1435"/>
    </row>
    <row r="32" spans="1:14" ht="30" customHeight="1" thickBot="1">
      <c r="A32" s="146">
        <f t="shared" si="1"/>
        <v>8</v>
      </c>
      <c r="B32" s="1447"/>
      <c r="C32" s="1448"/>
      <c r="D32" s="279" t="s">
        <v>545</v>
      </c>
      <c r="E32" s="280"/>
      <c r="F32" s="283" t="s">
        <v>395</v>
      </c>
      <c r="G32" s="203" t="s">
        <v>546</v>
      </c>
      <c r="H32" s="285" t="s">
        <v>395</v>
      </c>
      <c r="I32" s="203" t="s">
        <v>547</v>
      </c>
      <c r="J32" s="1449" t="s">
        <v>548</v>
      </c>
      <c r="K32" s="1449"/>
      <c r="L32" s="1449"/>
      <c r="M32" s="1449"/>
      <c r="N32" s="1450"/>
    </row>
    <row r="33" ht="15.75" customHeight="1"/>
    <row r="34" spans="1:14" ht="20.25" customHeight="1">
      <c r="A34" s="888" t="s">
        <v>568</v>
      </c>
      <c r="B34" s="888"/>
      <c r="C34" s="888"/>
      <c r="D34" s="888"/>
      <c r="E34" s="888"/>
      <c r="F34" s="888"/>
      <c r="G34" s="888"/>
      <c r="H34" s="888"/>
      <c r="I34" s="888"/>
      <c r="J34" s="888"/>
      <c r="K34" s="888"/>
      <c r="L34" s="888"/>
      <c r="M34" s="888"/>
      <c r="N34" s="888"/>
    </row>
    <row r="35" spans="1:14" ht="20.25" customHeight="1">
      <c r="A35" s="888"/>
      <c r="B35" s="888"/>
      <c r="C35" s="888"/>
      <c r="D35" s="888"/>
      <c r="E35" s="888"/>
      <c r="F35" s="888"/>
      <c r="G35" s="888"/>
      <c r="H35" s="888"/>
      <c r="I35" s="888"/>
      <c r="J35" s="888"/>
      <c r="K35" s="888"/>
      <c r="L35" s="888"/>
      <c r="M35" s="888"/>
      <c r="N35" s="888"/>
    </row>
    <row r="36" spans="1:14" ht="20.25" customHeight="1">
      <c r="A36" s="888" t="s">
        <v>569</v>
      </c>
      <c r="B36" s="888"/>
      <c r="C36" s="888"/>
      <c r="D36" s="888"/>
      <c r="E36" s="888"/>
      <c r="F36" s="888"/>
      <c r="G36" s="888"/>
      <c r="H36" s="888"/>
      <c r="I36" s="888"/>
      <c r="J36" s="888"/>
      <c r="K36" s="888"/>
      <c r="L36" s="888"/>
      <c r="M36" s="888"/>
      <c r="N36" s="888"/>
    </row>
    <row r="37" spans="1:14" ht="20.25" customHeight="1">
      <c r="A37" s="888"/>
      <c r="B37" s="888"/>
      <c r="C37" s="888"/>
      <c r="D37" s="888"/>
      <c r="E37" s="888"/>
      <c r="F37" s="888"/>
      <c r="G37" s="888"/>
      <c r="H37" s="888"/>
      <c r="I37" s="888"/>
      <c r="J37" s="888"/>
      <c r="K37" s="888"/>
      <c r="L37" s="888"/>
      <c r="M37" s="888"/>
      <c r="N37" s="888"/>
    </row>
    <row r="38" spans="1:14" ht="40.5" customHeight="1">
      <c r="A38" s="1451"/>
      <c r="B38" s="1451"/>
      <c r="C38" s="1451"/>
      <c r="D38" s="1451"/>
      <c r="E38" s="1451"/>
      <c r="F38" s="1451"/>
      <c r="G38" s="1451"/>
      <c r="H38" s="1451"/>
      <c r="I38" s="1451"/>
      <c r="J38" s="1451"/>
      <c r="K38" s="1451"/>
      <c r="L38" s="1451"/>
      <c r="M38" s="1451"/>
      <c r="N38" s="1451"/>
    </row>
    <row r="39" ht="30" customHeight="1"/>
    <row r="40" ht="30" customHeight="1"/>
    <row r="41" ht="30" customHeight="1"/>
    <row r="42" ht="30" customHeight="1"/>
    <row r="43" ht="30" customHeight="1"/>
    <row r="44" ht="30" customHeight="1"/>
    <row r="45" ht="30" customHeight="1"/>
    <row r="46" ht="30" customHeight="1"/>
  </sheetData>
  <sheetProtection/>
  <mergeCells count="56">
    <mergeCell ref="B31:C31"/>
    <mergeCell ref="J26:N26"/>
    <mergeCell ref="B32:C32"/>
    <mergeCell ref="A38:N38"/>
    <mergeCell ref="J32:N32"/>
    <mergeCell ref="A36:N37"/>
    <mergeCell ref="B28:C28"/>
    <mergeCell ref="A34:N35"/>
    <mergeCell ref="J28:N28"/>
    <mergeCell ref="B29:C29"/>
    <mergeCell ref="B30:C30"/>
    <mergeCell ref="J29:N29"/>
    <mergeCell ref="J30:N30"/>
    <mergeCell ref="J31:N31"/>
    <mergeCell ref="J25:N25"/>
    <mergeCell ref="B24:C24"/>
    <mergeCell ref="F24:N24"/>
    <mergeCell ref="B25:C25"/>
    <mergeCell ref="B26:C26"/>
    <mergeCell ref="B27:C27"/>
    <mergeCell ref="J27:N27"/>
    <mergeCell ref="B16:C16"/>
    <mergeCell ref="B17:C17"/>
    <mergeCell ref="J16:N16"/>
    <mergeCell ref="J17:N17"/>
    <mergeCell ref="D22:N22"/>
    <mergeCell ref="J18:N18"/>
    <mergeCell ref="J19:N19"/>
    <mergeCell ref="A2:N2"/>
    <mergeCell ref="A4:B4"/>
    <mergeCell ref="C4:D4"/>
    <mergeCell ref="A5:B5"/>
    <mergeCell ref="C5:D5"/>
    <mergeCell ref="J13:N13"/>
    <mergeCell ref="B13:C13"/>
    <mergeCell ref="B9:C9"/>
    <mergeCell ref="B12:C12"/>
    <mergeCell ref="A6:B6"/>
    <mergeCell ref="B23:C23"/>
    <mergeCell ref="D23:N23"/>
    <mergeCell ref="A21:B21"/>
    <mergeCell ref="B22:C22"/>
    <mergeCell ref="B14:C14"/>
    <mergeCell ref="J14:N14"/>
    <mergeCell ref="J15:N15"/>
    <mergeCell ref="B18:C18"/>
    <mergeCell ref="B19:C19"/>
    <mergeCell ref="B15:C15"/>
    <mergeCell ref="C6:D6"/>
    <mergeCell ref="D9:N9"/>
    <mergeCell ref="J12:N12"/>
    <mergeCell ref="A8:B8"/>
    <mergeCell ref="B10:C10"/>
    <mergeCell ref="D10:N10"/>
    <mergeCell ref="B11:C11"/>
    <mergeCell ref="F11:N11"/>
  </mergeCells>
  <dataValidations count="1">
    <dataValidation type="list" allowBlank="1" showInputMessage="1" showErrorMessage="1" sqref="H12:H19 F25:F32 H25:H32 F12:F19">
      <formula1>"□,■"</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2" r:id="rId1"/>
</worksheet>
</file>

<file path=xl/worksheets/sheet31.xml><?xml version="1.0" encoding="utf-8"?>
<worksheet xmlns="http://schemas.openxmlformats.org/spreadsheetml/2006/main" xmlns:r="http://schemas.openxmlformats.org/officeDocument/2006/relationships">
  <dimension ref="A1:N38"/>
  <sheetViews>
    <sheetView view="pageBreakPreview" zoomScale="80" zoomScaleSheetLayoutView="80" zoomScalePageLayoutView="0" workbookViewId="0" topLeftCell="A1">
      <selection activeCell="A1" sqref="A1"/>
    </sheetView>
  </sheetViews>
  <sheetFormatPr defaultColWidth="9.00390625" defaultRowHeight="13.5"/>
  <cols>
    <col min="1" max="1" width="3.75390625" style="141" customWidth="1"/>
    <col min="2" max="2" width="24.75390625" style="141" customWidth="1"/>
    <col min="3" max="3" width="18.50390625" style="141" customWidth="1"/>
    <col min="4" max="4" width="17.125" style="141" customWidth="1"/>
    <col min="5" max="5" width="20.625" style="141" customWidth="1"/>
    <col min="6" max="14" width="5.875" style="141" customWidth="1"/>
    <col min="15" max="25" width="20.625" style="141" customWidth="1"/>
    <col min="26" max="16384" width="9.00390625" style="141" customWidth="1"/>
  </cols>
  <sheetData>
    <row r="1" ht="21" customHeight="1">
      <c r="A1" s="32" t="s">
        <v>785</v>
      </c>
    </row>
    <row r="2" spans="1:14" ht="30.75" customHeight="1">
      <c r="A2" s="1436" t="s">
        <v>801</v>
      </c>
      <c r="B2" s="1436"/>
      <c r="C2" s="1436"/>
      <c r="D2" s="1436"/>
      <c r="E2" s="1436"/>
      <c r="F2" s="1436"/>
      <c r="G2" s="1436"/>
      <c r="H2" s="1436"/>
      <c r="I2" s="1436"/>
      <c r="J2" s="1436"/>
      <c r="K2" s="1436"/>
      <c r="L2" s="1436"/>
      <c r="M2" s="1436"/>
      <c r="N2" s="1436"/>
    </row>
    <row r="3" ht="30" customHeight="1" thickBot="1">
      <c r="N3" s="144"/>
    </row>
    <row r="4" spans="1:4" ht="30" customHeight="1">
      <c r="A4" s="1437" t="s">
        <v>382</v>
      </c>
      <c r="B4" s="1432"/>
      <c r="C4" s="1438">
        <f>D10</f>
        <v>0.16</v>
      </c>
      <c r="D4" s="1439"/>
    </row>
    <row r="5" spans="1:4" ht="30" customHeight="1">
      <c r="A5" s="1440" t="s">
        <v>383</v>
      </c>
      <c r="B5" s="1441"/>
      <c r="C5" s="1442">
        <f>D23</f>
        <v>0.03</v>
      </c>
      <c r="D5" s="1443"/>
    </row>
    <row r="6" spans="1:4" ht="30" customHeight="1" thickBot="1">
      <c r="A6" s="1445" t="s">
        <v>384</v>
      </c>
      <c r="B6" s="1446"/>
      <c r="C6" s="1416">
        <f>SUM(C4:D5)</f>
        <v>0.19</v>
      </c>
      <c r="D6" s="1417"/>
    </row>
    <row r="7" spans="1:4" ht="30" customHeight="1">
      <c r="A7" s="145"/>
      <c r="B7" s="145"/>
      <c r="C7" s="145"/>
      <c r="D7" s="145"/>
    </row>
    <row r="8" spans="1:2" ht="30" customHeight="1" thickBot="1">
      <c r="A8" s="1423" t="s">
        <v>385</v>
      </c>
      <c r="B8" s="1423"/>
    </row>
    <row r="9" spans="1:14" ht="30" customHeight="1">
      <c r="A9" s="195"/>
      <c r="B9" s="1431" t="s">
        <v>386</v>
      </c>
      <c r="C9" s="1432"/>
      <c r="D9" s="1418">
        <v>30</v>
      </c>
      <c r="E9" s="1419"/>
      <c r="F9" s="1419"/>
      <c r="G9" s="1419"/>
      <c r="H9" s="1419"/>
      <c r="I9" s="1419"/>
      <c r="J9" s="1419"/>
      <c r="K9" s="1419"/>
      <c r="L9" s="1419"/>
      <c r="M9" s="1419"/>
      <c r="N9" s="1420"/>
    </row>
    <row r="10" spans="1:14" ht="30" customHeight="1">
      <c r="A10" s="196"/>
      <c r="B10" s="1424" t="s">
        <v>751</v>
      </c>
      <c r="C10" s="1424"/>
      <c r="D10" s="1425">
        <v>0.16</v>
      </c>
      <c r="E10" s="1425"/>
      <c r="F10" s="1425"/>
      <c r="G10" s="1426"/>
      <c r="H10" s="1426"/>
      <c r="I10" s="1426"/>
      <c r="J10" s="1426"/>
      <c r="K10" s="1426"/>
      <c r="L10" s="1426"/>
      <c r="M10" s="1426"/>
      <c r="N10" s="1427"/>
    </row>
    <row r="11" spans="1:14" ht="30" customHeight="1" thickBot="1">
      <c r="A11" s="197"/>
      <c r="B11" s="1428" t="s">
        <v>387</v>
      </c>
      <c r="C11" s="1428"/>
      <c r="D11" s="198" t="s">
        <v>544</v>
      </c>
      <c r="E11" s="198" t="s">
        <v>44</v>
      </c>
      <c r="F11" s="1428" t="s">
        <v>45</v>
      </c>
      <c r="G11" s="1429"/>
      <c r="H11" s="1429"/>
      <c r="I11" s="1429"/>
      <c r="J11" s="1429"/>
      <c r="K11" s="1429"/>
      <c r="L11" s="1429"/>
      <c r="M11" s="1429"/>
      <c r="N11" s="1430"/>
    </row>
    <row r="12" spans="1:14" ht="30" customHeight="1" thickTop="1">
      <c r="A12" s="199">
        <v>1</v>
      </c>
      <c r="B12" s="1444" t="s">
        <v>760</v>
      </c>
      <c r="C12" s="1444"/>
      <c r="D12" s="276">
        <v>39479</v>
      </c>
      <c r="E12" s="277" t="s">
        <v>549</v>
      </c>
      <c r="F12" s="281" t="s">
        <v>500</v>
      </c>
      <c r="G12" s="200" t="s">
        <v>546</v>
      </c>
      <c r="H12" s="281" t="s">
        <v>395</v>
      </c>
      <c r="I12" s="200" t="s">
        <v>547</v>
      </c>
      <c r="J12" s="1421" t="s">
        <v>548</v>
      </c>
      <c r="K12" s="1421"/>
      <c r="L12" s="1421"/>
      <c r="M12" s="1421"/>
      <c r="N12" s="1422"/>
    </row>
    <row r="13" spans="1:14" ht="30" customHeight="1">
      <c r="A13" s="201">
        <f>1+A12</f>
        <v>2</v>
      </c>
      <c r="B13" s="1433" t="s">
        <v>761</v>
      </c>
      <c r="C13" s="1433"/>
      <c r="D13" s="276">
        <v>39539</v>
      </c>
      <c r="E13" s="278" t="s">
        <v>550</v>
      </c>
      <c r="F13" s="282" t="s">
        <v>500</v>
      </c>
      <c r="G13" s="202" t="s">
        <v>546</v>
      </c>
      <c r="H13" s="284" t="s">
        <v>395</v>
      </c>
      <c r="I13" s="202" t="s">
        <v>547</v>
      </c>
      <c r="J13" s="1434" t="s">
        <v>548</v>
      </c>
      <c r="K13" s="1434"/>
      <c r="L13" s="1434"/>
      <c r="M13" s="1434"/>
      <c r="N13" s="1435"/>
    </row>
    <row r="14" spans="1:14" ht="30" customHeight="1">
      <c r="A14" s="201">
        <f aca="true" t="shared" si="0" ref="A14:A19">1+A13</f>
        <v>3</v>
      </c>
      <c r="B14" s="1433" t="s">
        <v>762</v>
      </c>
      <c r="C14" s="1433"/>
      <c r="D14" s="276">
        <v>39539</v>
      </c>
      <c r="E14" s="278" t="s">
        <v>551</v>
      </c>
      <c r="F14" s="282" t="s">
        <v>500</v>
      </c>
      <c r="G14" s="202" t="s">
        <v>546</v>
      </c>
      <c r="H14" s="284" t="s">
        <v>395</v>
      </c>
      <c r="I14" s="202" t="s">
        <v>547</v>
      </c>
      <c r="J14" s="1434" t="s">
        <v>548</v>
      </c>
      <c r="K14" s="1434"/>
      <c r="L14" s="1434"/>
      <c r="M14" s="1434"/>
      <c r="N14" s="1435"/>
    </row>
    <row r="15" spans="1:14" ht="30" customHeight="1">
      <c r="A15" s="201">
        <f t="shared" si="0"/>
        <v>4</v>
      </c>
      <c r="B15" s="1433" t="s">
        <v>763</v>
      </c>
      <c r="C15" s="1433"/>
      <c r="D15" s="276">
        <v>39539</v>
      </c>
      <c r="E15" s="278" t="s">
        <v>552</v>
      </c>
      <c r="F15" s="282" t="s">
        <v>395</v>
      </c>
      <c r="G15" s="202" t="s">
        <v>546</v>
      </c>
      <c r="H15" s="284" t="s">
        <v>500</v>
      </c>
      <c r="I15" s="202" t="s">
        <v>547</v>
      </c>
      <c r="J15" s="1434" t="s">
        <v>556</v>
      </c>
      <c r="K15" s="1434"/>
      <c r="L15" s="1434"/>
      <c r="M15" s="1434"/>
      <c r="N15" s="1435"/>
    </row>
    <row r="16" spans="1:14" ht="30" customHeight="1">
      <c r="A16" s="201">
        <f t="shared" si="0"/>
        <v>5</v>
      </c>
      <c r="B16" s="1433" t="s">
        <v>764</v>
      </c>
      <c r="C16" s="1433"/>
      <c r="D16" s="276">
        <v>39539</v>
      </c>
      <c r="E16" s="278" t="s">
        <v>553</v>
      </c>
      <c r="F16" s="282" t="s">
        <v>500</v>
      </c>
      <c r="G16" s="202" t="s">
        <v>546</v>
      </c>
      <c r="H16" s="284" t="s">
        <v>395</v>
      </c>
      <c r="I16" s="202" t="s">
        <v>547</v>
      </c>
      <c r="J16" s="1434" t="s">
        <v>548</v>
      </c>
      <c r="K16" s="1434"/>
      <c r="L16" s="1434"/>
      <c r="M16" s="1434"/>
      <c r="N16" s="1435"/>
    </row>
    <row r="17" spans="1:14" ht="30" customHeight="1">
      <c r="A17" s="201">
        <f t="shared" si="0"/>
        <v>6</v>
      </c>
      <c r="B17" s="1433" t="s">
        <v>765</v>
      </c>
      <c r="C17" s="1433"/>
      <c r="D17" s="276">
        <v>39569</v>
      </c>
      <c r="E17" s="278" t="s">
        <v>554</v>
      </c>
      <c r="F17" s="282" t="s">
        <v>500</v>
      </c>
      <c r="G17" s="202" t="s">
        <v>546</v>
      </c>
      <c r="H17" s="284" t="s">
        <v>395</v>
      </c>
      <c r="I17" s="202" t="s">
        <v>547</v>
      </c>
      <c r="J17" s="1434" t="s">
        <v>548</v>
      </c>
      <c r="K17" s="1434"/>
      <c r="L17" s="1434"/>
      <c r="M17" s="1434"/>
      <c r="N17" s="1435"/>
    </row>
    <row r="18" spans="1:14" ht="30" customHeight="1">
      <c r="A18" s="201">
        <f t="shared" si="0"/>
        <v>7</v>
      </c>
      <c r="B18" s="1433" t="s">
        <v>766</v>
      </c>
      <c r="C18" s="1433"/>
      <c r="D18" s="276">
        <v>39600</v>
      </c>
      <c r="E18" s="278" t="s">
        <v>555</v>
      </c>
      <c r="F18" s="282" t="s">
        <v>500</v>
      </c>
      <c r="G18" s="202" t="s">
        <v>546</v>
      </c>
      <c r="H18" s="284" t="s">
        <v>395</v>
      </c>
      <c r="I18" s="202" t="s">
        <v>547</v>
      </c>
      <c r="J18" s="1434" t="s">
        <v>548</v>
      </c>
      <c r="K18" s="1434"/>
      <c r="L18" s="1434"/>
      <c r="M18" s="1434"/>
      <c r="N18" s="1435"/>
    </row>
    <row r="19" spans="1:14" ht="30" customHeight="1" thickBot="1">
      <c r="A19" s="146">
        <f t="shared" si="0"/>
        <v>8</v>
      </c>
      <c r="B19" s="1447"/>
      <c r="C19" s="1448"/>
      <c r="D19" s="279" t="s">
        <v>545</v>
      </c>
      <c r="E19" s="280"/>
      <c r="F19" s="283" t="s">
        <v>395</v>
      </c>
      <c r="G19" s="203" t="s">
        <v>546</v>
      </c>
      <c r="H19" s="285" t="s">
        <v>395</v>
      </c>
      <c r="I19" s="203" t="s">
        <v>547</v>
      </c>
      <c r="J19" s="1449" t="s">
        <v>548</v>
      </c>
      <c r="K19" s="1449"/>
      <c r="L19" s="1449"/>
      <c r="M19" s="1449"/>
      <c r="N19" s="1450"/>
    </row>
    <row r="20" ht="30" customHeight="1"/>
    <row r="21" spans="1:2" ht="30" customHeight="1" thickBot="1">
      <c r="A21" s="1423" t="s">
        <v>388</v>
      </c>
      <c r="B21" s="1423"/>
    </row>
    <row r="22" spans="1:14" ht="30" customHeight="1">
      <c r="A22" s="195"/>
      <c r="B22" s="1431" t="s">
        <v>389</v>
      </c>
      <c r="C22" s="1432"/>
      <c r="D22" s="1418">
        <v>30</v>
      </c>
      <c r="E22" s="1419"/>
      <c r="F22" s="1419"/>
      <c r="G22" s="1419"/>
      <c r="H22" s="1419"/>
      <c r="I22" s="1419"/>
      <c r="J22" s="1419"/>
      <c r="K22" s="1419"/>
      <c r="L22" s="1419"/>
      <c r="M22" s="1419"/>
      <c r="N22" s="1420"/>
    </row>
    <row r="23" spans="1:14" ht="30" customHeight="1">
      <c r="A23" s="196"/>
      <c r="B23" s="1424" t="s">
        <v>752</v>
      </c>
      <c r="C23" s="1424"/>
      <c r="D23" s="1425">
        <v>0.03</v>
      </c>
      <c r="E23" s="1425"/>
      <c r="F23" s="1425"/>
      <c r="G23" s="1426"/>
      <c r="H23" s="1426"/>
      <c r="I23" s="1426"/>
      <c r="J23" s="1426"/>
      <c r="K23" s="1426"/>
      <c r="L23" s="1426"/>
      <c r="M23" s="1426"/>
      <c r="N23" s="1427"/>
    </row>
    <row r="24" spans="1:14" ht="30" customHeight="1" thickBot="1">
      <c r="A24" s="197"/>
      <c r="B24" s="1428" t="s">
        <v>387</v>
      </c>
      <c r="C24" s="1428"/>
      <c r="D24" s="198" t="s">
        <v>544</v>
      </c>
      <c r="E24" s="198" t="s">
        <v>44</v>
      </c>
      <c r="F24" s="1428" t="s">
        <v>45</v>
      </c>
      <c r="G24" s="1429"/>
      <c r="H24" s="1429"/>
      <c r="I24" s="1429"/>
      <c r="J24" s="1429"/>
      <c r="K24" s="1429"/>
      <c r="L24" s="1429"/>
      <c r="M24" s="1429"/>
      <c r="N24" s="1430"/>
    </row>
    <row r="25" spans="1:14" ht="30" customHeight="1" thickTop="1">
      <c r="A25" s="199">
        <v>1</v>
      </c>
      <c r="B25" s="1444" t="s">
        <v>557</v>
      </c>
      <c r="C25" s="1444"/>
      <c r="D25" s="276">
        <v>39114</v>
      </c>
      <c r="E25" s="277" t="s">
        <v>559</v>
      </c>
      <c r="F25" s="281" t="s">
        <v>500</v>
      </c>
      <c r="G25" s="200" t="s">
        <v>546</v>
      </c>
      <c r="H25" s="281" t="s">
        <v>395</v>
      </c>
      <c r="I25" s="200" t="s">
        <v>547</v>
      </c>
      <c r="J25" s="1421" t="s">
        <v>548</v>
      </c>
      <c r="K25" s="1421"/>
      <c r="L25" s="1421"/>
      <c r="M25" s="1421"/>
      <c r="N25" s="1422"/>
    </row>
    <row r="26" spans="1:14" ht="30" customHeight="1">
      <c r="A26" s="201">
        <f>1+A25</f>
        <v>2</v>
      </c>
      <c r="B26" s="1433" t="s">
        <v>558</v>
      </c>
      <c r="C26" s="1433"/>
      <c r="D26" s="276">
        <v>39173</v>
      </c>
      <c r="E26" s="278" t="s">
        <v>560</v>
      </c>
      <c r="F26" s="282" t="s">
        <v>500</v>
      </c>
      <c r="G26" s="202" t="s">
        <v>546</v>
      </c>
      <c r="H26" s="284" t="s">
        <v>395</v>
      </c>
      <c r="I26" s="202" t="s">
        <v>547</v>
      </c>
      <c r="J26" s="1434" t="s">
        <v>548</v>
      </c>
      <c r="K26" s="1434"/>
      <c r="L26" s="1434"/>
      <c r="M26" s="1434"/>
      <c r="N26" s="1435"/>
    </row>
    <row r="27" spans="1:14" ht="30" customHeight="1">
      <c r="A27" s="201">
        <f aca="true" t="shared" si="1" ref="A27:A32">1+A26</f>
        <v>3</v>
      </c>
      <c r="B27" s="1096" t="s">
        <v>390</v>
      </c>
      <c r="C27" s="1096"/>
      <c r="D27" s="276">
        <v>39173</v>
      </c>
      <c r="E27" s="278" t="s">
        <v>561</v>
      </c>
      <c r="F27" s="282" t="s">
        <v>500</v>
      </c>
      <c r="G27" s="202" t="s">
        <v>546</v>
      </c>
      <c r="H27" s="284" t="s">
        <v>395</v>
      </c>
      <c r="I27" s="202" t="s">
        <v>547</v>
      </c>
      <c r="J27" s="1434" t="s">
        <v>548</v>
      </c>
      <c r="K27" s="1434"/>
      <c r="L27" s="1434"/>
      <c r="M27" s="1434"/>
      <c r="N27" s="1435"/>
    </row>
    <row r="28" spans="1:14" ht="30" customHeight="1">
      <c r="A28" s="201">
        <f t="shared" si="1"/>
        <v>4</v>
      </c>
      <c r="B28" s="1096" t="s">
        <v>391</v>
      </c>
      <c r="C28" s="1096"/>
      <c r="D28" s="276">
        <v>39173</v>
      </c>
      <c r="E28" s="278" t="s">
        <v>562</v>
      </c>
      <c r="F28" s="282" t="s">
        <v>395</v>
      </c>
      <c r="G28" s="202" t="s">
        <v>546</v>
      </c>
      <c r="H28" s="284" t="s">
        <v>500</v>
      </c>
      <c r="I28" s="202" t="s">
        <v>547</v>
      </c>
      <c r="J28" s="1434" t="s">
        <v>565</v>
      </c>
      <c r="K28" s="1434"/>
      <c r="L28" s="1434"/>
      <c r="M28" s="1434"/>
      <c r="N28" s="1435"/>
    </row>
    <row r="29" spans="1:14" ht="30" customHeight="1">
      <c r="A29" s="201">
        <f t="shared" si="1"/>
        <v>5</v>
      </c>
      <c r="B29" s="1096" t="s">
        <v>392</v>
      </c>
      <c r="C29" s="1096"/>
      <c r="D29" s="276">
        <v>39173</v>
      </c>
      <c r="E29" s="278" t="s">
        <v>563</v>
      </c>
      <c r="F29" s="282" t="s">
        <v>395</v>
      </c>
      <c r="G29" s="202" t="s">
        <v>546</v>
      </c>
      <c r="H29" s="284" t="s">
        <v>500</v>
      </c>
      <c r="I29" s="202" t="s">
        <v>547</v>
      </c>
      <c r="J29" s="1434" t="s">
        <v>566</v>
      </c>
      <c r="K29" s="1434"/>
      <c r="L29" s="1434"/>
      <c r="M29" s="1434"/>
      <c r="N29" s="1435"/>
    </row>
    <row r="30" spans="1:14" ht="30" customHeight="1">
      <c r="A30" s="201">
        <f t="shared" si="1"/>
        <v>6</v>
      </c>
      <c r="B30" s="1096" t="s">
        <v>393</v>
      </c>
      <c r="C30" s="1096"/>
      <c r="D30" s="276">
        <v>39203</v>
      </c>
      <c r="E30" s="278" t="s">
        <v>564</v>
      </c>
      <c r="F30" s="282" t="s">
        <v>500</v>
      </c>
      <c r="G30" s="202" t="s">
        <v>546</v>
      </c>
      <c r="H30" s="284" t="s">
        <v>395</v>
      </c>
      <c r="I30" s="202" t="s">
        <v>547</v>
      </c>
      <c r="J30" s="1434" t="s">
        <v>548</v>
      </c>
      <c r="K30" s="1434"/>
      <c r="L30" s="1434"/>
      <c r="M30" s="1434"/>
      <c r="N30" s="1435"/>
    </row>
    <row r="31" spans="1:14" ht="30" customHeight="1">
      <c r="A31" s="201">
        <f t="shared" si="1"/>
        <v>7</v>
      </c>
      <c r="B31" s="1433"/>
      <c r="C31" s="1433"/>
      <c r="D31" s="276" t="s">
        <v>545</v>
      </c>
      <c r="E31" s="278"/>
      <c r="F31" s="282" t="s">
        <v>395</v>
      </c>
      <c r="G31" s="202" t="s">
        <v>546</v>
      </c>
      <c r="H31" s="284" t="s">
        <v>395</v>
      </c>
      <c r="I31" s="202" t="s">
        <v>547</v>
      </c>
      <c r="J31" s="1434" t="s">
        <v>548</v>
      </c>
      <c r="K31" s="1434"/>
      <c r="L31" s="1434"/>
      <c r="M31" s="1434"/>
      <c r="N31" s="1435"/>
    </row>
    <row r="32" spans="1:14" ht="30" customHeight="1" thickBot="1">
      <c r="A32" s="146">
        <f t="shared" si="1"/>
        <v>8</v>
      </c>
      <c r="B32" s="1447"/>
      <c r="C32" s="1448"/>
      <c r="D32" s="279" t="s">
        <v>545</v>
      </c>
      <c r="E32" s="280"/>
      <c r="F32" s="283" t="s">
        <v>395</v>
      </c>
      <c r="G32" s="203" t="s">
        <v>546</v>
      </c>
      <c r="H32" s="285" t="s">
        <v>395</v>
      </c>
      <c r="I32" s="203" t="s">
        <v>547</v>
      </c>
      <c r="J32" s="1449" t="s">
        <v>548</v>
      </c>
      <c r="K32" s="1449"/>
      <c r="L32" s="1449"/>
      <c r="M32" s="1449"/>
      <c r="N32" s="1450"/>
    </row>
    <row r="33" ht="15.75" customHeight="1"/>
    <row r="34" spans="1:14" ht="20.25" customHeight="1">
      <c r="A34" s="888" t="s">
        <v>568</v>
      </c>
      <c r="B34" s="888"/>
      <c r="C34" s="888"/>
      <c r="D34" s="888"/>
      <c r="E34" s="888"/>
      <c r="F34" s="888"/>
      <c r="G34" s="888"/>
      <c r="H34" s="888"/>
      <c r="I34" s="888"/>
      <c r="J34" s="888"/>
      <c r="K34" s="888"/>
      <c r="L34" s="888"/>
      <c r="M34" s="888"/>
      <c r="N34" s="888"/>
    </row>
    <row r="35" spans="1:14" ht="20.25" customHeight="1">
      <c r="A35" s="888"/>
      <c r="B35" s="888"/>
      <c r="C35" s="888"/>
      <c r="D35" s="888"/>
      <c r="E35" s="888"/>
      <c r="F35" s="888"/>
      <c r="G35" s="888"/>
      <c r="H35" s="888"/>
      <c r="I35" s="888"/>
      <c r="J35" s="888"/>
      <c r="K35" s="888"/>
      <c r="L35" s="888"/>
      <c r="M35" s="888"/>
      <c r="N35" s="888"/>
    </row>
    <row r="36" spans="1:14" ht="20.25" customHeight="1">
      <c r="A36" s="888" t="s">
        <v>569</v>
      </c>
      <c r="B36" s="888"/>
      <c r="C36" s="888"/>
      <c r="D36" s="888"/>
      <c r="E36" s="888"/>
      <c r="F36" s="888"/>
      <c r="G36" s="888"/>
      <c r="H36" s="888"/>
      <c r="I36" s="888"/>
      <c r="J36" s="888"/>
      <c r="K36" s="888"/>
      <c r="L36" s="888"/>
      <c r="M36" s="888"/>
      <c r="N36" s="888"/>
    </row>
    <row r="37" spans="1:14" ht="20.25" customHeight="1">
      <c r="A37" s="888"/>
      <c r="B37" s="888"/>
      <c r="C37" s="888"/>
      <c r="D37" s="888"/>
      <c r="E37" s="888"/>
      <c r="F37" s="888"/>
      <c r="G37" s="888"/>
      <c r="H37" s="888"/>
      <c r="I37" s="888"/>
      <c r="J37" s="888"/>
      <c r="K37" s="888"/>
      <c r="L37" s="888"/>
      <c r="M37" s="888"/>
      <c r="N37" s="888"/>
    </row>
    <row r="38" spans="1:14" ht="40.5" customHeight="1">
      <c r="A38" s="1451"/>
      <c r="B38" s="1451"/>
      <c r="C38" s="1451"/>
      <c r="D38" s="1451"/>
      <c r="E38" s="1451"/>
      <c r="F38" s="1451"/>
      <c r="G38" s="1451"/>
      <c r="H38" s="1451"/>
      <c r="I38" s="1451"/>
      <c r="J38" s="1451"/>
      <c r="K38" s="1451"/>
      <c r="L38" s="1451"/>
      <c r="M38" s="1451"/>
      <c r="N38" s="1451"/>
    </row>
    <row r="39" ht="30" customHeight="1"/>
    <row r="40" ht="30" customHeight="1"/>
    <row r="41" ht="30" customHeight="1"/>
    <row r="42" ht="30" customHeight="1"/>
    <row r="43" ht="30" customHeight="1"/>
    <row r="44" ht="30" customHeight="1"/>
    <row r="45" ht="30" customHeight="1"/>
    <row r="46" ht="30" customHeight="1"/>
  </sheetData>
  <sheetProtection/>
  <mergeCells count="56">
    <mergeCell ref="A2:N2"/>
    <mergeCell ref="A4:B4"/>
    <mergeCell ref="C4:D4"/>
    <mergeCell ref="A5:B5"/>
    <mergeCell ref="C5:D5"/>
    <mergeCell ref="A6:B6"/>
    <mergeCell ref="C6:D6"/>
    <mergeCell ref="A8:B8"/>
    <mergeCell ref="B9:C9"/>
    <mergeCell ref="D9:N9"/>
    <mergeCell ref="B10:C10"/>
    <mergeCell ref="D10:N10"/>
    <mergeCell ref="B11:C11"/>
    <mergeCell ref="F11:N11"/>
    <mergeCell ref="B12:C12"/>
    <mergeCell ref="J12:N12"/>
    <mergeCell ref="B13:C13"/>
    <mergeCell ref="J13:N13"/>
    <mergeCell ref="B14:C14"/>
    <mergeCell ref="J14:N14"/>
    <mergeCell ref="B15:C15"/>
    <mergeCell ref="J15:N15"/>
    <mergeCell ref="B16:C16"/>
    <mergeCell ref="J16:N16"/>
    <mergeCell ref="B17:C17"/>
    <mergeCell ref="J17:N17"/>
    <mergeCell ref="B18:C18"/>
    <mergeCell ref="J18:N18"/>
    <mergeCell ref="B19:C19"/>
    <mergeCell ref="J19:N19"/>
    <mergeCell ref="A21:B21"/>
    <mergeCell ref="B22:C22"/>
    <mergeCell ref="D22:N22"/>
    <mergeCell ref="B23:C23"/>
    <mergeCell ref="D23:N23"/>
    <mergeCell ref="B24:C24"/>
    <mergeCell ref="F24:N24"/>
    <mergeCell ref="B25:C25"/>
    <mergeCell ref="J25:N25"/>
    <mergeCell ref="J31:N31"/>
    <mergeCell ref="B26:C26"/>
    <mergeCell ref="J26:N26"/>
    <mergeCell ref="B27:C27"/>
    <mergeCell ref="J27:N27"/>
    <mergeCell ref="B28:C28"/>
    <mergeCell ref="J28:N28"/>
    <mergeCell ref="B32:C32"/>
    <mergeCell ref="J32:N32"/>
    <mergeCell ref="A34:N35"/>
    <mergeCell ref="A36:N37"/>
    <mergeCell ref="A38:N38"/>
    <mergeCell ref="B29:C29"/>
    <mergeCell ref="J29:N29"/>
    <mergeCell ref="B30:C30"/>
    <mergeCell ref="J30:N30"/>
    <mergeCell ref="B31:C31"/>
  </mergeCells>
  <dataValidations count="1">
    <dataValidation type="list" allowBlank="1" showInputMessage="1" showErrorMessage="1" sqref="H12:H19 F25:F32 F12:F19 H25:H32">
      <formula1>"□,■"</formula1>
    </dataValidation>
  </dataValidations>
  <printOptions horizontalCentered="1"/>
  <pageMargins left="0.3937007874015748" right="0.3937007874015748" top="0.3937007874015748" bottom="0.3937007874015748" header="0.3937007874015748" footer="0.3937007874015748"/>
  <pageSetup horizontalDpi="300" verticalDpi="300" orientation="portrait" paperSize="9" scale="62" r:id="rId2"/>
  <drawing r:id="rId1"/>
</worksheet>
</file>

<file path=xl/worksheets/sheet32.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A1" sqref="A1"/>
    </sheetView>
  </sheetViews>
  <sheetFormatPr defaultColWidth="9.00390625" defaultRowHeight="19.5" customHeight="1"/>
  <cols>
    <col min="1" max="1" width="10.00390625" style="186" customWidth="1"/>
    <col min="2" max="3" width="4.375" style="186" customWidth="1"/>
    <col min="4" max="9" width="10.00390625" style="186" customWidth="1"/>
    <col min="10" max="10" width="10.625" style="186" customWidth="1"/>
    <col min="11" max="11" width="5.00390625" style="186" customWidth="1"/>
    <col min="12" max="16384" width="9.00390625" style="186" customWidth="1"/>
  </cols>
  <sheetData>
    <row r="1" ht="19.5" customHeight="1">
      <c r="A1" s="32" t="s">
        <v>786</v>
      </c>
    </row>
    <row r="2" spans="1:11" ht="30" customHeight="1">
      <c r="A2" s="1097" t="s">
        <v>802</v>
      </c>
      <c r="B2" s="1097"/>
      <c r="C2" s="1097"/>
      <c r="D2" s="1097"/>
      <c r="E2" s="1097"/>
      <c r="F2" s="1097"/>
      <c r="G2" s="1097"/>
      <c r="H2" s="1097"/>
      <c r="I2" s="1097"/>
      <c r="J2" s="1097"/>
      <c r="K2" s="187"/>
    </row>
    <row r="3" ht="22.5" customHeight="1">
      <c r="J3" s="188"/>
    </row>
    <row r="4" spans="1:10" ht="22.5" customHeight="1">
      <c r="A4" s="189"/>
      <c r="B4" s="189"/>
      <c r="C4" s="189"/>
      <c r="D4" s="189"/>
      <c r="E4" s="189"/>
      <c r="F4" s="189"/>
      <c r="G4" s="1098" t="s">
        <v>514</v>
      </c>
      <c r="H4" s="1098"/>
      <c r="I4" s="1098"/>
      <c r="J4" s="1098"/>
    </row>
    <row r="5" spans="1:10" ht="22.5" customHeight="1">
      <c r="A5" s="189"/>
      <c r="B5" s="189"/>
      <c r="C5" s="189"/>
      <c r="D5" s="189"/>
      <c r="E5" s="189"/>
      <c r="F5" s="189"/>
      <c r="G5" s="1098" t="s">
        <v>513</v>
      </c>
      <c r="H5" s="1098"/>
      <c r="I5" s="1098"/>
      <c r="J5" s="1098"/>
    </row>
    <row r="6" spans="1:10" ht="22.5" customHeight="1">
      <c r="A6" s="189"/>
      <c r="B6" s="189"/>
      <c r="C6" s="189"/>
      <c r="D6" s="189"/>
      <c r="E6" s="189"/>
      <c r="F6" s="189"/>
      <c r="G6" s="189"/>
      <c r="H6" s="189"/>
      <c r="I6" s="189"/>
      <c r="J6" s="189"/>
    </row>
    <row r="7" spans="1:10" ht="22.5" customHeight="1">
      <c r="A7" s="1099" t="s">
        <v>504</v>
      </c>
      <c r="B7" s="1099"/>
      <c r="C7" s="1099"/>
      <c r="D7" s="1099"/>
      <c r="E7" s="189"/>
      <c r="F7" s="189"/>
      <c r="G7" s="189"/>
      <c r="H7" s="189"/>
      <c r="I7" s="189"/>
      <c r="J7" s="189"/>
    </row>
    <row r="8" spans="1:10" ht="22.5" customHeight="1">
      <c r="A8" s="189"/>
      <c r="B8" s="189"/>
      <c r="C8" s="189"/>
      <c r="D8" s="189"/>
      <c r="E8" s="189"/>
      <c r="F8" s="189"/>
      <c r="G8" s="189"/>
      <c r="H8" s="189"/>
      <c r="I8" s="189"/>
      <c r="J8" s="189"/>
    </row>
    <row r="9" spans="1:10" ht="22.5" customHeight="1">
      <c r="A9" s="189"/>
      <c r="B9" s="189"/>
      <c r="C9" s="189"/>
      <c r="D9" s="189"/>
      <c r="E9" s="1099" t="s">
        <v>378</v>
      </c>
      <c r="F9" s="1099"/>
      <c r="G9" s="1099"/>
      <c r="H9" s="1099"/>
      <c r="I9" s="1099"/>
      <c r="J9" s="1099"/>
    </row>
    <row r="10" spans="1:10" ht="22.5" customHeight="1">
      <c r="A10" s="189"/>
      <c r="B10" s="189"/>
      <c r="C10" s="189"/>
      <c r="D10" s="189"/>
      <c r="E10" s="189"/>
      <c r="F10" s="1468"/>
      <c r="G10" s="1468"/>
      <c r="H10" s="1468"/>
      <c r="I10" s="1468"/>
      <c r="J10" s="1468"/>
    </row>
    <row r="11" spans="1:10" ht="22.5" customHeight="1">
      <c r="A11" s="189"/>
      <c r="B11" s="189"/>
      <c r="C11" s="189"/>
      <c r="D11" s="189"/>
      <c r="E11" s="189"/>
      <c r="F11" s="1468"/>
      <c r="G11" s="1468"/>
      <c r="H11" s="1468"/>
      <c r="I11" s="1468"/>
      <c r="J11" s="1468"/>
    </row>
    <row r="12" spans="1:10" ht="22.5" customHeight="1">
      <c r="A12" s="189"/>
      <c r="B12" s="189"/>
      <c r="C12" s="189"/>
      <c r="D12" s="189"/>
      <c r="E12" s="189" t="s">
        <v>505</v>
      </c>
      <c r="F12" s="1468"/>
      <c r="G12" s="1468"/>
      <c r="H12" s="1468"/>
      <c r="I12" s="1468"/>
      <c r="J12" s="267" t="s">
        <v>32</v>
      </c>
    </row>
    <row r="13" spans="1:10" ht="22.5" customHeight="1">
      <c r="A13" s="189"/>
      <c r="B13" s="189"/>
      <c r="C13" s="189"/>
      <c r="D13" s="189"/>
      <c r="E13" s="189" t="s">
        <v>25</v>
      </c>
      <c r="F13" s="1468"/>
      <c r="G13" s="1468"/>
      <c r="H13" s="1468"/>
      <c r="I13" s="1468"/>
      <c r="J13" s="189"/>
    </row>
    <row r="14" ht="22.5" customHeight="1"/>
    <row r="15" ht="22.5" customHeight="1">
      <c r="A15" s="186" t="s">
        <v>515</v>
      </c>
    </row>
    <row r="16" ht="6.75" customHeight="1" thickBot="1"/>
    <row r="17" spans="1:10" ht="19.5" customHeight="1">
      <c r="A17" s="1101" t="s">
        <v>506</v>
      </c>
      <c r="B17" s="1102"/>
      <c r="C17" s="1103"/>
      <c r="D17" s="1104"/>
      <c r="E17" s="1105"/>
      <c r="F17" s="1105"/>
      <c r="G17" s="1105"/>
      <c r="H17" s="268"/>
      <c r="I17" s="268"/>
      <c r="J17" s="269"/>
    </row>
    <row r="18" spans="1:10" ht="39.75" customHeight="1">
      <c r="A18" s="1106" t="s">
        <v>247</v>
      </c>
      <c r="B18" s="1107"/>
      <c r="C18" s="1108"/>
      <c r="D18" s="1109"/>
      <c r="E18" s="1110"/>
      <c r="F18" s="1110"/>
      <c r="G18" s="1110"/>
      <c r="H18" s="1110" t="s">
        <v>516</v>
      </c>
      <c r="I18" s="1110"/>
      <c r="J18" s="1111"/>
    </row>
    <row r="19" spans="1:10" ht="22.5" customHeight="1">
      <c r="A19" s="1112" t="s">
        <v>507</v>
      </c>
      <c r="B19" s="1113"/>
      <c r="C19" s="1114"/>
      <c r="D19" s="1118" t="s">
        <v>508</v>
      </c>
      <c r="E19" s="1119"/>
      <c r="F19" s="1119"/>
      <c r="G19" s="1119"/>
      <c r="H19" s="1119"/>
      <c r="I19" s="1119"/>
      <c r="J19" s="1120"/>
    </row>
    <row r="20" spans="1:10" ht="49.5" customHeight="1" thickBot="1">
      <c r="A20" s="1115"/>
      <c r="B20" s="1116"/>
      <c r="C20" s="1117"/>
      <c r="D20" s="1121"/>
      <c r="E20" s="1122"/>
      <c r="F20" s="1122"/>
      <c r="G20" s="1122"/>
      <c r="H20" s="1122"/>
      <c r="I20" s="1122"/>
      <c r="J20" s="1123"/>
    </row>
    <row r="21" spans="1:10" ht="37.5" customHeight="1" thickTop="1">
      <c r="A21" s="1460" t="s">
        <v>517</v>
      </c>
      <c r="B21" s="1125"/>
      <c r="C21" s="1126"/>
      <c r="D21" s="1130"/>
      <c r="E21" s="1131"/>
      <c r="F21" s="1131"/>
      <c r="G21" s="1131"/>
      <c r="H21" s="1131"/>
      <c r="I21" s="1131"/>
      <c r="J21" s="1132"/>
    </row>
    <row r="22" spans="1:10" ht="22.5" customHeight="1">
      <c r="A22" s="1127"/>
      <c r="B22" s="1128"/>
      <c r="C22" s="1129"/>
      <c r="D22" s="1133" t="s">
        <v>509</v>
      </c>
      <c r="E22" s="1134"/>
      <c r="F22" s="1134"/>
      <c r="G22" s="1134"/>
      <c r="H22" s="1134"/>
      <c r="I22" s="1134"/>
      <c r="J22" s="270" t="s">
        <v>245</v>
      </c>
    </row>
    <row r="23" spans="1:10" ht="22.5" customHeight="1">
      <c r="A23" s="1112" t="s">
        <v>379</v>
      </c>
      <c r="B23" s="1113"/>
      <c r="C23" s="1114"/>
      <c r="D23" s="1148"/>
      <c r="E23" s="1141"/>
      <c r="F23" s="1141"/>
      <c r="G23" s="1141"/>
      <c r="H23" s="1141"/>
      <c r="I23" s="1141"/>
      <c r="J23" s="1149"/>
    </row>
    <row r="24" spans="1:10" ht="30" customHeight="1">
      <c r="A24" s="1127"/>
      <c r="B24" s="1128"/>
      <c r="C24" s="1129"/>
      <c r="D24" s="1133" t="s">
        <v>510</v>
      </c>
      <c r="E24" s="1134"/>
      <c r="F24" s="1134"/>
      <c r="G24" s="1134"/>
      <c r="H24" s="1134"/>
      <c r="I24" s="1134"/>
      <c r="J24" s="1150"/>
    </row>
    <row r="25" spans="1:10" ht="30" customHeight="1">
      <c r="A25" s="1112" t="s">
        <v>511</v>
      </c>
      <c r="B25" s="1461"/>
      <c r="C25" s="1462"/>
      <c r="D25" s="273" t="s">
        <v>512</v>
      </c>
      <c r="E25" s="1141"/>
      <c r="F25" s="1141"/>
      <c r="G25" s="1141"/>
      <c r="H25" s="1141"/>
      <c r="I25" s="1141"/>
      <c r="J25" s="274" t="s">
        <v>245</v>
      </c>
    </row>
    <row r="26" spans="1:10" ht="30" customHeight="1">
      <c r="A26" s="1463"/>
      <c r="B26" s="1464"/>
      <c r="C26" s="1465"/>
      <c r="D26" s="1142"/>
      <c r="E26" s="1143"/>
      <c r="F26" s="1143"/>
      <c r="G26" s="1143"/>
      <c r="H26" s="1143"/>
      <c r="I26" s="1143"/>
      <c r="J26" s="1144"/>
    </row>
    <row r="27" spans="1:10" ht="30" customHeight="1">
      <c r="A27" s="1463"/>
      <c r="B27" s="1466"/>
      <c r="C27" s="1465"/>
      <c r="D27" s="1142"/>
      <c r="E27" s="1143"/>
      <c r="F27" s="1143"/>
      <c r="G27" s="1143"/>
      <c r="H27" s="1143"/>
      <c r="I27" s="1143"/>
      <c r="J27" s="1144"/>
    </row>
    <row r="28" spans="1:10" ht="22.5" customHeight="1">
      <c r="A28" s="1112" t="s">
        <v>380</v>
      </c>
      <c r="B28" s="1113"/>
      <c r="C28" s="1114"/>
      <c r="D28" s="1148"/>
      <c r="E28" s="1141"/>
      <c r="F28" s="1141"/>
      <c r="G28" s="1141"/>
      <c r="H28" s="1141"/>
      <c r="I28" s="1141"/>
      <c r="J28" s="1149"/>
    </row>
    <row r="29" spans="1:10" ht="30" customHeight="1">
      <c r="A29" s="1135"/>
      <c r="B29" s="1136"/>
      <c r="C29" s="1137"/>
      <c r="D29" s="1142" t="s">
        <v>518</v>
      </c>
      <c r="E29" s="1143"/>
      <c r="F29" s="1143"/>
      <c r="G29" s="1143"/>
      <c r="H29" s="1143"/>
      <c r="I29" s="1143"/>
      <c r="J29" s="286" t="s">
        <v>245</v>
      </c>
    </row>
    <row r="30" spans="1:10" ht="30" customHeight="1" thickBot="1">
      <c r="A30" s="1452" t="s">
        <v>519</v>
      </c>
      <c r="B30" s="1453"/>
      <c r="C30" s="1454"/>
      <c r="D30" s="1455" t="s">
        <v>520</v>
      </c>
      <c r="E30" s="1456"/>
      <c r="F30" s="1456"/>
      <c r="G30" s="1456"/>
      <c r="H30" s="1456"/>
      <c r="I30" s="1456"/>
      <c r="J30" s="1457"/>
    </row>
    <row r="31" spans="1:10" s="190" customFormat="1" ht="15" customHeight="1">
      <c r="A31" s="1467" t="s">
        <v>522</v>
      </c>
      <c r="B31" s="1467"/>
      <c r="C31" s="1467"/>
      <c r="D31" s="1467"/>
      <c r="E31" s="1467"/>
      <c r="F31" s="1467"/>
      <c r="G31" s="1467"/>
      <c r="H31" s="1467"/>
      <c r="I31" s="1467"/>
      <c r="J31" s="1467"/>
    </row>
    <row r="32" spans="1:10" s="190" customFormat="1" ht="15" customHeight="1">
      <c r="A32" s="1458" t="s">
        <v>521</v>
      </c>
      <c r="B32" s="1458"/>
      <c r="C32" s="1458"/>
      <c r="D32" s="1458"/>
      <c r="E32" s="1458"/>
      <c r="F32" s="1458"/>
      <c r="G32" s="1458"/>
      <c r="H32" s="1458"/>
      <c r="I32" s="1458"/>
      <c r="J32" s="1458"/>
    </row>
    <row r="33" spans="1:10" s="190" customFormat="1" ht="15" customHeight="1">
      <c r="A33" s="1459" t="s">
        <v>523</v>
      </c>
      <c r="B33" s="1459"/>
      <c r="C33" s="1459"/>
      <c r="D33" s="1459"/>
      <c r="E33" s="1459"/>
      <c r="F33" s="1459"/>
      <c r="G33" s="1459"/>
      <c r="H33" s="1459"/>
      <c r="I33" s="1459"/>
      <c r="J33" s="1459"/>
    </row>
    <row r="34" spans="1:10" s="190" customFormat="1" ht="15" customHeight="1">
      <c r="A34" s="1459" t="s">
        <v>524</v>
      </c>
      <c r="B34" s="1459"/>
      <c r="C34" s="1459"/>
      <c r="D34" s="1459"/>
      <c r="E34" s="1459"/>
      <c r="F34" s="1459"/>
      <c r="G34" s="1459"/>
      <c r="H34" s="1459"/>
      <c r="I34" s="1459"/>
      <c r="J34" s="1459"/>
    </row>
    <row r="35" spans="1:10" s="190" customFormat="1" ht="15" customHeight="1">
      <c r="A35" s="1459" t="s">
        <v>525</v>
      </c>
      <c r="B35" s="1459"/>
      <c r="C35" s="1459"/>
      <c r="D35" s="1459"/>
      <c r="E35" s="1459"/>
      <c r="F35" s="1459"/>
      <c r="G35" s="1459"/>
      <c r="H35" s="1459"/>
      <c r="I35" s="1459"/>
      <c r="J35" s="1459"/>
    </row>
    <row r="36" spans="1:10" s="190" customFormat="1" ht="15" customHeight="1">
      <c r="A36" s="1469" t="s">
        <v>825</v>
      </c>
      <c r="B36" s="1469"/>
      <c r="C36" s="1469"/>
      <c r="D36" s="1469"/>
      <c r="E36" s="1469"/>
      <c r="F36" s="1469"/>
      <c r="G36" s="1469"/>
      <c r="H36" s="1469"/>
      <c r="I36" s="1469"/>
      <c r="J36" s="1469"/>
    </row>
    <row r="37" spans="1:10" s="192" customFormat="1" ht="15" customHeight="1">
      <c r="A37" s="1469" t="s">
        <v>729</v>
      </c>
      <c r="B37" s="1469"/>
      <c r="C37" s="1469"/>
      <c r="D37" s="1469"/>
      <c r="E37" s="1469"/>
      <c r="F37" s="1469"/>
      <c r="G37" s="1469"/>
      <c r="H37" s="1469"/>
      <c r="I37" s="1469"/>
      <c r="J37" s="1469"/>
    </row>
    <row r="38" spans="1:10" s="192" customFormat="1" ht="15" customHeight="1">
      <c r="A38" s="1459" t="s">
        <v>728</v>
      </c>
      <c r="B38" s="1459"/>
      <c r="C38" s="1459"/>
      <c r="D38" s="1459"/>
      <c r="E38" s="1459"/>
      <c r="F38" s="1459"/>
      <c r="G38" s="1459"/>
      <c r="H38" s="1459"/>
      <c r="I38" s="1459"/>
      <c r="J38" s="1459"/>
    </row>
    <row r="39" spans="2:10" s="192" customFormat="1" ht="15" customHeight="1">
      <c r="B39" s="193"/>
      <c r="C39" s="194"/>
      <c r="D39" s="194"/>
      <c r="E39" s="194"/>
      <c r="F39" s="194"/>
      <c r="G39" s="194"/>
      <c r="H39" s="194"/>
      <c r="I39" s="194"/>
      <c r="J39" s="194"/>
    </row>
    <row r="40" spans="2:10" s="192" customFormat="1" ht="15" customHeight="1">
      <c r="B40" s="193"/>
      <c r="C40" s="194"/>
      <c r="D40" s="194"/>
      <c r="E40" s="194"/>
      <c r="F40" s="194"/>
      <c r="G40" s="194"/>
      <c r="H40" s="194"/>
      <c r="I40" s="194"/>
      <c r="J40" s="194"/>
    </row>
    <row r="41" spans="2:10" s="192" customFormat="1" ht="15" customHeight="1">
      <c r="B41" s="193"/>
      <c r="C41" s="194"/>
      <c r="D41" s="194"/>
      <c r="E41" s="194"/>
      <c r="F41" s="194"/>
      <c r="G41" s="194"/>
      <c r="H41" s="194"/>
      <c r="I41" s="194"/>
      <c r="J41" s="194"/>
    </row>
    <row r="42" s="192" customFormat="1" ht="15" customHeight="1">
      <c r="B42" s="193"/>
    </row>
    <row r="43" s="192" customFormat="1" ht="15" customHeight="1"/>
    <row r="44" s="192" customFormat="1" ht="15" customHeight="1"/>
    <row r="45" s="192" customFormat="1" ht="15" customHeight="1"/>
    <row r="46" s="192" customFormat="1" ht="15" customHeight="1"/>
    <row r="47" s="192" customFormat="1" ht="15" customHeight="1"/>
    <row r="48" s="192" customFormat="1" ht="15" customHeight="1"/>
    <row r="49" s="192" customFormat="1" ht="15" customHeight="1"/>
    <row r="50" s="192" customFormat="1" ht="15" customHeight="1"/>
    <row r="51" s="192" customFormat="1" ht="15" customHeight="1"/>
    <row r="52" s="192" customFormat="1" ht="15" customHeight="1"/>
    <row r="53" s="192" customFormat="1" ht="15" customHeight="1"/>
    <row r="54" s="192" customFormat="1" ht="15" customHeight="1"/>
  </sheetData>
  <sheetProtection/>
  <mergeCells count="42">
    <mergeCell ref="A38:J38"/>
    <mergeCell ref="F29:I29"/>
    <mergeCell ref="F12:I12"/>
    <mergeCell ref="F13:I13"/>
    <mergeCell ref="A17:C17"/>
    <mergeCell ref="A36:J36"/>
    <mergeCell ref="A37:J37"/>
    <mergeCell ref="D20:J20"/>
    <mergeCell ref="A23:C24"/>
    <mergeCell ref="D23:J23"/>
    <mergeCell ref="A2:J2"/>
    <mergeCell ref="G5:J5"/>
    <mergeCell ref="E9:J9"/>
    <mergeCell ref="F10:J10"/>
    <mergeCell ref="F11:J11"/>
    <mergeCell ref="G4:J4"/>
    <mergeCell ref="A35:J35"/>
    <mergeCell ref="D24:J24"/>
    <mergeCell ref="A7:D7"/>
    <mergeCell ref="D17:G17"/>
    <mergeCell ref="A18:C18"/>
    <mergeCell ref="D18:G18"/>
    <mergeCell ref="H18:J18"/>
    <mergeCell ref="D19:J19"/>
    <mergeCell ref="A19:C20"/>
    <mergeCell ref="A31:J31"/>
    <mergeCell ref="A32:J32"/>
    <mergeCell ref="A33:J33"/>
    <mergeCell ref="A34:J34"/>
    <mergeCell ref="A21:C22"/>
    <mergeCell ref="D21:J21"/>
    <mergeCell ref="D22:E22"/>
    <mergeCell ref="F22:I22"/>
    <mergeCell ref="A25:C27"/>
    <mergeCell ref="E25:I25"/>
    <mergeCell ref="D26:J26"/>
    <mergeCell ref="A30:C30"/>
    <mergeCell ref="D30:J30"/>
    <mergeCell ref="A28:C29"/>
    <mergeCell ref="D28:J28"/>
    <mergeCell ref="D27:J27"/>
    <mergeCell ref="D29:E29"/>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scale="95" r:id="rId1"/>
</worksheet>
</file>

<file path=xl/worksheets/sheet33.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
      <selection activeCell="A1" sqref="A1"/>
    </sheetView>
  </sheetViews>
  <sheetFormatPr defaultColWidth="9.00390625" defaultRowHeight="19.5" customHeight="1"/>
  <cols>
    <col min="1" max="1" width="10.00390625" style="186" customWidth="1"/>
    <col min="2" max="3" width="4.375" style="186" customWidth="1"/>
    <col min="4" max="9" width="10.00390625" style="186" customWidth="1"/>
    <col min="10" max="10" width="10.625" style="186" customWidth="1"/>
    <col min="11" max="11" width="5.00390625" style="186" customWidth="1"/>
    <col min="12" max="16384" width="9.00390625" style="186" customWidth="1"/>
  </cols>
  <sheetData>
    <row r="1" ht="19.5" customHeight="1">
      <c r="A1" s="32" t="s">
        <v>786</v>
      </c>
    </row>
    <row r="2" spans="1:11" ht="30" customHeight="1">
      <c r="A2" s="1097" t="s">
        <v>803</v>
      </c>
      <c r="B2" s="1097"/>
      <c r="C2" s="1097"/>
      <c r="D2" s="1097"/>
      <c r="E2" s="1097"/>
      <c r="F2" s="1097"/>
      <c r="G2" s="1097"/>
      <c r="H2" s="1097"/>
      <c r="I2" s="1097"/>
      <c r="J2" s="1097"/>
      <c r="K2" s="187"/>
    </row>
    <row r="3" ht="22.5" customHeight="1">
      <c r="J3" s="188"/>
    </row>
    <row r="4" spans="1:10" ht="22.5" customHeight="1">
      <c r="A4" s="189"/>
      <c r="B4" s="189"/>
      <c r="C4" s="189"/>
      <c r="D4" s="189"/>
      <c r="E4" s="189"/>
      <c r="F4" s="189"/>
      <c r="G4" s="1098" t="s">
        <v>527</v>
      </c>
      <c r="H4" s="1098"/>
      <c r="I4" s="1098"/>
      <c r="J4" s="1098"/>
    </row>
    <row r="5" spans="1:10" ht="22.5" customHeight="1">
      <c r="A5" s="189"/>
      <c r="B5" s="189"/>
      <c r="C5" s="189"/>
      <c r="D5" s="189"/>
      <c r="E5" s="189"/>
      <c r="F5" s="189"/>
      <c r="G5" s="1098" t="s">
        <v>526</v>
      </c>
      <c r="H5" s="1098"/>
      <c r="I5" s="1098"/>
      <c r="J5" s="1098"/>
    </row>
    <row r="6" spans="1:10" ht="22.5" customHeight="1">
      <c r="A6" s="189"/>
      <c r="B6" s="189"/>
      <c r="C6" s="189"/>
      <c r="D6" s="189"/>
      <c r="E6" s="189"/>
      <c r="F6" s="189"/>
      <c r="G6" s="189"/>
      <c r="H6" s="189"/>
      <c r="I6" s="189"/>
      <c r="J6" s="189"/>
    </row>
    <row r="7" spans="1:10" ht="22.5" customHeight="1">
      <c r="A7" s="1099" t="s">
        <v>504</v>
      </c>
      <c r="B7" s="1099"/>
      <c r="C7" s="1099"/>
      <c r="D7" s="1099"/>
      <c r="E7" s="189"/>
      <c r="F7" s="189"/>
      <c r="G7" s="189"/>
      <c r="H7" s="189"/>
      <c r="I7" s="189"/>
      <c r="J7" s="189"/>
    </row>
    <row r="8" spans="1:10" ht="22.5" customHeight="1">
      <c r="A8" s="189"/>
      <c r="B8" s="189"/>
      <c r="C8" s="189"/>
      <c r="D8" s="189"/>
      <c r="E8" s="189"/>
      <c r="F8" s="189"/>
      <c r="G8" s="189"/>
      <c r="H8" s="189"/>
      <c r="I8" s="189"/>
      <c r="J8" s="189"/>
    </row>
    <row r="9" spans="1:10" ht="22.5" customHeight="1">
      <c r="A9" s="189"/>
      <c r="B9" s="189"/>
      <c r="C9" s="189"/>
      <c r="D9" s="189"/>
      <c r="E9" s="1099" t="s">
        <v>378</v>
      </c>
      <c r="F9" s="1099"/>
      <c r="G9" s="1099"/>
      <c r="H9" s="1099"/>
      <c r="I9" s="1099"/>
      <c r="J9" s="1099"/>
    </row>
    <row r="10" spans="1:10" ht="22.5" customHeight="1">
      <c r="A10" s="189"/>
      <c r="B10" s="189"/>
      <c r="C10" s="189"/>
      <c r="D10" s="189"/>
      <c r="E10" s="189"/>
      <c r="F10" s="1468" t="s">
        <v>528</v>
      </c>
      <c r="G10" s="1468"/>
      <c r="H10" s="1468"/>
      <c r="I10" s="1468"/>
      <c r="J10" s="1468"/>
    </row>
    <row r="11" spans="1:10" ht="22.5" customHeight="1">
      <c r="A11" s="189"/>
      <c r="B11" s="189"/>
      <c r="C11" s="189"/>
      <c r="D11" s="189"/>
      <c r="E11" s="189"/>
      <c r="F11" s="1468" t="s">
        <v>530</v>
      </c>
      <c r="G11" s="1468"/>
      <c r="H11" s="1468"/>
      <c r="I11" s="1468"/>
      <c r="J11" s="1468"/>
    </row>
    <row r="12" spans="1:10" ht="22.5" customHeight="1">
      <c r="A12" s="189"/>
      <c r="B12" s="189"/>
      <c r="C12" s="189"/>
      <c r="D12" s="189"/>
      <c r="E12" s="189" t="s">
        <v>505</v>
      </c>
      <c r="F12" s="1468" t="s">
        <v>529</v>
      </c>
      <c r="G12" s="1468"/>
      <c r="H12" s="1468"/>
      <c r="I12" s="1468"/>
      <c r="J12" s="267" t="s">
        <v>32</v>
      </c>
    </row>
    <row r="13" spans="1:10" ht="22.5" customHeight="1">
      <c r="A13" s="189"/>
      <c r="B13" s="189"/>
      <c r="C13" s="189"/>
      <c r="D13" s="189"/>
      <c r="E13" s="189" t="s">
        <v>25</v>
      </c>
      <c r="F13" s="1468" t="s">
        <v>381</v>
      </c>
      <c r="G13" s="1468"/>
      <c r="H13" s="1468"/>
      <c r="I13" s="1468"/>
      <c r="J13" s="189"/>
    </row>
    <row r="14" ht="22.5" customHeight="1"/>
    <row r="15" ht="22.5" customHeight="1">
      <c r="A15" s="186" t="s">
        <v>515</v>
      </c>
    </row>
    <row r="16" ht="6.75" customHeight="1" thickBot="1"/>
    <row r="17" spans="1:10" ht="19.5" customHeight="1">
      <c r="A17" s="1101" t="s">
        <v>506</v>
      </c>
      <c r="B17" s="1102"/>
      <c r="C17" s="1103"/>
      <c r="D17" s="1470" t="s">
        <v>532</v>
      </c>
      <c r="E17" s="1105"/>
      <c r="F17" s="1105"/>
      <c r="G17" s="1105"/>
      <c r="H17" s="268"/>
      <c r="I17" s="268"/>
      <c r="J17" s="269"/>
    </row>
    <row r="18" spans="1:10" ht="39.75" customHeight="1">
      <c r="A18" s="1106" t="s">
        <v>247</v>
      </c>
      <c r="B18" s="1107"/>
      <c r="C18" s="1108"/>
      <c r="D18" s="1471" t="s">
        <v>531</v>
      </c>
      <c r="E18" s="1110"/>
      <c r="F18" s="1110"/>
      <c r="G18" s="1110"/>
      <c r="H18" s="1110" t="s">
        <v>533</v>
      </c>
      <c r="I18" s="1110"/>
      <c r="J18" s="1111"/>
    </row>
    <row r="19" spans="1:10" ht="22.5" customHeight="1">
      <c r="A19" s="1112" t="s">
        <v>507</v>
      </c>
      <c r="B19" s="1113"/>
      <c r="C19" s="1114"/>
      <c r="D19" s="1118" t="s">
        <v>535</v>
      </c>
      <c r="E19" s="1119"/>
      <c r="F19" s="1119"/>
      <c r="G19" s="1119"/>
      <c r="H19" s="1119"/>
      <c r="I19" s="1119"/>
      <c r="J19" s="1120"/>
    </row>
    <row r="20" spans="1:10" ht="49.5" customHeight="1" thickBot="1">
      <c r="A20" s="1115"/>
      <c r="B20" s="1116"/>
      <c r="C20" s="1117"/>
      <c r="D20" s="1121" t="s">
        <v>534</v>
      </c>
      <c r="E20" s="1122"/>
      <c r="F20" s="1122"/>
      <c r="G20" s="1122"/>
      <c r="H20" s="1122"/>
      <c r="I20" s="1122"/>
      <c r="J20" s="1123"/>
    </row>
    <row r="21" spans="1:10" ht="37.5" customHeight="1" thickTop="1">
      <c r="A21" s="1460" t="s">
        <v>517</v>
      </c>
      <c r="B21" s="1125"/>
      <c r="C21" s="1126"/>
      <c r="D21" s="1130" t="s">
        <v>536</v>
      </c>
      <c r="E21" s="1131"/>
      <c r="F21" s="1131"/>
      <c r="G21" s="1131"/>
      <c r="H21" s="1131"/>
      <c r="I21" s="1131"/>
      <c r="J21" s="1132"/>
    </row>
    <row r="22" spans="1:10" ht="22.5" customHeight="1">
      <c r="A22" s="1127"/>
      <c r="B22" s="1128"/>
      <c r="C22" s="1129"/>
      <c r="D22" s="1133" t="s">
        <v>509</v>
      </c>
      <c r="E22" s="1134"/>
      <c r="F22" s="1134" t="s">
        <v>537</v>
      </c>
      <c r="G22" s="1134"/>
      <c r="H22" s="1134"/>
      <c r="I22" s="1134"/>
      <c r="J22" s="270" t="s">
        <v>245</v>
      </c>
    </row>
    <row r="23" spans="1:10" ht="22.5" customHeight="1">
      <c r="A23" s="1112" t="s">
        <v>379</v>
      </c>
      <c r="B23" s="1113"/>
      <c r="C23" s="1114"/>
      <c r="D23" s="1148"/>
      <c r="E23" s="1141"/>
      <c r="F23" s="1141"/>
      <c r="G23" s="1141"/>
      <c r="H23" s="1141"/>
      <c r="I23" s="1141"/>
      <c r="J23" s="1149"/>
    </row>
    <row r="24" spans="1:10" ht="30" customHeight="1">
      <c r="A24" s="1127"/>
      <c r="B24" s="1128"/>
      <c r="C24" s="1129"/>
      <c r="D24" s="1133" t="s">
        <v>538</v>
      </c>
      <c r="E24" s="1134"/>
      <c r="F24" s="1134"/>
      <c r="G24" s="1134"/>
      <c r="H24" s="1134"/>
      <c r="I24" s="1134"/>
      <c r="J24" s="1150"/>
    </row>
    <row r="25" spans="1:10" ht="30" customHeight="1">
      <c r="A25" s="1112" t="s">
        <v>511</v>
      </c>
      <c r="B25" s="1461"/>
      <c r="C25" s="1462"/>
      <c r="D25" s="273" t="s">
        <v>512</v>
      </c>
      <c r="E25" s="1141" t="s">
        <v>539</v>
      </c>
      <c r="F25" s="1141"/>
      <c r="G25" s="1141"/>
      <c r="H25" s="1141"/>
      <c r="I25" s="1141"/>
      <c r="J25" s="274" t="s">
        <v>245</v>
      </c>
    </row>
    <row r="26" spans="1:10" ht="30" customHeight="1">
      <c r="A26" s="1463"/>
      <c r="B26" s="1464"/>
      <c r="C26" s="1465"/>
      <c r="D26" s="1142" t="s">
        <v>540</v>
      </c>
      <c r="E26" s="1143"/>
      <c r="F26" s="1143"/>
      <c r="G26" s="1143"/>
      <c r="H26" s="1143"/>
      <c r="I26" s="1143"/>
      <c r="J26" s="1144"/>
    </row>
    <row r="27" spans="1:10" ht="30" customHeight="1">
      <c r="A27" s="1463"/>
      <c r="B27" s="1466"/>
      <c r="C27" s="1465"/>
      <c r="D27" s="1142"/>
      <c r="E27" s="1143"/>
      <c r="F27" s="1143"/>
      <c r="G27" s="1143"/>
      <c r="H27" s="1143"/>
      <c r="I27" s="1143"/>
      <c r="J27" s="1144"/>
    </row>
    <row r="28" spans="1:10" ht="22.5" customHeight="1">
      <c r="A28" s="1112" t="s">
        <v>380</v>
      </c>
      <c r="B28" s="1113"/>
      <c r="C28" s="1114"/>
      <c r="D28" s="1148" t="s">
        <v>541</v>
      </c>
      <c r="E28" s="1141"/>
      <c r="F28" s="1141"/>
      <c r="G28" s="1141"/>
      <c r="H28" s="1141"/>
      <c r="I28" s="1141"/>
      <c r="J28" s="1149"/>
    </row>
    <row r="29" spans="1:10" ht="30" customHeight="1">
      <c r="A29" s="1135"/>
      <c r="B29" s="1136"/>
      <c r="C29" s="1137"/>
      <c r="D29" s="1142" t="s">
        <v>518</v>
      </c>
      <c r="E29" s="1143"/>
      <c r="F29" s="1143" t="s">
        <v>542</v>
      </c>
      <c r="G29" s="1143"/>
      <c r="H29" s="1143"/>
      <c r="I29" s="1143"/>
      <c r="J29" s="286" t="s">
        <v>245</v>
      </c>
    </row>
    <row r="30" spans="1:10" ht="30" customHeight="1" thickBot="1">
      <c r="A30" s="1452" t="s">
        <v>519</v>
      </c>
      <c r="B30" s="1453"/>
      <c r="C30" s="1454"/>
      <c r="D30" s="1455" t="s">
        <v>543</v>
      </c>
      <c r="E30" s="1456"/>
      <c r="F30" s="1456"/>
      <c r="G30" s="1456"/>
      <c r="H30" s="1456"/>
      <c r="I30" s="1456"/>
      <c r="J30" s="1457"/>
    </row>
    <row r="31" spans="1:10" s="190" customFormat="1" ht="15" customHeight="1">
      <c r="A31" s="1467" t="s">
        <v>522</v>
      </c>
      <c r="B31" s="1467"/>
      <c r="C31" s="1467"/>
      <c r="D31" s="1467"/>
      <c r="E31" s="1467"/>
      <c r="F31" s="1467"/>
      <c r="G31" s="1467"/>
      <c r="H31" s="1467"/>
      <c r="I31" s="1467"/>
      <c r="J31" s="1467"/>
    </row>
    <row r="32" spans="1:10" s="190" customFormat="1" ht="15" customHeight="1">
      <c r="A32" s="1458" t="s">
        <v>521</v>
      </c>
      <c r="B32" s="1458"/>
      <c r="C32" s="1458"/>
      <c r="D32" s="1458"/>
      <c r="E32" s="1458"/>
      <c r="F32" s="1458"/>
      <c r="G32" s="1458"/>
      <c r="H32" s="1458"/>
      <c r="I32" s="1458"/>
      <c r="J32" s="1458"/>
    </row>
    <row r="33" spans="1:10" s="190" customFormat="1" ht="15" customHeight="1">
      <c r="A33" s="1459" t="s">
        <v>523</v>
      </c>
      <c r="B33" s="1459"/>
      <c r="C33" s="1459"/>
      <c r="D33" s="1459"/>
      <c r="E33" s="1459"/>
      <c r="F33" s="1459"/>
      <c r="G33" s="1459"/>
      <c r="H33" s="1459"/>
      <c r="I33" s="1459"/>
      <c r="J33" s="1459"/>
    </row>
    <row r="34" spans="1:10" s="190" customFormat="1" ht="15" customHeight="1">
      <c r="A34" s="1459" t="s">
        <v>524</v>
      </c>
      <c r="B34" s="1459"/>
      <c r="C34" s="1459"/>
      <c r="D34" s="1459"/>
      <c r="E34" s="1459"/>
      <c r="F34" s="1459"/>
      <c r="G34" s="1459"/>
      <c r="H34" s="1459"/>
      <c r="I34" s="1459"/>
      <c r="J34" s="1459"/>
    </row>
    <row r="35" spans="1:10" s="190" customFormat="1" ht="15" customHeight="1">
      <c r="A35" s="1459" t="s">
        <v>525</v>
      </c>
      <c r="B35" s="1459"/>
      <c r="C35" s="1459"/>
      <c r="D35" s="1459"/>
      <c r="E35" s="1459"/>
      <c r="F35" s="1459"/>
      <c r="G35" s="1459"/>
      <c r="H35" s="1459"/>
      <c r="I35" s="1459"/>
      <c r="J35" s="1459"/>
    </row>
    <row r="36" spans="1:10" s="190" customFormat="1" ht="15" customHeight="1">
      <c r="A36" s="1469" t="s">
        <v>825</v>
      </c>
      <c r="B36" s="1469"/>
      <c r="C36" s="1469"/>
      <c r="D36" s="1469"/>
      <c r="E36" s="1469"/>
      <c r="F36" s="1469"/>
      <c r="G36" s="1469"/>
      <c r="H36" s="1469"/>
      <c r="I36" s="1469"/>
      <c r="J36" s="1469"/>
    </row>
    <row r="37" spans="1:10" s="192" customFormat="1" ht="15" customHeight="1">
      <c r="A37" s="1469" t="s">
        <v>729</v>
      </c>
      <c r="B37" s="1469"/>
      <c r="C37" s="1469"/>
      <c r="D37" s="1469"/>
      <c r="E37" s="1469"/>
      <c r="F37" s="1469"/>
      <c r="G37" s="1469"/>
      <c r="H37" s="1469"/>
      <c r="I37" s="1469"/>
      <c r="J37" s="1469"/>
    </row>
    <row r="38" spans="2:10" s="192" customFormat="1" ht="15" customHeight="1">
      <c r="B38" s="193"/>
      <c r="C38" s="194"/>
      <c r="D38" s="194"/>
      <c r="E38" s="194"/>
      <c r="F38" s="194"/>
      <c r="G38" s="194"/>
      <c r="H38" s="194"/>
      <c r="I38" s="194"/>
      <c r="J38" s="194"/>
    </row>
    <row r="39" spans="2:10" s="192" customFormat="1" ht="15" customHeight="1">
      <c r="B39" s="193"/>
      <c r="C39" s="194"/>
      <c r="D39" s="194"/>
      <c r="E39" s="194"/>
      <c r="F39" s="194"/>
      <c r="G39" s="194"/>
      <c r="H39" s="194"/>
      <c r="I39" s="194"/>
      <c r="J39" s="194"/>
    </row>
    <row r="40" spans="2:10" s="192" customFormat="1" ht="15" customHeight="1">
      <c r="B40" s="193"/>
      <c r="C40" s="194"/>
      <c r="D40" s="194"/>
      <c r="E40" s="194"/>
      <c r="F40" s="194"/>
      <c r="G40" s="194"/>
      <c r="H40" s="194"/>
      <c r="I40" s="194"/>
      <c r="J40" s="194"/>
    </row>
    <row r="41" s="192" customFormat="1" ht="15" customHeight="1">
      <c r="B41" s="193"/>
    </row>
    <row r="42" s="192" customFormat="1" ht="15" customHeight="1"/>
    <row r="43" s="192" customFormat="1" ht="15" customHeight="1"/>
    <row r="44" s="192" customFormat="1" ht="15" customHeight="1"/>
    <row r="45" s="192" customFormat="1" ht="15" customHeight="1"/>
    <row r="46" s="192" customFormat="1" ht="15" customHeight="1"/>
    <row r="47" s="192" customFormat="1" ht="15" customHeight="1"/>
    <row r="48" s="192" customFormat="1" ht="15" customHeight="1"/>
    <row r="49" s="192" customFormat="1" ht="15" customHeight="1"/>
    <row r="50" s="192" customFormat="1" ht="15" customHeight="1"/>
    <row r="51" s="192" customFormat="1" ht="15" customHeight="1"/>
    <row r="52" s="192" customFormat="1" ht="15" customHeight="1"/>
    <row r="53" s="192" customFormat="1" ht="15" customHeight="1"/>
  </sheetData>
  <sheetProtection/>
  <mergeCells count="41">
    <mergeCell ref="A36:J36"/>
    <mergeCell ref="A37:J37"/>
    <mergeCell ref="A2:J2"/>
    <mergeCell ref="G4:J4"/>
    <mergeCell ref="G5:J5"/>
    <mergeCell ref="E9:J9"/>
    <mergeCell ref="F10:J10"/>
    <mergeCell ref="A7:D7"/>
    <mergeCell ref="F11:J11"/>
    <mergeCell ref="F12:I12"/>
    <mergeCell ref="F13:I13"/>
    <mergeCell ref="A17:C17"/>
    <mergeCell ref="D17:G17"/>
    <mergeCell ref="A18:C18"/>
    <mergeCell ref="D18:G18"/>
    <mergeCell ref="H18:J18"/>
    <mergeCell ref="A19:C20"/>
    <mergeCell ref="D19:J19"/>
    <mergeCell ref="D20:J20"/>
    <mergeCell ref="A21:C22"/>
    <mergeCell ref="D21:J21"/>
    <mergeCell ref="D22:E22"/>
    <mergeCell ref="F22:I22"/>
    <mergeCell ref="D30:J30"/>
    <mergeCell ref="A23:C24"/>
    <mergeCell ref="D23:J23"/>
    <mergeCell ref="D24:J24"/>
    <mergeCell ref="A25:C27"/>
    <mergeCell ref="E25:I25"/>
    <mergeCell ref="D26:J26"/>
    <mergeCell ref="D27:J27"/>
    <mergeCell ref="A31:J31"/>
    <mergeCell ref="A32:J32"/>
    <mergeCell ref="A33:J33"/>
    <mergeCell ref="A34:J34"/>
    <mergeCell ref="A35:J35"/>
    <mergeCell ref="A28:C29"/>
    <mergeCell ref="D28:J28"/>
    <mergeCell ref="D29:E29"/>
    <mergeCell ref="F29:I29"/>
    <mergeCell ref="A30:C30"/>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scale="95" r:id="rId2"/>
  <drawing r:id="rId1"/>
</worksheet>
</file>

<file path=xl/worksheets/sheet34.xml><?xml version="1.0" encoding="utf-8"?>
<worksheet xmlns="http://schemas.openxmlformats.org/spreadsheetml/2006/main" xmlns:r="http://schemas.openxmlformats.org/officeDocument/2006/relationships">
  <dimension ref="A1:AI23"/>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27" customWidth="1"/>
    <col min="40" max="16384" width="9.00390625" style="27" customWidth="1"/>
  </cols>
  <sheetData>
    <row r="1" ht="21" customHeight="1">
      <c r="A1" s="32" t="s">
        <v>787</v>
      </c>
    </row>
    <row r="2" spans="1:35" ht="21" customHeight="1">
      <c r="A2" s="1346" t="s">
        <v>805</v>
      </c>
      <c r="B2" s="1346"/>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c r="AA2" s="1346"/>
      <c r="AB2" s="1346"/>
      <c r="AC2" s="1346"/>
      <c r="AD2" s="1346"/>
      <c r="AE2" s="1346"/>
      <c r="AF2" s="1346"/>
      <c r="AG2" s="1346"/>
      <c r="AH2" s="1346"/>
      <c r="AI2" s="1346"/>
    </row>
    <row r="3" ht="21" customHeight="1" thickBot="1"/>
    <row r="4" spans="1:35" ht="21" customHeight="1">
      <c r="A4" s="1478" t="s">
        <v>663</v>
      </c>
      <c r="B4" s="1479"/>
      <c r="C4" s="1479"/>
      <c r="D4" s="1479"/>
      <c r="E4" s="1479"/>
      <c r="F4" s="1479"/>
      <c r="G4" s="1479"/>
      <c r="H4" s="1479"/>
      <c r="I4" s="1479"/>
      <c r="J4" s="1479"/>
      <c r="K4" s="1479"/>
      <c r="L4" s="1479"/>
      <c r="M4" s="1479"/>
      <c r="N4" s="1479"/>
      <c r="O4" s="1479"/>
      <c r="P4" s="1479"/>
      <c r="Q4" s="1480"/>
      <c r="R4" s="1481"/>
      <c r="S4" s="1481"/>
      <c r="T4" s="1481"/>
      <c r="U4" s="1481"/>
      <c r="V4" s="1481"/>
      <c r="W4" s="1481"/>
      <c r="X4" s="1481"/>
      <c r="Y4" s="1481"/>
      <c r="Z4" s="1481"/>
      <c r="AA4" s="1481"/>
      <c r="AB4" s="1481"/>
      <c r="AC4" s="1481"/>
      <c r="AD4" s="1481"/>
      <c r="AE4" s="1481"/>
      <c r="AF4" s="1481"/>
      <c r="AG4" s="1481"/>
      <c r="AH4" s="1481"/>
      <c r="AI4" s="1482"/>
    </row>
    <row r="5" spans="1:35" ht="21" customHeight="1" thickBot="1">
      <c r="A5" s="4"/>
      <c r="B5" s="1483" t="s">
        <v>662</v>
      </c>
      <c r="C5" s="1484"/>
      <c r="D5" s="1484"/>
      <c r="E5" s="1484"/>
      <c r="F5" s="1484"/>
      <c r="G5" s="1484"/>
      <c r="H5" s="1484"/>
      <c r="I5" s="1484"/>
      <c r="J5" s="1484"/>
      <c r="K5" s="1484"/>
      <c r="L5" s="1484"/>
      <c r="M5" s="1484"/>
      <c r="N5" s="1484"/>
      <c r="O5" s="1484"/>
      <c r="P5" s="1484"/>
      <c r="Q5" s="1485"/>
      <c r="R5" s="1486"/>
      <c r="S5" s="1486"/>
      <c r="T5" s="1486"/>
      <c r="U5" s="1486"/>
      <c r="V5" s="1486"/>
      <c r="W5" s="1486"/>
      <c r="X5" s="1486"/>
      <c r="Y5" s="1486"/>
      <c r="Z5" s="1486"/>
      <c r="AA5" s="1486"/>
      <c r="AB5" s="1486"/>
      <c r="AC5" s="1486"/>
      <c r="AD5" s="1486"/>
      <c r="AE5" s="1486"/>
      <c r="AF5" s="1486"/>
      <c r="AG5" s="1486"/>
      <c r="AH5" s="1486"/>
      <c r="AI5" s="1487"/>
    </row>
    <row r="6" spans="1:35" ht="21" customHeight="1" thickTop="1">
      <c r="A6" s="1488" t="s">
        <v>804</v>
      </c>
      <c r="B6" s="1356"/>
      <c r="C6" s="1356"/>
      <c r="D6" s="1356"/>
      <c r="E6" s="1356"/>
      <c r="F6" s="1356"/>
      <c r="G6" s="1356"/>
      <c r="H6" s="1356"/>
      <c r="I6" s="1356"/>
      <c r="J6" s="1356"/>
      <c r="K6" s="1356"/>
      <c r="L6" s="1356"/>
      <c r="M6" s="1356"/>
      <c r="N6" s="1356"/>
      <c r="O6" s="1356"/>
      <c r="P6" s="1356"/>
      <c r="Q6" s="1356"/>
      <c r="R6" s="1356"/>
      <c r="S6" s="1356"/>
      <c r="T6" s="1356"/>
      <c r="U6" s="1356"/>
      <c r="V6" s="1356"/>
      <c r="W6" s="1356"/>
      <c r="X6" s="1356"/>
      <c r="Y6" s="1356"/>
      <c r="Z6" s="1356"/>
      <c r="AA6" s="1356"/>
      <c r="AB6" s="1356"/>
      <c r="AC6" s="1356"/>
      <c r="AD6" s="1356"/>
      <c r="AE6" s="1356"/>
      <c r="AF6" s="1356"/>
      <c r="AG6" s="1356"/>
      <c r="AH6" s="1356"/>
      <c r="AI6" s="1489"/>
    </row>
    <row r="7" spans="1:35" ht="21" customHeight="1">
      <c r="A7" s="1472">
        <v>1</v>
      </c>
      <c r="B7" s="1473"/>
      <c r="C7" s="1324"/>
      <c r="D7" s="1474"/>
      <c r="E7" s="1474"/>
      <c r="F7" s="1474"/>
      <c r="G7" s="1474"/>
      <c r="H7" s="1474"/>
      <c r="I7" s="1474"/>
      <c r="J7" s="1474"/>
      <c r="K7" s="1474"/>
      <c r="L7" s="1474"/>
      <c r="M7" s="1474"/>
      <c r="N7" s="1474"/>
      <c r="O7" s="1474"/>
      <c r="P7" s="1474"/>
      <c r="Q7" s="1474"/>
      <c r="R7" s="1474"/>
      <c r="S7" s="1474"/>
      <c r="T7" s="1474"/>
      <c r="U7" s="1474"/>
      <c r="V7" s="1474"/>
      <c r="W7" s="1474"/>
      <c r="X7" s="1474"/>
      <c r="Y7" s="1474"/>
      <c r="Z7" s="1474"/>
      <c r="AA7" s="1474"/>
      <c r="AB7" s="1474"/>
      <c r="AC7" s="1474"/>
      <c r="AD7" s="1474"/>
      <c r="AE7" s="1474"/>
      <c r="AF7" s="1474"/>
      <c r="AG7" s="1474"/>
      <c r="AH7" s="1474"/>
      <c r="AI7" s="1475"/>
    </row>
    <row r="8" spans="1:35" ht="21" customHeight="1">
      <c r="A8" s="1472">
        <v>2</v>
      </c>
      <c r="B8" s="1473"/>
      <c r="C8" s="1324"/>
      <c r="D8" s="1474"/>
      <c r="E8" s="1474"/>
      <c r="F8" s="1474"/>
      <c r="G8" s="1474"/>
      <c r="H8" s="1474"/>
      <c r="I8" s="1474"/>
      <c r="J8" s="1474"/>
      <c r="K8" s="1474"/>
      <c r="L8" s="1474"/>
      <c r="M8" s="1474"/>
      <c r="N8" s="1474"/>
      <c r="O8" s="1474"/>
      <c r="P8" s="1474"/>
      <c r="Q8" s="1474"/>
      <c r="R8" s="1474"/>
      <c r="S8" s="1474"/>
      <c r="T8" s="1474"/>
      <c r="U8" s="1474"/>
      <c r="V8" s="1474"/>
      <c r="W8" s="1474"/>
      <c r="X8" s="1474"/>
      <c r="Y8" s="1474"/>
      <c r="Z8" s="1474"/>
      <c r="AA8" s="1474"/>
      <c r="AB8" s="1474"/>
      <c r="AC8" s="1474"/>
      <c r="AD8" s="1474"/>
      <c r="AE8" s="1474"/>
      <c r="AF8" s="1474"/>
      <c r="AG8" s="1474"/>
      <c r="AH8" s="1474"/>
      <c r="AI8" s="1475"/>
    </row>
    <row r="9" spans="1:35" ht="21" customHeight="1">
      <c r="A9" s="1472">
        <v>3</v>
      </c>
      <c r="B9" s="1473"/>
      <c r="C9" s="1324"/>
      <c r="D9" s="1474"/>
      <c r="E9" s="1474"/>
      <c r="F9" s="1474"/>
      <c r="G9" s="1474"/>
      <c r="H9" s="1474"/>
      <c r="I9" s="1474"/>
      <c r="J9" s="1474"/>
      <c r="K9" s="1474"/>
      <c r="L9" s="1474"/>
      <c r="M9" s="1474"/>
      <c r="N9" s="1474"/>
      <c r="O9" s="1474"/>
      <c r="P9" s="1474"/>
      <c r="Q9" s="1474"/>
      <c r="R9" s="1474"/>
      <c r="S9" s="1474"/>
      <c r="T9" s="1474"/>
      <c r="U9" s="1474"/>
      <c r="V9" s="1474"/>
      <c r="W9" s="1474"/>
      <c r="X9" s="1474"/>
      <c r="Y9" s="1474"/>
      <c r="Z9" s="1474"/>
      <c r="AA9" s="1474"/>
      <c r="AB9" s="1474"/>
      <c r="AC9" s="1474"/>
      <c r="AD9" s="1474"/>
      <c r="AE9" s="1474"/>
      <c r="AF9" s="1474"/>
      <c r="AG9" s="1474"/>
      <c r="AH9" s="1474"/>
      <c r="AI9" s="1475"/>
    </row>
    <row r="10" spans="1:35" ht="21" customHeight="1">
      <c r="A10" s="1472">
        <v>4</v>
      </c>
      <c r="B10" s="1473"/>
      <c r="C10" s="1324"/>
      <c r="D10" s="1474"/>
      <c r="E10" s="1474"/>
      <c r="F10" s="1474"/>
      <c r="G10" s="1474"/>
      <c r="H10" s="1474"/>
      <c r="I10" s="1474"/>
      <c r="J10" s="1474"/>
      <c r="K10" s="1474"/>
      <c r="L10" s="1474"/>
      <c r="M10" s="1474"/>
      <c r="N10" s="1474"/>
      <c r="O10" s="1474"/>
      <c r="P10" s="1474"/>
      <c r="Q10" s="1474"/>
      <c r="R10" s="1474"/>
      <c r="S10" s="1474"/>
      <c r="T10" s="1474"/>
      <c r="U10" s="1474"/>
      <c r="V10" s="1474"/>
      <c r="W10" s="1474"/>
      <c r="X10" s="1474"/>
      <c r="Y10" s="1474"/>
      <c r="Z10" s="1474"/>
      <c r="AA10" s="1474"/>
      <c r="AB10" s="1474"/>
      <c r="AC10" s="1474"/>
      <c r="AD10" s="1474"/>
      <c r="AE10" s="1474"/>
      <c r="AF10" s="1474"/>
      <c r="AG10" s="1474"/>
      <c r="AH10" s="1474"/>
      <c r="AI10" s="1475"/>
    </row>
    <row r="11" spans="1:35" ht="21" customHeight="1">
      <c r="A11" s="1472">
        <v>5</v>
      </c>
      <c r="B11" s="1473"/>
      <c r="C11" s="1324"/>
      <c r="D11" s="1474"/>
      <c r="E11" s="1474"/>
      <c r="F11" s="1474"/>
      <c r="G11" s="1474"/>
      <c r="H11" s="1474"/>
      <c r="I11" s="1474"/>
      <c r="J11" s="1474"/>
      <c r="K11" s="1474"/>
      <c r="L11" s="1474"/>
      <c r="M11" s="1474"/>
      <c r="N11" s="1474"/>
      <c r="O11" s="1474"/>
      <c r="P11" s="1474"/>
      <c r="Q11" s="1474"/>
      <c r="R11" s="1474"/>
      <c r="S11" s="1474"/>
      <c r="T11" s="1474"/>
      <c r="U11" s="1474"/>
      <c r="V11" s="1474"/>
      <c r="W11" s="1474"/>
      <c r="X11" s="1474"/>
      <c r="Y11" s="1474"/>
      <c r="Z11" s="1474"/>
      <c r="AA11" s="1474"/>
      <c r="AB11" s="1474"/>
      <c r="AC11" s="1474"/>
      <c r="AD11" s="1474"/>
      <c r="AE11" s="1474"/>
      <c r="AF11" s="1474"/>
      <c r="AG11" s="1474"/>
      <c r="AH11" s="1474"/>
      <c r="AI11" s="1475"/>
    </row>
    <row r="12" spans="1:35" ht="21" customHeight="1">
      <c r="A12" s="1472">
        <v>6</v>
      </c>
      <c r="B12" s="1473"/>
      <c r="C12" s="1324"/>
      <c r="D12" s="1474"/>
      <c r="E12" s="1474"/>
      <c r="F12" s="1474"/>
      <c r="G12" s="1474"/>
      <c r="H12" s="1474"/>
      <c r="I12" s="1474"/>
      <c r="J12" s="1474"/>
      <c r="K12" s="1474"/>
      <c r="L12" s="1474"/>
      <c r="M12" s="1474"/>
      <c r="N12" s="1474"/>
      <c r="O12" s="1474"/>
      <c r="P12" s="1474"/>
      <c r="Q12" s="1474"/>
      <c r="R12" s="1474"/>
      <c r="S12" s="1474"/>
      <c r="T12" s="1474"/>
      <c r="U12" s="1474"/>
      <c r="V12" s="1474"/>
      <c r="W12" s="1474"/>
      <c r="X12" s="1474"/>
      <c r="Y12" s="1474"/>
      <c r="Z12" s="1474"/>
      <c r="AA12" s="1474"/>
      <c r="AB12" s="1474"/>
      <c r="AC12" s="1474"/>
      <c r="AD12" s="1474"/>
      <c r="AE12" s="1474"/>
      <c r="AF12" s="1474"/>
      <c r="AG12" s="1474"/>
      <c r="AH12" s="1474"/>
      <c r="AI12" s="1475"/>
    </row>
    <row r="13" spans="1:35" ht="21" customHeight="1">
      <c r="A13" s="1472">
        <v>7</v>
      </c>
      <c r="B13" s="1473"/>
      <c r="C13" s="1324"/>
      <c r="D13" s="1474"/>
      <c r="E13" s="1474"/>
      <c r="F13" s="1474"/>
      <c r="G13" s="1474"/>
      <c r="H13" s="1474"/>
      <c r="I13" s="1474"/>
      <c r="J13" s="1474"/>
      <c r="K13" s="1474"/>
      <c r="L13" s="1474"/>
      <c r="M13" s="1474"/>
      <c r="N13" s="1474"/>
      <c r="O13" s="1474"/>
      <c r="P13" s="1474"/>
      <c r="Q13" s="1474"/>
      <c r="R13" s="1474"/>
      <c r="S13" s="1474"/>
      <c r="T13" s="1474"/>
      <c r="U13" s="1474"/>
      <c r="V13" s="1474"/>
      <c r="W13" s="1474"/>
      <c r="X13" s="1474"/>
      <c r="Y13" s="1474"/>
      <c r="Z13" s="1474"/>
      <c r="AA13" s="1474"/>
      <c r="AB13" s="1474"/>
      <c r="AC13" s="1474"/>
      <c r="AD13" s="1474"/>
      <c r="AE13" s="1474"/>
      <c r="AF13" s="1474"/>
      <c r="AG13" s="1474"/>
      <c r="AH13" s="1474"/>
      <c r="AI13" s="1475"/>
    </row>
    <row r="14" spans="1:35" ht="21" customHeight="1">
      <c r="A14" s="1472">
        <v>8</v>
      </c>
      <c r="B14" s="1473"/>
      <c r="C14" s="1324"/>
      <c r="D14" s="1474"/>
      <c r="E14" s="1474"/>
      <c r="F14" s="1474"/>
      <c r="G14" s="1474"/>
      <c r="H14" s="1474"/>
      <c r="I14" s="1474"/>
      <c r="J14" s="1474"/>
      <c r="K14" s="1474"/>
      <c r="L14" s="1474"/>
      <c r="M14" s="1474"/>
      <c r="N14" s="1474"/>
      <c r="O14" s="1474"/>
      <c r="P14" s="1474"/>
      <c r="Q14" s="1474"/>
      <c r="R14" s="1474"/>
      <c r="S14" s="1474"/>
      <c r="T14" s="1474"/>
      <c r="U14" s="1474"/>
      <c r="V14" s="1474"/>
      <c r="W14" s="1474"/>
      <c r="X14" s="1474"/>
      <c r="Y14" s="1474"/>
      <c r="Z14" s="1474"/>
      <c r="AA14" s="1474"/>
      <c r="AB14" s="1474"/>
      <c r="AC14" s="1474"/>
      <c r="AD14" s="1474"/>
      <c r="AE14" s="1474"/>
      <c r="AF14" s="1474"/>
      <c r="AG14" s="1474"/>
      <c r="AH14" s="1474"/>
      <c r="AI14" s="1475"/>
    </row>
    <row r="15" spans="1:35" ht="21" customHeight="1">
      <c r="A15" s="1472">
        <v>9</v>
      </c>
      <c r="B15" s="1473"/>
      <c r="C15" s="1324"/>
      <c r="D15" s="1474"/>
      <c r="E15" s="1474"/>
      <c r="F15" s="1474"/>
      <c r="G15" s="1474"/>
      <c r="H15" s="1474"/>
      <c r="I15" s="1474"/>
      <c r="J15" s="1474"/>
      <c r="K15" s="1474"/>
      <c r="L15" s="1474"/>
      <c r="M15" s="1474"/>
      <c r="N15" s="1474"/>
      <c r="O15" s="1474"/>
      <c r="P15" s="1474"/>
      <c r="Q15" s="1474"/>
      <c r="R15" s="1474"/>
      <c r="S15" s="1474"/>
      <c r="T15" s="1474"/>
      <c r="U15" s="1474"/>
      <c r="V15" s="1474"/>
      <c r="W15" s="1474"/>
      <c r="X15" s="1474"/>
      <c r="Y15" s="1474"/>
      <c r="Z15" s="1474"/>
      <c r="AA15" s="1474"/>
      <c r="AB15" s="1474"/>
      <c r="AC15" s="1474"/>
      <c r="AD15" s="1474"/>
      <c r="AE15" s="1474"/>
      <c r="AF15" s="1474"/>
      <c r="AG15" s="1474"/>
      <c r="AH15" s="1474"/>
      <c r="AI15" s="1475"/>
    </row>
    <row r="16" spans="1:35" ht="21" customHeight="1">
      <c r="A16" s="1472">
        <v>10</v>
      </c>
      <c r="B16" s="1473"/>
      <c r="C16" s="1324"/>
      <c r="D16" s="1474"/>
      <c r="E16" s="1474"/>
      <c r="F16" s="1474"/>
      <c r="G16" s="1474"/>
      <c r="H16" s="1474"/>
      <c r="I16" s="1474"/>
      <c r="J16" s="1474"/>
      <c r="K16" s="1474"/>
      <c r="L16" s="1474"/>
      <c r="M16" s="1474"/>
      <c r="N16" s="1474"/>
      <c r="O16" s="1474"/>
      <c r="P16" s="1474"/>
      <c r="Q16" s="1474"/>
      <c r="R16" s="1474"/>
      <c r="S16" s="1474"/>
      <c r="T16" s="1474"/>
      <c r="U16" s="1474"/>
      <c r="V16" s="1474"/>
      <c r="W16" s="1474"/>
      <c r="X16" s="1474"/>
      <c r="Y16" s="1474"/>
      <c r="Z16" s="1474"/>
      <c r="AA16" s="1474"/>
      <c r="AB16" s="1474"/>
      <c r="AC16" s="1474"/>
      <c r="AD16" s="1474"/>
      <c r="AE16" s="1474"/>
      <c r="AF16" s="1474"/>
      <c r="AG16" s="1474"/>
      <c r="AH16" s="1474"/>
      <c r="AI16" s="1475"/>
    </row>
    <row r="17" spans="1:35" ht="21" customHeight="1">
      <c r="A17" s="1472">
        <v>11</v>
      </c>
      <c r="B17" s="1473"/>
      <c r="C17" s="1324"/>
      <c r="D17" s="1474"/>
      <c r="E17" s="1474"/>
      <c r="F17" s="1474"/>
      <c r="G17" s="1474"/>
      <c r="H17" s="1474"/>
      <c r="I17" s="1474"/>
      <c r="J17" s="1474"/>
      <c r="K17" s="1474"/>
      <c r="L17" s="1474"/>
      <c r="M17" s="1474"/>
      <c r="N17" s="1474"/>
      <c r="O17" s="1474"/>
      <c r="P17" s="1474"/>
      <c r="Q17" s="1474"/>
      <c r="R17" s="1474"/>
      <c r="S17" s="1474"/>
      <c r="T17" s="1474"/>
      <c r="U17" s="1474"/>
      <c r="V17" s="1474"/>
      <c r="W17" s="1474"/>
      <c r="X17" s="1474"/>
      <c r="Y17" s="1474"/>
      <c r="Z17" s="1474"/>
      <c r="AA17" s="1474"/>
      <c r="AB17" s="1474"/>
      <c r="AC17" s="1474"/>
      <c r="AD17" s="1474"/>
      <c r="AE17" s="1474"/>
      <c r="AF17" s="1474"/>
      <c r="AG17" s="1474"/>
      <c r="AH17" s="1474"/>
      <c r="AI17" s="1475"/>
    </row>
    <row r="18" spans="1:35" ht="21" customHeight="1">
      <c r="A18" s="1472">
        <v>12</v>
      </c>
      <c r="B18" s="1473"/>
      <c r="C18" s="1324"/>
      <c r="D18" s="1474"/>
      <c r="E18" s="1474"/>
      <c r="F18" s="1474"/>
      <c r="G18" s="1474"/>
      <c r="H18" s="1474"/>
      <c r="I18" s="1474"/>
      <c r="J18" s="1474"/>
      <c r="K18" s="1474"/>
      <c r="L18" s="1474"/>
      <c r="M18" s="1474"/>
      <c r="N18" s="1474"/>
      <c r="O18" s="1474"/>
      <c r="P18" s="1474"/>
      <c r="Q18" s="1474"/>
      <c r="R18" s="1474"/>
      <c r="S18" s="1474"/>
      <c r="T18" s="1474"/>
      <c r="U18" s="1474"/>
      <c r="V18" s="1474"/>
      <c r="W18" s="1474"/>
      <c r="X18" s="1474"/>
      <c r="Y18" s="1474"/>
      <c r="Z18" s="1474"/>
      <c r="AA18" s="1474"/>
      <c r="AB18" s="1474"/>
      <c r="AC18" s="1474"/>
      <c r="AD18" s="1474"/>
      <c r="AE18" s="1474"/>
      <c r="AF18" s="1474"/>
      <c r="AG18" s="1474"/>
      <c r="AH18" s="1474"/>
      <c r="AI18" s="1475"/>
    </row>
    <row r="19" spans="1:35" ht="21" customHeight="1">
      <c r="A19" s="1472">
        <v>13</v>
      </c>
      <c r="B19" s="1473"/>
      <c r="C19" s="1324"/>
      <c r="D19" s="1474"/>
      <c r="E19" s="1474"/>
      <c r="F19" s="1474"/>
      <c r="G19" s="1474"/>
      <c r="H19" s="1474"/>
      <c r="I19" s="1474"/>
      <c r="J19" s="1474"/>
      <c r="K19" s="1474"/>
      <c r="L19" s="1474"/>
      <c r="M19" s="1474"/>
      <c r="N19" s="1474"/>
      <c r="O19" s="1474"/>
      <c r="P19" s="1474"/>
      <c r="Q19" s="1474"/>
      <c r="R19" s="1474"/>
      <c r="S19" s="1474"/>
      <c r="T19" s="1474"/>
      <c r="U19" s="1474"/>
      <c r="V19" s="1474"/>
      <c r="W19" s="1474"/>
      <c r="X19" s="1474"/>
      <c r="Y19" s="1474"/>
      <c r="Z19" s="1474"/>
      <c r="AA19" s="1474"/>
      <c r="AB19" s="1474"/>
      <c r="AC19" s="1474"/>
      <c r="AD19" s="1474"/>
      <c r="AE19" s="1474"/>
      <c r="AF19" s="1474"/>
      <c r="AG19" s="1474"/>
      <c r="AH19" s="1474"/>
      <c r="AI19" s="1475"/>
    </row>
    <row r="20" spans="1:35" ht="21" customHeight="1">
      <c r="A20" s="1472">
        <v>14</v>
      </c>
      <c r="B20" s="1473"/>
      <c r="C20" s="1324"/>
      <c r="D20" s="1474"/>
      <c r="E20" s="1474"/>
      <c r="F20" s="1474"/>
      <c r="G20" s="1474"/>
      <c r="H20" s="1474"/>
      <c r="I20" s="1474"/>
      <c r="J20" s="1474"/>
      <c r="K20" s="1474"/>
      <c r="L20" s="1474"/>
      <c r="M20" s="1474"/>
      <c r="N20" s="1474"/>
      <c r="O20" s="1474"/>
      <c r="P20" s="1474"/>
      <c r="Q20" s="1474"/>
      <c r="R20" s="1474"/>
      <c r="S20" s="1474"/>
      <c r="T20" s="1474"/>
      <c r="U20" s="1474"/>
      <c r="V20" s="1474"/>
      <c r="W20" s="1474"/>
      <c r="X20" s="1474"/>
      <c r="Y20" s="1474"/>
      <c r="Z20" s="1474"/>
      <c r="AA20" s="1474"/>
      <c r="AB20" s="1474"/>
      <c r="AC20" s="1474"/>
      <c r="AD20" s="1474"/>
      <c r="AE20" s="1474"/>
      <c r="AF20" s="1474"/>
      <c r="AG20" s="1474"/>
      <c r="AH20" s="1474"/>
      <c r="AI20" s="1475"/>
    </row>
    <row r="21" spans="1:35" ht="21" customHeight="1" thickBot="1">
      <c r="A21" s="1472">
        <v>15</v>
      </c>
      <c r="B21" s="1473"/>
      <c r="C21" s="1324"/>
      <c r="D21" s="1474"/>
      <c r="E21" s="1474"/>
      <c r="F21" s="1474"/>
      <c r="G21" s="1474"/>
      <c r="H21" s="1474"/>
      <c r="I21" s="1474"/>
      <c r="J21" s="1474"/>
      <c r="K21" s="1474"/>
      <c r="L21" s="1474"/>
      <c r="M21" s="1474"/>
      <c r="N21" s="1474"/>
      <c r="O21" s="1474"/>
      <c r="P21" s="1474"/>
      <c r="Q21" s="1474"/>
      <c r="R21" s="1474"/>
      <c r="S21" s="1474"/>
      <c r="T21" s="1474"/>
      <c r="U21" s="1474"/>
      <c r="V21" s="1474"/>
      <c r="W21" s="1474"/>
      <c r="X21" s="1474"/>
      <c r="Y21" s="1474"/>
      <c r="Z21" s="1474"/>
      <c r="AA21" s="1474"/>
      <c r="AB21" s="1474"/>
      <c r="AC21" s="1474"/>
      <c r="AD21" s="1474"/>
      <c r="AE21" s="1474"/>
      <c r="AF21" s="1474"/>
      <c r="AG21" s="1474"/>
      <c r="AH21" s="1474"/>
      <c r="AI21" s="1475"/>
    </row>
    <row r="22" spans="1:35" ht="27.75" customHeight="1">
      <c r="A22" s="1476" t="s">
        <v>567</v>
      </c>
      <c r="B22" s="1476"/>
      <c r="C22" s="1476"/>
      <c r="D22" s="1476"/>
      <c r="E22" s="1476"/>
      <c r="F22" s="1476"/>
      <c r="G22" s="1476"/>
      <c r="H22" s="1476"/>
      <c r="I22" s="1476"/>
      <c r="J22" s="1476"/>
      <c r="K22" s="1476"/>
      <c r="L22" s="1476"/>
      <c r="M22" s="1476"/>
      <c r="N22" s="1476"/>
      <c r="O22" s="1476"/>
      <c r="P22" s="1476"/>
      <c r="Q22" s="1476"/>
      <c r="R22" s="1476"/>
      <c r="S22" s="1476"/>
      <c r="T22" s="1476"/>
      <c r="U22" s="1476"/>
      <c r="V22" s="1476"/>
      <c r="W22" s="1476"/>
      <c r="X22" s="1476"/>
      <c r="Y22" s="1476"/>
      <c r="Z22" s="1476"/>
      <c r="AA22" s="1476"/>
      <c r="AB22" s="1476"/>
      <c r="AC22" s="1476"/>
      <c r="AD22" s="1476"/>
      <c r="AE22" s="1476"/>
      <c r="AF22" s="1476"/>
      <c r="AG22" s="1476"/>
      <c r="AH22" s="1476"/>
      <c r="AI22" s="1476"/>
    </row>
    <row r="23" spans="1:35" s="204" customFormat="1" ht="21" customHeight="1">
      <c r="A23" s="1477" t="s">
        <v>826</v>
      </c>
      <c r="B23" s="1477"/>
      <c r="C23" s="1477"/>
      <c r="D23" s="1477"/>
      <c r="E23" s="1477"/>
      <c r="F23" s="1477"/>
      <c r="G23" s="1477"/>
      <c r="H23" s="1477"/>
      <c r="I23" s="1477"/>
      <c r="J23" s="1477"/>
      <c r="K23" s="1477"/>
      <c r="L23" s="1477"/>
      <c r="M23" s="1477"/>
      <c r="N23" s="1477"/>
      <c r="O23" s="1477"/>
      <c r="P23" s="1477"/>
      <c r="Q23" s="1477"/>
      <c r="R23" s="1477"/>
      <c r="S23" s="1477"/>
      <c r="T23" s="1477"/>
      <c r="U23" s="1477"/>
      <c r="V23" s="1477"/>
      <c r="W23" s="1477"/>
      <c r="X23" s="1477"/>
      <c r="Y23" s="1477"/>
      <c r="Z23" s="1477"/>
      <c r="AA23" s="1477"/>
      <c r="AB23" s="1477"/>
      <c r="AC23" s="1477"/>
      <c r="AD23" s="1477"/>
      <c r="AE23" s="1477"/>
      <c r="AF23" s="1477"/>
      <c r="AG23" s="1477"/>
      <c r="AH23" s="1477"/>
      <c r="AI23" s="1477"/>
    </row>
  </sheetData>
  <sheetProtection/>
  <mergeCells count="38">
    <mergeCell ref="A9:B9"/>
    <mergeCell ref="A7:B7"/>
    <mergeCell ref="C7:AI7"/>
    <mergeCell ref="A14:B14"/>
    <mergeCell ref="A11:B11"/>
    <mergeCell ref="C11:AI11"/>
    <mergeCell ref="A12:B12"/>
    <mergeCell ref="C9:AI9"/>
    <mergeCell ref="A10:B10"/>
    <mergeCell ref="C10:AI10"/>
    <mergeCell ref="C21:AI21"/>
    <mergeCell ref="A23:AI23"/>
    <mergeCell ref="A2:AI2"/>
    <mergeCell ref="A4:Q4"/>
    <mergeCell ref="R4:AI4"/>
    <mergeCell ref="B5:Q5"/>
    <mergeCell ref="R5:AI5"/>
    <mergeCell ref="A6:AI6"/>
    <mergeCell ref="A8:B8"/>
    <mergeCell ref="C8:AI8"/>
    <mergeCell ref="C12:AI12"/>
    <mergeCell ref="A13:B13"/>
    <mergeCell ref="C13:AI13"/>
    <mergeCell ref="A15:B15"/>
    <mergeCell ref="C15:AI15"/>
    <mergeCell ref="A16:B16"/>
    <mergeCell ref="C16:AI16"/>
    <mergeCell ref="C14:AI14"/>
    <mergeCell ref="A18:B18"/>
    <mergeCell ref="C18:AI18"/>
    <mergeCell ref="A17:B17"/>
    <mergeCell ref="C17:AI17"/>
    <mergeCell ref="A22:AI22"/>
    <mergeCell ref="A19:B19"/>
    <mergeCell ref="C19:AI19"/>
    <mergeCell ref="A20:B20"/>
    <mergeCell ref="C20:AI20"/>
    <mergeCell ref="A21:B21"/>
  </mergeCells>
  <printOptions horizontalCentered="1"/>
  <pageMargins left="0.5118110236220472" right="0.2755905511811024" top="0.3937007874015748" bottom="0.3937007874015748" header="0.3937007874015748" footer="0.3937007874015748"/>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R43"/>
  <sheetViews>
    <sheetView showGridLines="0" view="pageBreakPreview" zoomScale="70" zoomScaleNormal="75" zoomScaleSheetLayoutView="70" zoomScalePageLayoutView="0" workbookViewId="0" topLeftCell="A1">
      <selection activeCell="A1" sqref="A1"/>
    </sheetView>
  </sheetViews>
  <sheetFormatPr defaultColWidth="9.00390625" defaultRowHeight="16.5" customHeight="1"/>
  <cols>
    <col min="1" max="1" width="4.00390625" style="81" customWidth="1"/>
    <col min="2" max="2" width="4.75390625" style="81" customWidth="1"/>
    <col min="3" max="3" width="16.875" style="81" customWidth="1"/>
    <col min="4" max="16" width="9.125" style="81" customWidth="1"/>
    <col min="17" max="17" width="12.75390625" style="81" customWidth="1"/>
    <col min="18" max="18" width="16.25390625" style="82" customWidth="1"/>
    <col min="19" max="19" width="4.00390625" style="81" customWidth="1"/>
    <col min="20" max="16384" width="9.00390625" style="81" customWidth="1"/>
  </cols>
  <sheetData>
    <row r="1" spans="1:2" ht="16.5" customHeight="1">
      <c r="A1" s="32" t="s">
        <v>788</v>
      </c>
      <c r="B1" s="100"/>
    </row>
    <row r="2" ht="16.5" customHeight="1">
      <c r="C2" s="228" t="s">
        <v>664</v>
      </c>
    </row>
    <row r="4" spans="2:6" ht="16.5" customHeight="1" thickBot="1">
      <c r="B4" s="1511" t="s">
        <v>300</v>
      </c>
      <c r="C4" s="1511"/>
      <c r="D4" s="1511"/>
      <c r="E4" s="1511"/>
      <c r="F4" s="1511"/>
    </row>
    <row r="5" spans="2:18" ht="18.75" customHeight="1">
      <c r="B5" s="1528" t="s">
        <v>254</v>
      </c>
      <c r="C5" s="1529"/>
      <c r="D5" s="1492" t="s">
        <v>291</v>
      </c>
      <c r="E5" s="1496" t="s">
        <v>256</v>
      </c>
      <c r="F5" s="1497"/>
      <c r="G5" s="1497"/>
      <c r="H5" s="1497"/>
      <c r="I5" s="1497"/>
      <c r="J5" s="1497"/>
      <c r="K5" s="1497"/>
      <c r="L5" s="1497"/>
      <c r="M5" s="1497"/>
      <c r="N5" s="1497"/>
      <c r="O5" s="1497"/>
      <c r="P5" s="1498"/>
      <c r="Q5" s="1490" t="s">
        <v>257</v>
      </c>
      <c r="R5" s="1499" t="s">
        <v>292</v>
      </c>
    </row>
    <row r="6" spans="2:18" ht="18.75" customHeight="1">
      <c r="B6" s="1530"/>
      <c r="C6" s="1531"/>
      <c r="D6" s="1491"/>
      <c r="E6" s="83" t="s">
        <v>293</v>
      </c>
      <c r="F6" s="84" t="s">
        <v>294</v>
      </c>
      <c r="G6" s="84" t="s">
        <v>282</v>
      </c>
      <c r="H6" s="84" t="s">
        <v>283</v>
      </c>
      <c r="I6" s="84" t="s">
        <v>284</v>
      </c>
      <c r="J6" s="84" t="s">
        <v>285</v>
      </c>
      <c r="K6" s="84" t="s">
        <v>286</v>
      </c>
      <c r="L6" s="84" t="s">
        <v>287</v>
      </c>
      <c r="M6" s="84" t="s">
        <v>288</v>
      </c>
      <c r="N6" s="84" t="s">
        <v>289</v>
      </c>
      <c r="O6" s="84" t="s">
        <v>290</v>
      </c>
      <c r="P6" s="84" t="s">
        <v>295</v>
      </c>
      <c r="Q6" s="1491"/>
      <c r="R6" s="1500"/>
    </row>
    <row r="7" spans="2:18" s="82" customFormat="1" ht="16.5" customHeight="1">
      <c r="B7" s="85">
        <v>1</v>
      </c>
      <c r="C7" s="287"/>
      <c r="D7" s="288"/>
      <c r="E7" s="289"/>
      <c r="F7" s="290"/>
      <c r="G7" s="290"/>
      <c r="H7" s="290"/>
      <c r="I7" s="290"/>
      <c r="J7" s="290"/>
      <c r="K7" s="290"/>
      <c r="L7" s="290"/>
      <c r="M7" s="290"/>
      <c r="N7" s="290"/>
      <c r="O7" s="290"/>
      <c r="P7" s="290"/>
      <c r="Q7" s="86">
        <f aca="true" t="shared" si="0" ref="Q7:Q38">SUM(E7:P7)</f>
        <v>0</v>
      </c>
      <c r="R7" s="87" t="str">
        <f aca="true" t="shared" si="1" ref="R7:R36">IF(D7=1,Q7,"0")</f>
        <v>0</v>
      </c>
    </row>
    <row r="8" spans="2:18" s="82" customFormat="1" ht="16.5" customHeight="1">
      <c r="B8" s="88">
        <f aca="true" t="shared" si="2" ref="B8:B36">1+B7</f>
        <v>2</v>
      </c>
      <c r="C8" s="291"/>
      <c r="D8" s="292"/>
      <c r="E8" s="293"/>
      <c r="F8" s="294"/>
      <c r="G8" s="294"/>
      <c r="H8" s="294"/>
      <c r="I8" s="294"/>
      <c r="J8" s="294"/>
      <c r="K8" s="294"/>
      <c r="L8" s="294"/>
      <c r="M8" s="294"/>
      <c r="N8" s="294"/>
      <c r="O8" s="294"/>
      <c r="P8" s="294"/>
      <c r="Q8" s="89">
        <f t="shared" si="0"/>
        <v>0</v>
      </c>
      <c r="R8" s="90" t="str">
        <f t="shared" si="1"/>
        <v>0</v>
      </c>
    </row>
    <row r="9" spans="2:18" s="82" customFormat="1" ht="16.5" customHeight="1">
      <c r="B9" s="88">
        <f t="shared" si="2"/>
        <v>3</v>
      </c>
      <c r="C9" s="291"/>
      <c r="D9" s="292"/>
      <c r="E9" s="293"/>
      <c r="F9" s="294"/>
      <c r="G9" s="294"/>
      <c r="H9" s="294"/>
      <c r="I9" s="294"/>
      <c r="J9" s="294"/>
      <c r="K9" s="294"/>
      <c r="L9" s="294"/>
      <c r="M9" s="294"/>
      <c r="N9" s="294"/>
      <c r="O9" s="294"/>
      <c r="P9" s="294"/>
      <c r="Q9" s="89">
        <f t="shared" si="0"/>
        <v>0</v>
      </c>
      <c r="R9" s="90" t="str">
        <f t="shared" si="1"/>
        <v>0</v>
      </c>
    </row>
    <row r="10" spans="2:18" s="82" customFormat="1" ht="16.5" customHeight="1">
      <c r="B10" s="88">
        <f t="shared" si="2"/>
        <v>4</v>
      </c>
      <c r="C10" s="291"/>
      <c r="D10" s="292"/>
      <c r="E10" s="293"/>
      <c r="F10" s="294"/>
      <c r="G10" s="294"/>
      <c r="H10" s="294"/>
      <c r="I10" s="294"/>
      <c r="J10" s="294"/>
      <c r="K10" s="294"/>
      <c r="L10" s="294"/>
      <c r="M10" s="294"/>
      <c r="N10" s="294"/>
      <c r="O10" s="294"/>
      <c r="P10" s="294"/>
      <c r="Q10" s="89">
        <f t="shared" si="0"/>
        <v>0</v>
      </c>
      <c r="R10" s="90" t="str">
        <f t="shared" si="1"/>
        <v>0</v>
      </c>
    </row>
    <row r="11" spans="2:18" s="82" customFormat="1" ht="16.5" customHeight="1">
      <c r="B11" s="88">
        <f t="shared" si="2"/>
        <v>5</v>
      </c>
      <c r="C11" s="291"/>
      <c r="D11" s="292"/>
      <c r="E11" s="293"/>
      <c r="F11" s="294"/>
      <c r="G11" s="294"/>
      <c r="H11" s="294"/>
      <c r="I11" s="294"/>
      <c r="J11" s="294"/>
      <c r="K11" s="294"/>
      <c r="L11" s="294"/>
      <c r="M11" s="294"/>
      <c r="N11" s="294"/>
      <c r="O11" s="294"/>
      <c r="P11" s="294"/>
      <c r="Q11" s="89">
        <f t="shared" si="0"/>
        <v>0</v>
      </c>
      <c r="R11" s="90" t="str">
        <f t="shared" si="1"/>
        <v>0</v>
      </c>
    </row>
    <row r="12" spans="2:18" s="82" customFormat="1" ht="16.5" customHeight="1">
      <c r="B12" s="88">
        <f t="shared" si="2"/>
        <v>6</v>
      </c>
      <c r="C12" s="291"/>
      <c r="D12" s="292"/>
      <c r="E12" s="293"/>
      <c r="F12" s="294"/>
      <c r="G12" s="294"/>
      <c r="H12" s="294"/>
      <c r="I12" s="294"/>
      <c r="J12" s="294"/>
      <c r="K12" s="294"/>
      <c r="L12" s="294"/>
      <c r="M12" s="294"/>
      <c r="N12" s="294"/>
      <c r="O12" s="294"/>
      <c r="P12" s="294"/>
      <c r="Q12" s="89">
        <f t="shared" si="0"/>
        <v>0</v>
      </c>
      <c r="R12" s="90" t="str">
        <f t="shared" si="1"/>
        <v>0</v>
      </c>
    </row>
    <row r="13" spans="2:18" s="82" customFormat="1" ht="16.5" customHeight="1">
      <c r="B13" s="88">
        <f t="shared" si="2"/>
        <v>7</v>
      </c>
      <c r="C13" s="291"/>
      <c r="D13" s="292"/>
      <c r="E13" s="293"/>
      <c r="F13" s="294"/>
      <c r="G13" s="294"/>
      <c r="H13" s="294"/>
      <c r="I13" s="294"/>
      <c r="J13" s="294"/>
      <c r="K13" s="294"/>
      <c r="L13" s="294"/>
      <c r="M13" s="294"/>
      <c r="N13" s="294"/>
      <c r="O13" s="294"/>
      <c r="P13" s="294"/>
      <c r="Q13" s="89">
        <f t="shared" si="0"/>
        <v>0</v>
      </c>
      <c r="R13" s="90" t="str">
        <f t="shared" si="1"/>
        <v>0</v>
      </c>
    </row>
    <row r="14" spans="2:18" s="82" customFormat="1" ht="16.5" customHeight="1">
      <c r="B14" s="88">
        <f t="shared" si="2"/>
        <v>8</v>
      </c>
      <c r="C14" s="291"/>
      <c r="D14" s="292"/>
      <c r="E14" s="293"/>
      <c r="F14" s="294"/>
      <c r="G14" s="294"/>
      <c r="H14" s="294"/>
      <c r="I14" s="294"/>
      <c r="J14" s="294"/>
      <c r="K14" s="294"/>
      <c r="L14" s="294"/>
      <c r="M14" s="294"/>
      <c r="N14" s="294"/>
      <c r="O14" s="294"/>
      <c r="P14" s="294"/>
      <c r="Q14" s="89">
        <f t="shared" si="0"/>
        <v>0</v>
      </c>
      <c r="R14" s="90" t="str">
        <f t="shared" si="1"/>
        <v>0</v>
      </c>
    </row>
    <row r="15" spans="2:18" s="82" customFormat="1" ht="16.5" customHeight="1">
      <c r="B15" s="88">
        <f t="shared" si="2"/>
        <v>9</v>
      </c>
      <c r="C15" s="291"/>
      <c r="D15" s="292"/>
      <c r="E15" s="293"/>
      <c r="F15" s="294"/>
      <c r="G15" s="294"/>
      <c r="H15" s="294"/>
      <c r="I15" s="294"/>
      <c r="J15" s="294"/>
      <c r="K15" s="294"/>
      <c r="L15" s="294"/>
      <c r="M15" s="294"/>
      <c r="N15" s="294"/>
      <c r="O15" s="294"/>
      <c r="P15" s="294"/>
      <c r="Q15" s="89">
        <f t="shared" si="0"/>
        <v>0</v>
      </c>
      <c r="R15" s="90" t="str">
        <f t="shared" si="1"/>
        <v>0</v>
      </c>
    </row>
    <row r="16" spans="2:18" s="82" customFormat="1" ht="16.5" customHeight="1">
      <c r="B16" s="88">
        <f t="shared" si="2"/>
        <v>10</v>
      </c>
      <c r="C16" s="291"/>
      <c r="D16" s="292"/>
      <c r="E16" s="293"/>
      <c r="F16" s="294"/>
      <c r="G16" s="294"/>
      <c r="H16" s="294"/>
      <c r="I16" s="294"/>
      <c r="J16" s="294"/>
      <c r="K16" s="294"/>
      <c r="L16" s="294"/>
      <c r="M16" s="294"/>
      <c r="N16" s="294"/>
      <c r="O16" s="294"/>
      <c r="P16" s="294"/>
      <c r="Q16" s="89">
        <f t="shared" si="0"/>
        <v>0</v>
      </c>
      <c r="R16" s="90" t="str">
        <f t="shared" si="1"/>
        <v>0</v>
      </c>
    </row>
    <row r="17" spans="2:18" s="82" customFormat="1" ht="16.5" customHeight="1">
      <c r="B17" s="88">
        <f t="shared" si="2"/>
        <v>11</v>
      </c>
      <c r="C17" s="291"/>
      <c r="D17" s="292"/>
      <c r="E17" s="293"/>
      <c r="F17" s="294"/>
      <c r="G17" s="294"/>
      <c r="H17" s="294"/>
      <c r="I17" s="294"/>
      <c r="J17" s="294"/>
      <c r="K17" s="294"/>
      <c r="L17" s="294"/>
      <c r="M17" s="294"/>
      <c r="N17" s="294"/>
      <c r="O17" s="294"/>
      <c r="P17" s="294"/>
      <c r="Q17" s="89">
        <f t="shared" si="0"/>
        <v>0</v>
      </c>
      <c r="R17" s="90" t="str">
        <f t="shared" si="1"/>
        <v>0</v>
      </c>
    </row>
    <row r="18" spans="2:18" s="82" customFormat="1" ht="16.5" customHeight="1">
      <c r="B18" s="88">
        <f t="shared" si="2"/>
        <v>12</v>
      </c>
      <c r="C18" s="291"/>
      <c r="D18" s="292"/>
      <c r="E18" s="293"/>
      <c r="F18" s="294"/>
      <c r="G18" s="294"/>
      <c r="H18" s="294"/>
      <c r="I18" s="294"/>
      <c r="J18" s="294"/>
      <c r="K18" s="294"/>
      <c r="L18" s="294"/>
      <c r="M18" s="294"/>
      <c r="N18" s="294"/>
      <c r="O18" s="294"/>
      <c r="P18" s="294"/>
      <c r="Q18" s="89">
        <f t="shared" si="0"/>
        <v>0</v>
      </c>
      <c r="R18" s="90" t="str">
        <f t="shared" si="1"/>
        <v>0</v>
      </c>
    </row>
    <row r="19" spans="2:18" s="82" customFormat="1" ht="16.5" customHeight="1">
      <c r="B19" s="88">
        <f t="shared" si="2"/>
        <v>13</v>
      </c>
      <c r="C19" s="291"/>
      <c r="D19" s="292"/>
      <c r="E19" s="293"/>
      <c r="F19" s="294"/>
      <c r="G19" s="294"/>
      <c r="H19" s="294"/>
      <c r="I19" s="294"/>
      <c r="J19" s="294"/>
      <c r="K19" s="294"/>
      <c r="L19" s="294"/>
      <c r="M19" s="294"/>
      <c r="N19" s="294"/>
      <c r="O19" s="294"/>
      <c r="P19" s="294"/>
      <c r="Q19" s="89">
        <f t="shared" si="0"/>
        <v>0</v>
      </c>
      <c r="R19" s="90" t="str">
        <f t="shared" si="1"/>
        <v>0</v>
      </c>
    </row>
    <row r="20" spans="2:18" s="82" customFormat="1" ht="16.5" customHeight="1">
      <c r="B20" s="88">
        <f t="shared" si="2"/>
        <v>14</v>
      </c>
      <c r="C20" s="291"/>
      <c r="D20" s="292"/>
      <c r="E20" s="293"/>
      <c r="F20" s="294"/>
      <c r="G20" s="294"/>
      <c r="H20" s="294"/>
      <c r="I20" s="294"/>
      <c r="J20" s="294"/>
      <c r="K20" s="294"/>
      <c r="L20" s="294"/>
      <c r="M20" s="294"/>
      <c r="N20" s="294"/>
      <c r="O20" s="294"/>
      <c r="P20" s="294"/>
      <c r="Q20" s="89">
        <f t="shared" si="0"/>
        <v>0</v>
      </c>
      <c r="R20" s="90" t="str">
        <f t="shared" si="1"/>
        <v>0</v>
      </c>
    </row>
    <row r="21" spans="2:18" s="82" customFormat="1" ht="16.5" customHeight="1">
      <c r="B21" s="88">
        <f t="shared" si="2"/>
        <v>15</v>
      </c>
      <c r="C21" s="291"/>
      <c r="D21" s="292"/>
      <c r="E21" s="293"/>
      <c r="F21" s="294"/>
      <c r="G21" s="294"/>
      <c r="H21" s="294"/>
      <c r="I21" s="294"/>
      <c r="J21" s="294"/>
      <c r="K21" s="294"/>
      <c r="L21" s="294"/>
      <c r="M21" s="294"/>
      <c r="N21" s="294"/>
      <c r="O21" s="294"/>
      <c r="P21" s="294"/>
      <c r="Q21" s="89">
        <f t="shared" si="0"/>
        <v>0</v>
      </c>
      <c r="R21" s="90" t="str">
        <f t="shared" si="1"/>
        <v>0</v>
      </c>
    </row>
    <row r="22" spans="2:18" s="82" customFormat="1" ht="16.5" customHeight="1">
      <c r="B22" s="88">
        <f t="shared" si="2"/>
        <v>16</v>
      </c>
      <c r="C22" s="291"/>
      <c r="D22" s="292"/>
      <c r="E22" s="293"/>
      <c r="F22" s="294"/>
      <c r="G22" s="294"/>
      <c r="H22" s="294"/>
      <c r="I22" s="294"/>
      <c r="J22" s="294"/>
      <c r="K22" s="294"/>
      <c r="L22" s="294"/>
      <c r="M22" s="294"/>
      <c r="N22" s="294"/>
      <c r="O22" s="294"/>
      <c r="P22" s="294"/>
      <c r="Q22" s="89">
        <f t="shared" si="0"/>
        <v>0</v>
      </c>
      <c r="R22" s="90" t="str">
        <f t="shared" si="1"/>
        <v>0</v>
      </c>
    </row>
    <row r="23" spans="2:18" s="82" customFormat="1" ht="16.5" customHeight="1">
      <c r="B23" s="88">
        <f t="shared" si="2"/>
        <v>17</v>
      </c>
      <c r="C23" s="291"/>
      <c r="D23" s="292"/>
      <c r="E23" s="293"/>
      <c r="F23" s="294"/>
      <c r="G23" s="294"/>
      <c r="H23" s="294"/>
      <c r="I23" s="294"/>
      <c r="J23" s="294"/>
      <c r="K23" s="294"/>
      <c r="L23" s="294"/>
      <c r="M23" s="294"/>
      <c r="N23" s="294"/>
      <c r="O23" s="294"/>
      <c r="P23" s="294"/>
      <c r="Q23" s="89">
        <f t="shared" si="0"/>
        <v>0</v>
      </c>
      <c r="R23" s="90" t="str">
        <f t="shared" si="1"/>
        <v>0</v>
      </c>
    </row>
    <row r="24" spans="2:18" s="82" customFormat="1" ht="16.5" customHeight="1">
      <c r="B24" s="88">
        <f t="shared" si="2"/>
        <v>18</v>
      </c>
      <c r="C24" s="291"/>
      <c r="D24" s="292"/>
      <c r="E24" s="293"/>
      <c r="F24" s="294"/>
      <c r="G24" s="294"/>
      <c r="H24" s="294"/>
      <c r="I24" s="294"/>
      <c r="J24" s="294"/>
      <c r="K24" s="294"/>
      <c r="L24" s="294"/>
      <c r="M24" s="294"/>
      <c r="N24" s="294"/>
      <c r="O24" s="294"/>
      <c r="P24" s="294"/>
      <c r="Q24" s="89">
        <f t="shared" si="0"/>
        <v>0</v>
      </c>
      <c r="R24" s="90" t="str">
        <f t="shared" si="1"/>
        <v>0</v>
      </c>
    </row>
    <row r="25" spans="2:18" s="82" customFormat="1" ht="16.5" customHeight="1">
      <c r="B25" s="88">
        <f t="shared" si="2"/>
        <v>19</v>
      </c>
      <c r="C25" s="291"/>
      <c r="D25" s="292"/>
      <c r="E25" s="293"/>
      <c r="F25" s="294"/>
      <c r="G25" s="294"/>
      <c r="H25" s="294"/>
      <c r="I25" s="294"/>
      <c r="J25" s="294"/>
      <c r="K25" s="294"/>
      <c r="L25" s="294"/>
      <c r="M25" s="294"/>
      <c r="N25" s="294"/>
      <c r="O25" s="294"/>
      <c r="P25" s="294"/>
      <c r="Q25" s="89">
        <f t="shared" si="0"/>
        <v>0</v>
      </c>
      <c r="R25" s="90" t="str">
        <f t="shared" si="1"/>
        <v>0</v>
      </c>
    </row>
    <row r="26" spans="2:18" s="82" customFormat="1" ht="16.5" customHeight="1">
      <c r="B26" s="88">
        <f t="shared" si="2"/>
        <v>20</v>
      </c>
      <c r="C26" s="291"/>
      <c r="D26" s="292"/>
      <c r="E26" s="293"/>
      <c r="F26" s="294"/>
      <c r="G26" s="294"/>
      <c r="H26" s="294"/>
      <c r="I26" s="294"/>
      <c r="J26" s="294"/>
      <c r="K26" s="294"/>
      <c r="L26" s="294"/>
      <c r="M26" s="294"/>
      <c r="N26" s="294"/>
      <c r="O26" s="294"/>
      <c r="P26" s="294"/>
      <c r="Q26" s="89">
        <f t="shared" si="0"/>
        <v>0</v>
      </c>
      <c r="R26" s="90" t="str">
        <f t="shared" si="1"/>
        <v>0</v>
      </c>
    </row>
    <row r="27" spans="2:18" s="82" customFormat="1" ht="16.5" customHeight="1">
      <c r="B27" s="88">
        <f t="shared" si="2"/>
        <v>21</v>
      </c>
      <c r="C27" s="291"/>
      <c r="D27" s="292"/>
      <c r="E27" s="293"/>
      <c r="F27" s="294"/>
      <c r="G27" s="294"/>
      <c r="H27" s="294"/>
      <c r="I27" s="294"/>
      <c r="J27" s="294"/>
      <c r="K27" s="294"/>
      <c r="L27" s="294"/>
      <c r="M27" s="294"/>
      <c r="N27" s="294"/>
      <c r="O27" s="294"/>
      <c r="P27" s="294"/>
      <c r="Q27" s="89">
        <f t="shared" si="0"/>
        <v>0</v>
      </c>
      <c r="R27" s="90" t="str">
        <f t="shared" si="1"/>
        <v>0</v>
      </c>
    </row>
    <row r="28" spans="2:18" s="82" customFormat="1" ht="16.5" customHeight="1">
      <c r="B28" s="88">
        <f t="shared" si="2"/>
        <v>22</v>
      </c>
      <c r="C28" s="291"/>
      <c r="D28" s="292"/>
      <c r="E28" s="293"/>
      <c r="F28" s="294"/>
      <c r="G28" s="294"/>
      <c r="H28" s="294"/>
      <c r="I28" s="294"/>
      <c r="J28" s="294"/>
      <c r="K28" s="294"/>
      <c r="L28" s="294"/>
      <c r="M28" s="294"/>
      <c r="N28" s="294"/>
      <c r="O28" s="294"/>
      <c r="P28" s="294"/>
      <c r="Q28" s="89">
        <f t="shared" si="0"/>
        <v>0</v>
      </c>
      <c r="R28" s="90" t="str">
        <f t="shared" si="1"/>
        <v>0</v>
      </c>
    </row>
    <row r="29" spans="2:18" s="82" customFormat="1" ht="16.5" customHeight="1">
      <c r="B29" s="88">
        <f t="shared" si="2"/>
        <v>23</v>
      </c>
      <c r="C29" s="291"/>
      <c r="D29" s="292"/>
      <c r="E29" s="293"/>
      <c r="F29" s="294"/>
      <c r="G29" s="294"/>
      <c r="H29" s="294"/>
      <c r="I29" s="294"/>
      <c r="J29" s="294"/>
      <c r="K29" s="294"/>
      <c r="L29" s="294"/>
      <c r="M29" s="294"/>
      <c r="N29" s="294"/>
      <c r="O29" s="294"/>
      <c r="P29" s="294"/>
      <c r="Q29" s="89">
        <f t="shared" si="0"/>
        <v>0</v>
      </c>
      <c r="R29" s="90" t="str">
        <f t="shared" si="1"/>
        <v>0</v>
      </c>
    </row>
    <row r="30" spans="2:18" s="82" customFormat="1" ht="16.5" customHeight="1">
      <c r="B30" s="88">
        <f t="shared" si="2"/>
        <v>24</v>
      </c>
      <c r="C30" s="291"/>
      <c r="D30" s="292"/>
      <c r="E30" s="293"/>
      <c r="F30" s="294"/>
      <c r="G30" s="294"/>
      <c r="H30" s="294"/>
      <c r="I30" s="294"/>
      <c r="J30" s="294"/>
      <c r="K30" s="294"/>
      <c r="L30" s="294"/>
      <c r="M30" s="294"/>
      <c r="N30" s="294"/>
      <c r="O30" s="294"/>
      <c r="P30" s="294"/>
      <c r="Q30" s="89">
        <f t="shared" si="0"/>
        <v>0</v>
      </c>
      <c r="R30" s="90" t="str">
        <f t="shared" si="1"/>
        <v>0</v>
      </c>
    </row>
    <row r="31" spans="2:18" s="82" customFormat="1" ht="16.5" customHeight="1">
      <c r="B31" s="88">
        <f t="shared" si="2"/>
        <v>25</v>
      </c>
      <c r="C31" s="291"/>
      <c r="D31" s="292"/>
      <c r="E31" s="293"/>
      <c r="F31" s="294"/>
      <c r="G31" s="294"/>
      <c r="H31" s="294"/>
      <c r="I31" s="294"/>
      <c r="J31" s="294"/>
      <c r="K31" s="294"/>
      <c r="L31" s="294"/>
      <c r="M31" s="294"/>
      <c r="N31" s="294"/>
      <c r="O31" s="294"/>
      <c r="P31" s="294"/>
      <c r="Q31" s="89">
        <f t="shared" si="0"/>
        <v>0</v>
      </c>
      <c r="R31" s="90" t="str">
        <f t="shared" si="1"/>
        <v>0</v>
      </c>
    </row>
    <row r="32" spans="2:18" s="82" customFormat="1" ht="16.5" customHeight="1">
      <c r="B32" s="88">
        <f t="shared" si="2"/>
        <v>26</v>
      </c>
      <c r="C32" s="291"/>
      <c r="D32" s="292"/>
      <c r="E32" s="293"/>
      <c r="F32" s="294"/>
      <c r="G32" s="294"/>
      <c r="H32" s="294"/>
      <c r="I32" s="294"/>
      <c r="J32" s="294"/>
      <c r="K32" s="294"/>
      <c r="L32" s="294"/>
      <c r="M32" s="294"/>
      <c r="N32" s="294"/>
      <c r="O32" s="294"/>
      <c r="P32" s="294"/>
      <c r="Q32" s="89">
        <f t="shared" si="0"/>
        <v>0</v>
      </c>
      <c r="R32" s="90" t="str">
        <f t="shared" si="1"/>
        <v>0</v>
      </c>
    </row>
    <row r="33" spans="2:18" s="82" customFormat="1" ht="16.5" customHeight="1">
      <c r="B33" s="88">
        <f t="shared" si="2"/>
        <v>27</v>
      </c>
      <c r="C33" s="291"/>
      <c r="D33" s="292"/>
      <c r="E33" s="293"/>
      <c r="F33" s="294"/>
      <c r="G33" s="294"/>
      <c r="H33" s="294"/>
      <c r="I33" s="294"/>
      <c r="J33" s="294"/>
      <c r="K33" s="294"/>
      <c r="L33" s="294"/>
      <c r="M33" s="294"/>
      <c r="N33" s="294"/>
      <c r="O33" s="294"/>
      <c r="P33" s="294"/>
      <c r="Q33" s="89">
        <f t="shared" si="0"/>
        <v>0</v>
      </c>
      <c r="R33" s="90" t="str">
        <f t="shared" si="1"/>
        <v>0</v>
      </c>
    </row>
    <row r="34" spans="2:18" s="82" customFormat="1" ht="16.5" customHeight="1">
      <c r="B34" s="88">
        <f t="shared" si="2"/>
        <v>28</v>
      </c>
      <c r="C34" s="291"/>
      <c r="D34" s="292"/>
      <c r="E34" s="293"/>
      <c r="F34" s="294"/>
      <c r="G34" s="294"/>
      <c r="H34" s="294"/>
      <c r="I34" s="294"/>
      <c r="J34" s="294"/>
      <c r="K34" s="294"/>
      <c r="L34" s="294"/>
      <c r="M34" s="294"/>
      <c r="N34" s="294"/>
      <c r="O34" s="294"/>
      <c r="P34" s="294"/>
      <c r="Q34" s="89">
        <f t="shared" si="0"/>
        <v>0</v>
      </c>
      <c r="R34" s="90" t="str">
        <f t="shared" si="1"/>
        <v>0</v>
      </c>
    </row>
    <row r="35" spans="2:18" s="82" customFormat="1" ht="16.5" customHeight="1">
      <c r="B35" s="88">
        <f t="shared" si="2"/>
        <v>29</v>
      </c>
      <c r="C35" s="291"/>
      <c r="D35" s="292"/>
      <c r="E35" s="293"/>
      <c r="F35" s="294"/>
      <c r="G35" s="294"/>
      <c r="H35" s="294"/>
      <c r="I35" s="294"/>
      <c r="J35" s="294"/>
      <c r="K35" s="294"/>
      <c r="L35" s="294"/>
      <c r="M35" s="294"/>
      <c r="N35" s="294"/>
      <c r="O35" s="294"/>
      <c r="P35" s="294"/>
      <c r="Q35" s="89">
        <f t="shared" si="0"/>
        <v>0</v>
      </c>
      <c r="R35" s="90" t="str">
        <f t="shared" si="1"/>
        <v>0</v>
      </c>
    </row>
    <row r="36" spans="2:18" s="82" customFormat="1" ht="16.5" customHeight="1">
      <c r="B36" s="91">
        <f t="shared" si="2"/>
        <v>30</v>
      </c>
      <c r="C36" s="295"/>
      <c r="D36" s="296"/>
      <c r="E36" s="297"/>
      <c r="F36" s="298"/>
      <c r="G36" s="298"/>
      <c r="H36" s="298"/>
      <c r="I36" s="298"/>
      <c r="J36" s="298"/>
      <c r="K36" s="298"/>
      <c r="L36" s="298"/>
      <c r="M36" s="298"/>
      <c r="N36" s="298"/>
      <c r="O36" s="298"/>
      <c r="P36" s="298"/>
      <c r="Q36" s="92">
        <f t="shared" si="0"/>
        <v>0</v>
      </c>
      <c r="R36" s="93" t="str">
        <f t="shared" si="1"/>
        <v>0</v>
      </c>
    </row>
    <row r="37" spans="2:18" s="82" customFormat="1" ht="27.75" customHeight="1" thickBot="1">
      <c r="B37" s="1493" t="s">
        <v>140</v>
      </c>
      <c r="C37" s="1494"/>
      <c r="D37" s="1495"/>
      <c r="E37" s="94">
        <f aca="true" t="shared" si="3" ref="E37:P37">SUM(E7:E36)</f>
        <v>0</v>
      </c>
      <c r="F37" s="95">
        <f t="shared" si="3"/>
        <v>0</v>
      </c>
      <c r="G37" s="95">
        <f t="shared" si="3"/>
        <v>0</v>
      </c>
      <c r="H37" s="95">
        <f t="shared" si="3"/>
        <v>0</v>
      </c>
      <c r="I37" s="95">
        <f t="shared" si="3"/>
        <v>0</v>
      </c>
      <c r="J37" s="95">
        <f t="shared" si="3"/>
        <v>0</v>
      </c>
      <c r="K37" s="95">
        <f t="shared" si="3"/>
        <v>0</v>
      </c>
      <c r="L37" s="95">
        <f t="shared" si="3"/>
        <v>0</v>
      </c>
      <c r="M37" s="95">
        <f t="shared" si="3"/>
        <v>0</v>
      </c>
      <c r="N37" s="95">
        <f t="shared" si="3"/>
        <v>0</v>
      </c>
      <c r="O37" s="95">
        <f t="shared" si="3"/>
        <v>0</v>
      </c>
      <c r="P37" s="95">
        <f t="shared" si="3"/>
        <v>0</v>
      </c>
      <c r="Q37" s="96">
        <f t="shared" si="0"/>
        <v>0</v>
      </c>
      <c r="R37" s="97">
        <f>SUM(R7:R36)</f>
        <v>0</v>
      </c>
    </row>
    <row r="38" spans="2:18" s="82" customFormat="1" ht="29.25" customHeight="1" thickBot="1" thickTop="1">
      <c r="B38" s="1505" t="s">
        <v>296</v>
      </c>
      <c r="C38" s="1506"/>
      <c r="D38" s="1507"/>
      <c r="E38" s="299"/>
      <c r="F38" s="300"/>
      <c r="G38" s="300"/>
      <c r="H38" s="300"/>
      <c r="I38" s="300"/>
      <c r="J38" s="300"/>
      <c r="K38" s="300"/>
      <c r="L38" s="300"/>
      <c r="M38" s="300"/>
      <c r="N38" s="300"/>
      <c r="O38" s="300"/>
      <c r="P38" s="301"/>
      <c r="Q38" s="98">
        <f t="shared" si="0"/>
        <v>0</v>
      </c>
      <c r="R38" s="99"/>
    </row>
    <row r="39" ht="16.5" customHeight="1">
      <c r="B39" s="81" t="s">
        <v>269</v>
      </c>
    </row>
    <row r="40" ht="12.75" customHeight="1" thickBot="1"/>
    <row r="41" spans="3:16" ht="24" customHeight="1">
      <c r="C41" s="1501" t="s">
        <v>665</v>
      </c>
      <c r="D41" s="1502"/>
      <c r="E41" s="1502"/>
      <c r="F41" s="1502"/>
      <c r="G41" s="1503">
        <f>R37</f>
        <v>0</v>
      </c>
      <c r="H41" s="1504"/>
      <c r="K41" s="1508" t="s">
        <v>270</v>
      </c>
      <c r="L41" s="1502"/>
      <c r="M41" s="1502"/>
      <c r="N41" s="1502"/>
      <c r="O41" s="1509">
        <f>Q37</f>
        <v>0</v>
      </c>
      <c r="P41" s="1510"/>
    </row>
    <row r="42" spans="3:16" ht="24" customHeight="1">
      <c r="C42" s="1522" t="s">
        <v>270</v>
      </c>
      <c r="D42" s="1523"/>
      <c r="E42" s="1523"/>
      <c r="F42" s="1523"/>
      <c r="G42" s="1524">
        <f>Q37</f>
        <v>0</v>
      </c>
      <c r="H42" s="1525"/>
      <c r="K42" s="1526" t="s">
        <v>297</v>
      </c>
      <c r="L42" s="1527"/>
      <c r="M42" s="1527"/>
      <c r="N42" s="1527"/>
      <c r="O42" s="1518">
        <f>Q38</f>
        <v>0</v>
      </c>
      <c r="P42" s="1519"/>
    </row>
    <row r="43" spans="3:16" ht="24" customHeight="1" thickBot="1">
      <c r="C43" s="1512" t="s">
        <v>298</v>
      </c>
      <c r="D43" s="1513"/>
      <c r="E43" s="1513"/>
      <c r="F43" s="1513"/>
      <c r="G43" s="1514" t="e">
        <f>G41/G42</f>
        <v>#DIV/0!</v>
      </c>
      <c r="H43" s="1515"/>
      <c r="K43" s="1516" t="s">
        <v>299</v>
      </c>
      <c r="L43" s="1517"/>
      <c r="M43" s="1517"/>
      <c r="N43" s="1517"/>
      <c r="O43" s="1520" t="e">
        <f>ROUNDUP(O41/O42,2)</f>
        <v>#DIV/0!</v>
      </c>
      <c r="P43" s="1521"/>
    </row>
    <row r="44" ht="24" customHeight="1"/>
  </sheetData>
  <sheetProtection/>
  <mergeCells count="20">
    <mergeCell ref="B4:F4"/>
    <mergeCell ref="C43:F43"/>
    <mergeCell ref="G43:H43"/>
    <mergeCell ref="K43:N43"/>
    <mergeCell ref="O42:P42"/>
    <mergeCell ref="O43:P43"/>
    <mergeCell ref="C42:F42"/>
    <mergeCell ref="G42:H42"/>
    <mergeCell ref="K42:N42"/>
    <mergeCell ref="B5:C6"/>
    <mergeCell ref="Q5:Q6"/>
    <mergeCell ref="D5:D6"/>
    <mergeCell ref="B37:D37"/>
    <mergeCell ref="E5:P5"/>
    <mergeCell ref="R5:R6"/>
    <mergeCell ref="C41:F41"/>
    <mergeCell ref="G41:H41"/>
    <mergeCell ref="B38:D38"/>
    <mergeCell ref="K41:N41"/>
    <mergeCell ref="O41:P41"/>
  </mergeCells>
  <dataValidations count="3">
    <dataValidation type="list" allowBlank="1" showInputMessage="1" showErrorMessage="1" sqref="D7:D36">
      <formula1>"　,1,2"</formula1>
    </dataValidation>
    <dataValidation type="whole" operator="greaterThanOrEqual" allowBlank="1" showInputMessage="1" showErrorMessage="1" error="利用日数を記載してください。" imeMode="halfAlpha" sqref="E7:P36">
      <formula1>0</formula1>
    </dataValidation>
    <dataValidation type="whole" operator="greaterThanOrEqual" allowBlank="1" showInputMessage="1" showErrorMessage="1" error="事業所開所日数を記載してください。" sqref="E38:P38">
      <formula1>0</formula1>
    </dataValidation>
  </dataValidations>
  <printOptions horizontalCentered="1"/>
  <pageMargins left="0.5905511811023623" right="0.5905511811023623" top="0.3937007874015748" bottom="0.3937007874015748" header="0.5118110236220472" footer="0.5118110236220472"/>
  <pageSetup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dimension ref="A1:AC40"/>
  <sheetViews>
    <sheetView view="pageBreakPreview" zoomScale="80" zoomScaleSheetLayoutView="80" zoomScalePageLayoutView="0" workbookViewId="0" topLeftCell="A1">
      <selection activeCell="A1" sqref="A1"/>
    </sheetView>
  </sheetViews>
  <sheetFormatPr defaultColWidth="9.00390625" defaultRowHeight="18" customHeight="1"/>
  <cols>
    <col min="1" max="1" width="3.125" style="21" customWidth="1"/>
    <col min="2" max="2" width="9.00390625" style="21" customWidth="1"/>
    <col min="3" max="3" width="4.875" style="21" customWidth="1"/>
    <col min="4" max="4" width="4.375" style="21" customWidth="1"/>
    <col min="5" max="5" width="6.125" style="21" customWidth="1"/>
    <col min="6" max="6" width="4.375" style="21" customWidth="1"/>
    <col min="7" max="7" width="6.125" style="21" customWidth="1"/>
    <col min="8" max="8" width="4.375" style="21" customWidth="1"/>
    <col min="9" max="9" width="6.125" style="21" customWidth="1"/>
    <col min="10" max="10" width="4.375" style="21" customWidth="1"/>
    <col min="11" max="11" width="6.125" style="21" customWidth="1"/>
    <col min="12" max="12" width="4.375" style="21" customWidth="1"/>
    <col min="13" max="13" width="6.125" style="21" customWidth="1"/>
    <col min="14" max="14" width="4.375" style="21" customWidth="1"/>
    <col min="15" max="15" width="6.25390625" style="21" customWidth="1"/>
    <col min="16" max="16" width="4.375" style="21" customWidth="1"/>
    <col min="17" max="17" width="6.125" style="21" customWidth="1"/>
    <col min="18" max="18" width="4.375" style="21" customWidth="1"/>
    <col min="19" max="19" width="6.125" style="21" customWidth="1"/>
    <col min="20" max="20" width="4.375" style="21" customWidth="1"/>
    <col min="21" max="21" width="6.125" style="21" customWidth="1"/>
    <col min="22" max="22" width="4.375" style="21" customWidth="1"/>
    <col min="23" max="23" width="6.125" style="21" customWidth="1"/>
    <col min="24" max="24" width="4.375" style="21" customWidth="1"/>
    <col min="25" max="25" width="6.125" style="21" customWidth="1"/>
    <col min="26" max="26" width="4.375" style="21" customWidth="1"/>
    <col min="27" max="27" width="6.125" style="21" customWidth="1"/>
    <col min="28" max="28" width="4.375" style="21" customWidth="1"/>
    <col min="29" max="29" width="6.125" style="21" customWidth="1"/>
    <col min="30" max="31" width="3.00390625" style="21" bestFit="1" customWidth="1"/>
    <col min="32" max="32" width="4.50390625" style="21" bestFit="1" customWidth="1"/>
    <col min="33" max="33" width="3.375" style="21" bestFit="1" customWidth="1"/>
    <col min="34" max="34" width="3.00390625" style="21" bestFit="1" customWidth="1"/>
    <col min="35" max="35" width="4.50390625" style="21" customWidth="1"/>
    <col min="36" max="16384" width="9.00390625" style="21" customWidth="1"/>
  </cols>
  <sheetData>
    <row r="1" spans="1:29" ht="18" customHeight="1">
      <c r="A1" s="32" t="s">
        <v>789</v>
      </c>
      <c r="B1" s="65"/>
      <c r="C1" s="65"/>
      <c r="D1" s="65"/>
      <c r="E1" s="107" t="s">
        <v>806</v>
      </c>
      <c r="F1" s="65"/>
      <c r="G1" s="65"/>
      <c r="H1" s="65"/>
      <c r="I1" s="65"/>
      <c r="J1" s="65"/>
      <c r="K1" s="65"/>
      <c r="L1" s="65"/>
      <c r="M1" s="65"/>
      <c r="N1" s="65"/>
      <c r="O1" s="65"/>
      <c r="P1" s="65"/>
      <c r="Q1" s="65"/>
      <c r="R1" s="65"/>
      <c r="S1" s="65"/>
      <c r="T1" s="65"/>
      <c r="U1" s="65"/>
      <c r="V1" s="65"/>
      <c r="W1" s="65"/>
      <c r="X1" s="65"/>
      <c r="Y1" s="65"/>
      <c r="Z1" s="65"/>
      <c r="AA1" s="65"/>
      <c r="AB1" s="65"/>
      <c r="AC1" s="65"/>
    </row>
    <row r="2" spans="1:29" ht="18" customHeight="1">
      <c r="A2" s="1554" t="s">
        <v>165</v>
      </c>
      <c r="B2" s="1554"/>
      <c r="C2" s="1554"/>
      <c r="D2" s="1554"/>
      <c r="E2" s="1554"/>
      <c r="F2" s="65" t="s">
        <v>14</v>
      </c>
      <c r="G2" s="1548" t="s">
        <v>15</v>
      </c>
      <c r="H2" s="1548"/>
      <c r="I2" s="1548"/>
      <c r="J2" s="1548"/>
      <c r="K2" s="1548"/>
      <c r="L2" s="1548"/>
      <c r="M2" s="66" t="s">
        <v>16</v>
      </c>
      <c r="N2" s="65"/>
      <c r="O2" s="1554" t="s">
        <v>166</v>
      </c>
      <c r="P2" s="1554"/>
      <c r="Q2" s="1554"/>
      <c r="R2" s="1554"/>
      <c r="S2" s="1554"/>
      <c r="T2" s="65" t="s">
        <v>14</v>
      </c>
      <c r="U2" s="1548" t="s">
        <v>17</v>
      </c>
      <c r="V2" s="1548"/>
      <c r="W2" s="1548"/>
      <c r="X2" s="1548"/>
      <c r="Y2" s="1548"/>
      <c r="Z2" s="1548"/>
      <c r="AA2" s="66" t="s">
        <v>16</v>
      </c>
      <c r="AB2" s="65"/>
      <c r="AC2" s="65"/>
    </row>
    <row r="3" spans="1:29" ht="18" customHeight="1">
      <c r="A3" s="1554" t="s">
        <v>167</v>
      </c>
      <c r="B3" s="1554"/>
      <c r="C3" s="1554"/>
      <c r="D3" s="1554"/>
      <c r="E3" s="1554"/>
      <c r="F3" s="65" t="s">
        <v>14</v>
      </c>
      <c r="G3" s="1548" t="s">
        <v>15</v>
      </c>
      <c r="H3" s="1548"/>
      <c r="I3" s="1548"/>
      <c r="J3" s="1548"/>
      <c r="K3" s="1548"/>
      <c r="L3" s="1548"/>
      <c r="M3" s="66" t="s">
        <v>16</v>
      </c>
      <c r="N3" s="65"/>
      <c r="O3" s="1554" t="s">
        <v>168</v>
      </c>
      <c r="P3" s="1554"/>
      <c r="Q3" s="1554"/>
      <c r="R3" s="1554"/>
      <c r="S3" s="1554"/>
      <c r="T3" s="65" t="s">
        <v>14</v>
      </c>
      <c r="U3" s="1548" t="s">
        <v>18</v>
      </c>
      <c r="V3" s="1548"/>
      <c r="W3" s="1548"/>
      <c r="X3" s="1548"/>
      <c r="Y3" s="1548"/>
      <c r="Z3" s="1548"/>
      <c r="AA3" s="66" t="s">
        <v>16</v>
      </c>
      <c r="AB3" s="65"/>
      <c r="AC3" s="65"/>
    </row>
    <row r="4" spans="1:29" ht="18" customHeight="1" thickBot="1">
      <c r="A4" s="1550" t="s">
        <v>169</v>
      </c>
      <c r="B4" s="1550"/>
      <c r="C4" s="1550"/>
      <c r="D4" s="1550"/>
      <c r="E4" s="1550"/>
      <c r="F4" s="65"/>
      <c r="G4" s="65"/>
      <c r="H4" s="65"/>
      <c r="I4" s="65"/>
      <c r="J4" s="65"/>
      <c r="K4" s="65"/>
      <c r="L4" s="65"/>
      <c r="M4" s="65"/>
      <c r="N4" s="65"/>
      <c r="O4" s="65"/>
      <c r="P4" s="65"/>
      <c r="Q4" s="65"/>
      <c r="R4" s="65"/>
      <c r="S4" s="65"/>
      <c r="T4" s="65"/>
      <c r="U4" s="65"/>
      <c r="V4" s="65"/>
      <c r="W4" s="65"/>
      <c r="X4" s="65"/>
      <c r="Y4" s="65"/>
      <c r="Z4" s="65"/>
      <c r="AA4" s="65"/>
      <c r="AB4" s="65"/>
      <c r="AC4" s="65"/>
    </row>
    <row r="5" spans="1:29" ht="18" customHeight="1">
      <c r="A5" s="1542" t="s">
        <v>13</v>
      </c>
      <c r="B5" s="1543"/>
      <c r="C5" s="1546" t="s">
        <v>170</v>
      </c>
      <c r="D5" s="1558" t="s">
        <v>171</v>
      </c>
      <c r="E5" s="1551"/>
      <c r="F5" s="1551" t="s">
        <v>172</v>
      </c>
      <c r="G5" s="1551"/>
      <c r="H5" s="1551" t="s">
        <v>173</v>
      </c>
      <c r="I5" s="1551"/>
      <c r="J5" s="1551" t="s">
        <v>174</v>
      </c>
      <c r="K5" s="1551"/>
      <c r="L5" s="1551" t="s">
        <v>175</v>
      </c>
      <c r="M5" s="1551"/>
      <c r="N5" s="1551" t="s">
        <v>176</v>
      </c>
      <c r="O5" s="1551"/>
      <c r="P5" s="1551" t="s">
        <v>177</v>
      </c>
      <c r="Q5" s="1564"/>
      <c r="R5" s="1551" t="s">
        <v>178</v>
      </c>
      <c r="S5" s="1551"/>
      <c r="T5" s="1551" t="s">
        <v>179</v>
      </c>
      <c r="U5" s="1551"/>
      <c r="V5" s="1551" t="s">
        <v>180</v>
      </c>
      <c r="W5" s="1551"/>
      <c r="X5" s="1551" t="s">
        <v>181</v>
      </c>
      <c r="Y5" s="1551"/>
      <c r="Z5" s="1551" t="s">
        <v>182</v>
      </c>
      <c r="AA5" s="1564"/>
      <c r="AB5" s="1542" t="s">
        <v>183</v>
      </c>
      <c r="AC5" s="1543"/>
    </row>
    <row r="6" spans="1:29" ht="25.5" customHeight="1" thickBot="1">
      <c r="A6" s="1544"/>
      <c r="B6" s="1545"/>
      <c r="C6" s="1547"/>
      <c r="D6" s="60" t="s">
        <v>184</v>
      </c>
      <c r="E6" s="61" t="s">
        <v>185</v>
      </c>
      <c r="F6" s="61" t="s">
        <v>184</v>
      </c>
      <c r="G6" s="61" t="s">
        <v>185</v>
      </c>
      <c r="H6" s="61" t="s">
        <v>184</v>
      </c>
      <c r="I6" s="61" t="s">
        <v>185</v>
      </c>
      <c r="J6" s="61" t="s">
        <v>184</v>
      </c>
      <c r="K6" s="61" t="s">
        <v>185</v>
      </c>
      <c r="L6" s="61" t="s">
        <v>184</v>
      </c>
      <c r="M6" s="61" t="s">
        <v>185</v>
      </c>
      <c r="N6" s="61" t="s">
        <v>184</v>
      </c>
      <c r="O6" s="61" t="s">
        <v>185</v>
      </c>
      <c r="P6" s="61" t="s">
        <v>184</v>
      </c>
      <c r="Q6" s="62" t="s">
        <v>185</v>
      </c>
      <c r="R6" s="61" t="s">
        <v>184</v>
      </c>
      <c r="S6" s="61" t="s">
        <v>185</v>
      </c>
      <c r="T6" s="61" t="s">
        <v>184</v>
      </c>
      <c r="U6" s="61" t="s">
        <v>185</v>
      </c>
      <c r="V6" s="61" t="s">
        <v>184</v>
      </c>
      <c r="W6" s="61" t="s">
        <v>185</v>
      </c>
      <c r="X6" s="61" t="s">
        <v>184</v>
      </c>
      <c r="Y6" s="61" t="s">
        <v>185</v>
      </c>
      <c r="Z6" s="61" t="s">
        <v>184</v>
      </c>
      <c r="AA6" s="62" t="s">
        <v>185</v>
      </c>
      <c r="AB6" s="63" t="s">
        <v>184</v>
      </c>
      <c r="AC6" s="64" t="s">
        <v>185</v>
      </c>
    </row>
    <row r="7" spans="1:29" ht="18" customHeight="1">
      <c r="A7" s="57">
        <v>1</v>
      </c>
      <c r="B7" s="302"/>
      <c r="C7" s="303"/>
      <c r="D7" s="304"/>
      <c r="E7" s="305"/>
      <c r="F7" s="306"/>
      <c r="G7" s="305"/>
      <c r="H7" s="306"/>
      <c r="I7" s="305"/>
      <c r="J7" s="306"/>
      <c r="K7" s="305"/>
      <c r="L7" s="306"/>
      <c r="M7" s="305"/>
      <c r="N7" s="306"/>
      <c r="O7" s="305"/>
      <c r="P7" s="306"/>
      <c r="Q7" s="307"/>
      <c r="R7" s="306"/>
      <c r="S7" s="305"/>
      <c r="T7" s="306"/>
      <c r="U7" s="305"/>
      <c r="V7" s="306"/>
      <c r="W7" s="305"/>
      <c r="X7" s="306"/>
      <c r="Y7" s="305"/>
      <c r="Z7" s="306"/>
      <c r="AA7" s="307"/>
      <c r="AB7" s="57">
        <f>SUM(D7,F7,H7,J7,L7,N7,P7,R7,T7,V7,X7,Z7)</f>
        <v>0</v>
      </c>
      <c r="AC7" s="67">
        <f aca="true" t="shared" si="0" ref="AC7:AC25">SUM(E7,G7,I7,K7,M7,O7,Q7,S7,U7,W7,Y7,AA7)</f>
        <v>0</v>
      </c>
    </row>
    <row r="8" spans="1:29" ht="18" customHeight="1">
      <c r="A8" s="58">
        <v>2</v>
      </c>
      <c r="B8" s="308"/>
      <c r="C8" s="309" t="s">
        <v>242</v>
      </c>
      <c r="D8" s="310"/>
      <c r="E8" s="311"/>
      <c r="F8" s="312"/>
      <c r="G8" s="311"/>
      <c r="H8" s="312"/>
      <c r="I8" s="311"/>
      <c r="J8" s="312"/>
      <c r="K8" s="311"/>
      <c r="L8" s="312"/>
      <c r="M8" s="311"/>
      <c r="N8" s="312"/>
      <c r="O8" s="311"/>
      <c r="P8" s="312"/>
      <c r="Q8" s="313"/>
      <c r="R8" s="312"/>
      <c r="S8" s="311"/>
      <c r="T8" s="312"/>
      <c r="U8" s="311"/>
      <c r="V8" s="312"/>
      <c r="W8" s="311"/>
      <c r="X8" s="312"/>
      <c r="Y8" s="311"/>
      <c r="Z8" s="312"/>
      <c r="AA8" s="313"/>
      <c r="AB8" s="58">
        <f aca="true" t="shared" si="1" ref="AB8:AB26">SUM(D8,F8,H8,J8,L8,N8,P8,R8,T8,V8,X8,Z8)</f>
        <v>0</v>
      </c>
      <c r="AC8" s="68">
        <f t="shared" si="0"/>
        <v>0</v>
      </c>
    </row>
    <row r="9" spans="1:29" ht="18" customHeight="1">
      <c r="A9" s="58">
        <v>3</v>
      </c>
      <c r="B9" s="308"/>
      <c r="C9" s="309"/>
      <c r="D9" s="310"/>
      <c r="E9" s="311"/>
      <c r="F9" s="312"/>
      <c r="G9" s="311"/>
      <c r="H9" s="312"/>
      <c r="I9" s="311"/>
      <c r="J9" s="312"/>
      <c r="K9" s="311"/>
      <c r="L9" s="312"/>
      <c r="M9" s="311"/>
      <c r="N9" s="312"/>
      <c r="O9" s="311"/>
      <c r="P9" s="312"/>
      <c r="Q9" s="313"/>
      <c r="R9" s="312"/>
      <c r="S9" s="311"/>
      <c r="T9" s="312"/>
      <c r="U9" s="311"/>
      <c r="V9" s="312"/>
      <c r="W9" s="311"/>
      <c r="X9" s="312"/>
      <c r="Y9" s="311"/>
      <c r="Z9" s="312"/>
      <c r="AA9" s="313"/>
      <c r="AB9" s="58">
        <f t="shared" si="1"/>
        <v>0</v>
      </c>
      <c r="AC9" s="68">
        <f t="shared" si="0"/>
        <v>0</v>
      </c>
    </row>
    <row r="10" spans="1:29" ht="18" customHeight="1">
      <c r="A10" s="58">
        <v>4</v>
      </c>
      <c r="B10" s="308"/>
      <c r="C10" s="309"/>
      <c r="D10" s="310"/>
      <c r="E10" s="311"/>
      <c r="F10" s="312"/>
      <c r="G10" s="311"/>
      <c r="H10" s="312"/>
      <c r="I10" s="311"/>
      <c r="J10" s="312"/>
      <c r="K10" s="311"/>
      <c r="L10" s="312"/>
      <c r="M10" s="311"/>
      <c r="N10" s="312"/>
      <c r="O10" s="311"/>
      <c r="P10" s="312"/>
      <c r="Q10" s="313"/>
      <c r="R10" s="312"/>
      <c r="S10" s="311"/>
      <c r="T10" s="312"/>
      <c r="U10" s="311"/>
      <c r="V10" s="312"/>
      <c r="W10" s="311"/>
      <c r="X10" s="312"/>
      <c r="Y10" s="311"/>
      <c r="Z10" s="312"/>
      <c r="AA10" s="313"/>
      <c r="AB10" s="58">
        <f t="shared" si="1"/>
        <v>0</v>
      </c>
      <c r="AC10" s="68">
        <f t="shared" si="0"/>
        <v>0</v>
      </c>
    </row>
    <row r="11" spans="1:29" ht="18" customHeight="1">
      <c r="A11" s="58">
        <v>5</v>
      </c>
      <c r="B11" s="308"/>
      <c r="C11" s="309"/>
      <c r="D11" s="310"/>
      <c r="E11" s="311"/>
      <c r="F11" s="312"/>
      <c r="G11" s="311"/>
      <c r="H11" s="312"/>
      <c r="I11" s="311"/>
      <c r="J11" s="312"/>
      <c r="K11" s="311"/>
      <c r="L11" s="312"/>
      <c r="M11" s="311"/>
      <c r="N11" s="312"/>
      <c r="O11" s="311"/>
      <c r="P11" s="312"/>
      <c r="Q11" s="313"/>
      <c r="R11" s="312"/>
      <c r="S11" s="311"/>
      <c r="T11" s="312"/>
      <c r="U11" s="311"/>
      <c r="V11" s="312"/>
      <c r="W11" s="311"/>
      <c r="X11" s="312"/>
      <c r="Y11" s="311"/>
      <c r="Z11" s="312"/>
      <c r="AA11" s="313"/>
      <c r="AB11" s="58">
        <f t="shared" si="1"/>
        <v>0</v>
      </c>
      <c r="AC11" s="68">
        <f t="shared" si="0"/>
        <v>0</v>
      </c>
    </row>
    <row r="12" spans="1:29" ht="18" customHeight="1">
      <c r="A12" s="58">
        <v>6</v>
      </c>
      <c r="B12" s="308"/>
      <c r="C12" s="309"/>
      <c r="D12" s="310"/>
      <c r="E12" s="311"/>
      <c r="F12" s="312"/>
      <c r="G12" s="311"/>
      <c r="H12" s="312"/>
      <c r="I12" s="311"/>
      <c r="J12" s="312"/>
      <c r="K12" s="311"/>
      <c r="L12" s="312"/>
      <c r="M12" s="311"/>
      <c r="N12" s="312"/>
      <c r="O12" s="311"/>
      <c r="P12" s="312"/>
      <c r="Q12" s="313"/>
      <c r="R12" s="312"/>
      <c r="S12" s="311"/>
      <c r="T12" s="312"/>
      <c r="U12" s="311"/>
      <c r="V12" s="312"/>
      <c r="W12" s="311"/>
      <c r="X12" s="312"/>
      <c r="Y12" s="311"/>
      <c r="Z12" s="312"/>
      <c r="AA12" s="313"/>
      <c r="AB12" s="58">
        <f t="shared" si="1"/>
        <v>0</v>
      </c>
      <c r="AC12" s="68">
        <f t="shared" si="0"/>
        <v>0</v>
      </c>
    </row>
    <row r="13" spans="1:29" ht="18" customHeight="1">
      <c r="A13" s="58">
        <v>7</v>
      </c>
      <c r="B13" s="308"/>
      <c r="C13" s="309"/>
      <c r="D13" s="310"/>
      <c r="E13" s="311"/>
      <c r="F13" s="312"/>
      <c r="G13" s="311"/>
      <c r="H13" s="312"/>
      <c r="I13" s="311"/>
      <c r="J13" s="312"/>
      <c r="K13" s="311"/>
      <c r="L13" s="312"/>
      <c r="M13" s="311"/>
      <c r="N13" s="312"/>
      <c r="O13" s="311"/>
      <c r="P13" s="312"/>
      <c r="Q13" s="313"/>
      <c r="R13" s="312"/>
      <c r="S13" s="311"/>
      <c r="T13" s="312"/>
      <c r="U13" s="311"/>
      <c r="V13" s="312"/>
      <c r="W13" s="311"/>
      <c r="X13" s="312"/>
      <c r="Y13" s="311"/>
      <c r="Z13" s="312"/>
      <c r="AA13" s="313"/>
      <c r="AB13" s="58">
        <f t="shared" si="1"/>
        <v>0</v>
      </c>
      <c r="AC13" s="68">
        <f t="shared" si="0"/>
        <v>0</v>
      </c>
    </row>
    <row r="14" spans="1:29" ht="18" customHeight="1">
      <c r="A14" s="58">
        <v>8</v>
      </c>
      <c r="B14" s="308"/>
      <c r="C14" s="309"/>
      <c r="D14" s="310"/>
      <c r="E14" s="311"/>
      <c r="F14" s="312"/>
      <c r="G14" s="311"/>
      <c r="H14" s="312"/>
      <c r="I14" s="311"/>
      <c r="J14" s="312"/>
      <c r="K14" s="311"/>
      <c r="L14" s="312"/>
      <c r="M14" s="311"/>
      <c r="N14" s="312"/>
      <c r="O14" s="311"/>
      <c r="P14" s="312"/>
      <c r="Q14" s="313"/>
      <c r="R14" s="312"/>
      <c r="S14" s="311"/>
      <c r="T14" s="312"/>
      <c r="U14" s="311"/>
      <c r="V14" s="312"/>
      <c r="W14" s="311"/>
      <c r="X14" s="312"/>
      <c r="Y14" s="311"/>
      <c r="Z14" s="312"/>
      <c r="AA14" s="313"/>
      <c r="AB14" s="58">
        <f t="shared" si="1"/>
        <v>0</v>
      </c>
      <c r="AC14" s="68">
        <f t="shared" si="0"/>
        <v>0</v>
      </c>
    </row>
    <row r="15" spans="1:29" ht="18" customHeight="1">
      <c r="A15" s="58">
        <v>9</v>
      </c>
      <c r="B15" s="308"/>
      <c r="C15" s="309"/>
      <c r="D15" s="310"/>
      <c r="E15" s="311"/>
      <c r="F15" s="312"/>
      <c r="G15" s="311"/>
      <c r="H15" s="312"/>
      <c r="I15" s="311"/>
      <c r="J15" s="312"/>
      <c r="K15" s="311"/>
      <c r="L15" s="312"/>
      <c r="M15" s="311"/>
      <c r="N15" s="312"/>
      <c r="O15" s="311"/>
      <c r="P15" s="312"/>
      <c r="Q15" s="313"/>
      <c r="R15" s="312"/>
      <c r="S15" s="311"/>
      <c r="T15" s="312"/>
      <c r="U15" s="311"/>
      <c r="V15" s="312"/>
      <c r="W15" s="311"/>
      <c r="X15" s="312"/>
      <c r="Y15" s="311"/>
      <c r="Z15" s="312"/>
      <c r="AA15" s="313"/>
      <c r="AB15" s="58">
        <f t="shared" si="1"/>
        <v>0</v>
      </c>
      <c r="AC15" s="68">
        <f t="shared" si="0"/>
        <v>0</v>
      </c>
    </row>
    <row r="16" spans="1:29" ht="18" customHeight="1">
      <c r="A16" s="58">
        <v>10</v>
      </c>
      <c r="B16" s="308"/>
      <c r="C16" s="309"/>
      <c r="D16" s="310"/>
      <c r="E16" s="311"/>
      <c r="F16" s="312"/>
      <c r="G16" s="311"/>
      <c r="H16" s="312"/>
      <c r="I16" s="311"/>
      <c r="J16" s="312"/>
      <c r="K16" s="311"/>
      <c r="L16" s="312"/>
      <c r="M16" s="311"/>
      <c r="N16" s="312"/>
      <c r="O16" s="311"/>
      <c r="P16" s="312"/>
      <c r="Q16" s="313"/>
      <c r="R16" s="312"/>
      <c r="S16" s="311"/>
      <c r="T16" s="312"/>
      <c r="U16" s="311"/>
      <c r="V16" s="312"/>
      <c r="W16" s="311"/>
      <c r="X16" s="312"/>
      <c r="Y16" s="311"/>
      <c r="Z16" s="312"/>
      <c r="AA16" s="313"/>
      <c r="AB16" s="58">
        <f t="shared" si="1"/>
        <v>0</v>
      </c>
      <c r="AC16" s="68">
        <f t="shared" si="0"/>
        <v>0</v>
      </c>
    </row>
    <row r="17" spans="1:29" ht="18" customHeight="1">
      <c r="A17" s="58">
        <v>11</v>
      </c>
      <c r="B17" s="308"/>
      <c r="C17" s="309"/>
      <c r="D17" s="310"/>
      <c r="E17" s="311"/>
      <c r="F17" s="312"/>
      <c r="G17" s="311"/>
      <c r="H17" s="312"/>
      <c r="I17" s="311"/>
      <c r="J17" s="312"/>
      <c r="K17" s="311"/>
      <c r="L17" s="312"/>
      <c r="M17" s="311"/>
      <c r="N17" s="312"/>
      <c r="O17" s="311"/>
      <c r="P17" s="312"/>
      <c r="Q17" s="313"/>
      <c r="R17" s="312"/>
      <c r="S17" s="311"/>
      <c r="T17" s="312"/>
      <c r="U17" s="311"/>
      <c r="V17" s="312"/>
      <c r="W17" s="311"/>
      <c r="X17" s="312"/>
      <c r="Y17" s="311"/>
      <c r="Z17" s="312"/>
      <c r="AA17" s="313"/>
      <c r="AB17" s="58">
        <f t="shared" si="1"/>
        <v>0</v>
      </c>
      <c r="AC17" s="68">
        <f t="shared" si="0"/>
        <v>0</v>
      </c>
    </row>
    <row r="18" spans="1:29" ht="18" customHeight="1">
      <c r="A18" s="58">
        <v>12</v>
      </c>
      <c r="B18" s="308"/>
      <c r="C18" s="309"/>
      <c r="D18" s="310"/>
      <c r="E18" s="311"/>
      <c r="F18" s="312"/>
      <c r="G18" s="311"/>
      <c r="H18" s="312"/>
      <c r="I18" s="311"/>
      <c r="J18" s="312"/>
      <c r="K18" s="311"/>
      <c r="L18" s="312"/>
      <c r="M18" s="311"/>
      <c r="N18" s="312"/>
      <c r="O18" s="311"/>
      <c r="P18" s="312"/>
      <c r="Q18" s="313"/>
      <c r="R18" s="312"/>
      <c r="S18" s="311"/>
      <c r="T18" s="312"/>
      <c r="U18" s="311"/>
      <c r="V18" s="312"/>
      <c r="W18" s="311"/>
      <c r="X18" s="312"/>
      <c r="Y18" s="311"/>
      <c r="Z18" s="312"/>
      <c r="AA18" s="313"/>
      <c r="AB18" s="58">
        <f t="shared" si="1"/>
        <v>0</v>
      </c>
      <c r="AC18" s="68">
        <f t="shared" si="0"/>
        <v>0</v>
      </c>
    </row>
    <row r="19" spans="1:29" ht="18" customHeight="1">
      <c r="A19" s="58">
        <v>13</v>
      </c>
      <c r="B19" s="308"/>
      <c r="C19" s="309"/>
      <c r="D19" s="310"/>
      <c r="E19" s="311"/>
      <c r="F19" s="312"/>
      <c r="G19" s="311"/>
      <c r="H19" s="312"/>
      <c r="I19" s="311"/>
      <c r="J19" s="312"/>
      <c r="K19" s="311"/>
      <c r="L19" s="312"/>
      <c r="M19" s="311"/>
      <c r="N19" s="312"/>
      <c r="O19" s="311"/>
      <c r="P19" s="312"/>
      <c r="Q19" s="313"/>
      <c r="R19" s="312"/>
      <c r="S19" s="311"/>
      <c r="T19" s="312"/>
      <c r="U19" s="311"/>
      <c r="V19" s="312"/>
      <c r="W19" s="311"/>
      <c r="X19" s="312"/>
      <c r="Y19" s="311"/>
      <c r="Z19" s="312"/>
      <c r="AA19" s="313"/>
      <c r="AB19" s="58">
        <f t="shared" si="1"/>
        <v>0</v>
      </c>
      <c r="AC19" s="68">
        <f t="shared" si="0"/>
        <v>0</v>
      </c>
    </row>
    <row r="20" spans="1:29" ht="18" customHeight="1">
      <c r="A20" s="58">
        <v>14</v>
      </c>
      <c r="B20" s="308"/>
      <c r="C20" s="309"/>
      <c r="D20" s="310"/>
      <c r="E20" s="311"/>
      <c r="F20" s="312"/>
      <c r="G20" s="311"/>
      <c r="H20" s="312"/>
      <c r="I20" s="311"/>
      <c r="J20" s="312"/>
      <c r="K20" s="311"/>
      <c r="L20" s="312"/>
      <c r="M20" s="311"/>
      <c r="N20" s="312"/>
      <c r="O20" s="311"/>
      <c r="P20" s="312"/>
      <c r="Q20" s="313"/>
      <c r="R20" s="312"/>
      <c r="S20" s="311"/>
      <c r="T20" s="312"/>
      <c r="U20" s="311"/>
      <c r="V20" s="312"/>
      <c r="W20" s="311"/>
      <c r="X20" s="312"/>
      <c r="Y20" s="311"/>
      <c r="Z20" s="312"/>
      <c r="AA20" s="313"/>
      <c r="AB20" s="58">
        <f t="shared" si="1"/>
        <v>0</v>
      </c>
      <c r="AC20" s="68">
        <f t="shared" si="0"/>
        <v>0</v>
      </c>
    </row>
    <row r="21" spans="1:29" ht="18" customHeight="1">
      <c r="A21" s="58">
        <v>15</v>
      </c>
      <c r="B21" s="308"/>
      <c r="C21" s="309"/>
      <c r="D21" s="310"/>
      <c r="E21" s="311"/>
      <c r="F21" s="312"/>
      <c r="G21" s="311"/>
      <c r="H21" s="312"/>
      <c r="I21" s="311"/>
      <c r="J21" s="312"/>
      <c r="K21" s="311"/>
      <c r="L21" s="312"/>
      <c r="M21" s="311"/>
      <c r="N21" s="312"/>
      <c r="O21" s="311"/>
      <c r="P21" s="312"/>
      <c r="Q21" s="313"/>
      <c r="R21" s="312"/>
      <c r="S21" s="311"/>
      <c r="T21" s="312"/>
      <c r="U21" s="311"/>
      <c r="V21" s="312"/>
      <c r="W21" s="311"/>
      <c r="X21" s="312"/>
      <c r="Y21" s="311"/>
      <c r="Z21" s="312"/>
      <c r="AA21" s="313"/>
      <c r="AB21" s="58">
        <f t="shared" si="1"/>
        <v>0</v>
      </c>
      <c r="AC21" s="68">
        <f t="shared" si="0"/>
        <v>0</v>
      </c>
    </row>
    <row r="22" spans="1:29" ht="18" customHeight="1">
      <c r="A22" s="58">
        <v>16</v>
      </c>
      <c r="B22" s="308"/>
      <c r="C22" s="309"/>
      <c r="D22" s="310"/>
      <c r="E22" s="311"/>
      <c r="F22" s="312"/>
      <c r="G22" s="311"/>
      <c r="H22" s="312"/>
      <c r="I22" s="311"/>
      <c r="J22" s="312"/>
      <c r="K22" s="311"/>
      <c r="L22" s="312"/>
      <c r="M22" s="311"/>
      <c r="N22" s="312"/>
      <c r="O22" s="311"/>
      <c r="P22" s="312"/>
      <c r="Q22" s="313"/>
      <c r="R22" s="312"/>
      <c r="S22" s="311"/>
      <c r="T22" s="312"/>
      <c r="U22" s="311"/>
      <c r="V22" s="312"/>
      <c r="W22" s="311"/>
      <c r="X22" s="312"/>
      <c r="Y22" s="311"/>
      <c r="Z22" s="312"/>
      <c r="AA22" s="313"/>
      <c r="AB22" s="58">
        <f t="shared" si="1"/>
        <v>0</v>
      </c>
      <c r="AC22" s="68">
        <f t="shared" si="0"/>
        <v>0</v>
      </c>
    </row>
    <row r="23" spans="1:29" ht="18" customHeight="1">
      <c r="A23" s="58">
        <v>17</v>
      </c>
      <c r="B23" s="308"/>
      <c r="C23" s="309"/>
      <c r="D23" s="310"/>
      <c r="E23" s="311"/>
      <c r="F23" s="312"/>
      <c r="G23" s="311"/>
      <c r="H23" s="312"/>
      <c r="I23" s="311"/>
      <c r="J23" s="312"/>
      <c r="K23" s="311"/>
      <c r="L23" s="312"/>
      <c r="M23" s="311"/>
      <c r="N23" s="312"/>
      <c r="O23" s="311"/>
      <c r="P23" s="312"/>
      <c r="Q23" s="313"/>
      <c r="R23" s="312"/>
      <c r="S23" s="311"/>
      <c r="T23" s="312"/>
      <c r="U23" s="311"/>
      <c r="V23" s="312"/>
      <c r="W23" s="311"/>
      <c r="X23" s="312"/>
      <c r="Y23" s="311"/>
      <c r="Z23" s="312"/>
      <c r="AA23" s="313"/>
      <c r="AB23" s="58">
        <f t="shared" si="1"/>
        <v>0</v>
      </c>
      <c r="AC23" s="68">
        <f t="shared" si="0"/>
        <v>0</v>
      </c>
    </row>
    <row r="24" spans="1:29" ht="18" customHeight="1">
      <c r="A24" s="58">
        <v>18</v>
      </c>
      <c r="B24" s="308"/>
      <c r="C24" s="309"/>
      <c r="D24" s="310"/>
      <c r="E24" s="311"/>
      <c r="F24" s="312"/>
      <c r="G24" s="311"/>
      <c r="H24" s="312"/>
      <c r="I24" s="311"/>
      <c r="J24" s="312"/>
      <c r="K24" s="311"/>
      <c r="L24" s="312"/>
      <c r="M24" s="311"/>
      <c r="N24" s="312"/>
      <c r="O24" s="311"/>
      <c r="P24" s="312"/>
      <c r="Q24" s="313"/>
      <c r="R24" s="312"/>
      <c r="S24" s="311"/>
      <c r="T24" s="312"/>
      <c r="U24" s="311"/>
      <c r="V24" s="312"/>
      <c r="W24" s="311"/>
      <c r="X24" s="312"/>
      <c r="Y24" s="311"/>
      <c r="Z24" s="312"/>
      <c r="AA24" s="313"/>
      <c r="AB24" s="58">
        <f t="shared" si="1"/>
        <v>0</v>
      </c>
      <c r="AC24" s="68">
        <f t="shared" si="0"/>
        <v>0</v>
      </c>
    </row>
    <row r="25" spans="1:29" ht="18" customHeight="1">
      <c r="A25" s="58">
        <v>19</v>
      </c>
      <c r="B25" s="308"/>
      <c r="C25" s="309"/>
      <c r="D25" s="310"/>
      <c r="E25" s="311"/>
      <c r="F25" s="312"/>
      <c r="G25" s="311"/>
      <c r="H25" s="312"/>
      <c r="I25" s="311"/>
      <c r="J25" s="312"/>
      <c r="K25" s="311"/>
      <c r="L25" s="312"/>
      <c r="M25" s="311"/>
      <c r="N25" s="312"/>
      <c r="O25" s="311"/>
      <c r="P25" s="312"/>
      <c r="Q25" s="313"/>
      <c r="R25" s="312"/>
      <c r="S25" s="311"/>
      <c r="T25" s="312"/>
      <c r="U25" s="311"/>
      <c r="V25" s="312"/>
      <c r="W25" s="311"/>
      <c r="X25" s="312"/>
      <c r="Y25" s="311"/>
      <c r="Z25" s="312"/>
      <c r="AA25" s="313"/>
      <c r="AB25" s="58">
        <f t="shared" si="1"/>
        <v>0</v>
      </c>
      <c r="AC25" s="68">
        <f t="shared" si="0"/>
        <v>0</v>
      </c>
    </row>
    <row r="26" spans="1:29" ht="18" customHeight="1" thickBot="1">
      <c r="A26" s="59">
        <v>20</v>
      </c>
      <c r="B26" s="314"/>
      <c r="C26" s="315"/>
      <c r="D26" s="316"/>
      <c r="E26" s="317"/>
      <c r="F26" s="318"/>
      <c r="G26" s="317"/>
      <c r="H26" s="318"/>
      <c r="I26" s="317"/>
      <c r="J26" s="318"/>
      <c r="K26" s="317"/>
      <c r="L26" s="318"/>
      <c r="M26" s="317"/>
      <c r="N26" s="318"/>
      <c r="O26" s="317"/>
      <c r="P26" s="318"/>
      <c r="Q26" s="319"/>
      <c r="R26" s="318"/>
      <c r="S26" s="317"/>
      <c r="T26" s="318"/>
      <c r="U26" s="317"/>
      <c r="V26" s="318"/>
      <c r="W26" s="317"/>
      <c r="X26" s="318"/>
      <c r="Y26" s="317"/>
      <c r="Z26" s="318"/>
      <c r="AA26" s="319"/>
      <c r="AB26" s="59">
        <f t="shared" si="1"/>
        <v>0</v>
      </c>
      <c r="AC26" s="69">
        <f>SUM(E26,G26,I26,K26,M26,O26,Q26,S26,U26,W26,Y26,AA26)</f>
        <v>0</v>
      </c>
    </row>
    <row r="27" ht="18" customHeight="1" thickBot="1"/>
    <row r="28" spans="4:26" ht="18" customHeight="1" thickBot="1">
      <c r="D28" s="1555" t="s">
        <v>186</v>
      </c>
      <c r="E28" s="1556"/>
      <c r="F28" s="1556"/>
      <c r="G28" s="1556"/>
      <c r="H28" s="1556"/>
      <c r="I28" s="1556"/>
      <c r="J28" s="1557"/>
      <c r="L28" s="1555" t="s">
        <v>187</v>
      </c>
      <c r="M28" s="1556"/>
      <c r="N28" s="1556"/>
      <c r="O28" s="1556"/>
      <c r="P28" s="1556"/>
      <c r="Q28" s="1556"/>
      <c r="R28" s="1557"/>
      <c r="T28" s="1555" t="s">
        <v>188</v>
      </c>
      <c r="U28" s="1556"/>
      <c r="V28" s="1556"/>
      <c r="W28" s="1556"/>
      <c r="X28" s="1556"/>
      <c r="Y28" s="1556"/>
      <c r="Z28" s="1557"/>
    </row>
    <row r="29" spans="4:26" ht="18" customHeight="1">
      <c r="D29" s="1560" t="s">
        <v>189</v>
      </c>
      <c r="E29" s="1560"/>
      <c r="F29" s="1559" t="s">
        <v>190</v>
      </c>
      <c r="G29" s="1560"/>
      <c r="H29" s="1559" t="s">
        <v>191</v>
      </c>
      <c r="I29" s="1560"/>
      <c r="J29" s="1561"/>
      <c r="K29" s="17"/>
      <c r="L29" s="1560" t="s">
        <v>192</v>
      </c>
      <c r="M29" s="1560"/>
      <c r="N29" s="1559" t="s">
        <v>193</v>
      </c>
      <c r="O29" s="1560"/>
      <c r="P29" s="1559" t="s">
        <v>194</v>
      </c>
      <c r="Q29" s="1560"/>
      <c r="R29" s="1561"/>
      <c r="S29" s="17"/>
      <c r="T29" s="1560" t="s">
        <v>195</v>
      </c>
      <c r="U29" s="1560"/>
      <c r="V29" s="1559" t="s">
        <v>196</v>
      </c>
      <c r="W29" s="1560"/>
      <c r="X29" s="1559" t="s">
        <v>197</v>
      </c>
      <c r="Y29" s="1560"/>
      <c r="Z29" s="1561"/>
    </row>
    <row r="30" spans="4:26" ht="18" customHeight="1" thickBot="1">
      <c r="D30" s="1562"/>
      <c r="E30" s="1562"/>
      <c r="F30" s="1562"/>
      <c r="G30" s="1562"/>
      <c r="H30" s="1562"/>
      <c r="I30" s="1562"/>
      <c r="J30" s="1563"/>
      <c r="K30" s="17"/>
      <c r="L30" s="1562"/>
      <c r="M30" s="1562"/>
      <c r="N30" s="1562"/>
      <c r="O30" s="1562"/>
      <c r="P30" s="1562"/>
      <c r="Q30" s="1562"/>
      <c r="R30" s="1563"/>
      <c r="S30" s="17"/>
      <c r="T30" s="1562"/>
      <c r="U30" s="1562"/>
      <c r="V30" s="1562"/>
      <c r="W30" s="1562"/>
      <c r="X30" s="1562"/>
      <c r="Y30" s="1562"/>
      <c r="Z30" s="1563"/>
    </row>
    <row r="31" spans="4:26" ht="18" customHeight="1">
      <c r="D31" s="1532"/>
      <c r="E31" s="1533"/>
      <c r="F31" s="1532"/>
      <c r="G31" s="1533"/>
      <c r="H31" s="1536">
        <f>IF(F31="","",(F31/D31/110))</f>
      </c>
      <c r="I31" s="1537"/>
      <c r="J31" s="1538"/>
      <c r="L31" s="1532"/>
      <c r="M31" s="1533"/>
      <c r="N31" s="1532"/>
      <c r="O31" s="1533"/>
      <c r="P31" s="1536">
        <f>IF(N31="","",(N31/L31/5))</f>
      </c>
      <c r="Q31" s="1537"/>
      <c r="R31" s="1538"/>
      <c r="T31" s="1532"/>
      <c r="U31" s="1533"/>
      <c r="V31" s="1532"/>
      <c r="W31" s="1533"/>
      <c r="X31" s="1536">
        <f>IF(V31="","",(V31/T31))</f>
      </c>
      <c r="Y31" s="1537"/>
      <c r="Z31" s="1538"/>
    </row>
    <row r="32" spans="4:26" ht="18" customHeight="1" thickBot="1">
      <c r="D32" s="1534"/>
      <c r="E32" s="1535"/>
      <c r="F32" s="1534"/>
      <c r="G32" s="1535"/>
      <c r="H32" s="1539"/>
      <c r="I32" s="1540"/>
      <c r="J32" s="1541"/>
      <c r="L32" s="1534"/>
      <c r="M32" s="1535"/>
      <c r="N32" s="1534"/>
      <c r="O32" s="1535"/>
      <c r="P32" s="1539"/>
      <c r="Q32" s="1540"/>
      <c r="R32" s="1541"/>
      <c r="T32" s="1534"/>
      <c r="U32" s="1535"/>
      <c r="V32" s="1534"/>
      <c r="W32" s="1535"/>
      <c r="X32" s="1539"/>
      <c r="Y32" s="1540"/>
      <c r="Z32" s="1541"/>
    </row>
    <row r="33" ht="18" customHeight="1" thickBot="1"/>
    <row r="34" spans="1:29" s="22" customFormat="1" ht="18" customHeight="1" thickBot="1">
      <c r="A34" s="1549" t="s">
        <v>750</v>
      </c>
      <c r="B34" s="1549"/>
      <c r="C34" s="1549"/>
      <c r="D34" s="1549"/>
      <c r="E34" s="1549"/>
      <c r="F34" s="1549"/>
      <c r="G34" s="1549"/>
      <c r="H34" s="1549"/>
      <c r="I34" s="1549"/>
      <c r="J34" s="1549"/>
      <c r="K34" s="1549"/>
      <c r="L34" s="1549"/>
      <c r="M34" s="1549"/>
      <c r="N34" s="1549"/>
      <c r="O34" s="1549"/>
      <c r="P34" s="1549"/>
      <c r="Q34" s="1549"/>
      <c r="R34" s="1549"/>
      <c r="S34" s="1549"/>
      <c r="T34" s="1549"/>
      <c r="U34" s="1549"/>
      <c r="V34" s="1549"/>
      <c r="W34" s="1549"/>
      <c r="Y34" s="1565" t="s">
        <v>198</v>
      </c>
      <c r="Z34" s="1566"/>
      <c r="AA34" s="1566"/>
      <c r="AB34" s="1566"/>
      <c r="AC34" s="1567"/>
    </row>
    <row r="35" spans="1:29" s="22" customFormat="1" ht="18" customHeight="1">
      <c r="A35" s="1549"/>
      <c r="B35" s="1549"/>
      <c r="C35" s="1549"/>
      <c r="D35" s="1549"/>
      <c r="E35" s="1549"/>
      <c r="F35" s="1549"/>
      <c r="G35" s="1549"/>
      <c r="H35" s="1549"/>
      <c r="I35" s="1549"/>
      <c r="J35" s="1549"/>
      <c r="K35" s="1549"/>
      <c r="L35" s="1549"/>
      <c r="M35" s="1549"/>
      <c r="N35" s="1549"/>
      <c r="O35" s="1549"/>
      <c r="P35" s="1549"/>
      <c r="Q35" s="1549"/>
      <c r="R35" s="1549"/>
      <c r="S35" s="1549"/>
      <c r="T35" s="1549"/>
      <c r="U35" s="1549"/>
      <c r="V35" s="1549"/>
      <c r="W35" s="1549"/>
      <c r="Y35" s="1568" t="s">
        <v>241</v>
      </c>
      <c r="Z35" s="1569"/>
      <c r="AA35" s="1569"/>
      <c r="AB35" s="1569"/>
      <c r="AC35" s="1570"/>
    </row>
    <row r="36" spans="1:29" s="22" customFormat="1" ht="18" customHeight="1" thickBot="1">
      <c r="A36" s="1549"/>
      <c r="B36" s="1549"/>
      <c r="C36" s="1549"/>
      <c r="D36" s="1549"/>
      <c r="E36" s="1549"/>
      <c r="F36" s="1549"/>
      <c r="G36" s="1549"/>
      <c r="H36" s="1549"/>
      <c r="I36" s="1549"/>
      <c r="J36" s="1549"/>
      <c r="K36" s="1549"/>
      <c r="L36" s="1549"/>
      <c r="M36" s="1549"/>
      <c r="N36" s="1549"/>
      <c r="O36" s="1549"/>
      <c r="P36" s="1549"/>
      <c r="Q36" s="1549"/>
      <c r="R36" s="1549"/>
      <c r="S36" s="1549"/>
      <c r="T36" s="1549"/>
      <c r="U36" s="1549"/>
      <c r="V36" s="1549"/>
      <c r="W36" s="1549"/>
      <c r="Y36" s="1571"/>
      <c r="Z36" s="1572"/>
      <c r="AA36" s="1572"/>
      <c r="AB36" s="1572"/>
      <c r="AC36" s="1573"/>
    </row>
    <row r="37" spans="1:29" s="22" customFormat="1" ht="18" customHeight="1">
      <c r="A37" s="1549"/>
      <c r="B37" s="1549"/>
      <c r="C37" s="1549"/>
      <c r="D37" s="1549"/>
      <c r="E37" s="1549"/>
      <c r="F37" s="1549"/>
      <c r="G37" s="1549"/>
      <c r="H37" s="1549"/>
      <c r="I37" s="1549"/>
      <c r="J37" s="1549"/>
      <c r="K37" s="1549"/>
      <c r="L37" s="1549"/>
      <c r="M37" s="1549"/>
      <c r="N37" s="1549"/>
      <c r="O37" s="1549"/>
      <c r="P37" s="1549"/>
      <c r="Q37" s="1549"/>
      <c r="R37" s="1549"/>
      <c r="S37" s="1549"/>
      <c r="T37" s="1549"/>
      <c r="U37" s="1549"/>
      <c r="V37" s="1549"/>
      <c r="W37" s="1549"/>
      <c r="Y37" s="1532"/>
      <c r="Z37" s="1552"/>
      <c r="AA37" s="1552"/>
      <c r="AB37" s="1552"/>
      <c r="AC37" s="1533"/>
    </row>
    <row r="38" spans="1:29" s="22" customFormat="1" ht="18" customHeight="1" thickBot="1">
      <c r="A38" s="1549"/>
      <c r="B38" s="1549"/>
      <c r="C38" s="1549"/>
      <c r="D38" s="1549"/>
      <c r="E38" s="1549"/>
      <c r="F38" s="1549"/>
      <c r="G38" s="1549"/>
      <c r="H38" s="1549"/>
      <c r="I38" s="1549"/>
      <c r="J38" s="1549"/>
      <c r="K38" s="1549"/>
      <c r="L38" s="1549"/>
      <c r="M38" s="1549"/>
      <c r="N38" s="1549"/>
      <c r="O38" s="1549"/>
      <c r="P38" s="1549"/>
      <c r="Q38" s="1549"/>
      <c r="R38" s="1549"/>
      <c r="S38" s="1549"/>
      <c r="T38" s="1549"/>
      <c r="U38" s="1549"/>
      <c r="V38" s="1549"/>
      <c r="W38" s="1549"/>
      <c r="X38" s="18"/>
      <c r="Y38" s="1534"/>
      <c r="Z38" s="1553"/>
      <c r="AA38" s="1553"/>
      <c r="AB38" s="1553"/>
      <c r="AC38" s="1535"/>
    </row>
    <row r="39" spans="1:23" ht="18" customHeight="1">
      <c r="A39" s="1549"/>
      <c r="B39" s="1549"/>
      <c r="C39" s="1549"/>
      <c r="D39" s="1549"/>
      <c r="E39" s="1549"/>
      <c r="F39" s="1549"/>
      <c r="G39" s="1549"/>
      <c r="H39" s="1549"/>
      <c r="I39" s="1549"/>
      <c r="J39" s="1549"/>
      <c r="K39" s="1549"/>
      <c r="L39" s="1549"/>
      <c r="M39" s="1549"/>
      <c r="N39" s="1549"/>
      <c r="O39" s="1549"/>
      <c r="P39" s="1549"/>
      <c r="Q39" s="1549"/>
      <c r="R39" s="1549"/>
      <c r="S39" s="1549"/>
      <c r="T39" s="1549"/>
      <c r="U39" s="1549"/>
      <c r="V39" s="1549"/>
      <c r="W39" s="1549"/>
    </row>
    <row r="40" spans="1:23" ht="18" customHeight="1">
      <c r="A40" s="1549"/>
      <c r="B40" s="1549"/>
      <c r="C40" s="1549"/>
      <c r="D40" s="1549"/>
      <c r="E40" s="1549"/>
      <c r="F40" s="1549"/>
      <c r="G40" s="1549"/>
      <c r="H40" s="1549"/>
      <c r="I40" s="1549"/>
      <c r="J40" s="1549"/>
      <c r="K40" s="1549"/>
      <c r="L40" s="1549"/>
      <c r="M40" s="1549"/>
      <c r="N40" s="1549"/>
      <c r="O40" s="1549"/>
      <c r="P40" s="1549"/>
      <c r="Q40" s="1549"/>
      <c r="R40" s="1549"/>
      <c r="S40" s="1549"/>
      <c r="T40" s="1549"/>
      <c r="U40" s="1549"/>
      <c r="V40" s="1549"/>
      <c r="W40" s="1549"/>
    </row>
  </sheetData>
  <sheetProtection/>
  <mergeCells count="53">
    <mergeCell ref="D29:E30"/>
    <mergeCell ref="F29:G30"/>
    <mergeCell ref="H29:J30"/>
    <mergeCell ref="Y34:AC34"/>
    <mergeCell ref="L29:M30"/>
    <mergeCell ref="Y35:AC36"/>
    <mergeCell ref="N29:O30"/>
    <mergeCell ref="P29:R30"/>
    <mergeCell ref="T29:U30"/>
    <mergeCell ref="V29:W30"/>
    <mergeCell ref="L5:M5"/>
    <mergeCell ref="N5:O5"/>
    <mergeCell ref="AB5:AC5"/>
    <mergeCell ref="T28:Z28"/>
    <mergeCell ref="P5:Q5"/>
    <mergeCell ref="R5:S5"/>
    <mergeCell ref="T5:U5"/>
    <mergeCell ref="N31:O32"/>
    <mergeCell ref="P31:R32"/>
    <mergeCell ref="T31:U32"/>
    <mergeCell ref="X29:Z30"/>
    <mergeCell ref="X5:Y5"/>
    <mergeCell ref="Z5:AA5"/>
    <mergeCell ref="O2:S2"/>
    <mergeCell ref="O3:S3"/>
    <mergeCell ref="D28:J28"/>
    <mergeCell ref="L28:R28"/>
    <mergeCell ref="A2:E2"/>
    <mergeCell ref="A3:E3"/>
    <mergeCell ref="H5:I5"/>
    <mergeCell ref="J5:K5"/>
    <mergeCell ref="D5:E5"/>
    <mergeCell ref="F5:G5"/>
    <mergeCell ref="A34:W40"/>
    <mergeCell ref="D31:E32"/>
    <mergeCell ref="A4:E4"/>
    <mergeCell ref="G3:J3"/>
    <mergeCell ref="V31:W32"/>
    <mergeCell ref="X31:Z32"/>
    <mergeCell ref="K3:L3"/>
    <mergeCell ref="V5:W5"/>
    <mergeCell ref="Y37:AC38"/>
    <mergeCell ref="L31:M32"/>
    <mergeCell ref="F31:G32"/>
    <mergeCell ref="H31:J32"/>
    <mergeCell ref="A5:B6"/>
    <mergeCell ref="C5:C6"/>
    <mergeCell ref="Y2:Z2"/>
    <mergeCell ref="Y3:Z3"/>
    <mergeCell ref="U2:X2"/>
    <mergeCell ref="U3:X3"/>
    <mergeCell ref="G2:J2"/>
    <mergeCell ref="K2:L2"/>
  </mergeCells>
  <dataValidations count="1">
    <dataValidation type="list" allowBlank="1" showInputMessage="1" showErrorMessage="1" sqref="C7:C26">
      <formula1>"　,時給,日給,月給"</formula1>
    </dataValidation>
  </dataValidations>
  <printOptions horizontalCentered="1"/>
  <pageMargins left="0.5118110236220472" right="0.2755905511811024" top="0.3937007874015748" bottom="0.3937007874015748" header="0.3937007874015748" footer="0.3937007874015748"/>
  <pageSetup horizontalDpi="300" verticalDpi="300" orientation="landscape" paperSize="9" scale="79" r:id="rId1"/>
</worksheet>
</file>

<file path=xl/worksheets/sheet37.xml><?xml version="1.0" encoding="utf-8"?>
<worksheet xmlns="http://schemas.openxmlformats.org/spreadsheetml/2006/main" xmlns:r="http://schemas.openxmlformats.org/officeDocument/2006/relationships">
  <dimension ref="A1:AI26"/>
  <sheetViews>
    <sheetView view="pageBreakPreview" zoomScaleSheetLayoutView="100" zoomScalePageLayoutView="0" workbookViewId="0" topLeftCell="A1">
      <selection activeCell="A1" sqref="A1"/>
    </sheetView>
  </sheetViews>
  <sheetFormatPr defaultColWidth="9.00390625" defaultRowHeight="21" customHeight="1"/>
  <cols>
    <col min="1" max="39" width="2.625" style="27" customWidth="1"/>
    <col min="40" max="16384" width="9.00390625" style="27" customWidth="1"/>
  </cols>
  <sheetData>
    <row r="1" ht="21" customHeight="1">
      <c r="A1" s="32" t="s">
        <v>790</v>
      </c>
    </row>
    <row r="2" spans="1:35" ht="21" customHeight="1">
      <c r="A2" s="1346" t="s">
        <v>807</v>
      </c>
      <c r="B2" s="1346"/>
      <c r="C2" s="1346"/>
      <c r="D2" s="1346"/>
      <c r="E2" s="1346"/>
      <c r="F2" s="1346"/>
      <c r="G2" s="1346"/>
      <c r="H2" s="1346"/>
      <c r="I2" s="1346"/>
      <c r="J2" s="1346"/>
      <c r="K2" s="1346"/>
      <c r="L2" s="1346"/>
      <c r="M2" s="1346"/>
      <c r="N2" s="1346"/>
      <c r="O2" s="1346"/>
      <c r="P2" s="1346"/>
      <c r="Q2" s="1346"/>
      <c r="R2" s="1346"/>
      <c r="S2" s="1346"/>
      <c r="T2" s="1346"/>
      <c r="U2" s="1346"/>
      <c r="V2" s="1346"/>
      <c r="W2" s="1346"/>
      <c r="X2" s="1346"/>
      <c r="Y2" s="1346"/>
      <c r="Z2" s="1346"/>
      <c r="AA2" s="1346"/>
      <c r="AB2" s="1346"/>
      <c r="AC2" s="1346"/>
      <c r="AD2" s="1346"/>
      <c r="AE2" s="1346"/>
      <c r="AF2" s="1346"/>
      <c r="AG2" s="1346"/>
      <c r="AH2" s="1346"/>
      <c r="AI2" s="1346"/>
    </row>
    <row r="3" ht="21" customHeight="1" thickBot="1"/>
    <row r="4" spans="1:35" ht="21" customHeight="1">
      <c r="A4" s="1574" t="s">
        <v>719</v>
      </c>
      <c r="B4" s="1575"/>
      <c r="C4" s="1575"/>
      <c r="D4" s="1575"/>
      <c r="E4" s="1575"/>
      <c r="F4" s="1575"/>
      <c r="G4" s="1575"/>
      <c r="H4" s="1575"/>
      <c r="I4" s="1575"/>
      <c r="J4" s="1575"/>
      <c r="K4" s="1575"/>
      <c r="L4" s="1575"/>
      <c r="M4" s="1575"/>
      <c r="N4" s="1575"/>
      <c r="O4" s="1575"/>
      <c r="P4" s="1575"/>
      <c r="Q4" s="1575"/>
      <c r="R4" s="1575"/>
      <c r="S4" s="1575"/>
      <c r="T4" s="1575"/>
      <c r="U4" s="1575"/>
      <c r="V4" s="1575"/>
      <c r="W4" s="1575"/>
      <c r="X4" s="1575"/>
      <c r="Y4" s="1575"/>
      <c r="Z4" s="1575"/>
      <c r="AA4" s="1575"/>
      <c r="AB4" s="1575"/>
      <c r="AC4" s="1580"/>
      <c r="AD4" s="1581"/>
      <c r="AE4" s="1581"/>
      <c r="AF4" s="1581"/>
      <c r="AG4" s="1581"/>
      <c r="AH4" s="1581"/>
      <c r="AI4" s="1582"/>
    </row>
    <row r="5" spans="1:35" ht="21" customHeight="1">
      <c r="A5" s="1576" t="s">
        <v>720</v>
      </c>
      <c r="B5" s="1577"/>
      <c r="C5" s="1577"/>
      <c r="D5" s="1577"/>
      <c r="E5" s="1577"/>
      <c r="F5" s="1577"/>
      <c r="G5" s="1577"/>
      <c r="H5" s="1577"/>
      <c r="I5" s="1577"/>
      <c r="J5" s="1577"/>
      <c r="K5" s="1577"/>
      <c r="L5" s="1577"/>
      <c r="M5" s="1577"/>
      <c r="N5" s="1577"/>
      <c r="O5" s="1577"/>
      <c r="P5" s="1577"/>
      <c r="Q5" s="1577"/>
      <c r="R5" s="1577"/>
      <c r="S5" s="1577"/>
      <c r="T5" s="1577"/>
      <c r="U5" s="1577"/>
      <c r="V5" s="1577"/>
      <c r="W5" s="1577"/>
      <c r="X5" s="1577"/>
      <c r="Y5" s="1577"/>
      <c r="Z5" s="1577"/>
      <c r="AA5" s="1577"/>
      <c r="AB5" s="1577"/>
      <c r="AC5" s="1583">
        <f>ROUNDDOWN(AC4/7.5,1)</f>
        <v>0</v>
      </c>
      <c r="AD5" s="1584"/>
      <c r="AE5" s="1584"/>
      <c r="AF5" s="1584"/>
      <c r="AG5" s="1584"/>
      <c r="AH5" s="1584"/>
      <c r="AI5" s="1585"/>
    </row>
    <row r="6" spans="1:35" ht="21" customHeight="1">
      <c r="A6" s="1576" t="s">
        <v>721</v>
      </c>
      <c r="B6" s="1577"/>
      <c r="C6" s="1577"/>
      <c r="D6" s="1577"/>
      <c r="E6" s="1577"/>
      <c r="F6" s="1577"/>
      <c r="G6" s="1577"/>
      <c r="H6" s="1577"/>
      <c r="I6" s="1577"/>
      <c r="J6" s="1577"/>
      <c r="K6" s="1577"/>
      <c r="L6" s="1577"/>
      <c r="M6" s="1577"/>
      <c r="N6" s="1577"/>
      <c r="O6" s="1577"/>
      <c r="P6" s="1577"/>
      <c r="Q6" s="1577"/>
      <c r="R6" s="1577"/>
      <c r="S6" s="1577"/>
      <c r="T6" s="1577"/>
      <c r="U6" s="1577"/>
      <c r="V6" s="1577"/>
      <c r="W6" s="1577"/>
      <c r="X6" s="1577"/>
      <c r="Y6" s="1577"/>
      <c r="Z6" s="1577"/>
      <c r="AA6" s="1577"/>
      <c r="AB6" s="1577"/>
      <c r="AC6" s="1594"/>
      <c r="AD6" s="1595"/>
      <c r="AE6" s="1595"/>
      <c r="AF6" s="1595"/>
      <c r="AG6" s="1595"/>
      <c r="AH6" s="1595"/>
      <c r="AI6" s="1596"/>
    </row>
    <row r="7" spans="1:35" ht="21" customHeight="1">
      <c r="A7" s="1576" t="s">
        <v>722</v>
      </c>
      <c r="B7" s="1577"/>
      <c r="C7" s="1577"/>
      <c r="D7" s="1577"/>
      <c r="E7" s="1577"/>
      <c r="F7" s="1577"/>
      <c r="G7" s="1577"/>
      <c r="H7" s="1577"/>
      <c r="I7" s="1577"/>
      <c r="J7" s="1577"/>
      <c r="K7" s="1577"/>
      <c r="L7" s="1577"/>
      <c r="M7" s="1577"/>
      <c r="N7" s="1577"/>
      <c r="O7" s="1577"/>
      <c r="P7" s="1577"/>
      <c r="Q7" s="1577"/>
      <c r="R7" s="1577"/>
      <c r="S7" s="1577"/>
      <c r="T7" s="1577"/>
      <c r="U7" s="1577"/>
      <c r="V7" s="1577"/>
      <c r="W7" s="1577"/>
      <c r="X7" s="1577"/>
      <c r="Y7" s="1577"/>
      <c r="Z7" s="1577"/>
      <c r="AA7" s="1577"/>
      <c r="AB7" s="1577"/>
      <c r="AC7" s="1583">
        <f>ROUNDDOWN(AC4/6,1)</f>
        <v>0</v>
      </c>
      <c r="AD7" s="1584"/>
      <c r="AE7" s="1584"/>
      <c r="AF7" s="1584"/>
      <c r="AG7" s="1584"/>
      <c r="AH7" s="1584"/>
      <c r="AI7" s="1585"/>
    </row>
    <row r="8" spans="1:35" ht="21" customHeight="1" thickBot="1">
      <c r="A8" s="1578" t="s">
        <v>723</v>
      </c>
      <c r="B8" s="1579"/>
      <c r="C8" s="1579"/>
      <c r="D8" s="1579"/>
      <c r="E8" s="1579"/>
      <c r="F8" s="1579"/>
      <c r="G8" s="1579"/>
      <c r="H8" s="1579"/>
      <c r="I8" s="1579"/>
      <c r="J8" s="1579"/>
      <c r="K8" s="1579"/>
      <c r="L8" s="1579"/>
      <c r="M8" s="1579"/>
      <c r="N8" s="1579"/>
      <c r="O8" s="1579"/>
      <c r="P8" s="1579"/>
      <c r="Q8" s="1579"/>
      <c r="R8" s="1579"/>
      <c r="S8" s="1579"/>
      <c r="T8" s="1579"/>
      <c r="U8" s="1579"/>
      <c r="V8" s="1579"/>
      <c r="W8" s="1579"/>
      <c r="X8" s="1579"/>
      <c r="Y8" s="1579"/>
      <c r="Z8" s="1579"/>
      <c r="AA8" s="1579"/>
      <c r="AB8" s="1579"/>
      <c r="AC8" s="1586"/>
      <c r="AD8" s="1587"/>
      <c r="AE8" s="1587"/>
      <c r="AF8" s="1587"/>
      <c r="AG8" s="1587"/>
      <c r="AH8" s="1587"/>
      <c r="AI8" s="1588"/>
    </row>
    <row r="9" spans="1:35" ht="21" customHeight="1" thickTop="1">
      <c r="A9" s="1488" t="s">
        <v>394</v>
      </c>
      <c r="B9" s="1356"/>
      <c r="C9" s="1356"/>
      <c r="D9" s="1356"/>
      <c r="E9" s="1356"/>
      <c r="F9" s="1356"/>
      <c r="G9" s="1356"/>
      <c r="H9" s="1356"/>
      <c r="I9" s="1356"/>
      <c r="J9" s="1356"/>
      <c r="K9" s="1356"/>
      <c r="L9" s="1356"/>
      <c r="M9" s="1356"/>
      <c r="N9" s="1356"/>
      <c r="O9" s="1356"/>
      <c r="P9" s="1356"/>
      <c r="Q9" s="1356"/>
      <c r="R9" s="1356"/>
      <c r="S9" s="1356"/>
      <c r="T9" s="1356"/>
      <c r="U9" s="1356"/>
      <c r="V9" s="1356"/>
      <c r="W9" s="1356"/>
      <c r="X9" s="1356"/>
      <c r="Y9" s="1356"/>
      <c r="Z9" s="1356"/>
      <c r="AA9" s="1356"/>
      <c r="AB9" s="1356"/>
      <c r="AC9" s="1356"/>
      <c r="AD9" s="1356"/>
      <c r="AE9" s="1356"/>
      <c r="AF9" s="1356"/>
      <c r="AG9" s="1356"/>
      <c r="AH9" s="1356"/>
      <c r="AI9" s="1489"/>
    </row>
    <row r="10" spans="1:35" ht="21" customHeight="1">
      <c r="A10" s="1472">
        <v>1</v>
      </c>
      <c r="B10" s="1473"/>
      <c r="C10" s="1324"/>
      <c r="D10" s="1474"/>
      <c r="E10" s="1474"/>
      <c r="F10" s="1474"/>
      <c r="G10" s="1474"/>
      <c r="H10" s="1474"/>
      <c r="I10" s="1474"/>
      <c r="J10" s="1474"/>
      <c r="K10" s="1474"/>
      <c r="L10" s="1474"/>
      <c r="M10" s="1474"/>
      <c r="N10" s="1474"/>
      <c r="O10" s="1474"/>
      <c r="P10" s="1474"/>
      <c r="Q10" s="1474"/>
      <c r="R10" s="1474"/>
      <c r="S10" s="1474"/>
      <c r="T10" s="1474"/>
      <c r="U10" s="1474"/>
      <c r="V10" s="1474"/>
      <c r="W10" s="1474"/>
      <c r="X10" s="1474"/>
      <c r="Y10" s="1474"/>
      <c r="Z10" s="1474"/>
      <c r="AA10" s="1474"/>
      <c r="AB10" s="1474"/>
      <c r="AC10" s="1474"/>
      <c r="AD10" s="1474"/>
      <c r="AE10" s="1474"/>
      <c r="AF10" s="1474"/>
      <c r="AG10" s="1474"/>
      <c r="AH10" s="1474"/>
      <c r="AI10" s="1475"/>
    </row>
    <row r="11" spans="1:35" ht="21" customHeight="1">
      <c r="A11" s="1472">
        <v>2</v>
      </c>
      <c r="B11" s="1473"/>
      <c r="C11" s="1324"/>
      <c r="D11" s="1474"/>
      <c r="E11" s="1474"/>
      <c r="F11" s="1474"/>
      <c r="G11" s="1474"/>
      <c r="H11" s="1474"/>
      <c r="I11" s="1474"/>
      <c r="J11" s="1474"/>
      <c r="K11" s="1474"/>
      <c r="L11" s="1474"/>
      <c r="M11" s="1474"/>
      <c r="N11" s="1474"/>
      <c r="O11" s="1474"/>
      <c r="P11" s="1474"/>
      <c r="Q11" s="1474"/>
      <c r="R11" s="1474"/>
      <c r="S11" s="1474"/>
      <c r="T11" s="1474"/>
      <c r="U11" s="1474"/>
      <c r="V11" s="1474"/>
      <c r="W11" s="1474"/>
      <c r="X11" s="1474"/>
      <c r="Y11" s="1474"/>
      <c r="Z11" s="1474"/>
      <c r="AA11" s="1474"/>
      <c r="AB11" s="1474"/>
      <c r="AC11" s="1474"/>
      <c r="AD11" s="1474"/>
      <c r="AE11" s="1474"/>
      <c r="AF11" s="1474"/>
      <c r="AG11" s="1474"/>
      <c r="AH11" s="1474"/>
      <c r="AI11" s="1475"/>
    </row>
    <row r="12" spans="1:35" ht="21" customHeight="1">
      <c r="A12" s="1472">
        <v>3</v>
      </c>
      <c r="B12" s="1473"/>
      <c r="C12" s="1324"/>
      <c r="D12" s="1474"/>
      <c r="E12" s="1474"/>
      <c r="F12" s="1474"/>
      <c r="G12" s="1474"/>
      <c r="H12" s="1474"/>
      <c r="I12" s="1474"/>
      <c r="J12" s="1474"/>
      <c r="K12" s="1474"/>
      <c r="L12" s="1474"/>
      <c r="M12" s="1474"/>
      <c r="N12" s="1474"/>
      <c r="O12" s="1474"/>
      <c r="P12" s="1474"/>
      <c r="Q12" s="1474"/>
      <c r="R12" s="1474"/>
      <c r="S12" s="1474"/>
      <c r="T12" s="1474"/>
      <c r="U12" s="1474"/>
      <c r="V12" s="1474"/>
      <c r="W12" s="1474"/>
      <c r="X12" s="1474"/>
      <c r="Y12" s="1474"/>
      <c r="Z12" s="1474"/>
      <c r="AA12" s="1474"/>
      <c r="AB12" s="1474"/>
      <c r="AC12" s="1474"/>
      <c r="AD12" s="1474"/>
      <c r="AE12" s="1474"/>
      <c r="AF12" s="1474"/>
      <c r="AG12" s="1474"/>
      <c r="AH12" s="1474"/>
      <c r="AI12" s="1475"/>
    </row>
    <row r="13" spans="1:35" ht="21" customHeight="1">
      <c r="A13" s="1472">
        <v>4</v>
      </c>
      <c r="B13" s="1473"/>
      <c r="C13" s="1324"/>
      <c r="D13" s="1474"/>
      <c r="E13" s="1474"/>
      <c r="F13" s="1474"/>
      <c r="G13" s="1474"/>
      <c r="H13" s="1474"/>
      <c r="I13" s="1474"/>
      <c r="J13" s="1474"/>
      <c r="K13" s="1474"/>
      <c r="L13" s="1474"/>
      <c r="M13" s="1474"/>
      <c r="N13" s="1474"/>
      <c r="O13" s="1474"/>
      <c r="P13" s="1474"/>
      <c r="Q13" s="1474"/>
      <c r="R13" s="1474"/>
      <c r="S13" s="1474"/>
      <c r="T13" s="1474"/>
      <c r="U13" s="1474"/>
      <c r="V13" s="1474"/>
      <c r="W13" s="1474"/>
      <c r="X13" s="1474"/>
      <c r="Y13" s="1474"/>
      <c r="Z13" s="1474"/>
      <c r="AA13" s="1474"/>
      <c r="AB13" s="1474"/>
      <c r="AC13" s="1474"/>
      <c r="AD13" s="1474"/>
      <c r="AE13" s="1474"/>
      <c r="AF13" s="1474"/>
      <c r="AG13" s="1474"/>
      <c r="AH13" s="1474"/>
      <c r="AI13" s="1475"/>
    </row>
    <row r="14" spans="1:35" ht="21" customHeight="1">
      <c r="A14" s="1472">
        <v>5</v>
      </c>
      <c r="B14" s="1473"/>
      <c r="C14" s="1324"/>
      <c r="D14" s="1474"/>
      <c r="E14" s="1474"/>
      <c r="F14" s="1474"/>
      <c r="G14" s="1474"/>
      <c r="H14" s="1474"/>
      <c r="I14" s="1474"/>
      <c r="J14" s="1474"/>
      <c r="K14" s="1474"/>
      <c r="L14" s="1474"/>
      <c r="M14" s="1474"/>
      <c r="N14" s="1474"/>
      <c r="O14" s="1474"/>
      <c r="P14" s="1474"/>
      <c r="Q14" s="1474"/>
      <c r="R14" s="1474"/>
      <c r="S14" s="1474"/>
      <c r="T14" s="1474"/>
      <c r="U14" s="1474"/>
      <c r="V14" s="1474"/>
      <c r="W14" s="1474"/>
      <c r="X14" s="1474"/>
      <c r="Y14" s="1474"/>
      <c r="Z14" s="1474"/>
      <c r="AA14" s="1474"/>
      <c r="AB14" s="1474"/>
      <c r="AC14" s="1474"/>
      <c r="AD14" s="1474"/>
      <c r="AE14" s="1474"/>
      <c r="AF14" s="1474"/>
      <c r="AG14" s="1474"/>
      <c r="AH14" s="1474"/>
      <c r="AI14" s="1475"/>
    </row>
    <row r="15" spans="1:35" ht="21" customHeight="1">
      <c r="A15" s="1472">
        <v>6</v>
      </c>
      <c r="B15" s="1473"/>
      <c r="C15" s="1324"/>
      <c r="D15" s="1474"/>
      <c r="E15" s="1474"/>
      <c r="F15" s="1474"/>
      <c r="G15" s="1474"/>
      <c r="H15" s="1474"/>
      <c r="I15" s="1474"/>
      <c r="J15" s="1474"/>
      <c r="K15" s="1474"/>
      <c r="L15" s="1474"/>
      <c r="M15" s="1474"/>
      <c r="N15" s="1474"/>
      <c r="O15" s="1474"/>
      <c r="P15" s="1474"/>
      <c r="Q15" s="1474"/>
      <c r="R15" s="1474"/>
      <c r="S15" s="1474"/>
      <c r="T15" s="1474"/>
      <c r="U15" s="1474"/>
      <c r="V15" s="1474"/>
      <c r="W15" s="1474"/>
      <c r="X15" s="1474"/>
      <c r="Y15" s="1474"/>
      <c r="Z15" s="1474"/>
      <c r="AA15" s="1474"/>
      <c r="AB15" s="1474"/>
      <c r="AC15" s="1474"/>
      <c r="AD15" s="1474"/>
      <c r="AE15" s="1474"/>
      <c r="AF15" s="1474"/>
      <c r="AG15" s="1474"/>
      <c r="AH15" s="1474"/>
      <c r="AI15" s="1475"/>
    </row>
    <row r="16" spans="1:35" ht="21" customHeight="1">
      <c r="A16" s="1472">
        <v>7</v>
      </c>
      <c r="B16" s="1473"/>
      <c r="C16" s="1324"/>
      <c r="D16" s="1474"/>
      <c r="E16" s="1474"/>
      <c r="F16" s="1474"/>
      <c r="G16" s="1474"/>
      <c r="H16" s="1474"/>
      <c r="I16" s="1474"/>
      <c r="J16" s="1474"/>
      <c r="K16" s="1474"/>
      <c r="L16" s="1474"/>
      <c r="M16" s="1474"/>
      <c r="N16" s="1474"/>
      <c r="O16" s="1474"/>
      <c r="P16" s="1474"/>
      <c r="Q16" s="1474"/>
      <c r="R16" s="1474"/>
      <c r="S16" s="1474"/>
      <c r="T16" s="1474"/>
      <c r="U16" s="1474"/>
      <c r="V16" s="1474"/>
      <c r="W16" s="1474"/>
      <c r="X16" s="1474"/>
      <c r="Y16" s="1474"/>
      <c r="Z16" s="1474"/>
      <c r="AA16" s="1474"/>
      <c r="AB16" s="1474"/>
      <c r="AC16" s="1474"/>
      <c r="AD16" s="1474"/>
      <c r="AE16" s="1474"/>
      <c r="AF16" s="1474"/>
      <c r="AG16" s="1474"/>
      <c r="AH16" s="1474"/>
      <c r="AI16" s="1475"/>
    </row>
    <row r="17" spans="1:35" ht="21" customHeight="1">
      <c r="A17" s="1472">
        <v>8</v>
      </c>
      <c r="B17" s="1473"/>
      <c r="C17" s="1324"/>
      <c r="D17" s="1474"/>
      <c r="E17" s="1474"/>
      <c r="F17" s="1474"/>
      <c r="G17" s="1474"/>
      <c r="H17" s="1474"/>
      <c r="I17" s="1474"/>
      <c r="J17" s="1474"/>
      <c r="K17" s="1474"/>
      <c r="L17" s="1474"/>
      <c r="M17" s="1474"/>
      <c r="N17" s="1474"/>
      <c r="O17" s="1474"/>
      <c r="P17" s="1474"/>
      <c r="Q17" s="1474"/>
      <c r="R17" s="1474"/>
      <c r="S17" s="1474"/>
      <c r="T17" s="1474"/>
      <c r="U17" s="1474"/>
      <c r="V17" s="1474"/>
      <c r="W17" s="1474"/>
      <c r="X17" s="1474"/>
      <c r="Y17" s="1474"/>
      <c r="Z17" s="1474"/>
      <c r="AA17" s="1474"/>
      <c r="AB17" s="1474"/>
      <c r="AC17" s="1474"/>
      <c r="AD17" s="1474"/>
      <c r="AE17" s="1474"/>
      <c r="AF17" s="1474"/>
      <c r="AG17" s="1474"/>
      <c r="AH17" s="1474"/>
      <c r="AI17" s="1475"/>
    </row>
    <row r="18" spans="1:35" ht="21" customHeight="1">
      <c r="A18" s="1472">
        <v>9</v>
      </c>
      <c r="B18" s="1473"/>
      <c r="C18" s="1324"/>
      <c r="D18" s="1474"/>
      <c r="E18" s="1474"/>
      <c r="F18" s="1474"/>
      <c r="G18" s="1474"/>
      <c r="H18" s="1474"/>
      <c r="I18" s="1474"/>
      <c r="J18" s="1474"/>
      <c r="K18" s="1474"/>
      <c r="L18" s="1474"/>
      <c r="M18" s="1474"/>
      <c r="N18" s="1474"/>
      <c r="O18" s="1474"/>
      <c r="P18" s="1474"/>
      <c r="Q18" s="1474"/>
      <c r="R18" s="1474"/>
      <c r="S18" s="1474"/>
      <c r="T18" s="1474"/>
      <c r="U18" s="1474"/>
      <c r="V18" s="1474"/>
      <c r="W18" s="1474"/>
      <c r="X18" s="1474"/>
      <c r="Y18" s="1474"/>
      <c r="Z18" s="1474"/>
      <c r="AA18" s="1474"/>
      <c r="AB18" s="1474"/>
      <c r="AC18" s="1474"/>
      <c r="AD18" s="1474"/>
      <c r="AE18" s="1474"/>
      <c r="AF18" s="1474"/>
      <c r="AG18" s="1474"/>
      <c r="AH18" s="1474"/>
      <c r="AI18" s="1475"/>
    </row>
    <row r="19" spans="1:35" ht="21" customHeight="1" thickBot="1">
      <c r="A19" s="1472">
        <v>10</v>
      </c>
      <c r="B19" s="1473"/>
      <c r="C19" s="1324"/>
      <c r="D19" s="1474"/>
      <c r="E19" s="1474"/>
      <c r="F19" s="1474"/>
      <c r="G19" s="1474"/>
      <c r="H19" s="1474"/>
      <c r="I19" s="1474"/>
      <c r="J19" s="1474"/>
      <c r="K19" s="1474"/>
      <c r="L19" s="1474"/>
      <c r="M19" s="1474"/>
      <c r="N19" s="1474"/>
      <c r="O19" s="1474"/>
      <c r="P19" s="1474"/>
      <c r="Q19" s="1474"/>
      <c r="R19" s="1474"/>
      <c r="S19" s="1474"/>
      <c r="T19" s="1474"/>
      <c r="U19" s="1474"/>
      <c r="V19" s="1474"/>
      <c r="W19" s="1474"/>
      <c r="X19" s="1474"/>
      <c r="Y19" s="1474"/>
      <c r="Z19" s="1474"/>
      <c r="AA19" s="1474"/>
      <c r="AB19" s="1474"/>
      <c r="AC19" s="1474"/>
      <c r="AD19" s="1474"/>
      <c r="AE19" s="1474"/>
      <c r="AF19" s="1474"/>
      <c r="AG19" s="1474"/>
      <c r="AH19" s="1474"/>
      <c r="AI19" s="1475"/>
    </row>
    <row r="20" spans="1:35" ht="21" customHeight="1" thickTop="1">
      <c r="A20" s="1488" t="s">
        <v>724</v>
      </c>
      <c r="B20" s="1356"/>
      <c r="C20" s="1356"/>
      <c r="D20" s="1356"/>
      <c r="E20" s="1356"/>
      <c r="F20" s="1356"/>
      <c r="G20" s="1356"/>
      <c r="H20" s="1356"/>
      <c r="I20" s="1356"/>
      <c r="J20" s="1356"/>
      <c r="K20" s="1356"/>
      <c r="L20" s="1356"/>
      <c r="M20" s="1356"/>
      <c r="N20" s="1356"/>
      <c r="O20" s="1356"/>
      <c r="P20" s="1356"/>
      <c r="Q20" s="1356"/>
      <c r="R20" s="1356"/>
      <c r="S20" s="1356"/>
      <c r="T20" s="1356"/>
      <c r="U20" s="1356"/>
      <c r="V20" s="1356"/>
      <c r="W20" s="1356"/>
      <c r="X20" s="1356"/>
      <c r="Y20" s="1356"/>
      <c r="Z20" s="1356"/>
      <c r="AA20" s="1356"/>
      <c r="AB20" s="1356"/>
      <c r="AC20" s="1356"/>
      <c r="AD20" s="1356"/>
      <c r="AE20" s="1356"/>
      <c r="AF20" s="1356"/>
      <c r="AG20" s="1356"/>
      <c r="AH20" s="1356"/>
      <c r="AI20" s="1489"/>
    </row>
    <row r="21" spans="1:35" ht="21" customHeight="1">
      <c r="A21" s="1472">
        <v>11</v>
      </c>
      <c r="B21" s="1473"/>
      <c r="C21" s="1324"/>
      <c r="D21" s="1474"/>
      <c r="E21" s="1474"/>
      <c r="F21" s="1474"/>
      <c r="G21" s="1474"/>
      <c r="H21" s="1474"/>
      <c r="I21" s="1474"/>
      <c r="J21" s="1474"/>
      <c r="K21" s="1474"/>
      <c r="L21" s="1474"/>
      <c r="M21" s="1474"/>
      <c r="N21" s="1474"/>
      <c r="O21" s="1474"/>
      <c r="P21" s="1474"/>
      <c r="Q21" s="1474"/>
      <c r="R21" s="1474"/>
      <c r="S21" s="1474"/>
      <c r="T21" s="1474"/>
      <c r="U21" s="1474"/>
      <c r="V21" s="1474"/>
      <c r="W21" s="1474"/>
      <c r="X21" s="1474"/>
      <c r="Y21" s="1474"/>
      <c r="Z21" s="1474"/>
      <c r="AA21" s="1474"/>
      <c r="AB21" s="1474"/>
      <c r="AC21" s="1474"/>
      <c r="AD21" s="1474"/>
      <c r="AE21" s="1474"/>
      <c r="AF21" s="1474"/>
      <c r="AG21" s="1474"/>
      <c r="AH21" s="1474"/>
      <c r="AI21" s="1475"/>
    </row>
    <row r="22" spans="1:35" ht="21" customHeight="1">
      <c r="A22" s="1472">
        <v>12</v>
      </c>
      <c r="B22" s="1473"/>
      <c r="C22" s="1324"/>
      <c r="D22" s="1474"/>
      <c r="E22" s="1474"/>
      <c r="F22" s="1474"/>
      <c r="G22" s="1474"/>
      <c r="H22" s="1474"/>
      <c r="I22" s="1474"/>
      <c r="J22" s="1474"/>
      <c r="K22" s="1474"/>
      <c r="L22" s="1474"/>
      <c r="M22" s="1474"/>
      <c r="N22" s="1474"/>
      <c r="O22" s="1474"/>
      <c r="P22" s="1474"/>
      <c r="Q22" s="1474"/>
      <c r="R22" s="1474"/>
      <c r="S22" s="1474"/>
      <c r="T22" s="1474"/>
      <c r="U22" s="1474"/>
      <c r="V22" s="1474"/>
      <c r="W22" s="1474"/>
      <c r="X22" s="1474"/>
      <c r="Y22" s="1474"/>
      <c r="Z22" s="1474"/>
      <c r="AA22" s="1474"/>
      <c r="AB22" s="1474"/>
      <c r="AC22" s="1474"/>
      <c r="AD22" s="1474"/>
      <c r="AE22" s="1474"/>
      <c r="AF22" s="1474"/>
      <c r="AG22" s="1474"/>
      <c r="AH22" s="1474"/>
      <c r="AI22" s="1475"/>
    </row>
    <row r="23" spans="1:35" ht="21" customHeight="1">
      <c r="A23" s="1472">
        <v>13</v>
      </c>
      <c r="B23" s="1473"/>
      <c r="C23" s="1324"/>
      <c r="D23" s="1474"/>
      <c r="E23" s="1474"/>
      <c r="F23" s="1474"/>
      <c r="G23" s="1474"/>
      <c r="H23" s="1474"/>
      <c r="I23" s="1474"/>
      <c r="J23" s="1474"/>
      <c r="K23" s="1474"/>
      <c r="L23" s="1474"/>
      <c r="M23" s="1474"/>
      <c r="N23" s="1474"/>
      <c r="O23" s="1474"/>
      <c r="P23" s="1474"/>
      <c r="Q23" s="1474"/>
      <c r="R23" s="1474"/>
      <c r="S23" s="1474"/>
      <c r="T23" s="1474"/>
      <c r="U23" s="1474"/>
      <c r="V23" s="1474"/>
      <c r="W23" s="1474"/>
      <c r="X23" s="1474"/>
      <c r="Y23" s="1474"/>
      <c r="Z23" s="1474"/>
      <c r="AA23" s="1474"/>
      <c r="AB23" s="1474"/>
      <c r="AC23" s="1474"/>
      <c r="AD23" s="1474"/>
      <c r="AE23" s="1474"/>
      <c r="AF23" s="1474"/>
      <c r="AG23" s="1474"/>
      <c r="AH23" s="1474"/>
      <c r="AI23" s="1475"/>
    </row>
    <row r="24" spans="1:35" ht="21" customHeight="1">
      <c r="A24" s="1472">
        <v>14</v>
      </c>
      <c r="B24" s="1473"/>
      <c r="C24" s="1324"/>
      <c r="D24" s="1474"/>
      <c r="E24" s="1474"/>
      <c r="F24" s="1474"/>
      <c r="G24" s="1474"/>
      <c r="H24" s="1474"/>
      <c r="I24" s="1474"/>
      <c r="J24" s="1474"/>
      <c r="K24" s="1474"/>
      <c r="L24" s="1474"/>
      <c r="M24" s="1474"/>
      <c r="N24" s="1474"/>
      <c r="O24" s="1474"/>
      <c r="P24" s="1474"/>
      <c r="Q24" s="1474"/>
      <c r="R24" s="1474"/>
      <c r="S24" s="1474"/>
      <c r="T24" s="1474"/>
      <c r="U24" s="1474"/>
      <c r="V24" s="1474"/>
      <c r="W24" s="1474"/>
      <c r="X24" s="1474"/>
      <c r="Y24" s="1474"/>
      <c r="Z24" s="1474"/>
      <c r="AA24" s="1474"/>
      <c r="AB24" s="1474"/>
      <c r="AC24" s="1474"/>
      <c r="AD24" s="1474"/>
      <c r="AE24" s="1474"/>
      <c r="AF24" s="1474"/>
      <c r="AG24" s="1474"/>
      <c r="AH24" s="1474"/>
      <c r="AI24" s="1475"/>
    </row>
    <row r="25" spans="1:35" ht="21" customHeight="1" thickBot="1">
      <c r="A25" s="1589">
        <v>15</v>
      </c>
      <c r="B25" s="1590"/>
      <c r="C25" s="1591"/>
      <c r="D25" s="1592"/>
      <c r="E25" s="1592"/>
      <c r="F25" s="1592"/>
      <c r="G25" s="1592"/>
      <c r="H25" s="1592"/>
      <c r="I25" s="1592"/>
      <c r="J25" s="1592"/>
      <c r="K25" s="1592"/>
      <c r="L25" s="1592"/>
      <c r="M25" s="1592"/>
      <c r="N25" s="1592"/>
      <c r="O25" s="1592"/>
      <c r="P25" s="1592"/>
      <c r="Q25" s="1592"/>
      <c r="R25" s="1592"/>
      <c r="S25" s="1592"/>
      <c r="T25" s="1592"/>
      <c r="U25" s="1592"/>
      <c r="V25" s="1592"/>
      <c r="W25" s="1592"/>
      <c r="X25" s="1592"/>
      <c r="Y25" s="1592"/>
      <c r="Z25" s="1592"/>
      <c r="AA25" s="1592"/>
      <c r="AB25" s="1592"/>
      <c r="AC25" s="1592"/>
      <c r="AD25" s="1592"/>
      <c r="AE25" s="1592"/>
      <c r="AF25" s="1592"/>
      <c r="AG25" s="1592"/>
      <c r="AH25" s="1592"/>
      <c r="AI25" s="1593"/>
    </row>
    <row r="26" spans="1:35" s="204" customFormat="1" ht="27.75" customHeight="1">
      <c r="A26" s="1477" t="s">
        <v>843</v>
      </c>
      <c r="B26" s="1477"/>
      <c r="C26" s="1477"/>
      <c r="D26" s="1477"/>
      <c r="E26" s="1477"/>
      <c r="F26" s="1477"/>
      <c r="G26" s="1477"/>
      <c r="H26" s="1477"/>
      <c r="I26" s="1477"/>
      <c r="J26" s="1477"/>
      <c r="K26" s="1477"/>
      <c r="L26" s="1477"/>
      <c r="M26" s="1477"/>
      <c r="N26" s="1477"/>
      <c r="O26" s="1477"/>
      <c r="P26" s="1477"/>
      <c r="Q26" s="1477"/>
      <c r="R26" s="1477"/>
      <c r="S26" s="1477"/>
      <c r="T26" s="1477"/>
      <c r="U26" s="1477"/>
      <c r="V26" s="1477"/>
      <c r="W26" s="1477"/>
      <c r="X26" s="1477"/>
      <c r="Y26" s="1477"/>
      <c r="Z26" s="1477"/>
      <c r="AA26" s="1477"/>
      <c r="AB26" s="1477"/>
      <c r="AC26" s="1477"/>
      <c r="AD26" s="1477"/>
      <c r="AE26" s="1477"/>
      <c r="AF26" s="1477"/>
      <c r="AG26" s="1477"/>
      <c r="AH26" s="1477"/>
      <c r="AI26" s="1477"/>
    </row>
  </sheetData>
  <sheetProtection/>
  <mergeCells count="44">
    <mergeCell ref="A2:AI2"/>
    <mergeCell ref="A9:AI9"/>
    <mergeCell ref="A10:B10"/>
    <mergeCell ref="C10:AI10"/>
    <mergeCell ref="A11:B11"/>
    <mergeCell ref="C11:AI11"/>
    <mergeCell ref="A6:AB6"/>
    <mergeCell ref="AC6:AI6"/>
    <mergeCell ref="A5:AB5"/>
    <mergeCell ref="AC5:AI5"/>
    <mergeCell ref="A17:B17"/>
    <mergeCell ref="C17:AI17"/>
    <mergeCell ref="A12:B12"/>
    <mergeCell ref="C12:AI12"/>
    <mergeCell ref="A13:B13"/>
    <mergeCell ref="C13:AI13"/>
    <mergeCell ref="A14:B14"/>
    <mergeCell ref="C14:AI14"/>
    <mergeCell ref="A25:B25"/>
    <mergeCell ref="C25:AI25"/>
    <mergeCell ref="A15:B15"/>
    <mergeCell ref="C15:AI15"/>
    <mergeCell ref="C21:AI21"/>
    <mergeCell ref="A22:B22"/>
    <mergeCell ref="C22:AI22"/>
    <mergeCell ref="A20:AI20"/>
    <mergeCell ref="A16:B16"/>
    <mergeCell ref="C16:AI16"/>
    <mergeCell ref="A19:B19"/>
    <mergeCell ref="C19:AI19"/>
    <mergeCell ref="A21:B21"/>
    <mergeCell ref="A18:B18"/>
    <mergeCell ref="C18:AI18"/>
    <mergeCell ref="A26:AI26"/>
    <mergeCell ref="A23:B23"/>
    <mergeCell ref="C23:AI23"/>
    <mergeCell ref="A24:B24"/>
    <mergeCell ref="C24:AI24"/>
    <mergeCell ref="A4:AB4"/>
    <mergeCell ref="A7:AB7"/>
    <mergeCell ref="A8:AB8"/>
    <mergeCell ref="AC4:AI4"/>
    <mergeCell ref="AC7:AI7"/>
    <mergeCell ref="AC8:AI8"/>
  </mergeCells>
  <printOptions horizontalCentered="1"/>
  <pageMargins left="0.5118110236220472" right="0.2755905511811024" top="0.3937007874015748" bottom="0.3937007874015748" header="0.3937007874015748" footer="0.3937007874015748"/>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T35"/>
  <sheetViews>
    <sheetView view="pageBreakPreview" zoomScaleSheetLayoutView="100" zoomScalePageLayoutView="0" workbookViewId="0" topLeftCell="A1">
      <selection activeCell="A1" sqref="A1"/>
    </sheetView>
  </sheetViews>
  <sheetFormatPr defaultColWidth="9.00390625" defaultRowHeight="13.5"/>
  <cols>
    <col min="1" max="2" width="14.00390625" style="23" customWidth="1"/>
    <col min="3" max="3" width="2.875" style="23" customWidth="1"/>
    <col min="4" max="4" width="3.25390625" style="23" customWidth="1"/>
    <col min="5" max="5" width="3.625" style="23" customWidth="1"/>
    <col min="6" max="7" width="5.625" style="23" customWidth="1"/>
    <col min="8" max="20" width="3.625" style="23" customWidth="1"/>
    <col min="21" max="16384" width="9.00390625" style="23" customWidth="1"/>
  </cols>
  <sheetData>
    <row r="1" ht="25.5" customHeight="1">
      <c r="A1" s="32" t="s">
        <v>791</v>
      </c>
    </row>
    <row r="2" spans="1:20" ht="31.5" customHeight="1" thickBot="1">
      <c r="A2" s="1238" t="s">
        <v>808</v>
      </c>
      <c r="B2" s="1238"/>
      <c r="C2" s="1238"/>
      <c r="D2" s="1238"/>
      <c r="E2" s="1238"/>
      <c r="F2" s="1238"/>
      <c r="G2" s="1238"/>
      <c r="H2" s="1238"/>
      <c r="I2" s="1238"/>
      <c r="J2" s="1238"/>
      <c r="K2" s="1238"/>
      <c r="L2" s="1238"/>
      <c r="M2" s="1238"/>
      <c r="N2" s="1238"/>
      <c r="O2" s="1238"/>
      <c r="P2" s="1238"/>
      <c r="Q2" s="1238"/>
      <c r="R2" s="1238"/>
      <c r="S2" s="1238"/>
      <c r="T2" s="1238"/>
    </row>
    <row r="3" spans="1:20" ht="36" customHeight="1">
      <c r="A3" s="1239" t="s">
        <v>153</v>
      </c>
      <c r="B3" s="1240"/>
      <c r="C3" s="1241"/>
      <c r="D3" s="1241"/>
      <c r="E3" s="1241"/>
      <c r="F3" s="1241"/>
      <c r="G3" s="1241"/>
      <c r="H3" s="1241"/>
      <c r="I3" s="1241"/>
      <c r="J3" s="1241"/>
      <c r="K3" s="1632"/>
      <c r="L3" s="1632"/>
      <c r="M3" s="1632"/>
      <c r="N3" s="1632"/>
      <c r="O3" s="1632"/>
      <c r="P3" s="1632"/>
      <c r="Q3" s="1632"/>
      <c r="R3" s="1632"/>
      <c r="S3" s="1632"/>
      <c r="T3" s="1242"/>
    </row>
    <row r="4" spans="1:20" ht="28.5" customHeight="1">
      <c r="A4" s="1209" t="s">
        <v>0</v>
      </c>
      <c r="B4" s="1243"/>
      <c r="C4" s="812"/>
      <c r="D4" s="812"/>
      <c r="E4" s="812"/>
      <c r="F4" s="812"/>
      <c r="G4" s="812"/>
      <c r="H4" s="812"/>
      <c r="I4" s="812"/>
      <c r="J4" s="812"/>
      <c r="K4" s="813"/>
      <c r="L4" s="813"/>
      <c r="M4" s="813"/>
      <c r="N4" s="813"/>
      <c r="O4" s="813"/>
      <c r="P4" s="813"/>
      <c r="Q4" s="813"/>
      <c r="R4" s="813"/>
      <c r="S4" s="813"/>
      <c r="T4" s="995"/>
    </row>
    <row r="5" spans="1:20" ht="28.5" customHeight="1">
      <c r="A5" s="1209" t="s">
        <v>372</v>
      </c>
      <c r="B5" s="1243"/>
      <c r="C5" s="110"/>
      <c r="D5" s="183"/>
      <c r="E5" s="284" t="s">
        <v>395</v>
      </c>
      <c r="F5" s="184" t="s">
        <v>399</v>
      </c>
      <c r="G5" s="184"/>
      <c r="H5" s="183"/>
      <c r="I5" s="183"/>
      <c r="J5" s="284" t="s">
        <v>395</v>
      </c>
      <c r="K5" s="184" t="s">
        <v>400</v>
      </c>
      <c r="L5" s="183"/>
      <c r="M5" s="183"/>
      <c r="N5" s="183"/>
      <c r="O5" s="284" t="s">
        <v>395</v>
      </c>
      <c r="P5" s="184" t="s">
        <v>401</v>
      </c>
      <c r="Q5" s="183"/>
      <c r="R5" s="183"/>
      <c r="S5" s="183"/>
      <c r="T5" s="185"/>
    </row>
    <row r="6" spans="1:20" ht="28.5" customHeight="1">
      <c r="A6" s="1209" t="s">
        <v>34</v>
      </c>
      <c r="B6" s="55" t="s">
        <v>25</v>
      </c>
      <c r="C6" s="812"/>
      <c r="D6" s="812"/>
      <c r="E6" s="812"/>
      <c r="F6" s="812"/>
      <c r="G6" s="812"/>
      <c r="H6" s="1074" t="s">
        <v>48</v>
      </c>
      <c r="I6" s="1023"/>
      <c r="J6" s="1024"/>
      <c r="K6" s="1085"/>
      <c r="L6" s="1086"/>
      <c r="M6" s="1086"/>
      <c r="N6" s="1086"/>
      <c r="O6" s="1086"/>
      <c r="P6" s="1086"/>
      <c r="Q6" s="1086"/>
      <c r="R6" s="1086"/>
      <c r="S6" s="1086"/>
      <c r="T6" s="1087"/>
    </row>
    <row r="7" spans="1:20" ht="28.5" customHeight="1" thickBot="1">
      <c r="A7" s="1246"/>
      <c r="B7" s="56" t="s">
        <v>26</v>
      </c>
      <c r="C7" s="1252"/>
      <c r="D7" s="1252"/>
      <c r="E7" s="1252"/>
      <c r="F7" s="1252"/>
      <c r="G7" s="1252"/>
      <c r="H7" s="1633"/>
      <c r="I7" s="1634"/>
      <c r="J7" s="1635"/>
      <c r="K7" s="1088"/>
      <c r="L7" s="1089"/>
      <c r="M7" s="1089"/>
      <c r="N7" s="1089"/>
      <c r="O7" s="1089"/>
      <c r="P7" s="1089"/>
      <c r="Q7" s="1089"/>
      <c r="R7" s="1089"/>
      <c r="S7" s="1089"/>
      <c r="T7" s="1090"/>
    </row>
    <row r="8" spans="1:20" ht="30" customHeight="1" thickTop="1">
      <c r="A8" s="1218" t="s">
        <v>501</v>
      </c>
      <c r="B8" s="1219"/>
      <c r="C8" s="1217">
        <v>1</v>
      </c>
      <c r="D8" s="1217" t="s">
        <v>661</v>
      </c>
      <c r="E8" s="1217"/>
      <c r="F8" s="1217"/>
      <c r="G8" s="1217"/>
      <c r="H8" s="1217"/>
      <c r="I8" s="1217"/>
      <c r="J8" s="1217"/>
      <c r="K8" s="1636"/>
      <c r="L8" s="1636"/>
      <c r="M8" s="1636"/>
      <c r="N8" s="1636"/>
      <c r="O8" s="1636"/>
      <c r="P8" s="1636"/>
      <c r="Q8" s="1636"/>
      <c r="R8" s="1636"/>
      <c r="S8" s="1636"/>
      <c r="T8" s="1222"/>
    </row>
    <row r="9" spans="1:20" ht="30" customHeight="1">
      <c r="A9" s="1218"/>
      <c r="B9" s="1219"/>
      <c r="C9" s="1217"/>
      <c r="D9" s="1217" t="s">
        <v>156</v>
      </c>
      <c r="E9" s="1217"/>
      <c r="F9" s="1217"/>
      <c r="G9" s="1217"/>
      <c r="H9" s="1597"/>
      <c r="I9" s="1598"/>
      <c r="J9" s="1598"/>
      <c r="K9" s="1598"/>
      <c r="L9" s="1598"/>
      <c r="M9" s="1598"/>
      <c r="N9" s="1598"/>
      <c r="O9" s="1598"/>
      <c r="P9" s="1598"/>
      <c r="Q9" s="1598"/>
      <c r="R9" s="1598"/>
      <c r="S9" s="1598"/>
      <c r="T9" s="1599"/>
    </row>
    <row r="10" spans="1:20" ht="30" customHeight="1">
      <c r="A10" s="1218"/>
      <c r="B10" s="1219"/>
      <c r="C10" s="1217"/>
      <c r="D10" s="1214" t="s">
        <v>377</v>
      </c>
      <c r="E10" s="1214"/>
      <c r="F10" s="1214"/>
      <c r="G10" s="1214"/>
      <c r="H10" s="1227"/>
      <c r="I10" s="1600"/>
      <c r="J10" s="1600"/>
      <c r="K10" s="1600"/>
      <c r="L10" s="1600"/>
      <c r="M10" s="1600"/>
      <c r="N10" s="1600"/>
      <c r="O10" s="1600"/>
      <c r="P10" s="1600"/>
      <c r="Q10" s="1600"/>
      <c r="R10" s="1600"/>
      <c r="S10" s="1600"/>
      <c r="T10" s="1228"/>
    </row>
    <row r="11" spans="1:20" ht="30" customHeight="1">
      <c r="A11" s="1218"/>
      <c r="B11" s="1219"/>
      <c r="C11" s="1217"/>
      <c r="D11" s="1214"/>
      <c r="E11" s="1214"/>
      <c r="F11" s="1214"/>
      <c r="G11" s="1214"/>
      <c r="H11" s="1225"/>
      <c r="I11" s="1601"/>
      <c r="J11" s="1601"/>
      <c r="K11" s="1601"/>
      <c r="L11" s="1601"/>
      <c r="M11" s="1601"/>
      <c r="N11" s="1601"/>
      <c r="O11" s="1601"/>
      <c r="P11" s="1601"/>
      <c r="Q11" s="1601"/>
      <c r="R11" s="1601"/>
      <c r="S11" s="1601"/>
      <c r="T11" s="1226"/>
    </row>
    <row r="12" spans="1:20" ht="30" customHeight="1">
      <c r="A12" s="1218"/>
      <c r="B12" s="1219"/>
      <c r="C12" s="1217"/>
      <c r="D12" s="1217" t="s">
        <v>157</v>
      </c>
      <c r="E12" s="1217"/>
      <c r="F12" s="1217"/>
      <c r="G12" s="1217"/>
      <c r="H12" s="1597"/>
      <c r="I12" s="1598"/>
      <c r="J12" s="1598"/>
      <c r="K12" s="1598"/>
      <c r="L12" s="1598"/>
      <c r="M12" s="1598"/>
      <c r="N12" s="1598"/>
      <c r="O12" s="1598"/>
      <c r="P12" s="1598"/>
      <c r="Q12" s="1598"/>
      <c r="R12" s="1598"/>
      <c r="S12" s="1598"/>
      <c r="T12" s="1599"/>
    </row>
    <row r="13" spans="1:20" ht="30" customHeight="1">
      <c r="A13" s="1218"/>
      <c r="B13" s="1219"/>
      <c r="C13" s="1217"/>
      <c r="D13" s="1214" t="s">
        <v>377</v>
      </c>
      <c r="E13" s="1214"/>
      <c r="F13" s="1214"/>
      <c r="G13" s="1214"/>
      <c r="H13" s="1227"/>
      <c r="I13" s="1600"/>
      <c r="J13" s="1600"/>
      <c r="K13" s="1600"/>
      <c r="L13" s="1600"/>
      <c r="M13" s="1600"/>
      <c r="N13" s="1600"/>
      <c r="O13" s="1600"/>
      <c r="P13" s="1600"/>
      <c r="Q13" s="1600"/>
      <c r="R13" s="1600"/>
      <c r="S13" s="1600"/>
      <c r="T13" s="1228"/>
    </row>
    <row r="14" spans="1:20" ht="30" customHeight="1">
      <c r="A14" s="1218"/>
      <c r="B14" s="1219"/>
      <c r="C14" s="1217"/>
      <c r="D14" s="1214"/>
      <c r="E14" s="1214"/>
      <c r="F14" s="1214"/>
      <c r="G14" s="1214"/>
      <c r="H14" s="1225"/>
      <c r="I14" s="1601"/>
      <c r="J14" s="1601"/>
      <c r="K14" s="1601"/>
      <c r="L14" s="1601"/>
      <c r="M14" s="1601"/>
      <c r="N14" s="1601"/>
      <c r="O14" s="1601"/>
      <c r="P14" s="1601"/>
      <c r="Q14" s="1601"/>
      <c r="R14" s="1601"/>
      <c r="S14" s="1601"/>
      <c r="T14" s="1226"/>
    </row>
    <row r="15" spans="1:20" ht="30" customHeight="1">
      <c r="A15" s="1218"/>
      <c r="B15" s="1219"/>
      <c r="C15" s="1217"/>
      <c r="D15" s="1217" t="s">
        <v>502</v>
      </c>
      <c r="E15" s="1217"/>
      <c r="F15" s="1217"/>
      <c r="G15" s="1217"/>
      <c r="H15" s="1597"/>
      <c r="I15" s="1598"/>
      <c r="J15" s="1598"/>
      <c r="K15" s="1598"/>
      <c r="L15" s="1598"/>
      <c r="M15" s="1598"/>
      <c r="N15" s="1598"/>
      <c r="O15" s="1598"/>
      <c r="P15" s="1598"/>
      <c r="Q15" s="1598"/>
      <c r="R15" s="1598"/>
      <c r="S15" s="1598"/>
      <c r="T15" s="1599"/>
    </row>
    <row r="16" spans="1:20" ht="30" customHeight="1">
      <c r="A16" s="1218"/>
      <c r="B16" s="1219"/>
      <c r="C16" s="1217"/>
      <c r="D16" s="1214" t="s">
        <v>377</v>
      </c>
      <c r="E16" s="1214"/>
      <c r="F16" s="1214"/>
      <c r="G16" s="1214"/>
      <c r="H16" s="1227"/>
      <c r="I16" s="1600"/>
      <c r="J16" s="1600"/>
      <c r="K16" s="1600"/>
      <c r="L16" s="1600"/>
      <c r="M16" s="1600"/>
      <c r="N16" s="1600"/>
      <c r="O16" s="1600"/>
      <c r="P16" s="1600"/>
      <c r="Q16" s="1600"/>
      <c r="R16" s="1600"/>
      <c r="S16" s="1600"/>
      <c r="T16" s="1228"/>
    </row>
    <row r="17" spans="1:20" ht="30" customHeight="1" thickBot="1">
      <c r="A17" s="1218"/>
      <c r="B17" s="1219"/>
      <c r="C17" s="1217"/>
      <c r="D17" s="1229"/>
      <c r="E17" s="1229"/>
      <c r="F17" s="1229"/>
      <c r="G17" s="1229"/>
      <c r="H17" s="1623"/>
      <c r="I17" s="1624"/>
      <c r="J17" s="1624"/>
      <c r="K17" s="1624"/>
      <c r="L17" s="1624"/>
      <c r="M17" s="1624"/>
      <c r="N17" s="1624"/>
      <c r="O17" s="1624"/>
      <c r="P17" s="1624"/>
      <c r="Q17" s="1624"/>
      <c r="R17" s="1624"/>
      <c r="S17" s="1624"/>
      <c r="T17" s="1625"/>
    </row>
    <row r="18" spans="1:20" ht="30" customHeight="1" thickTop="1">
      <c r="A18" s="1218"/>
      <c r="B18" s="1219"/>
      <c r="C18" s="1217"/>
      <c r="D18" s="1232" t="s">
        <v>140</v>
      </c>
      <c r="E18" s="1232"/>
      <c r="F18" s="1232"/>
      <c r="G18" s="1232"/>
      <c r="H18" s="1626"/>
      <c r="I18" s="1627"/>
      <c r="J18" s="1627"/>
      <c r="K18" s="1627"/>
      <c r="L18" s="1627"/>
      <c r="M18" s="1627"/>
      <c r="N18" s="1627"/>
      <c r="O18" s="1627"/>
      <c r="P18" s="1627"/>
      <c r="Q18" s="1627"/>
      <c r="R18" s="1627"/>
      <c r="S18" s="1627"/>
      <c r="T18" s="1628"/>
    </row>
    <row r="19" spans="1:20" ht="30" customHeight="1">
      <c r="A19" s="1218"/>
      <c r="B19" s="1219"/>
      <c r="C19" s="1217"/>
      <c r="D19" s="1217"/>
      <c r="E19" s="1217"/>
      <c r="F19" s="1217"/>
      <c r="G19" s="1217"/>
      <c r="H19" s="1629"/>
      <c r="I19" s="1630"/>
      <c r="J19" s="1630"/>
      <c r="K19" s="1630"/>
      <c r="L19" s="1630"/>
      <c r="M19" s="1630"/>
      <c r="N19" s="1630"/>
      <c r="O19" s="1630"/>
      <c r="P19" s="1630"/>
      <c r="Q19" s="1630"/>
      <c r="R19" s="1630"/>
      <c r="S19" s="1630"/>
      <c r="T19" s="1631"/>
    </row>
    <row r="20" spans="1:20" ht="28.5" customHeight="1">
      <c r="A20" s="1218"/>
      <c r="B20" s="1219"/>
      <c r="C20" s="1614">
        <v>2</v>
      </c>
      <c r="D20" s="1602" t="s">
        <v>503</v>
      </c>
      <c r="E20" s="1603"/>
      <c r="F20" s="1603"/>
      <c r="G20" s="1604"/>
      <c r="H20" s="1227"/>
      <c r="I20" s="1600"/>
      <c r="J20" s="1600"/>
      <c r="K20" s="1600"/>
      <c r="L20" s="1600"/>
      <c r="M20" s="1600"/>
      <c r="N20" s="1600"/>
      <c r="O20" s="1600"/>
      <c r="P20" s="1600"/>
      <c r="Q20" s="1600"/>
      <c r="R20" s="1600"/>
      <c r="S20" s="1600"/>
      <c r="T20" s="1228"/>
    </row>
    <row r="21" spans="1:20" ht="28.5" customHeight="1">
      <c r="A21" s="1218"/>
      <c r="B21" s="1219"/>
      <c r="C21" s="1615"/>
      <c r="D21" s="1605"/>
      <c r="E21" s="1606"/>
      <c r="F21" s="1606"/>
      <c r="G21" s="1607"/>
      <c r="H21" s="1611"/>
      <c r="I21" s="1612"/>
      <c r="J21" s="1612"/>
      <c r="K21" s="1612"/>
      <c r="L21" s="1612"/>
      <c r="M21" s="1612"/>
      <c r="N21" s="1612"/>
      <c r="O21" s="1612"/>
      <c r="P21" s="1612"/>
      <c r="Q21" s="1612"/>
      <c r="R21" s="1612"/>
      <c r="S21" s="1612"/>
      <c r="T21" s="1613"/>
    </row>
    <row r="22" spans="1:20" ht="28.5" customHeight="1">
      <c r="A22" s="1218"/>
      <c r="B22" s="1219"/>
      <c r="C22" s="1615"/>
      <c r="D22" s="1605"/>
      <c r="E22" s="1606"/>
      <c r="F22" s="1606"/>
      <c r="G22" s="1607"/>
      <c r="H22" s="1611"/>
      <c r="I22" s="1612"/>
      <c r="J22" s="1612"/>
      <c r="K22" s="1612"/>
      <c r="L22" s="1612"/>
      <c r="M22" s="1612"/>
      <c r="N22" s="1612"/>
      <c r="O22" s="1612"/>
      <c r="P22" s="1612"/>
      <c r="Q22" s="1612"/>
      <c r="R22" s="1612"/>
      <c r="S22" s="1612"/>
      <c r="T22" s="1613"/>
    </row>
    <row r="23" spans="1:20" ht="28.5" customHeight="1">
      <c r="A23" s="1218"/>
      <c r="B23" s="1219"/>
      <c r="C23" s="1615"/>
      <c r="D23" s="1605"/>
      <c r="E23" s="1606"/>
      <c r="F23" s="1606"/>
      <c r="G23" s="1607"/>
      <c r="H23" s="1611"/>
      <c r="I23" s="1612"/>
      <c r="J23" s="1612"/>
      <c r="K23" s="1612"/>
      <c r="L23" s="1612"/>
      <c r="M23" s="1612"/>
      <c r="N23" s="1612"/>
      <c r="O23" s="1612"/>
      <c r="P23" s="1612"/>
      <c r="Q23" s="1612"/>
      <c r="R23" s="1612"/>
      <c r="S23" s="1612"/>
      <c r="T23" s="1613"/>
    </row>
    <row r="24" spans="1:20" ht="28.5" customHeight="1">
      <c r="A24" s="1218"/>
      <c r="B24" s="1219"/>
      <c r="C24" s="1615"/>
      <c r="D24" s="1605"/>
      <c r="E24" s="1606"/>
      <c r="F24" s="1606"/>
      <c r="G24" s="1607"/>
      <c r="H24" s="1611"/>
      <c r="I24" s="1612"/>
      <c r="J24" s="1612"/>
      <c r="K24" s="1612"/>
      <c r="L24" s="1612"/>
      <c r="M24" s="1612"/>
      <c r="N24" s="1612"/>
      <c r="O24" s="1612"/>
      <c r="P24" s="1612"/>
      <c r="Q24" s="1612"/>
      <c r="R24" s="1612"/>
      <c r="S24" s="1612"/>
      <c r="T24" s="1613"/>
    </row>
    <row r="25" spans="1:20" ht="28.5" customHeight="1">
      <c r="A25" s="1218"/>
      <c r="B25" s="1219"/>
      <c r="C25" s="1615"/>
      <c r="D25" s="1605"/>
      <c r="E25" s="1606"/>
      <c r="F25" s="1606"/>
      <c r="G25" s="1607"/>
      <c r="H25" s="1611"/>
      <c r="I25" s="1612"/>
      <c r="J25" s="1612"/>
      <c r="K25" s="1612"/>
      <c r="L25" s="1612"/>
      <c r="M25" s="1612"/>
      <c r="N25" s="1612"/>
      <c r="O25" s="1612"/>
      <c r="P25" s="1612"/>
      <c r="Q25" s="1612"/>
      <c r="R25" s="1612"/>
      <c r="S25" s="1612"/>
      <c r="T25" s="1613"/>
    </row>
    <row r="26" spans="1:20" ht="28.5" customHeight="1">
      <c r="A26" s="1218"/>
      <c r="B26" s="1219"/>
      <c r="C26" s="1615"/>
      <c r="D26" s="1605"/>
      <c r="E26" s="1606"/>
      <c r="F26" s="1606"/>
      <c r="G26" s="1607"/>
      <c r="H26" s="1611"/>
      <c r="I26" s="1612"/>
      <c r="J26" s="1612"/>
      <c r="K26" s="1612"/>
      <c r="L26" s="1612"/>
      <c r="M26" s="1612"/>
      <c r="N26" s="1612"/>
      <c r="O26" s="1612"/>
      <c r="P26" s="1612"/>
      <c r="Q26" s="1612"/>
      <c r="R26" s="1612"/>
      <c r="S26" s="1612"/>
      <c r="T26" s="1613"/>
    </row>
    <row r="27" spans="1:20" ht="28.5" customHeight="1">
      <c r="A27" s="1218"/>
      <c r="B27" s="1219"/>
      <c r="C27" s="1637"/>
      <c r="D27" s="1608"/>
      <c r="E27" s="1609"/>
      <c r="F27" s="1609"/>
      <c r="G27" s="1610"/>
      <c r="H27" s="1225"/>
      <c r="I27" s="1601"/>
      <c r="J27" s="1601"/>
      <c r="K27" s="1601"/>
      <c r="L27" s="1601"/>
      <c r="M27" s="1601"/>
      <c r="N27" s="1601"/>
      <c r="O27" s="1601"/>
      <c r="P27" s="1601"/>
      <c r="Q27" s="1601"/>
      <c r="R27" s="1601"/>
      <c r="S27" s="1601"/>
      <c r="T27" s="1226"/>
    </row>
    <row r="28" spans="1:20" ht="28.5" customHeight="1">
      <c r="A28" s="1218"/>
      <c r="B28" s="1219"/>
      <c r="C28" s="1614">
        <v>3</v>
      </c>
      <c r="D28" s="1602" t="s">
        <v>158</v>
      </c>
      <c r="E28" s="1603"/>
      <c r="F28" s="1603"/>
      <c r="G28" s="1604"/>
      <c r="H28" s="1227"/>
      <c r="I28" s="1600"/>
      <c r="J28" s="1600"/>
      <c r="K28" s="1600"/>
      <c r="L28" s="1600"/>
      <c r="M28" s="1600"/>
      <c r="N28" s="1600"/>
      <c r="O28" s="1600"/>
      <c r="P28" s="1600"/>
      <c r="Q28" s="1600"/>
      <c r="R28" s="1600"/>
      <c r="S28" s="1600"/>
      <c r="T28" s="1228"/>
    </row>
    <row r="29" spans="1:20" ht="13.5" customHeight="1">
      <c r="A29" s="1218"/>
      <c r="B29" s="1219"/>
      <c r="C29" s="1615"/>
      <c r="D29" s="1605"/>
      <c r="E29" s="1606"/>
      <c r="F29" s="1606"/>
      <c r="G29" s="1607"/>
      <c r="H29" s="1611"/>
      <c r="I29" s="1612"/>
      <c r="J29" s="1612"/>
      <c r="K29" s="1612"/>
      <c r="L29" s="1612"/>
      <c r="M29" s="1612"/>
      <c r="N29" s="1612"/>
      <c r="O29" s="1612"/>
      <c r="P29" s="1612"/>
      <c r="Q29" s="1612"/>
      <c r="R29" s="1612"/>
      <c r="S29" s="1612"/>
      <c r="T29" s="1613"/>
    </row>
    <row r="30" spans="1:20" ht="13.5" customHeight="1">
      <c r="A30" s="1218"/>
      <c r="B30" s="1219"/>
      <c r="C30" s="1615"/>
      <c r="D30" s="1605"/>
      <c r="E30" s="1606"/>
      <c r="F30" s="1606"/>
      <c r="G30" s="1607"/>
      <c r="H30" s="1611"/>
      <c r="I30" s="1612"/>
      <c r="J30" s="1612"/>
      <c r="K30" s="1612"/>
      <c r="L30" s="1612"/>
      <c r="M30" s="1612"/>
      <c r="N30" s="1612"/>
      <c r="O30" s="1612"/>
      <c r="P30" s="1612"/>
      <c r="Q30" s="1612"/>
      <c r="R30" s="1612"/>
      <c r="S30" s="1612"/>
      <c r="T30" s="1613"/>
    </row>
    <row r="31" spans="1:20" ht="13.5" customHeight="1" thickBot="1">
      <c r="A31" s="1220"/>
      <c r="B31" s="1221"/>
      <c r="C31" s="1616"/>
      <c r="D31" s="1617"/>
      <c r="E31" s="1618"/>
      <c r="F31" s="1618"/>
      <c r="G31" s="1619"/>
      <c r="H31" s="1620"/>
      <c r="I31" s="1621"/>
      <c r="J31" s="1621"/>
      <c r="K31" s="1621"/>
      <c r="L31" s="1621"/>
      <c r="M31" s="1621"/>
      <c r="N31" s="1621"/>
      <c r="O31" s="1621"/>
      <c r="P31" s="1621"/>
      <c r="Q31" s="1621"/>
      <c r="R31" s="1621"/>
      <c r="S31" s="1621"/>
      <c r="T31" s="1622"/>
    </row>
    <row r="32" spans="1:20" ht="13.5" customHeight="1">
      <c r="A32" s="1233" t="s">
        <v>660</v>
      </c>
      <c r="B32" s="1233"/>
      <c r="C32" s="1233"/>
      <c r="D32" s="1233"/>
      <c r="E32" s="1233"/>
      <c r="F32" s="1233"/>
      <c r="G32" s="1233"/>
      <c r="H32" s="1233"/>
      <c r="I32" s="1233"/>
      <c r="J32" s="1233"/>
      <c r="K32" s="1233"/>
      <c r="L32" s="1233"/>
      <c r="M32" s="1233"/>
      <c r="N32" s="1233"/>
      <c r="O32" s="1233"/>
      <c r="P32" s="1233"/>
      <c r="Q32" s="1233"/>
      <c r="R32" s="1233"/>
      <c r="S32" s="1233"/>
      <c r="T32" s="1233"/>
    </row>
    <row r="33" spans="1:20" ht="13.5" customHeight="1">
      <c r="A33" s="1234"/>
      <c r="B33" s="1234"/>
      <c r="C33" s="1234"/>
      <c r="D33" s="1234"/>
      <c r="E33" s="1234"/>
      <c r="F33" s="1234"/>
      <c r="G33" s="1234"/>
      <c r="H33" s="1234"/>
      <c r="I33" s="1234"/>
      <c r="J33" s="1234"/>
      <c r="K33" s="1234"/>
      <c r="L33" s="1234"/>
      <c r="M33" s="1234"/>
      <c r="N33" s="1234"/>
      <c r="O33" s="1234"/>
      <c r="P33" s="1234"/>
      <c r="Q33" s="1234"/>
      <c r="R33" s="1234"/>
      <c r="S33" s="1234"/>
      <c r="T33" s="1234"/>
    </row>
    <row r="34" spans="1:20" ht="13.5" customHeight="1">
      <c r="A34" s="1234"/>
      <c r="B34" s="1234"/>
      <c r="C34" s="1234"/>
      <c r="D34" s="1234"/>
      <c r="E34" s="1234"/>
      <c r="F34" s="1234"/>
      <c r="G34" s="1234"/>
      <c r="H34" s="1234"/>
      <c r="I34" s="1234"/>
      <c r="J34" s="1234"/>
      <c r="K34" s="1234"/>
      <c r="L34" s="1234"/>
      <c r="M34" s="1234"/>
      <c r="N34" s="1234"/>
      <c r="O34" s="1234"/>
      <c r="P34" s="1234"/>
      <c r="Q34" s="1234"/>
      <c r="R34" s="1234"/>
      <c r="S34" s="1234"/>
      <c r="T34" s="1234"/>
    </row>
    <row r="35" spans="1:20" ht="13.5" customHeight="1">
      <c r="A35" s="1234"/>
      <c r="B35" s="1234"/>
      <c r="C35" s="1234"/>
      <c r="D35" s="1234"/>
      <c r="E35" s="1234"/>
      <c r="F35" s="1234"/>
      <c r="G35" s="1234"/>
      <c r="H35" s="1234"/>
      <c r="I35" s="1234"/>
      <c r="J35" s="1234"/>
      <c r="K35" s="1234"/>
      <c r="L35" s="1234"/>
      <c r="M35" s="1234"/>
      <c r="N35" s="1234"/>
      <c r="O35" s="1234"/>
      <c r="P35" s="1234"/>
      <c r="Q35" s="1234"/>
      <c r="R35" s="1234"/>
      <c r="S35" s="1234"/>
      <c r="T35" s="1234"/>
    </row>
  </sheetData>
  <sheetProtection/>
  <mergeCells count="35">
    <mergeCell ref="A32:T35"/>
    <mergeCell ref="A4:B4"/>
    <mergeCell ref="C4:T4"/>
    <mergeCell ref="A8:B31"/>
    <mergeCell ref="C8:C19"/>
    <mergeCell ref="D8:T8"/>
    <mergeCell ref="D9:G9"/>
    <mergeCell ref="D16:G17"/>
    <mergeCell ref="D18:G19"/>
    <mergeCell ref="C20:C27"/>
    <mergeCell ref="A2:T2"/>
    <mergeCell ref="A3:B3"/>
    <mergeCell ref="C3:T3"/>
    <mergeCell ref="A5:B5"/>
    <mergeCell ref="A6:A7"/>
    <mergeCell ref="C6:G6"/>
    <mergeCell ref="C7:G7"/>
    <mergeCell ref="H6:J7"/>
    <mergeCell ref="K6:T7"/>
    <mergeCell ref="C28:C31"/>
    <mergeCell ref="D28:G31"/>
    <mergeCell ref="H28:T31"/>
    <mergeCell ref="D10:G11"/>
    <mergeCell ref="D15:G15"/>
    <mergeCell ref="H9:T9"/>
    <mergeCell ref="H10:T11"/>
    <mergeCell ref="H15:T15"/>
    <mergeCell ref="H16:T17"/>
    <mergeCell ref="H18:T19"/>
    <mergeCell ref="D12:G12"/>
    <mergeCell ref="H12:T12"/>
    <mergeCell ref="D13:G14"/>
    <mergeCell ref="H13:T14"/>
    <mergeCell ref="D20:G27"/>
    <mergeCell ref="H20:T27"/>
  </mergeCells>
  <dataValidations count="2">
    <dataValidation allowBlank="1" showInputMessage="1" showErrorMessage="1" imeMode="halfAlpha" sqref="C6:G7"/>
    <dataValidation type="list" allowBlank="1" showInputMessage="1" showErrorMessage="1" sqref="E5 J5 O5">
      <formula1>"□,■"</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39.xml><?xml version="1.0" encoding="utf-8"?>
<worksheet xmlns="http://schemas.openxmlformats.org/spreadsheetml/2006/main" xmlns:r="http://schemas.openxmlformats.org/officeDocument/2006/relationships">
  <sheetPr>
    <pageSetUpPr fitToPage="1"/>
  </sheetPr>
  <dimension ref="A1:AK62"/>
  <sheetViews>
    <sheetView showGridLines="0" view="pageBreakPreview" zoomScale="80" zoomScaleNormal="75" zoomScaleSheetLayoutView="80" zoomScalePageLayoutView="0" workbookViewId="0" topLeftCell="A1">
      <selection activeCell="A1" sqref="A1"/>
    </sheetView>
  </sheetViews>
  <sheetFormatPr defaultColWidth="9.00390625" defaultRowHeight="21" customHeight="1"/>
  <cols>
    <col min="1" max="13" width="2.625" style="101" customWidth="1"/>
    <col min="14" max="14" width="1.625" style="101" customWidth="1"/>
    <col min="15" max="17" width="2.625" style="101" hidden="1" customWidth="1"/>
    <col min="18" max="22" width="2.625" style="101" customWidth="1"/>
    <col min="23" max="23" width="3.375" style="101" customWidth="1"/>
    <col min="24" max="29" width="2.625" style="101" customWidth="1"/>
    <col min="30" max="30" width="1.4921875" style="101" customWidth="1"/>
    <col min="31" max="34" width="2.625" style="101" customWidth="1"/>
    <col min="35" max="35" width="4.50390625" style="101" customWidth="1"/>
    <col min="36" max="36" width="19.375" style="101" customWidth="1"/>
    <col min="37" max="37" width="16.00390625" style="101" customWidth="1"/>
    <col min="38" max="16384" width="9.00390625" style="101" customWidth="1"/>
  </cols>
  <sheetData>
    <row r="1" ht="21" customHeight="1">
      <c r="A1" s="32" t="s">
        <v>846</v>
      </c>
    </row>
    <row r="2" spans="1:37" ht="21" customHeight="1">
      <c r="A2" s="466" t="s">
        <v>809</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1693"/>
      <c r="AK2" s="1693"/>
    </row>
    <row r="3" ht="21" customHeight="1" thickBot="1"/>
    <row r="4" spans="1:37" ht="21" customHeight="1">
      <c r="A4" s="1638" t="s">
        <v>306</v>
      </c>
      <c r="B4" s="1639"/>
      <c r="C4" s="1639"/>
      <c r="D4" s="1639"/>
      <c r="E4" s="1639"/>
      <c r="F4" s="1639"/>
      <c r="G4" s="1639"/>
      <c r="H4" s="1639"/>
      <c r="I4" s="1639"/>
      <c r="J4" s="1639"/>
      <c r="K4" s="1639"/>
      <c r="L4" s="1639"/>
      <c r="M4" s="1639"/>
      <c r="N4" s="1639"/>
      <c r="O4" s="1639"/>
      <c r="P4" s="1639"/>
      <c r="Q4" s="1639"/>
      <c r="R4" s="1640" t="s">
        <v>305</v>
      </c>
      <c r="S4" s="1640"/>
      <c r="T4" s="1640"/>
      <c r="U4" s="1640"/>
      <c r="V4" s="1640"/>
      <c r="W4" s="1640"/>
      <c r="X4" s="1640"/>
      <c r="Y4" s="1640"/>
      <c r="Z4" s="1640"/>
      <c r="AA4" s="1640"/>
      <c r="AB4" s="1640"/>
      <c r="AC4" s="1640"/>
      <c r="AD4" s="1640"/>
      <c r="AE4" s="1640"/>
      <c r="AF4" s="1640"/>
      <c r="AG4" s="1640"/>
      <c r="AH4" s="1640"/>
      <c r="AI4" s="1640"/>
      <c r="AJ4" s="1641"/>
      <c r="AK4" s="1642"/>
    </row>
    <row r="5" spans="1:37" ht="21" customHeight="1">
      <c r="A5" s="1660" t="s">
        <v>302</v>
      </c>
      <c r="B5" s="1661"/>
      <c r="C5" s="1661"/>
      <c r="D5" s="1661"/>
      <c r="E5" s="1661"/>
      <c r="F5" s="1661"/>
      <c r="G5" s="1661"/>
      <c r="H5" s="1661"/>
      <c r="I5" s="1661"/>
      <c r="J5" s="1661"/>
      <c r="K5" s="1661"/>
      <c r="L5" s="1661"/>
      <c r="M5" s="1661"/>
      <c r="N5" s="1661"/>
      <c r="O5" s="1661"/>
      <c r="P5" s="1661"/>
      <c r="Q5" s="1661"/>
      <c r="R5" s="1671" t="e">
        <f>+AK54/X54</f>
        <v>#DIV/0!</v>
      </c>
      <c r="S5" s="1671"/>
      <c r="T5" s="1671"/>
      <c r="U5" s="1671"/>
      <c r="V5" s="1671"/>
      <c r="W5" s="1671"/>
      <c r="X5" s="1671"/>
      <c r="Y5" s="1671"/>
      <c r="Z5" s="1671"/>
      <c r="AA5" s="1671"/>
      <c r="AB5" s="1671"/>
      <c r="AC5" s="1671"/>
      <c r="AD5" s="1671"/>
      <c r="AE5" s="1671"/>
      <c r="AF5" s="1671"/>
      <c r="AG5" s="1671"/>
      <c r="AH5" s="1671"/>
      <c r="AI5" s="1671"/>
      <c r="AJ5" s="1672"/>
      <c r="AK5" s="1673"/>
    </row>
    <row r="6" spans="1:37" ht="21" customHeight="1">
      <c r="A6" s="1660" t="s">
        <v>819</v>
      </c>
      <c r="B6" s="1664"/>
      <c r="C6" s="1664"/>
      <c r="D6" s="1664"/>
      <c r="E6" s="1664"/>
      <c r="F6" s="1664"/>
      <c r="G6" s="1664"/>
      <c r="H6" s="1664"/>
      <c r="I6" s="1664"/>
      <c r="J6" s="1664"/>
      <c r="K6" s="1664"/>
      <c r="L6" s="1664"/>
      <c r="M6" s="1664"/>
      <c r="N6" s="1664"/>
      <c r="O6" s="1664"/>
      <c r="P6" s="1664"/>
      <c r="Q6" s="1664"/>
      <c r="R6" s="1671" t="e">
        <f>+AJ54/X54</f>
        <v>#DIV/0!</v>
      </c>
      <c r="S6" s="1671"/>
      <c r="T6" s="1671"/>
      <c r="U6" s="1671"/>
      <c r="V6" s="1671"/>
      <c r="W6" s="1671"/>
      <c r="X6" s="1671"/>
      <c r="Y6" s="1671"/>
      <c r="Z6" s="1671"/>
      <c r="AA6" s="1671"/>
      <c r="AB6" s="1671"/>
      <c r="AC6" s="1671"/>
      <c r="AD6" s="1671"/>
      <c r="AE6" s="1671"/>
      <c r="AF6" s="1671"/>
      <c r="AG6" s="1671"/>
      <c r="AH6" s="1671"/>
      <c r="AI6" s="1671"/>
      <c r="AJ6" s="1672"/>
      <c r="AK6" s="1673"/>
    </row>
    <row r="7" spans="1:37" ht="21" customHeight="1" thickBot="1">
      <c r="A7" s="1662" t="s">
        <v>303</v>
      </c>
      <c r="B7" s="1663"/>
      <c r="C7" s="1663"/>
      <c r="D7" s="1663"/>
      <c r="E7" s="1663"/>
      <c r="F7" s="1663"/>
      <c r="G7" s="1663"/>
      <c r="H7" s="1663"/>
      <c r="I7" s="1663"/>
      <c r="J7" s="1663"/>
      <c r="K7" s="1663"/>
      <c r="L7" s="1663"/>
      <c r="M7" s="1663"/>
      <c r="N7" s="1663"/>
      <c r="O7" s="1663"/>
      <c r="P7" s="1663"/>
      <c r="Q7" s="1663"/>
      <c r="R7" s="1674" t="e">
        <f>ROUND(AE54/X54,1)</f>
        <v>#DIV/0!</v>
      </c>
      <c r="S7" s="1674"/>
      <c r="T7" s="1674"/>
      <c r="U7" s="1674"/>
      <c r="V7" s="1674"/>
      <c r="W7" s="1674"/>
      <c r="X7" s="1674"/>
      <c r="Y7" s="1674"/>
      <c r="Z7" s="1674"/>
      <c r="AA7" s="1674"/>
      <c r="AB7" s="1674"/>
      <c r="AC7" s="1674"/>
      <c r="AD7" s="1674"/>
      <c r="AE7" s="1674"/>
      <c r="AF7" s="1674"/>
      <c r="AG7" s="1674"/>
      <c r="AH7" s="1674"/>
      <c r="AI7" s="1674"/>
      <c r="AJ7" s="1675"/>
      <c r="AK7" s="1676"/>
    </row>
    <row r="8" spans="1:35" ht="21" customHeight="1" thickBot="1">
      <c r="A8" s="1658"/>
      <c r="B8" s="1658"/>
      <c r="C8" s="1658"/>
      <c r="D8" s="1658"/>
      <c r="E8" s="1658"/>
      <c r="F8" s="1658"/>
      <c r="G8" s="1658"/>
      <c r="H8" s="1658"/>
      <c r="I8" s="1658"/>
      <c r="J8" s="1658"/>
      <c r="K8" s="1658"/>
      <c r="L8" s="1658"/>
      <c r="M8" s="1658"/>
      <c r="N8" s="1658"/>
      <c r="O8" s="1658"/>
      <c r="P8" s="1658"/>
      <c r="Q8" s="1658"/>
      <c r="R8" s="1659"/>
      <c r="S8" s="1659"/>
      <c r="T8" s="1659"/>
      <c r="U8" s="1659"/>
      <c r="V8" s="1659"/>
      <c r="W8" s="1659"/>
      <c r="X8" s="1659"/>
      <c r="Y8" s="1659"/>
      <c r="Z8" s="1659"/>
      <c r="AA8" s="1659"/>
      <c r="AB8" s="1659"/>
      <c r="AC8" s="1659"/>
      <c r="AD8" s="1659"/>
      <c r="AE8" s="1659"/>
      <c r="AF8" s="1659"/>
      <c r="AG8" s="1659"/>
      <c r="AH8" s="1659"/>
      <c r="AI8" s="1659"/>
    </row>
    <row r="9" spans="1:37" ht="21" customHeight="1">
      <c r="A9" s="1652" t="s">
        <v>38</v>
      </c>
      <c r="B9" s="1653"/>
      <c r="C9" s="1653"/>
      <c r="D9" s="1653"/>
      <c r="E9" s="1653"/>
      <c r="F9" s="1653"/>
      <c r="G9" s="1653"/>
      <c r="H9" s="1653"/>
      <c r="I9" s="1653"/>
      <c r="J9" s="1653"/>
      <c r="K9" s="1653"/>
      <c r="L9" s="1653"/>
      <c r="M9" s="1653"/>
      <c r="N9" s="1653"/>
      <c r="O9" s="1653"/>
      <c r="P9" s="1653"/>
      <c r="Q9" s="1653"/>
      <c r="R9" s="1690" t="s">
        <v>816</v>
      </c>
      <c r="S9" s="1653"/>
      <c r="T9" s="1653"/>
      <c r="U9" s="1653"/>
      <c r="V9" s="1653"/>
      <c r="W9" s="1691"/>
      <c r="X9" s="1677" t="s">
        <v>817</v>
      </c>
      <c r="Y9" s="1678"/>
      <c r="Z9" s="1678"/>
      <c r="AA9" s="1678"/>
      <c r="AB9" s="1678"/>
      <c r="AC9" s="1678"/>
      <c r="AD9" s="1679"/>
      <c r="AE9" s="1677" t="s">
        <v>818</v>
      </c>
      <c r="AF9" s="1685"/>
      <c r="AG9" s="1685"/>
      <c r="AH9" s="1685"/>
      <c r="AI9" s="1685"/>
      <c r="AJ9" s="1665" t="s">
        <v>814</v>
      </c>
      <c r="AK9" s="1668" t="s">
        <v>815</v>
      </c>
    </row>
    <row r="10" spans="1:37" ht="21" customHeight="1">
      <c r="A10" s="1654"/>
      <c r="B10" s="1655"/>
      <c r="C10" s="1655"/>
      <c r="D10" s="1655"/>
      <c r="E10" s="1655"/>
      <c r="F10" s="1655"/>
      <c r="G10" s="1655"/>
      <c r="H10" s="1655"/>
      <c r="I10" s="1655"/>
      <c r="J10" s="1655"/>
      <c r="K10" s="1655"/>
      <c r="L10" s="1655"/>
      <c r="M10" s="1655"/>
      <c r="N10" s="1655"/>
      <c r="O10" s="1655"/>
      <c r="P10" s="1655"/>
      <c r="Q10" s="1655"/>
      <c r="R10" s="1657"/>
      <c r="S10" s="1657"/>
      <c r="T10" s="1657"/>
      <c r="U10" s="1657"/>
      <c r="V10" s="1657"/>
      <c r="W10" s="1692"/>
      <c r="X10" s="1680"/>
      <c r="Y10" s="1466"/>
      <c r="Z10" s="1466"/>
      <c r="AA10" s="1466"/>
      <c r="AB10" s="1466"/>
      <c r="AC10" s="1466"/>
      <c r="AD10" s="1681"/>
      <c r="AE10" s="1686"/>
      <c r="AF10" s="1687"/>
      <c r="AG10" s="1687"/>
      <c r="AH10" s="1687"/>
      <c r="AI10" s="1687"/>
      <c r="AJ10" s="1666"/>
      <c r="AK10" s="1669"/>
    </row>
    <row r="11" spans="1:37" ht="21" customHeight="1">
      <c r="A11" s="1654"/>
      <c r="B11" s="1655"/>
      <c r="C11" s="1655"/>
      <c r="D11" s="1655"/>
      <c r="E11" s="1655"/>
      <c r="F11" s="1655"/>
      <c r="G11" s="1655"/>
      <c r="H11" s="1655"/>
      <c r="I11" s="1655"/>
      <c r="J11" s="1655"/>
      <c r="K11" s="1655"/>
      <c r="L11" s="1655"/>
      <c r="M11" s="1655"/>
      <c r="N11" s="1655"/>
      <c r="O11" s="1655"/>
      <c r="P11" s="1655"/>
      <c r="Q11" s="1655"/>
      <c r="R11" s="1657"/>
      <c r="S11" s="1657"/>
      <c r="T11" s="1657"/>
      <c r="U11" s="1657"/>
      <c r="V11" s="1657"/>
      <c r="W11" s="1692"/>
      <c r="X11" s="1680"/>
      <c r="Y11" s="1466"/>
      <c r="Z11" s="1466"/>
      <c r="AA11" s="1466"/>
      <c r="AB11" s="1466"/>
      <c r="AC11" s="1466"/>
      <c r="AD11" s="1681"/>
      <c r="AE11" s="1686"/>
      <c r="AF11" s="1687"/>
      <c r="AG11" s="1687"/>
      <c r="AH11" s="1687"/>
      <c r="AI11" s="1687"/>
      <c r="AJ11" s="1666"/>
      <c r="AK11" s="1669"/>
    </row>
    <row r="12" spans="1:37" ht="21" customHeight="1">
      <c r="A12" s="1654"/>
      <c r="B12" s="1655"/>
      <c r="C12" s="1655"/>
      <c r="D12" s="1655"/>
      <c r="E12" s="1655"/>
      <c r="F12" s="1655"/>
      <c r="G12" s="1655"/>
      <c r="H12" s="1655"/>
      <c r="I12" s="1655"/>
      <c r="J12" s="1655"/>
      <c r="K12" s="1655"/>
      <c r="L12" s="1655"/>
      <c r="M12" s="1655"/>
      <c r="N12" s="1655"/>
      <c r="O12" s="1655"/>
      <c r="P12" s="1655"/>
      <c r="Q12" s="1655"/>
      <c r="R12" s="1657"/>
      <c r="S12" s="1657"/>
      <c r="T12" s="1657"/>
      <c r="U12" s="1657"/>
      <c r="V12" s="1657"/>
      <c r="W12" s="1692"/>
      <c r="X12" s="1680"/>
      <c r="Y12" s="1466"/>
      <c r="Z12" s="1466"/>
      <c r="AA12" s="1466"/>
      <c r="AB12" s="1466"/>
      <c r="AC12" s="1466"/>
      <c r="AD12" s="1681"/>
      <c r="AE12" s="1686"/>
      <c r="AF12" s="1687"/>
      <c r="AG12" s="1687"/>
      <c r="AH12" s="1687"/>
      <c r="AI12" s="1687"/>
      <c r="AJ12" s="1666"/>
      <c r="AK12" s="1669"/>
    </row>
    <row r="13" spans="1:37" ht="21" customHeight="1">
      <c r="A13" s="1656"/>
      <c r="B13" s="1657"/>
      <c r="C13" s="1657"/>
      <c r="D13" s="1657"/>
      <c r="E13" s="1657"/>
      <c r="F13" s="1657"/>
      <c r="G13" s="1657"/>
      <c r="H13" s="1657"/>
      <c r="I13" s="1657"/>
      <c r="J13" s="1657"/>
      <c r="K13" s="1657"/>
      <c r="L13" s="1657"/>
      <c r="M13" s="1657"/>
      <c r="N13" s="1657"/>
      <c r="O13" s="1657"/>
      <c r="P13" s="1657"/>
      <c r="Q13" s="1657"/>
      <c r="R13" s="1657"/>
      <c r="S13" s="1657"/>
      <c r="T13" s="1657"/>
      <c r="U13" s="1657"/>
      <c r="V13" s="1657"/>
      <c r="W13" s="1692"/>
      <c r="X13" s="1682"/>
      <c r="Y13" s="1683"/>
      <c r="Z13" s="1683"/>
      <c r="AA13" s="1683"/>
      <c r="AB13" s="1683"/>
      <c r="AC13" s="1683"/>
      <c r="AD13" s="1684"/>
      <c r="AE13" s="1688"/>
      <c r="AF13" s="1689"/>
      <c r="AG13" s="1689"/>
      <c r="AH13" s="1689"/>
      <c r="AI13" s="1689"/>
      <c r="AJ13" s="1667"/>
      <c r="AK13" s="1670"/>
    </row>
    <row r="14" spans="1:37" ht="21" customHeight="1">
      <c r="A14" s="102">
        <v>1</v>
      </c>
      <c r="B14" s="1648"/>
      <c r="C14" s="1648"/>
      <c r="D14" s="1648"/>
      <c r="E14" s="1648"/>
      <c r="F14" s="1648"/>
      <c r="G14" s="1648"/>
      <c r="H14" s="1648"/>
      <c r="I14" s="1648"/>
      <c r="J14" s="1648"/>
      <c r="K14" s="1648"/>
      <c r="L14" s="1648"/>
      <c r="M14" s="1648"/>
      <c r="N14" s="1648"/>
      <c r="O14" s="1648"/>
      <c r="P14" s="1648"/>
      <c r="Q14" s="1649"/>
      <c r="R14" s="1648"/>
      <c r="S14" s="1648"/>
      <c r="T14" s="1648"/>
      <c r="U14" s="1648"/>
      <c r="V14" s="1648"/>
      <c r="W14" s="1649"/>
      <c r="X14" s="1648"/>
      <c r="Y14" s="1648"/>
      <c r="Z14" s="1648"/>
      <c r="AA14" s="1648"/>
      <c r="AB14" s="1648"/>
      <c r="AC14" s="1648"/>
      <c r="AD14" s="1648"/>
      <c r="AE14" s="1650">
        <f aca="true" t="shared" si="0" ref="AE14:AE53">+R14*X14</f>
        <v>0</v>
      </c>
      <c r="AF14" s="1650"/>
      <c r="AG14" s="1650"/>
      <c r="AH14" s="1650"/>
      <c r="AI14" s="1651"/>
      <c r="AJ14" s="103">
        <f aca="true" t="shared" si="1" ref="AJ14:AJ53">IF(R14=5,+X14,IF(R14=6,+X14,0))</f>
        <v>0</v>
      </c>
      <c r="AK14" s="105">
        <f aca="true" t="shared" si="2" ref="AK14:AK53">IF(R14=6,+X14,0)</f>
        <v>0</v>
      </c>
    </row>
    <row r="15" spans="1:37" ht="21" customHeight="1">
      <c r="A15" s="102">
        <v>2</v>
      </c>
      <c r="B15" s="1648"/>
      <c r="C15" s="1648"/>
      <c r="D15" s="1648"/>
      <c r="E15" s="1648"/>
      <c r="F15" s="1648"/>
      <c r="G15" s="1648"/>
      <c r="H15" s="1648"/>
      <c r="I15" s="1648"/>
      <c r="J15" s="1648"/>
      <c r="K15" s="1648"/>
      <c r="L15" s="1648"/>
      <c r="M15" s="1648"/>
      <c r="N15" s="1648"/>
      <c r="O15" s="1648"/>
      <c r="P15" s="1648"/>
      <c r="Q15" s="1649"/>
      <c r="R15" s="1648"/>
      <c r="S15" s="1648"/>
      <c r="T15" s="1648"/>
      <c r="U15" s="1648"/>
      <c r="V15" s="1648"/>
      <c r="W15" s="1649"/>
      <c r="X15" s="1648"/>
      <c r="Y15" s="1648"/>
      <c r="Z15" s="1648"/>
      <c r="AA15" s="1648"/>
      <c r="AB15" s="1648"/>
      <c r="AC15" s="1648"/>
      <c r="AD15" s="1648"/>
      <c r="AE15" s="1650">
        <f t="shared" si="0"/>
        <v>0</v>
      </c>
      <c r="AF15" s="1650"/>
      <c r="AG15" s="1650"/>
      <c r="AH15" s="1650"/>
      <c r="AI15" s="1651"/>
      <c r="AJ15" s="103">
        <f t="shared" si="1"/>
        <v>0</v>
      </c>
      <c r="AK15" s="105">
        <f t="shared" si="2"/>
        <v>0</v>
      </c>
    </row>
    <row r="16" spans="1:37" ht="21" customHeight="1">
      <c r="A16" s="102">
        <v>3</v>
      </c>
      <c r="B16" s="1648"/>
      <c r="C16" s="1648"/>
      <c r="D16" s="1648"/>
      <c r="E16" s="1648"/>
      <c r="F16" s="1648"/>
      <c r="G16" s="1648"/>
      <c r="H16" s="1648"/>
      <c r="I16" s="1648"/>
      <c r="J16" s="1648"/>
      <c r="K16" s="1648"/>
      <c r="L16" s="1648"/>
      <c r="M16" s="1648"/>
      <c r="N16" s="1648"/>
      <c r="O16" s="1648"/>
      <c r="P16" s="1648"/>
      <c r="Q16" s="1649"/>
      <c r="R16" s="1648"/>
      <c r="S16" s="1648"/>
      <c r="T16" s="1648"/>
      <c r="U16" s="1648"/>
      <c r="V16" s="1648"/>
      <c r="W16" s="1649"/>
      <c r="X16" s="1648"/>
      <c r="Y16" s="1648"/>
      <c r="Z16" s="1648"/>
      <c r="AA16" s="1648"/>
      <c r="AB16" s="1648"/>
      <c r="AC16" s="1648"/>
      <c r="AD16" s="1648"/>
      <c r="AE16" s="1650">
        <f t="shared" si="0"/>
        <v>0</v>
      </c>
      <c r="AF16" s="1650"/>
      <c r="AG16" s="1650"/>
      <c r="AH16" s="1650"/>
      <c r="AI16" s="1651"/>
      <c r="AJ16" s="103">
        <f t="shared" si="1"/>
        <v>0</v>
      </c>
      <c r="AK16" s="105">
        <f t="shared" si="2"/>
        <v>0</v>
      </c>
    </row>
    <row r="17" spans="1:37" ht="21" customHeight="1">
      <c r="A17" s="102">
        <v>4</v>
      </c>
      <c r="B17" s="1648"/>
      <c r="C17" s="1648"/>
      <c r="D17" s="1648"/>
      <c r="E17" s="1648"/>
      <c r="F17" s="1648"/>
      <c r="G17" s="1648"/>
      <c r="H17" s="1648"/>
      <c r="I17" s="1648"/>
      <c r="J17" s="1648"/>
      <c r="K17" s="1648"/>
      <c r="L17" s="1648"/>
      <c r="M17" s="1648"/>
      <c r="N17" s="1648"/>
      <c r="O17" s="1648"/>
      <c r="P17" s="1648"/>
      <c r="Q17" s="1649"/>
      <c r="R17" s="1648"/>
      <c r="S17" s="1648"/>
      <c r="T17" s="1648"/>
      <c r="U17" s="1648"/>
      <c r="V17" s="1648"/>
      <c r="W17" s="1649"/>
      <c r="X17" s="1648"/>
      <c r="Y17" s="1648"/>
      <c r="Z17" s="1648"/>
      <c r="AA17" s="1648"/>
      <c r="AB17" s="1648"/>
      <c r="AC17" s="1648"/>
      <c r="AD17" s="1648"/>
      <c r="AE17" s="1650">
        <f t="shared" si="0"/>
        <v>0</v>
      </c>
      <c r="AF17" s="1650"/>
      <c r="AG17" s="1650"/>
      <c r="AH17" s="1650"/>
      <c r="AI17" s="1651"/>
      <c r="AJ17" s="103">
        <f t="shared" si="1"/>
        <v>0</v>
      </c>
      <c r="AK17" s="105">
        <f t="shared" si="2"/>
        <v>0</v>
      </c>
    </row>
    <row r="18" spans="1:37" ht="21" customHeight="1">
      <c r="A18" s="102">
        <v>5</v>
      </c>
      <c r="B18" s="1648"/>
      <c r="C18" s="1648"/>
      <c r="D18" s="1648"/>
      <c r="E18" s="1648"/>
      <c r="F18" s="1648"/>
      <c r="G18" s="1648"/>
      <c r="H18" s="1648"/>
      <c r="I18" s="1648"/>
      <c r="J18" s="1648"/>
      <c r="K18" s="1648"/>
      <c r="L18" s="1648"/>
      <c r="M18" s="1648"/>
      <c r="N18" s="1648"/>
      <c r="O18" s="1648"/>
      <c r="P18" s="1648"/>
      <c r="Q18" s="1649"/>
      <c r="R18" s="1648"/>
      <c r="S18" s="1648"/>
      <c r="T18" s="1648"/>
      <c r="U18" s="1648"/>
      <c r="V18" s="1648"/>
      <c r="W18" s="1649"/>
      <c r="X18" s="1648"/>
      <c r="Y18" s="1648"/>
      <c r="Z18" s="1648"/>
      <c r="AA18" s="1648"/>
      <c r="AB18" s="1648"/>
      <c r="AC18" s="1648"/>
      <c r="AD18" s="1648"/>
      <c r="AE18" s="1650">
        <f t="shared" si="0"/>
        <v>0</v>
      </c>
      <c r="AF18" s="1650"/>
      <c r="AG18" s="1650"/>
      <c r="AH18" s="1650"/>
      <c r="AI18" s="1651"/>
      <c r="AJ18" s="103">
        <f t="shared" si="1"/>
        <v>0</v>
      </c>
      <c r="AK18" s="105">
        <f t="shared" si="2"/>
        <v>0</v>
      </c>
    </row>
    <row r="19" spans="1:37" ht="21" customHeight="1">
      <c r="A19" s="102">
        <v>6</v>
      </c>
      <c r="B19" s="1648"/>
      <c r="C19" s="1648"/>
      <c r="D19" s="1648"/>
      <c r="E19" s="1648"/>
      <c r="F19" s="1648"/>
      <c r="G19" s="1648"/>
      <c r="H19" s="1648"/>
      <c r="I19" s="1648"/>
      <c r="J19" s="1648"/>
      <c r="K19" s="1648"/>
      <c r="L19" s="1648"/>
      <c r="M19" s="1648"/>
      <c r="N19" s="1648"/>
      <c r="O19" s="1648"/>
      <c r="P19" s="1648"/>
      <c r="Q19" s="1649"/>
      <c r="R19" s="1648"/>
      <c r="S19" s="1648"/>
      <c r="T19" s="1648"/>
      <c r="U19" s="1648"/>
      <c r="V19" s="1648"/>
      <c r="W19" s="1649"/>
      <c r="X19" s="1648"/>
      <c r="Y19" s="1648"/>
      <c r="Z19" s="1648"/>
      <c r="AA19" s="1648"/>
      <c r="AB19" s="1648"/>
      <c r="AC19" s="1648"/>
      <c r="AD19" s="1648"/>
      <c r="AE19" s="1650">
        <f t="shared" si="0"/>
        <v>0</v>
      </c>
      <c r="AF19" s="1650"/>
      <c r="AG19" s="1650"/>
      <c r="AH19" s="1650"/>
      <c r="AI19" s="1651"/>
      <c r="AJ19" s="103">
        <f t="shared" si="1"/>
        <v>0</v>
      </c>
      <c r="AK19" s="105">
        <f t="shared" si="2"/>
        <v>0</v>
      </c>
    </row>
    <row r="20" spans="1:37" ht="21" customHeight="1">
      <c r="A20" s="102">
        <v>7</v>
      </c>
      <c r="B20" s="1648"/>
      <c r="C20" s="1648"/>
      <c r="D20" s="1648"/>
      <c r="E20" s="1648"/>
      <c r="F20" s="1648"/>
      <c r="G20" s="1648"/>
      <c r="H20" s="1648"/>
      <c r="I20" s="1648"/>
      <c r="J20" s="1648"/>
      <c r="K20" s="1648"/>
      <c r="L20" s="1648"/>
      <c r="M20" s="1648"/>
      <c r="N20" s="1648"/>
      <c r="O20" s="1648"/>
      <c r="P20" s="1648"/>
      <c r="Q20" s="1649"/>
      <c r="R20" s="1648"/>
      <c r="S20" s="1648"/>
      <c r="T20" s="1648"/>
      <c r="U20" s="1648"/>
      <c r="V20" s="1648"/>
      <c r="W20" s="1649"/>
      <c r="X20" s="1648"/>
      <c r="Y20" s="1648"/>
      <c r="Z20" s="1648"/>
      <c r="AA20" s="1648"/>
      <c r="AB20" s="1648"/>
      <c r="AC20" s="1648"/>
      <c r="AD20" s="1648"/>
      <c r="AE20" s="1650">
        <f t="shared" si="0"/>
        <v>0</v>
      </c>
      <c r="AF20" s="1650"/>
      <c r="AG20" s="1650"/>
      <c r="AH20" s="1650"/>
      <c r="AI20" s="1651"/>
      <c r="AJ20" s="103">
        <f t="shared" si="1"/>
        <v>0</v>
      </c>
      <c r="AK20" s="105">
        <f t="shared" si="2"/>
        <v>0</v>
      </c>
    </row>
    <row r="21" spans="1:37" ht="21" customHeight="1">
      <c r="A21" s="102">
        <v>8</v>
      </c>
      <c r="B21" s="1648"/>
      <c r="C21" s="1648"/>
      <c r="D21" s="1648"/>
      <c r="E21" s="1648"/>
      <c r="F21" s="1648"/>
      <c r="G21" s="1648"/>
      <c r="H21" s="1648"/>
      <c r="I21" s="1648"/>
      <c r="J21" s="1648"/>
      <c r="K21" s="1648"/>
      <c r="L21" s="1648"/>
      <c r="M21" s="1648"/>
      <c r="N21" s="1648"/>
      <c r="O21" s="1648"/>
      <c r="P21" s="1648"/>
      <c r="Q21" s="1649"/>
      <c r="R21" s="1648"/>
      <c r="S21" s="1648"/>
      <c r="T21" s="1648"/>
      <c r="U21" s="1648"/>
      <c r="V21" s="1648"/>
      <c r="W21" s="1649"/>
      <c r="X21" s="1648"/>
      <c r="Y21" s="1648"/>
      <c r="Z21" s="1648"/>
      <c r="AA21" s="1648"/>
      <c r="AB21" s="1648"/>
      <c r="AC21" s="1648"/>
      <c r="AD21" s="1648"/>
      <c r="AE21" s="1650">
        <f t="shared" si="0"/>
        <v>0</v>
      </c>
      <c r="AF21" s="1650"/>
      <c r="AG21" s="1650"/>
      <c r="AH21" s="1650"/>
      <c r="AI21" s="1651"/>
      <c r="AJ21" s="103">
        <f t="shared" si="1"/>
        <v>0</v>
      </c>
      <c r="AK21" s="105">
        <f t="shared" si="2"/>
        <v>0</v>
      </c>
    </row>
    <row r="22" spans="1:37" ht="21" customHeight="1">
      <c r="A22" s="102">
        <v>9</v>
      </c>
      <c r="B22" s="1648"/>
      <c r="C22" s="1648"/>
      <c r="D22" s="1648"/>
      <c r="E22" s="1648"/>
      <c r="F22" s="1648"/>
      <c r="G22" s="1648"/>
      <c r="H22" s="1648"/>
      <c r="I22" s="1648"/>
      <c r="J22" s="1648"/>
      <c r="K22" s="1648"/>
      <c r="L22" s="1648"/>
      <c r="M22" s="1648"/>
      <c r="N22" s="1648"/>
      <c r="O22" s="1648"/>
      <c r="P22" s="1648"/>
      <c r="Q22" s="1649"/>
      <c r="R22" s="1648"/>
      <c r="S22" s="1648"/>
      <c r="T22" s="1648"/>
      <c r="U22" s="1648"/>
      <c r="V22" s="1648"/>
      <c r="W22" s="1649"/>
      <c r="X22" s="1648"/>
      <c r="Y22" s="1648"/>
      <c r="Z22" s="1648"/>
      <c r="AA22" s="1648"/>
      <c r="AB22" s="1648"/>
      <c r="AC22" s="1648"/>
      <c r="AD22" s="1648"/>
      <c r="AE22" s="1650">
        <f t="shared" si="0"/>
        <v>0</v>
      </c>
      <c r="AF22" s="1650"/>
      <c r="AG22" s="1650"/>
      <c r="AH22" s="1650"/>
      <c r="AI22" s="1651"/>
      <c r="AJ22" s="103">
        <f t="shared" si="1"/>
        <v>0</v>
      </c>
      <c r="AK22" s="105">
        <f t="shared" si="2"/>
        <v>0</v>
      </c>
    </row>
    <row r="23" spans="1:37" ht="21" customHeight="1">
      <c r="A23" s="102">
        <v>10</v>
      </c>
      <c r="B23" s="1648"/>
      <c r="C23" s="1648"/>
      <c r="D23" s="1648"/>
      <c r="E23" s="1648"/>
      <c r="F23" s="1648"/>
      <c r="G23" s="1648"/>
      <c r="H23" s="1648"/>
      <c r="I23" s="1648"/>
      <c r="J23" s="1648"/>
      <c r="K23" s="1648"/>
      <c r="L23" s="1648"/>
      <c r="M23" s="1648"/>
      <c r="N23" s="1648"/>
      <c r="O23" s="1648"/>
      <c r="P23" s="1648"/>
      <c r="Q23" s="1649"/>
      <c r="R23" s="1648"/>
      <c r="S23" s="1648"/>
      <c r="T23" s="1648"/>
      <c r="U23" s="1648"/>
      <c r="V23" s="1648"/>
      <c r="W23" s="1649"/>
      <c r="X23" s="1648"/>
      <c r="Y23" s="1648"/>
      <c r="Z23" s="1648"/>
      <c r="AA23" s="1648"/>
      <c r="AB23" s="1648"/>
      <c r="AC23" s="1648"/>
      <c r="AD23" s="1648"/>
      <c r="AE23" s="1650">
        <f t="shared" si="0"/>
        <v>0</v>
      </c>
      <c r="AF23" s="1650"/>
      <c r="AG23" s="1650"/>
      <c r="AH23" s="1650"/>
      <c r="AI23" s="1651"/>
      <c r="AJ23" s="103">
        <f t="shared" si="1"/>
        <v>0</v>
      </c>
      <c r="AK23" s="105">
        <f t="shared" si="2"/>
        <v>0</v>
      </c>
    </row>
    <row r="24" spans="1:37" ht="21" customHeight="1">
      <c r="A24" s="102">
        <v>11</v>
      </c>
      <c r="B24" s="1648"/>
      <c r="C24" s="1648"/>
      <c r="D24" s="1648"/>
      <c r="E24" s="1648"/>
      <c r="F24" s="1648"/>
      <c r="G24" s="1648"/>
      <c r="H24" s="1648"/>
      <c r="I24" s="1648"/>
      <c r="J24" s="1648"/>
      <c r="K24" s="1648"/>
      <c r="L24" s="1648"/>
      <c r="M24" s="1648"/>
      <c r="N24" s="1648"/>
      <c r="O24" s="1648"/>
      <c r="P24" s="1648"/>
      <c r="Q24" s="1649"/>
      <c r="R24" s="1648"/>
      <c r="S24" s="1648"/>
      <c r="T24" s="1648"/>
      <c r="U24" s="1648"/>
      <c r="V24" s="1648"/>
      <c r="W24" s="1649"/>
      <c r="X24" s="1648"/>
      <c r="Y24" s="1648"/>
      <c r="Z24" s="1648"/>
      <c r="AA24" s="1648"/>
      <c r="AB24" s="1648"/>
      <c r="AC24" s="1648"/>
      <c r="AD24" s="1648"/>
      <c r="AE24" s="1650">
        <f t="shared" si="0"/>
        <v>0</v>
      </c>
      <c r="AF24" s="1650"/>
      <c r="AG24" s="1650"/>
      <c r="AH24" s="1650"/>
      <c r="AI24" s="1651"/>
      <c r="AJ24" s="103">
        <f t="shared" si="1"/>
        <v>0</v>
      </c>
      <c r="AK24" s="105">
        <f t="shared" si="2"/>
        <v>0</v>
      </c>
    </row>
    <row r="25" spans="1:37" ht="21" customHeight="1">
      <c r="A25" s="102">
        <v>12</v>
      </c>
      <c r="B25" s="1648"/>
      <c r="C25" s="1648"/>
      <c r="D25" s="1648"/>
      <c r="E25" s="1648"/>
      <c r="F25" s="1648"/>
      <c r="G25" s="1648"/>
      <c r="H25" s="1648"/>
      <c r="I25" s="1648"/>
      <c r="J25" s="1648"/>
      <c r="K25" s="1648"/>
      <c r="L25" s="1648"/>
      <c r="M25" s="1648"/>
      <c r="N25" s="1648"/>
      <c r="O25" s="1648"/>
      <c r="P25" s="1648"/>
      <c r="Q25" s="1649"/>
      <c r="R25" s="1648"/>
      <c r="S25" s="1648"/>
      <c r="T25" s="1648"/>
      <c r="U25" s="1648"/>
      <c r="V25" s="1648"/>
      <c r="W25" s="1649"/>
      <c r="X25" s="1648"/>
      <c r="Y25" s="1648"/>
      <c r="Z25" s="1648"/>
      <c r="AA25" s="1648"/>
      <c r="AB25" s="1648"/>
      <c r="AC25" s="1648"/>
      <c r="AD25" s="1648"/>
      <c r="AE25" s="1650">
        <f t="shared" si="0"/>
        <v>0</v>
      </c>
      <c r="AF25" s="1650"/>
      <c r="AG25" s="1650"/>
      <c r="AH25" s="1650"/>
      <c r="AI25" s="1651"/>
      <c r="AJ25" s="103">
        <f t="shared" si="1"/>
        <v>0</v>
      </c>
      <c r="AK25" s="105">
        <f t="shared" si="2"/>
        <v>0</v>
      </c>
    </row>
    <row r="26" spans="1:37" ht="21" customHeight="1">
      <c r="A26" s="102">
        <v>13</v>
      </c>
      <c r="B26" s="1648"/>
      <c r="C26" s="1648"/>
      <c r="D26" s="1648"/>
      <c r="E26" s="1648"/>
      <c r="F26" s="1648"/>
      <c r="G26" s="1648"/>
      <c r="H26" s="1648"/>
      <c r="I26" s="1648"/>
      <c r="J26" s="1648"/>
      <c r="K26" s="1648"/>
      <c r="L26" s="1648"/>
      <c r="M26" s="1648"/>
      <c r="N26" s="1648"/>
      <c r="O26" s="1648"/>
      <c r="P26" s="1648"/>
      <c r="Q26" s="1649"/>
      <c r="R26" s="1648"/>
      <c r="S26" s="1648"/>
      <c r="T26" s="1648"/>
      <c r="U26" s="1648"/>
      <c r="V26" s="1648"/>
      <c r="W26" s="1649"/>
      <c r="X26" s="1648"/>
      <c r="Y26" s="1648"/>
      <c r="Z26" s="1648"/>
      <c r="AA26" s="1648"/>
      <c r="AB26" s="1648"/>
      <c r="AC26" s="1648"/>
      <c r="AD26" s="1648"/>
      <c r="AE26" s="1650">
        <f t="shared" si="0"/>
        <v>0</v>
      </c>
      <c r="AF26" s="1650"/>
      <c r="AG26" s="1650"/>
      <c r="AH26" s="1650"/>
      <c r="AI26" s="1651"/>
      <c r="AJ26" s="103">
        <f t="shared" si="1"/>
        <v>0</v>
      </c>
      <c r="AK26" s="105">
        <f t="shared" si="2"/>
        <v>0</v>
      </c>
    </row>
    <row r="27" spans="1:37" ht="21" customHeight="1">
      <c r="A27" s="102">
        <v>14</v>
      </c>
      <c r="B27" s="1648"/>
      <c r="C27" s="1648"/>
      <c r="D27" s="1648"/>
      <c r="E27" s="1648"/>
      <c r="F27" s="1648"/>
      <c r="G27" s="1648"/>
      <c r="H27" s="1648"/>
      <c r="I27" s="1648"/>
      <c r="J27" s="1648"/>
      <c r="K27" s="1648"/>
      <c r="L27" s="1648"/>
      <c r="M27" s="1648"/>
      <c r="N27" s="1648"/>
      <c r="O27" s="1648"/>
      <c r="P27" s="1648"/>
      <c r="Q27" s="1649"/>
      <c r="R27" s="1648"/>
      <c r="S27" s="1648"/>
      <c r="T27" s="1648"/>
      <c r="U27" s="1648"/>
      <c r="V27" s="1648"/>
      <c r="W27" s="1649"/>
      <c r="X27" s="1648"/>
      <c r="Y27" s="1648"/>
      <c r="Z27" s="1648"/>
      <c r="AA27" s="1648"/>
      <c r="AB27" s="1648"/>
      <c r="AC27" s="1648"/>
      <c r="AD27" s="1648"/>
      <c r="AE27" s="1650">
        <f t="shared" si="0"/>
        <v>0</v>
      </c>
      <c r="AF27" s="1650"/>
      <c r="AG27" s="1650"/>
      <c r="AH27" s="1650"/>
      <c r="AI27" s="1651"/>
      <c r="AJ27" s="103">
        <f t="shared" si="1"/>
        <v>0</v>
      </c>
      <c r="AK27" s="105">
        <f t="shared" si="2"/>
        <v>0</v>
      </c>
    </row>
    <row r="28" spans="1:37" ht="21" customHeight="1">
      <c r="A28" s="102">
        <v>15</v>
      </c>
      <c r="B28" s="1648"/>
      <c r="C28" s="1648"/>
      <c r="D28" s="1648"/>
      <c r="E28" s="1648"/>
      <c r="F28" s="1648"/>
      <c r="G28" s="1648"/>
      <c r="H28" s="1648"/>
      <c r="I28" s="1648"/>
      <c r="J28" s="1648"/>
      <c r="K28" s="1648"/>
      <c r="L28" s="1648"/>
      <c r="M28" s="1648"/>
      <c r="N28" s="1648"/>
      <c r="O28" s="1648"/>
      <c r="P28" s="1648"/>
      <c r="Q28" s="1649"/>
      <c r="R28" s="1648"/>
      <c r="S28" s="1648"/>
      <c r="T28" s="1648"/>
      <c r="U28" s="1648"/>
      <c r="V28" s="1648"/>
      <c r="W28" s="1649"/>
      <c r="X28" s="1648"/>
      <c r="Y28" s="1648"/>
      <c r="Z28" s="1648"/>
      <c r="AA28" s="1648"/>
      <c r="AB28" s="1648"/>
      <c r="AC28" s="1648"/>
      <c r="AD28" s="1648"/>
      <c r="AE28" s="1650">
        <f t="shared" si="0"/>
        <v>0</v>
      </c>
      <c r="AF28" s="1650"/>
      <c r="AG28" s="1650"/>
      <c r="AH28" s="1650"/>
      <c r="AI28" s="1651"/>
      <c r="AJ28" s="103">
        <f t="shared" si="1"/>
        <v>0</v>
      </c>
      <c r="AK28" s="105">
        <f t="shared" si="2"/>
        <v>0</v>
      </c>
    </row>
    <row r="29" spans="1:37" ht="21" customHeight="1">
      <c r="A29" s="102">
        <v>16</v>
      </c>
      <c r="B29" s="1648"/>
      <c r="C29" s="1648"/>
      <c r="D29" s="1648"/>
      <c r="E29" s="1648"/>
      <c r="F29" s="1648"/>
      <c r="G29" s="1648"/>
      <c r="H29" s="1648"/>
      <c r="I29" s="1648"/>
      <c r="J29" s="1648"/>
      <c r="K29" s="1648"/>
      <c r="L29" s="1648"/>
      <c r="M29" s="1648"/>
      <c r="N29" s="1648"/>
      <c r="O29" s="1648"/>
      <c r="P29" s="1648"/>
      <c r="Q29" s="1649"/>
      <c r="R29" s="1648"/>
      <c r="S29" s="1648"/>
      <c r="T29" s="1648"/>
      <c r="U29" s="1648"/>
      <c r="V29" s="1648"/>
      <c r="W29" s="1649"/>
      <c r="X29" s="1648"/>
      <c r="Y29" s="1648"/>
      <c r="Z29" s="1648"/>
      <c r="AA29" s="1648"/>
      <c r="AB29" s="1648"/>
      <c r="AC29" s="1648"/>
      <c r="AD29" s="1648"/>
      <c r="AE29" s="1650">
        <f t="shared" si="0"/>
        <v>0</v>
      </c>
      <c r="AF29" s="1650"/>
      <c r="AG29" s="1650"/>
      <c r="AH29" s="1650"/>
      <c r="AI29" s="1651"/>
      <c r="AJ29" s="103">
        <f t="shared" si="1"/>
        <v>0</v>
      </c>
      <c r="AK29" s="105">
        <f t="shared" si="2"/>
        <v>0</v>
      </c>
    </row>
    <row r="30" spans="1:37" ht="21" customHeight="1">
      <c r="A30" s="102">
        <v>17</v>
      </c>
      <c r="B30" s="1648"/>
      <c r="C30" s="1648"/>
      <c r="D30" s="1648"/>
      <c r="E30" s="1648"/>
      <c r="F30" s="1648"/>
      <c r="G30" s="1648"/>
      <c r="H30" s="1648"/>
      <c r="I30" s="1648"/>
      <c r="J30" s="1648"/>
      <c r="K30" s="1648"/>
      <c r="L30" s="1648"/>
      <c r="M30" s="1648"/>
      <c r="N30" s="1648"/>
      <c r="O30" s="1648"/>
      <c r="P30" s="1648"/>
      <c r="Q30" s="1649"/>
      <c r="R30" s="1648"/>
      <c r="S30" s="1648"/>
      <c r="T30" s="1648"/>
      <c r="U30" s="1648"/>
      <c r="V30" s="1648"/>
      <c r="W30" s="1649"/>
      <c r="X30" s="1648"/>
      <c r="Y30" s="1648"/>
      <c r="Z30" s="1648"/>
      <c r="AA30" s="1648"/>
      <c r="AB30" s="1648"/>
      <c r="AC30" s="1648"/>
      <c r="AD30" s="1648"/>
      <c r="AE30" s="1650">
        <f t="shared" si="0"/>
        <v>0</v>
      </c>
      <c r="AF30" s="1650"/>
      <c r="AG30" s="1650"/>
      <c r="AH30" s="1650"/>
      <c r="AI30" s="1651"/>
      <c r="AJ30" s="103">
        <f t="shared" si="1"/>
        <v>0</v>
      </c>
      <c r="AK30" s="105">
        <f t="shared" si="2"/>
        <v>0</v>
      </c>
    </row>
    <row r="31" spans="1:37" ht="21" customHeight="1">
      <c r="A31" s="102">
        <v>18</v>
      </c>
      <c r="B31" s="1648"/>
      <c r="C31" s="1648"/>
      <c r="D31" s="1648"/>
      <c r="E31" s="1648"/>
      <c r="F31" s="1648"/>
      <c r="G31" s="1648"/>
      <c r="H31" s="1648"/>
      <c r="I31" s="1648"/>
      <c r="J31" s="1648"/>
      <c r="K31" s="1648"/>
      <c r="L31" s="1648"/>
      <c r="M31" s="1648"/>
      <c r="N31" s="1648"/>
      <c r="O31" s="1648"/>
      <c r="P31" s="1648"/>
      <c r="Q31" s="1649"/>
      <c r="R31" s="1648"/>
      <c r="S31" s="1648"/>
      <c r="T31" s="1648"/>
      <c r="U31" s="1648"/>
      <c r="V31" s="1648"/>
      <c r="W31" s="1649"/>
      <c r="X31" s="1648"/>
      <c r="Y31" s="1648"/>
      <c r="Z31" s="1648"/>
      <c r="AA31" s="1648"/>
      <c r="AB31" s="1648"/>
      <c r="AC31" s="1648"/>
      <c r="AD31" s="1648"/>
      <c r="AE31" s="1650">
        <f t="shared" si="0"/>
        <v>0</v>
      </c>
      <c r="AF31" s="1650"/>
      <c r="AG31" s="1650"/>
      <c r="AH31" s="1650"/>
      <c r="AI31" s="1651"/>
      <c r="AJ31" s="103">
        <f t="shared" si="1"/>
        <v>0</v>
      </c>
      <c r="AK31" s="105">
        <f t="shared" si="2"/>
        <v>0</v>
      </c>
    </row>
    <row r="32" spans="1:37" ht="21" customHeight="1">
      <c r="A32" s="102">
        <v>19</v>
      </c>
      <c r="B32" s="1648"/>
      <c r="C32" s="1648"/>
      <c r="D32" s="1648"/>
      <c r="E32" s="1648"/>
      <c r="F32" s="1648"/>
      <c r="G32" s="1648"/>
      <c r="H32" s="1648"/>
      <c r="I32" s="1648"/>
      <c r="J32" s="1648"/>
      <c r="K32" s="1648"/>
      <c r="L32" s="1648"/>
      <c r="M32" s="1648"/>
      <c r="N32" s="1648"/>
      <c r="O32" s="1648"/>
      <c r="P32" s="1648"/>
      <c r="Q32" s="1649"/>
      <c r="R32" s="1648"/>
      <c r="S32" s="1648"/>
      <c r="T32" s="1648"/>
      <c r="U32" s="1648"/>
      <c r="V32" s="1648"/>
      <c r="W32" s="1649"/>
      <c r="X32" s="1648"/>
      <c r="Y32" s="1648"/>
      <c r="Z32" s="1648"/>
      <c r="AA32" s="1648"/>
      <c r="AB32" s="1648"/>
      <c r="AC32" s="1648"/>
      <c r="AD32" s="1648"/>
      <c r="AE32" s="1650">
        <f t="shared" si="0"/>
        <v>0</v>
      </c>
      <c r="AF32" s="1650"/>
      <c r="AG32" s="1650"/>
      <c r="AH32" s="1650"/>
      <c r="AI32" s="1651"/>
      <c r="AJ32" s="103">
        <f t="shared" si="1"/>
        <v>0</v>
      </c>
      <c r="AK32" s="105">
        <f t="shared" si="2"/>
        <v>0</v>
      </c>
    </row>
    <row r="33" spans="1:37" ht="21" customHeight="1">
      <c r="A33" s="102">
        <v>20</v>
      </c>
      <c r="B33" s="1648"/>
      <c r="C33" s="1648"/>
      <c r="D33" s="1648"/>
      <c r="E33" s="1648"/>
      <c r="F33" s="1648"/>
      <c r="G33" s="1648"/>
      <c r="H33" s="1648"/>
      <c r="I33" s="1648"/>
      <c r="J33" s="1648"/>
      <c r="K33" s="1648"/>
      <c r="L33" s="1648"/>
      <c r="M33" s="1648"/>
      <c r="N33" s="1648"/>
      <c r="O33" s="1648"/>
      <c r="P33" s="1648"/>
      <c r="Q33" s="1649"/>
      <c r="R33" s="1648"/>
      <c r="S33" s="1648"/>
      <c r="T33" s="1648"/>
      <c r="U33" s="1648"/>
      <c r="V33" s="1648"/>
      <c r="W33" s="1649"/>
      <c r="X33" s="1648"/>
      <c r="Y33" s="1648"/>
      <c r="Z33" s="1648"/>
      <c r="AA33" s="1648"/>
      <c r="AB33" s="1648"/>
      <c r="AC33" s="1648"/>
      <c r="AD33" s="1648"/>
      <c r="AE33" s="1650">
        <f t="shared" si="0"/>
        <v>0</v>
      </c>
      <c r="AF33" s="1650"/>
      <c r="AG33" s="1650"/>
      <c r="AH33" s="1650"/>
      <c r="AI33" s="1651"/>
      <c r="AJ33" s="103">
        <f t="shared" si="1"/>
        <v>0</v>
      </c>
      <c r="AK33" s="105">
        <f t="shared" si="2"/>
        <v>0</v>
      </c>
    </row>
    <row r="34" spans="1:37" ht="21" customHeight="1">
      <c r="A34" s="102">
        <v>21</v>
      </c>
      <c r="B34" s="1648"/>
      <c r="C34" s="1648"/>
      <c r="D34" s="1648"/>
      <c r="E34" s="1648"/>
      <c r="F34" s="1648"/>
      <c r="G34" s="1648"/>
      <c r="H34" s="1648"/>
      <c r="I34" s="1648"/>
      <c r="J34" s="1648"/>
      <c r="K34" s="1648"/>
      <c r="L34" s="1648"/>
      <c r="M34" s="1648"/>
      <c r="N34" s="1648"/>
      <c r="O34" s="1648"/>
      <c r="P34" s="1648"/>
      <c r="Q34" s="1649"/>
      <c r="R34" s="1648"/>
      <c r="S34" s="1648"/>
      <c r="T34" s="1648"/>
      <c r="U34" s="1648"/>
      <c r="V34" s="1648"/>
      <c r="W34" s="1649"/>
      <c r="X34" s="1648"/>
      <c r="Y34" s="1648"/>
      <c r="Z34" s="1648"/>
      <c r="AA34" s="1648"/>
      <c r="AB34" s="1648"/>
      <c r="AC34" s="1648"/>
      <c r="AD34" s="1648"/>
      <c r="AE34" s="1650">
        <f t="shared" si="0"/>
        <v>0</v>
      </c>
      <c r="AF34" s="1650"/>
      <c r="AG34" s="1650"/>
      <c r="AH34" s="1650"/>
      <c r="AI34" s="1651"/>
      <c r="AJ34" s="103">
        <f t="shared" si="1"/>
        <v>0</v>
      </c>
      <c r="AK34" s="105">
        <f t="shared" si="2"/>
        <v>0</v>
      </c>
    </row>
    <row r="35" spans="1:37" ht="21" customHeight="1">
      <c r="A35" s="102">
        <v>22</v>
      </c>
      <c r="B35" s="1648"/>
      <c r="C35" s="1648"/>
      <c r="D35" s="1648"/>
      <c r="E35" s="1648"/>
      <c r="F35" s="1648"/>
      <c r="G35" s="1648"/>
      <c r="H35" s="1648"/>
      <c r="I35" s="1648"/>
      <c r="J35" s="1648"/>
      <c r="K35" s="1648"/>
      <c r="L35" s="1648"/>
      <c r="M35" s="1648"/>
      <c r="N35" s="1648"/>
      <c r="O35" s="1648"/>
      <c r="P35" s="1648"/>
      <c r="Q35" s="1649"/>
      <c r="R35" s="1648"/>
      <c r="S35" s="1648"/>
      <c r="T35" s="1648"/>
      <c r="U35" s="1648"/>
      <c r="V35" s="1648"/>
      <c r="W35" s="1649"/>
      <c r="X35" s="1648"/>
      <c r="Y35" s="1648"/>
      <c r="Z35" s="1648"/>
      <c r="AA35" s="1648"/>
      <c r="AB35" s="1648"/>
      <c r="AC35" s="1648"/>
      <c r="AD35" s="1648"/>
      <c r="AE35" s="1650">
        <f t="shared" si="0"/>
        <v>0</v>
      </c>
      <c r="AF35" s="1650"/>
      <c r="AG35" s="1650"/>
      <c r="AH35" s="1650"/>
      <c r="AI35" s="1651"/>
      <c r="AJ35" s="103">
        <f t="shared" si="1"/>
        <v>0</v>
      </c>
      <c r="AK35" s="105">
        <f t="shared" si="2"/>
        <v>0</v>
      </c>
    </row>
    <row r="36" spans="1:37" ht="21" customHeight="1">
      <c r="A36" s="102">
        <v>23</v>
      </c>
      <c r="B36" s="1648"/>
      <c r="C36" s="1648"/>
      <c r="D36" s="1648"/>
      <c r="E36" s="1648"/>
      <c r="F36" s="1648"/>
      <c r="G36" s="1648"/>
      <c r="H36" s="1648"/>
      <c r="I36" s="1648"/>
      <c r="J36" s="1648"/>
      <c r="K36" s="1648"/>
      <c r="L36" s="1648"/>
      <c r="M36" s="1648"/>
      <c r="N36" s="1648"/>
      <c r="O36" s="1648"/>
      <c r="P36" s="1648"/>
      <c r="Q36" s="1649"/>
      <c r="R36" s="1648"/>
      <c r="S36" s="1648"/>
      <c r="T36" s="1648"/>
      <c r="U36" s="1648"/>
      <c r="V36" s="1648"/>
      <c r="W36" s="1649"/>
      <c r="X36" s="1648"/>
      <c r="Y36" s="1648"/>
      <c r="Z36" s="1648"/>
      <c r="AA36" s="1648"/>
      <c r="AB36" s="1648"/>
      <c r="AC36" s="1648"/>
      <c r="AD36" s="1648"/>
      <c r="AE36" s="1650">
        <f t="shared" si="0"/>
        <v>0</v>
      </c>
      <c r="AF36" s="1650"/>
      <c r="AG36" s="1650"/>
      <c r="AH36" s="1650"/>
      <c r="AI36" s="1651"/>
      <c r="AJ36" s="103">
        <f t="shared" si="1"/>
        <v>0</v>
      </c>
      <c r="AK36" s="105">
        <f t="shared" si="2"/>
        <v>0</v>
      </c>
    </row>
    <row r="37" spans="1:37" ht="21" customHeight="1">
      <c r="A37" s="102">
        <v>24</v>
      </c>
      <c r="B37" s="1648"/>
      <c r="C37" s="1648"/>
      <c r="D37" s="1648"/>
      <c r="E37" s="1648"/>
      <c r="F37" s="1648"/>
      <c r="G37" s="1648"/>
      <c r="H37" s="1648"/>
      <c r="I37" s="1648"/>
      <c r="J37" s="1648"/>
      <c r="K37" s="1648"/>
      <c r="L37" s="1648"/>
      <c r="M37" s="1648"/>
      <c r="N37" s="1648"/>
      <c r="O37" s="1648"/>
      <c r="P37" s="1648"/>
      <c r="Q37" s="1649"/>
      <c r="R37" s="1648"/>
      <c r="S37" s="1648"/>
      <c r="T37" s="1648"/>
      <c r="U37" s="1648"/>
      <c r="V37" s="1648"/>
      <c r="W37" s="1649"/>
      <c r="X37" s="1648"/>
      <c r="Y37" s="1648"/>
      <c r="Z37" s="1648"/>
      <c r="AA37" s="1648"/>
      <c r="AB37" s="1648"/>
      <c r="AC37" s="1648"/>
      <c r="AD37" s="1648"/>
      <c r="AE37" s="1650">
        <f t="shared" si="0"/>
        <v>0</v>
      </c>
      <c r="AF37" s="1650"/>
      <c r="AG37" s="1650"/>
      <c r="AH37" s="1650"/>
      <c r="AI37" s="1651"/>
      <c r="AJ37" s="103">
        <f t="shared" si="1"/>
        <v>0</v>
      </c>
      <c r="AK37" s="105">
        <f t="shared" si="2"/>
        <v>0</v>
      </c>
    </row>
    <row r="38" spans="1:37" ht="21" customHeight="1">
      <c r="A38" s="102">
        <v>25</v>
      </c>
      <c r="B38" s="1648"/>
      <c r="C38" s="1648"/>
      <c r="D38" s="1648"/>
      <c r="E38" s="1648"/>
      <c r="F38" s="1648"/>
      <c r="G38" s="1648"/>
      <c r="H38" s="1648"/>
      <c r="I38" s="1648"/>
      <c r="J38" s="1648"/>
      <c r="K38" s="1648"/>
      <c r="L38" s="1648"/>
      <c r="M38" s="1648"/>
      <c r="N38" s="1648"/>
      <c r="O38" s="1648"/>
      <c r="P38" s="1648"/>
      <c r="Q38" s="1649"/>
      <c r="R38" s="1648"/>
      <c r="S38" s="1648"/>
      <c r="T38" s="1648"/>
      <c r="U38" s="1648"/>
      <c r="V38" s="1648"/>
      <c r="W38" s="1649"/>
      <c r="X38" s="1648"/>
      <c r="Y38" s="1648"/>
      <c r="Z38" s="1648"/>
      <c r="AA38" s="1648"/>
      <c r="AB38" s="1648"/>
      <c r="AC38" s="1648"/>
      <c r="AD38" s="1648"/>
      <c r="AE38" s="1650">
        <f t="shared" si="0"/>
        <v>0</v>
      </c>
      <c r="AF38" s="1650"/>
      <c r="AG38" s="1650"/>
      <c r="AH38" s="1650"/>
      <c r="AI38" s="1651"/>
      <c r="AJ38" s="103">
        <f t="shared" si="1"/>
        <v>0</v>
      </c>
      <c r="AK38" s="105">
        <f t="shared" si="2"/>
        <v>0</v>
      </c>
    </row>
    <row r="39" spans="1:37" ht="21" customHeight="1">
      <c r="A39" s="102">
        <v>26</v>
      </c>
      <c r="B39" s="1648"/>
      <c r="C39" s="1648"/>
      <c r="D39" s="1648"/>
      <c r="E39" s="1648"/>
      <c r="F39" s="1648"/>
      <c r="G39" s="1648"/>
      <c r="H39" s="1648"/>
      <c r="I39" s="1648"/>
      <c r="J39" s="1648"/>
      <c r="K39" s="1648"/>
      <c r="L39" s="1648"/>
      <c r="M39" s="1648"/>
      <c r="N39" s="1648"/>
      <c r="O39" s="1648"/>
      <c r="P39" s="1648"/>
      <c r="Q39" s="1649"/>
      <c r="R39" s="1648"/>
      <c r="S39" s="1648"/>
      <c r="T39" s="1648"/>
      <c r="U39" s="1648"/>
      <c r="V39" s="1648"/>
      <c r="W39" s="1649"/>
      <c r="X39" s="1648"/>
      <c r="Y39" s="1648"/>
      <c r="Z39" s="1648"/>
      <c r="AA39" s="1648"/>
      <c r="AB39" s="1648"/>
      <c r="AC39" s="1648"/>
      <c r="AD39" s="1648"/>
      <c r="AE39" s="1650">
        <f t="shared" si="0"/>
        <v>0</v>
      </c>
      <c r="AF39" s="1650"/>
      <c r="AG39" s="1650"/>
      <c r="AH39" s="1650"/>
      <c r="AI39" s="1651"/>
      <c r="AJ39" s="103">
        <f t="shared" si="1"/>
        <v>0</v>
      </c>
      <c r="AK39" s="105">
        <f t="shared" si="2"/>
        <v>0</v>
      </c>
    </row>
    <row r="40" spans="1:37" ht="21" customHeight="1">
      <c r="A40" s="102">
        <v>27</v>
      </c>
      <c r="B40" s="1648"/>
      <c r="C40" s="1648"/>
      <c r="D40" s="1648"/>
      <c r="E40" s="1648"/>
      <c r="F40" s="1648"/>
      <c r="G40" s="1648"/>
      <c r="H40" s="1648"/>
      <c r="I40" s="1648"/>
      <c r="J40" s="1648"/>
      <c r="K40" s="1648"/>
      <c r="L40" s="1648"/>
      <c r="M40" s="1648"/>
      <c r="N40" s="1648"/>
      <c r="O40" s="1648"/>
      <c r="P40" s="1648"/>
      <c r="Q40" s="1649"/>
      <c r="R40" s="1648"/>
      <c r="S40" s="1648"/>
      <c r="T40" s="1648"/>
      <c r="U40" s="1648"/>
      <c r="V40" s="1648"/>
      <c r="W40" s="1649"/>
      <c r="X40" s="1648"/>
      <c r="Y40" s="1648"/>
      <c r="Z40" s="1648"/>
      <c r="AA40" s="1648"/>
      <c r="AB40" s="1648"/>
      <c r="AC40" s="1648"/>
      <c r="AD40" s="1648"/>
      <c r="AE40" s="1650">
        <f t="shared" si="0"/>
        <v>0</v>
      </c>
      <c r="AF40" s="1650"/>
      <c r="AG40" s="1650"/>
      <c r="AH40" s="1650"/>
      <c r="AI40" s="1651"/>
      <c r="AJ40" s="103">
        <f t="shared" si="1"/>
        <v>0</v>
      </c>
      <c r="AK40" s="105">
        <f t="shared" si="2"/>
        <v>0</v>
      </c>
    </row>
    <row r="41" spans="1:37" ht="21" customHeight="1">
      <c r="A41" s="102">
        <v>28</v>
      </c>
      <c r="B41" s="1648"/>
      <c r="C41" s="1648"/>
      <c r="D41" s="1648"/>
      <c r="E41" s="1648"/>
      <c r="F41" s="1648"/>
      <c r="G41" s="1648"/>
      <c r="H41" s="1648"/>
      <c r="I41" s="1648"/>
      <c r="J41" s="1648"/>
      <c r="K41" s="1648"/>
      <c r="L41" s="1648"/>
      <c r="M41" s="1648"/>
      <c r="N41" s="1648"/>
      <c r="O41" s="1648"/>
      <c r="P41" s="1648"/>
      <c r="Q41" s="1649"/>
      <c r="R41" s="1648"/>
      <c r="S41" s="1648"/>
      <c r="T41" s="1648"/>
      <c r="U41" s="1648"/>
      <c r="V41" s="1648"/>
      <c r="W41" s="1649"/>
      <c r="X41" s="1648"/>
      <c r="Y41" s="1648"/>
      <c r="Z41" s="1648"/>
      <c r="AA41" s="1648"/>
      <c r="AB41" s="1648"/>
      <c r="AC41" s="1648"/>
      <c r="AD41" s="1648"/>
      <c r="AE41" s="1650">
        <f t="shared" si="0"/>
        <v>0</v>
      </c>
      <c r="AF41" s="1650"/>
      <c r="AG41" s="1650"/>
      <c r="AH41" s="1650"/>
      <c r="AI41" s="1651"/>
      <c r="AJ41" s="103">
        <f t="shared" si="1"/>
        <v>0</v>
      </c>
      <c r="AK41" s="105">
        <f t="shared" si="2"/>
        <v>0</v>
      </c>
    </row>
    <row r="42" spans="1:37" ht="21" customHeight="1">
      <c r="A42" s="102">
        <v>29</v>
      </c>
      <c r="B42" s="1648"/>
      <c r="C42" s="1648"/>
      <c r="D42" s="1648"/>
      <c r="E42" s="1648"/>
      <c r="F42" s="1648"/>
      <c r="G42" s="1648"/>
      <c r="H42" s="1648"/>
      <c r="I42" s="1648"/>
      <c r="J42" s="1648"/>
      <c r="K42" s="1648"/>
      <c r="L42" s="1648"/>
      <c r="M42" s="1648"/>
      <c r="N42" s="1648"/>
      <c r="O42" s="1648"/>
      <c r="P42" s="1648"/>
      <c r="Q42" s="1649"/>
      <c r="R42" s="1648"/>
      <c r="S42" s="1648"/>
      <c r="T42" s="1648"/>
      <c r="U42" s="1648"/>
      <c r="V42" s="1648"/>
      <c r="W42" s="1649"/>
      <c r="X42" s="1648"/>
      <c r="Y42" s="1648"/>
      <c r="Z42" s="1648"/>
      <c r="AA42" s="1648"/>
      <c r="AB42" s="1648"/>
      <c r="AC42" s="1648"/>
      <c r="AD42" s="1648"/>
      <c r="AE42" s="1650">
        <f t="shared" si="0"/>
        <v>0</v>
      </c>
      <c r="AF42" s="1650"/>
      <c r="AG42" s="1650"/>
      <c r="AH42" s="1650"/>
      <c r="AI42" s="1651"/>
      <c r="AJ42" s="103">
        <f t="shared" si="1"/>
        <v>0</v>
      </c>
      <c r="AK42" s="105">
        <f t="shared" si="2"/>
        <v>0</v>
      </c>
    </row>
    <row r="43" spans="1:37" ht="21" customHeight="1">
      <c r="A43" s="102">
        <v>30</v>
      </c>
      <c r="B43" s="1648"/>
      <c r="C43" s="1648"/>
      <c r="D43" s="1648"/>
      <c r="E43" s="1648"/>
      <c r="F43" s="1648"/>
      <c r="G43" s="1648"/>
      <c r="H43" s="1648"/>
      <c r="I43" s="1648"/>
      <c r="J43" s="1648"/>
      <c r="K43" s="1648"/>
      <c r="L43" s="1648"/>
      <c r="M43" s="1648"/>
      <c r="N43" s="1648"/>
      <c r="O43" s="1648"/>
      <c r="P43" s="1648"/>
      <c r="Q43" s="1649"/>
      <c r="R43" s="1648"/>
      <c r="S43" s="1648"/>
      <c r="T43" s="1648"/>
      <c r="U43" s="1648"/>
      <c r="V43" s="1648"/>
      <c r="W43" s="1649"/>
      <c r="X43" s="1648"/>
      <c r="Y43" s="1648"/>
      <c r="Z43" s="1648"/>
      <c r="AA43" s="1648"/>
      <c r="AB43" s="1648"/>
      <c r="AC43" s="1648"/>
      <c r="AD43" s="1648"/>
      <c r="AE43" s="1650">
        <f t="shared" si="0"/>
        <v>0</v>
      </c>
      <c r="AF43" s="1650"/>
      <c r="AG43" s="1650"/>
      <c r="AH43" s="1650"/>
      <c r="AI43" s="1651"/>
      <c r="AJ43" s="103">
        <f t="shared" si="1"/>
        <v>0</v>
      </c>
      <c r="AK43" s="105">
        <f t="shared" si="2"/>
        <v>0</v>
      </c>
    </row>
    <row r="44" spans="1:37" ht="21" customHeight="1">
      <c r="A44" s="102">
        <v>31</v>
      </c>
      <c r="B44" s="1648"/>
      <c r="C44" s="1648"/>
      <c r="D44" s="1648"/>
      <c r="E44" s="1648"/>
      <c r="F44" s="1648"/>
      <c r="G44" s="1648"/>
      <c r="H44" s="1648"/>
      <c r="I44" s="1648"/>
      <c r="J44" s="1648"/>
      <c r="K44" s="1648"/>
      <c r="L44" s="1648"/>
      <c r="M44" s="1648"/>
      <c r="N44" s="1648"/>
      <c r="O44" s="1648"/>
      <c r="P44" s="1648"/>
      <c r="Q44" s="1649"/>
      <c r="R44" s="1648"/>
      <c r="S44" s="1648"/>
      <c r="T44" s="1648"/>
      <c r="U44" s="1648"/>
      <c r="V44" s="1648"/>
      <c r="W44" s="1649"/>
      <c r="X44" s="1648"/>
      <c r="Y44" s="1648"/>
      <c r="Z44" s="1648"/>
      <c r="AA44" s="1648"/>
      <c r="AB44" s="1648"/>
      <c r="AC44" s="1648"/>
      <c r="AD44" s="1648"/>
      <c r="AE44" s="1650">
        <f t="shared" si="0"/>
        <v>0</v>
      </c>
      <c r="AF44" s="1650"/>
      <c r="AG44" s="1650"/>
      <c r="AH44" s="1650"/>
      <c r="AI44" s="1651"/>
      <c r="AJ44" s="103">
        <f t="shared" si="1"/>
        <v>0</v>
      </c>
      <c r="AK44" s="105">
        <f t="shared" si="2"/>
        <v>0</v>
      </c>
    </row>
    <row r="45" spans="1:37" ht="21" customHeight="1">
      <c r="A45" s="102">
        <v>32</v>
      </c>
      <c r="B45" s="1648"/>
      <c r="C45" s="1648"/>
      <c r="D45" s="1648"/>
      <c r="E45" s="1648"/>
      <c r="F45" s="1648"/>
      <c r="G45" s="1648"/>
      <c r="H45" s="1648"/>
      <c r="I45" s="1648"/>
      <c r="J45" s="1648"/>
      <c r="K45" s="1648"/>
      <c r="L45" s="1648"/>
      <c r="M45" s="1648"/>
      <c r="N45" s="1648"/>
      <c r="O45" s="1648"/>
      <c r="P45" s="1648"/>
      <c r="Q45" s="1649"/>
      <c r="R45" s="1648"/>
      <c r="S45" s="1648"/>
      <c r="T45" s="1648"/>
      <c r="U45" s="1648"/>
      <c r="V45" s="1648"/>
      <c r="W45" s="1649"/>
      <c r="X45" s="1648"/>
      <c r="Y45" s="1648"/>
      <c r="Z45" s="1648"/>
      <c r="AA45" s="1648"/>
      <c r="AB45" s="1648"/>
      <c r="AC45" s="1648"/>
      <c r="AD45" s="1648"/>
      <c r="AE45" s="1650">
        <f t="shared" si="0"/>
        <v>0</v>
      </c>
      <c r="AF45" s="1650"/>
      <c r="AG45" s="1650"/>
      <c r="AH45" s="1650"/>
      <c r="AI45" s="1651"/>
      <c r="AJ45" s="103">
        <f t="shared" si="1"/>
        <v>0</v>
      </c>
      <c r="AK45" s="105">
        <f t="shared" si="2"/>
        <v>0</v>
      </c>
    </row>
    <row r="46" spans="1:37" ht="21" customHeight="1">
      <c r="A46" s="102">
        <v>33</v>
      </c>
      <c r="B46" s="1648"/>
      <c r="C46" s="1648"/>
      <c r="D46" s="1648"/>
      <c r="E46" s="1648"/>
      <c r="F46" s="1648"/>
      <c r="G46" s="1648"/>
      <c r="H46" s="1648"/>
      <c r="I46" s="1648"/>
      <c r="J46" s="1648"/>
      <c r="K46" s="1648"/>
      <c r="L46" s="1648"/>
      <c r="M46" s="1648"/>
      <c r="N46" s="1648"/>
      <c r="O46" s="1648"/>
      <c r="P46" s="1648"/>
      <c r="Q46" s="1649"/>
      <c r="R46" s="1648"/>
      <c r="S46" s="1648"/>
      <c r="T46" s="1648"/>
      <c r="U46" s="1648"/>
      <c r="V46" s="1648"/>
      <c r="W46" s="1649"/>
      <c r="X46" s="1648"/>
      <c r="Y46" s="1648"/>
      <c r="Z46" s="1648"/>
      <c r="AA46" s="1648"/>
      <c r="AB46" s="1648"/>
      <c r="AC46" s="1648"/>
      <c r="AD46" s="1648"/>
      <c r="AE46" s="1650">
        <f t="shared" si="0"/>
        <v>0</v>
      </c>
      <c r="AF46" s="1650"/>
      <c r="AG46" s="1650"/>
      <c r="AH46" s="1650"/>
      <c r="AI46" s="1651"/>
      <c r="AJ46" s="103">
        <f t="shared" si="1"/>
        <v>0</v>
      </c>
      <c r="AK46" s="105">
        <f t="shared" si="2"/>
        <v>0</v>
      </c>
    </row>
    <row r="47" spans="1:37" ht="21" customHeight="1">
      <c r="A47" s="102">
        <v>34</v>
      </c>
      <c r="B47" s="1648"/>
      <c r="C47" s="1648"/>
      <c r="D47" s="1648"/>
      <c r="E47" s="1648"/>
      <c r="F47" s="1648"/>
      <c r="G47" s="1648"/>
      <c r="H47" s="1648"/>
      <c r="I47" s="1648"/>
      <c r="J47" s="1648"/>
      <c r="K47" s="1648"/>
      <c r="L47" s="1648"/>
      <c r="M47" s="1648"/>
      <c r="N47" s="1648"/>
      <c r="O47" s="1648"/>
      <c r="P47" s="1648"/>
      <c r="Q47" s="1649"/>
      <c r="R47" s="1648"/>
      <c r="S47" s="1648"/>
      <c r="T47" s="1648"/>
      <c r="U47" s="1648"/>
      <c r="V47" s="1648"/>
      <c r="W47" s="1649"/>
      <c r="X47" s="1648"/>
      <c r="Y47" s="1648"/>
      <c r="Z47" s="1648"/>
      <c r="AA47" s="1648"/>
      <c r="AB47" s="1648"/>
      <c r="AC47" s="1648"/>
      <c r="AD47" s="1648"/>
      <c r="AE47" s="1650">
        <f t="shared" si="0"/>
        <v>0</v>
      </c>
      <c r="AF47" s="1650"/>
      <c r="AG47" s="1650"/>
      <c r="AH47" s="1650"/>
      <c r="AI47" s="1651"/>
      <c r="AJ47" s="103">
        <f t="shared" si="1"/>
        <v>0</v>
      </c>
      <c r="AK47" s="105">
        <f t="shared" si="2"/>
        <v>0</v>
      </c>
    </row>
    <row r="48" spans="1:37" ht="21" customHeight="1">
      <c r="A48" s="102">
        <v>35</v>
      </c>
      <c r="B48" s="1648"/>
      <c r="C48" s="1648"/>
      <c r="D48" s="1648"/>
      <c r="E48" s="1648"/>
      <c r="F48" s="1648"/>
      <c r="G48" s="1648"/>
      <c r="H48" s="1648"/>
      <c r="I48" s="1648"/>
      <c r="J48" s="1648"/>
      <c r="K48" s="1648"/>
      <c r="L48" s="1648"/>
      <c r="M48" s="1648"/>
      <c r="N48" s="1648"/>
      <c r="O48" s="1648"/>
      <c r="P48" s="1648"/>
      <c r="Q48" s="1649"/>
      <c r="R48" s="1648"/>
      <c r="S48" s="1648"/>
      <c r="T48" s="1648"/>
      <c r="U48" s="1648"/>
      <c r="V48" s="1648"/>
      <c r="W48" s="1649"/>
      <c r="X48" s="1648"/>
      <c r="Y48" s="1648"/>
      <c r="Z48" s="1648"/>
      <c r="AA48" s="1648"/>
      <c r="AB48" s="1648"/>
      <c r="AC48" s="1648"/>
      <c r="AD48" s="1648"/>
      <c r="AE48" s="1650">
        <f t="shared" si="0"/>
        <v>0</v>
      </c>
      <c r="AF48" s="1650"/>
      <c r="AG48" s="1650"/>
      <c r="AH48" s="1650"/>
      <c r="AI48" s="1651"/>
      <c r="AJ48" s="103">
        <f t="shared" si="1"/>
        <v>0</v>
      </c>
      <c r="AK48" s="105">
        <f t="shared" si="2"/>
        <v>0</v>
      </c>
    </row>
    <row r="49" spans="1:37" ht="21" customHeight="1">
      <c r="A49" s="102">
        <v>36</v>
      </c>
      <c r="B49" s="1648"/>
      <c r="C49" s="1648"/>
      <c r="D49" s="1648"/>
      <c r="E49" s="1648"/>
      <c r="F49" s="1648"/>
      <c r="G49" s="1648"/>
      <c r="H49" s="1648"/>
      <c r="I49" s="1648"/>
      <c r="J49" s="1648"/>
      <c r="K49" s="1648"/>
      <c r="L49" s="1648"/>
      <c r="M49" s="1648"/>
      <c r="N49" s="1648"/>
      <c r="O49" s="1648"/>
      <c r="P49" s="1648"/>
      <c r="Q49" s="1649"/>
      <c r="R49" s="1648"/>
      <c r="S49" s="1648"/>
      <c r="T49" s="1648"/>
      <c r="U49" s="1648"/>
      <c r="V49" s="1648"/>
      <c r="W49" s="1649"/>
      <c r="X49" s="1648"/>
      <c r="Y49" s="1648"/>
      <c r="Z49" s="1648"/>
      <c r="AA49" s="1648"/>
      <c r="AB49" s="1648"/>
      <c r="AC49" s="1648"/>
      <c r="AD49" s="1648"/>
      <c r="AE49" s="1650">
        <f t="shared" si="0"/>
        <v>0</v>
      </c>
      <c r="AF49" s="1650"/>
      <c r="AG49" s="1650"/>
      <c r="AH49" s="1650"/>
      <c r="AI49" s="1651"/>
      <c r="AJ49" s="103">
        <f t="shared" si="1"/>
        <v>0</v>
      </c>
      <c r="AK49" s="105">
        <f t="shared" si="2"/>
        <v>0</v>
      </c>
    </row>
    <row r="50" spans="1:37" ht="21" customHeight="1">
      <c r="A50" s="102">
        <v>37</v>
      </c>
      <c r="B50" s="1648"/>
      <c r="C50" s="1648"/>
      <c r="D50" s="1648"/>
      <c r="E50" s="1648"/>
      <c r="F50" s="1648"/>
      <c r="G50" s="1648"/>
      <c r="H50" s="1648"/>
      <c r="I50" s="1648"/>
      <c r="J50" s="1648"/>
      <c r="K50" s="1648"/>
      <c r="L50" s="1648"/>
      <c r="M50" s="1648"/>
      <c r="N50" s="1648"/>
      <c r="O50" s="1648"/>
      <c r="P50" s="1648"/>
      <c r="Q50" s="1649"/>
      <c r="R50" s="1648"/>
      <c r="S50" s="1648"/>
      <c r="T50" s="1648"/>
      <c r="U50" s="1648"/>
      <c r="V50" s="1648"/>
      <c r="W50" s="1649"/>
      <c r="X50" s="1648"/>
      <c r="Y50" s="1648"/>
      <c r="Z50" s="1648"/>
      <c r="AA50" s="1648"/>
      <c r="AB50" s="1648"/>
      <c r="AC50" s="1648"/>
      <c r="AD50" s="1648"/>
      <c r="AE50" s="1650">
        <f t="shared" si="0"/>
        <v>0</v>
      </c>
      <c r="AF50" s="1650"/>
      <c r="AG50" s="1650"/>
      <c r="AH50" s="1650"/>
      <c r="AI50" s="1651"/>
      <c r="AJ50" s="103">
        <f t="shared" si="1"/>
        <v>0</v>
      </c>
      <c r="AK50" s="105">
        <f t="shared" si="2"/>
        <v>0</v>
      </c>
    </row>
    <row r="51" spans="1:37" ht="21" customHeight="1">
      <c r="A51" s="102">
        <v>38</v>
      </c>
      <c r="B51" s="1648"/>
      <c r="C51" s="1648"/>
      <c r="D51" s="1648"/>
      <c r="E51" s="1648"/>
      <c r="F51" s="1648"/>
      <c r="G51" s="1648"/>
      <c r="H51" s="1648"/>
      <c r="I51" s="1648"/>
      <c r="J51" s="1648"/>
      <c r="K51" s="1648"/>
      <c r="L51" s="1648"/>
      <c r="M51" s="1648"/>
      <c r="N51" s="1648"/>
      <c r="O51" s="1648"/>
      <c r="P51" s="1648"/>
      <c r="Q51" s="1649"/>
      <c r="R51" s="1648"/>
      <c r="S51" s="1648"/>
      <c r="T51" s="1648"/>
      <c r="U51" s="1648"/>
      <c r="V51" s="1648"/>
      <c r="W51" s="1649"/>
      <c r="X51" s="1648"/>
      <c r="Y51" s="1648"/>
      <c r="Z51" s="1648"/>
      <c r="AA51" s="1648"/>
      <c r="AB51" s="1648"/>
      <c r="AC51" s="1648"/>
      <c r="AD51" s="1648"/>
      <c r="AE51" s="1650">
        <f t="shared" si="0"/>
        <v>0</v>
      </c>
      <c r="AF51" s="1650"/>
      <c r="AG51" s="1650"/>
      <c r="AH51" s="1650"/>
      <c r="AI51" s="1651"/>
      <c r="AJ51" s="103">
        <f t="shared" si="1"/>
        <v>0</v>
      </c>
      <c r="AK51" s="105">
        <f t="shared" si="2"/>
        <v>0</v>
      </c>
    </row>
    <row r="52" spans="1:37" ht="21" customHeight="1">
      <c r="A52" s="102">
        <v>39</v>
      </c>
      <c r="B52" s="1648"/>
      <c r="C52" s="1648"/>
      <c r="D52" s="1648"/>
      <c r="E52" s="1648"/>
      <c r="F52" s="1648"/>
      <c r="G52" s="1648"/>
      <c r="H52" s="1648"/>
      <c r="I52" s="1648"/>
      <c r="J52" s="1648"/>
      <c r="K52" s="1648"/>
      <c r="L52" s="1648"/>
      <c r="M52" s="1648"/>
      <c r="N52" s="1648"/>
      <c r="O52" s="1648"/>
      <c r="P52" s="1648"/>
      <c r="Q52" s="1649"/>
      <c r="R52" s="1648"/>
      <c r="S52" s="1648"/>
      <c r="T52" s="1648"/>
      <c r="U52" s="1648"/>
      <c r="V52" s="1648"/>
      <c r="W52" s="1649"/>
      <c r="X52" s="1648"/>
      <c r="Y52" s="1648"/>
      <c r="Z52" s="1648"/>
      <c r="AA52" s="1648"/>
      <c r="AB52" s="1648"/>
      <c r="AC52" s="1648"/>
      <c r="AD52" s="1648"/>
      <c r="AE52" s="1650">
        <f t="shared" si="0"/>
        <v>0</v>
      </c>
      <c r="AF52" s="1650"/>
      <c r="AG52" s="1650"/>
      <c r="AH52" s="1650"/>
      <c r="AI52" s="1651"/>
      <c r="AJ52" s="103">
        <f t="shared" si="1"/>
        <v>0</v>
      </c>
      <c r="AK52" s="105">
        <f t="shared" si="2"/>
        <v>0</v>
      </c>
    </row>
    <row r="53" spans="1:37" ht="21" customHeight="1" thickBot="1">
      <c r="A53" s="102">
        <v>40</v>
      </c>
      <c r="B53" s="1648"/>
      <c r="C53" s="1648"/>
      <c r="D53" s="1648"/>
      <c r="E53" s="1648"/>
      <c r="F53" s="1648"/>
      <c r="G53" s="1648"/>
      <c r="H53" s="1648"/>
      <c r="I53" s="1648"/>
      <c r="J53" s="1648"/>
      <c r="K53" s="1648"/>
      <c r="L53" s="1648"/>
      <c r="M53" s="1648"/>
      <c r="N53" s="1648"/>
      <c r="O53" s="1648"/>
      <c r="P53" s="1648"/>
      <c r="Q53" s="1649"/>
      <c r="R53" s="1648"/>
      <c r="S53" s="1648"/>
      <c r="T53" s="1648"/>
      <c r="U53" s="1648"/>
      <c r="V53" s="1648"/>
      <c r="W53" s="1649"/>
      <c r="X53" s="1648"/>
      <c r="Y53" s="1648"/>
      <c r="Z53" s="1648"/>
      <c r="AA53" s="1648"/>
      <c r="AB53" s="1648"/>
      <c r="AC53" s="1648"/>
      <c r="AD53" s="1648"/>
      <c r="AE53" s="1650">
        <f t="shared" si="0"/>
        <v>0</v>
      </c>
      <c r="AF53" s="1650"/>
      <c r="AG53" s="1650"/>
      <c r="AH53" s="1650"/>
      <c r="AI53" s="1651"/>
      <c r="AJ53" s="103">
        <f t="shared" si="1"/>
        <v>0</v>
      </c>
      <c r="AK53" s="105">
        <f t="shared" si="2"/>
        <v>0</v>
      </c>
    </row>
    <row r="54" spans="1:37" ht="21" customHeight="1" thickBot="1">
      <c r="A54" s="1645" t="s">
        <v>140</v>
      </c>
      <c r="B54" s="1646"/>
      <c r="C54" s="1646"/>
      <c r="D54" s="1646"/>
      <c r="E54" s="1646"/>
      <c r="F54" s="1646"/>
      <c r="G54" s="1646"/>
      <c r="H54" s="1646"/>
      <c r="I54" s="1646"/>
      <c r="J54" s="1646"/>
      <c r="K54" s="1646"/>
      <c r="L54" s="1646"/>
      <c r="M54" s="1646"/>
      <c r="N54" s="1646"/>
      <c r="O54" s="1646"/>
      <c r="P54" s="1646"/>
      <c r="Q54" s="1647"/>
      <c r="R54" s="1643"/>
      <c r="S54" s="1643"/>
      <c r="T54" s="1643"/>
      <c r="U54" s="1643"/>
      <c r="V54" s="1643"/>
      <c r="W54" s="1643"/>
      <c r="X54" s="1644">
        <f>SUM(X14:AD53)</f>
        <v>0</v>
      </c>
      <c r="Y54" s="1644"/>
      <c r="Z54" s="1644"/>
      <c r="AA54" s="1644"/>
      <c r="AB54" s="1644"/>
      <c r="AC54" s="1644"/>
      <c r="AD54" s="1644"/>
      <c r="AE54" s="1644">
        <f>SUM(AE14:AI53)</f>
        <v>0</v>
      </c>
      <c r="AF54" s="1644"/>
      <c r="AG54" s="1644"/>
      <c r="AH54" s="1644"/>
      <c r="AI54" s="1644"/>
      <c r="AJ54" s="104">
        <f>SUM(AJ14:AJ53)</f>
        <v>0</v>
      </c>
      <c r="AK54" s="106">
        <f>SUM(AK14:AK53)</f>
        <v>0</v>
      </c>
    </row>
    <row r="55" spans="1:35" ht="21" customHeight="1">
      <c r="A55" s="1256"/>
      <c r="B55" s="1256"/>
      <c r="C55" s="1256"/>
      <c r="D55" s="1256"/>
      <c r="E55" s="1256"/>
      <c r="F55" s="1256"/>
      <c r="G55" s="1256"/>
      <c r="H55" s="1256"/>
      <c r="I55" s="1256"/>
      <c r="J55" s="1256"/>
      <c r="K55" s="1256"/>
      <c r="L55" s="1256"/>
      <c r="M55" s="1256"/>
      <c r="N55" s="1256"/>
      <c r="O55" s="1256"/>
      <c r="P55" s="1256"/>
      <c r="Q55" s="1256"/>
      <c r="R55" s="1256"/>
      <c r="S55" s="1256"/>
      <c r="T55" s="1256"/>
      <c r="U55" s="1256"/>
      <c r="V55" s="1256"/>
      <c r="W55" s="1256"/>
      <c r="X55" s="1256"/>
      <c r="Y55" s="1256"/>
      <c r="Z55" s="1256"/>
      <c r="AA55" s="1256"/>
      <c r="AB55" s="1256"/>
      <c r="AC55" s="1256"/>
      <c r="AD55" s="1256"/>
      <c r="AE55" s="1256"/>
      <c r="AF55" s="1256"/>
      <c r="AG55" s="1256"/>
      <c r="AH55" s="1256"/>
      <c r="AI55" s="1256"/>
    </row>
    <row r="56" spans="1:35" ht="21" customHeight="1">
      <c r="A56" s="1256"/>
      <c r="B56" s="1256"/>
      <c r="C56" s="1256"/>
      <c r="D56" s="1256"/>
      <c r="E56" s="1256"/>
      <c r="F56" s="1256"/>
      <c r="G56" s="1256"/>
      <c r="H56" s="1256"/>
      <c r="I56" s="1256"/>
      <c r="J56" s="1256"/>
      <c r="K56" s="1256"/>
      <c r="L56" s="1256"/>
      <c r="M56" s="1256"/>
      <c r="N56" s="1256"/>
      <c r="O56" s="1256"/>
      <c r="P56" s="1256"/>
      <c r="Q56" s="1256"/>
      <c r="R56" s="1256"/>
      <c r="S56" s="1256"/>
      <c r="T56" s="1256"/>
      <c r="U56" s="1256"/>
      <c r="V56" s="1256"/>
      <c r="W56" s="1256"/>
      <c r="X56" s="1256"/>
      <c r="Y56" s="1256"/>
      <c r="Z56" s="1256"/>
      <c r="AA56" s="1256"/>
      <c r="AB56" s="1256"/>
      <c r="AC56" s="1256"/>
      <c r="AD56" s="1256"/>
      <c r="AE56" s="1256"/>
      <c r="AF56" s="1256"/>
      <c r="AG56" s="1256"/>
      <c r="AH56" s="1256"/>
      <c r="AI56" s="1256"/>
    </row>
    <row r="57" spans="1:35" ht="21" customHeight="1">
      <c r="A57" s="1256"/>
      <c r="B57" s="1256"/>
      <c r="C57" s="1256"/>
      <c r="D57" s="1256"/>
      <c r="E57" s="1256"/>
      <c r="F57" s="1256"/>
      <c r="G57" s="1256"/>
      <c r="H57" s="1256"/>
      <c r="I57" s="1256"/>
      <c r="J57" s="1256"/>
      <c r="K57" s="1256"/>
      <c r="L57" s="1256"/>
      <c r="M57" s="1256"/>
      <c r="N57" s="1256"/>
      <c r="O57" s="1256"/>
      <c r="P57" s="1256"/>
      <c r="Q57" s="1256"/>
      <c r="R57" s="1256"/>
      <c r="S57" s="1256"/>
      <c r="T57" s="1256"/>
      <c r="U57" s="1256"/>
      <c r="V57" s="1256"/>
      <c r="W57" s="1256"/>
      <c r="X57" s="1256"/>
      <c r="Y57" s="1256"/>
      <c r="Z57" s="1256"/>
      <c r="AA57" s="1256"/>
      <c r="AB57" s="1256"/>
      <c r="AC57" s="1256"/>
      <c r="AD57" s="1256"/>
      <c r="AE57" s="1256"/>
      <c r="AF57" s="1256"/>
      <c r="AG57" s="1256"/>
      <c r="AH57" s="1256"/>
      <c r="AI57" s="1256"/>
    </row>
    <row r="62" ht="21" customHeight="1">
      <c r="AE62" s="101" t="s">
        <v>304</v>
      </c>
    </row>
  </sheetData>
  <sheetProtection/>
  <mergeCells count="182">
    <mergeCell ref="A2:AK2"/>
    <mergeCell ref="B53:Q53"/>
    <mergeCell ref="R53:W53"/>
    <mergeCell ref="X53:AD53"/>
    <mergeCell ref="AE53:AI53"/>
    <mergeCell ref="B52:Q52"/>
    <mergeCell ref="R52:W52"/>
    <mergeCell ref="X52:AD52"/>
    <mergeCell ref="AE52:AI52"/>
    <mergeCell ref="B51:Q51"/>
    <mergeCell ref="R51:W51"/>
    <mergeCell ref="X51:AD51"/>
    <mergeCell ref="AE51:AI51"/>
    <mergeCell ref="B50:Q50"/>
    <mergeCell ref="R50:W50"/>
    <mergeCell ref="X50:AD50"/>
    <mergeCell ref="AE50:AI50"/>
    <mergeCell ref="B49:Q49"/>
    <mergeCell ref="R49:W49"/>
    <mergeCell ref="X49:AD49"/>
    <mergeCell ref="AE49:AI49"/>
    <mergeCell ref="B48:Q48"/>
    <mergeCell ref="R48:W48"/>
    <mergeCell ref="X48:AD48"/>
    <mergeCell ref="AE48:AI48"/>
    <mergeCell ref="B47:Q47"/>
    <mergeCell ref="R47:W47"/>
    <mergeCell ref="X47:AD47"/>
    <mergeCell ref="AE47:AI47"/>
    <mergeCell ref="B46:Q46"/>
    <mergeCell ref="R46:W46"/>
    <mergeCell ref="X46:AD46"/>
    <mergeCell ref="AE46:AI46"/>
    <mergeCell ref="B45:Q45"/>
    <mergeCell ref="R45:W45"/>
    <mergeCell ref="X45:AD45"/>
    <mergeCell ref="AE45:AI45"/>
    <mergeCell ref="B44:Q44"/>
    <mergeCell ref="R44:W44"/>
    <mergeCell ref="X44:AD44"/>
    <mergeCell ref="AE44:AI44"/>
    <mergeCell ref="B43:Q43"/>
    <mergeCell ref="R43:W43"/>
    <mergeCell ref="X43:AD43"/>
    <mergeCell ref="AE43:AI43"/>
    <mergeCell ref="B42:Q42"/>
    <mergeCell ref="R42:W42"/>
    <mergeCell ref="X42:AD42"/>
    <mergeCell ref="AE42:AI42"/>
    <mergeCell ref="B41:Q41"/>
    <mergeCell ref="R41:W41"/>
    <mergeCell ref="X41:AD41"/>
    <mergeCell ref="AE41:AI41"/>
    <mergeCell ref="B40:Q40"/>
    <mergeCell ref="R40:W40"/>
    <mergeCell ref="X40:AD40"/>
    <mergeCell ref="AE40:AI40"/>
    <mergeCell ref="R38:W38"/>
    <mergeCell ref="X38:AD38"/>
    <mergeCell ref="AE38:AI38"/>
    <mergeCell ref="B39:Q39"/>
    <mergeCell ref="R39:W39"/>
    <mergeCell ref="X39:AD39"/>
    <mergeCell ref="AE39:AI39"/>
    <mergeCell ref="B38:Q38"/>
    <mergeCell ref="R36:W36"/>
    <mergeCell ref="X36:AD36"/>
    <mergeCell ref="AE36:AI36"/>
    <mergeCell ref="B37:Q37"/>
    <mergeCell ref="R37:W37"/>
    <mergeCell ref="X37:AD37"/>
    <mergeCell ref="AE37:AI37"/>
    <mergeCell ref="B36:Q36"/>
    <mergeCell ref="R34:W34"/>
    <mergeCell ref="X34:AD34"/>
    <mergeCell ref="AE34:AI34"/>
    <mergeCell ref="B35:Q35"/>
    <mergeCell ref="R35:W35"/>
    <mergeCell ref="X35:AD35"/>
    <mergeCell ref="AE35:AI35"/>
    <mergeCell ref="B34:Q34"/>
    <mergeCell ref="R32:W32"/>
    <mergeCell ref="X32:AD32"/>
    <mergeCell ref="AE32:AI32"/>
    <mergeCell ref="B33:Q33"/>
    <mergeCell ref="R33:W33"/>
    <mergeCell ref="X33:AD33"/>
    <mergeCell ref="AE33:AI33"/>
    <mergeCell ref="B32:Q32"/>
    <mergeCell ref="R30:W30"/>
    <mergeCell ref="X30:AD30"/>
    <mergeCell ref="AE30:AI30"/>
    <mergeCell ref="B31:Q31"/>
    <mergeCell ref="R31:W31"/>
    <mergeCell ref="X31:AD31"/>
    <mergeCell ref="AE31:AI31"/>
    <mergeCell ref="B30:Q30"/>
    <mergeCell ref="R28:W28"/>
    <mergeCell ref="X28:AD28"/>
    <mergeCell ref="AE28:AI28"/>
    <mergeCell ref="B29:Q29"/>
    <mergeCell ref="R29:W29"/>
    <mergeCell ref="X29:AD29"/>
    <mergeCell ref="AE29:AI29"/>
    <mergeCell ref="B28:Q28"/>
    <mergeCell ref="AJ9:AJ13"/>
    <mergeCell ref="AK9:AK13"/>
    <mergeCell ref="R5:AK5"/>
    <mergeCell ref="R6:AK6"/>
    <mergeCell ref="R7:AK7"/>
    <mergeCell ref="X9:AD13"/>
    <mergeCell ref="AE9:AI13"/>
    <mergeCell ref="R9:W13"/>
    <mergeCell ref="R23:W23"/>
    <mergeCell ref="X23:AD23"/>
    <mergeCell ref="AE23:AI23"/>
    <mergeCell ref="R15:W15"/>
    <mergeCell ref="X15:AD15"/>
    <mergeCell ref="AE15:AI15"/>
    <mergeCell ref="AE16:AI16"/>
    <mergeCell ref="R20:W20"/>
    <mergeCell ref="X20:AD20"/>
    <mergeCell ref="AE20:AI20"/>
    <mergeCell ref="A8:Q8"/>
    <mergeCell ref="R8:AI8"/>
    <mergeCell ref="A5:Q5"/>
    <mergeCell ref="A7:Q7"/>
    <mergeCell ref="A6:Q6"/>
    <mergeCell ref="B15:Q15"/>
    <mergeCell ref="B16:Q16"/>
    <mergeCell ref="B14:Q14"/>
    <mergeCell ref="A9:Q13"/>
    <mergeCell ref="B19:Q19"/>
    <mergeCell ref="B20:Q20"/>
    <mergeCell ref="B17:Q17"/>
    <mergeCell ref="B18:Q18"/>
    <mergeCell ref="B23:Q23"/>
    <mergeCell ref="B24:Q24"/>
    <mergeCell ref="B21:Q21"/>
    <mergeCell ref="B22:Q22"/>
    <mergeCell ref="B27:Q27"/>
    <mergeCell ref="B25:Q25"/>
    <mergeCell ref="B26:Q26"/>
    <mergeCell ref="X24:AD24"/>
    <mergeCell ref="AE24:AI24"/>
    <mergeCell ref="R25:W25"/>
    <mergeCell ref="X25:AD25"/>
    <mergeCell ref="AE25:AI25"/>
    <mergeCell ref="R14:W14"/>
    <mergeCell ref="X14:AD14"/>
    <mergeCell ref="AE14:AI14"/>
    <mergeCell ref="X18:AD18"/>
    <mergeCell ref="AE18:AI18"/>
    <mergeCell ref="R17:W17"/>
    <mergeCell ref="X17:AD17"/>
    <mergeCell ref="AE17:AI17"/>
    <mergeCell ref="R16:W16"/>
    <mergeCell ref="X16:AD16"/>
    <mergeCell ref="R19:W19"/>
    <mergeCell ref="X19:AD19"/>
    <mergeCell ref="AE19:AI19"/>
    <mergeCell ref="R18:W18"/>
    <mergeCell ref="R27:W27"/>
    <mergeCell ref="X27:AD27"/>
    <mergeCell ref="AE27:AI27"/>
    <mergeCell ref="X21:AD21"/>
    <mergeCell ref="AE21:AI21"/>
    <mergeCell ref="R22:W22"/>
    <mergeCell ref="X22:AD22"/>
    <mergeCell ref="AE22:AI22"/>
    <mergeCell ref="R21:W21"/>
    <mergeCell ref="R24:W24"/>
    <mergeCell ref="A4:Q4"/>
    <mergeCell ref="R4:AK4"/>
    <mergeCell ref="A55:AI57"/>
    <mergeCell ref="R54:W54"/>
    <mergeCell ref="X54:AD54"/>
    <mergeCell ref="AE54:AI54"/>
    <mergeCell ref="A54:Q54"/>
    <mergeCell ref="R26:W26"/>
    <mergeCell ref="X26:AD26"/>
    <mergeCell ref="AE26:AI26"/>
  </mergeCells>
  <printOptions horizontalCentered="1"/>
  <pageMargins left="0.3937007874015748" right="0.3937007874015748" top="0.3937007874015748" bottom="0.35433070866141736" header="0.31496062992125984" footer="0.2755905511811024"/>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BD35"/>
  <sheetViews>
    <sheetView view="pageBreakPreview" zoomScale="75" zoomScaleNormal="75" zoomScaleSheetLayoutView="75" zoomScalePageLayoutView="0" workbookViewId="0" topLeftCell="A1">
      <selection activeCell="A1" sqref="A1"/>
    </sheetView>
  </sheetViews>
  <sheetFormatPr defaultColWidth="9.00390625" defaultRowHeight="21" customHeight="1"/>
  <cols>
    <col min="1" max="4" width="2.625" style="1" customWidth="1"/>
    <col min="5" max="18" width="2.625" style="3" customWidth="1"/>
    <col min="19" max="46" width="2.875" style="3" customWidth="1"/>
    <col min="47" max="55" width="2.625" style="3" customWidth="1"/>
    <col min="56" max="56" width="15.625" style="3" customWidth="1"/>
    <col min="57" max="70" width="2.625" style="3" customWidth="1"/>
    <col min="71" max="16384" width="9.00390625" style="3" customWidth="1"/>
  </cols>
  <sheetData>
    <row r="1" spans="1:56" ht="18.75" customHeight="1">
      <c r="A1" s="32" t="s">
        <v>199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row>
    <row r="2" spans="1:55" ht="21" customHeight="1">
      <c r="A2" s="466" t="s">
        <v>200</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row>
    <row r="3" spans="1:4" ht="9.75" customHeight="1" thickBot="1">
      <c r="A3" s="3"/>
      <c r="B3" s="3"/>
      <c r="C3" s="3"/>
      <c r="D3" s="3"/>
    </row>
    <row r="4" spans="1:56" ht="21" customHeight="1" thickBot="1">
      <c r="A4" s="780" t="s">
        <v>201</v>
      </c>
      <c r="B4" s="781"/>
      <c r="C4" s="781"/>
      <c r="D4" s="781"/>
      <c r="E4" s="781"/>
      <c r="F4" s="781"/>
      <c r="G4" s="781"/>
      <c r="H4" s="781"/>
      <c r="I4" s="781"/>
      <c r="J4" s="781"/>
      <c r="K4" s="781"/>
      <c r="L4" s="781"/>
      <c r="M4" s="781"/>
      <c r="N4" s="781"/>
      <c r="O4" s="781"/>
      <c r="P4" s="781"/>
      <c r="Q4" s="781"/>
      <c r="R4" s="781"/>
      <c r="S4" s="782" t="s">
        <v>242</v>
      </c>
      <c r="T4" s="782"/>
      <c r="U4" s="782"/>
      <c r="V4" s="782"/>
      <c r="W4" s="782"/>
      <c r="X4" s="782"/>
      <c r="Y4" s="782"/>
      <c r="Z4" s="782"/>
      <c r="AA4" s="782"/>
      <c r="AB4" s="782"/>
      <c r="AC4" s="782"/>
      <c r="AD4" s="782"/>
      <c r="AE4" s="782"/>
      <c r="AF4" s="781" t="s">
        <v>202</v>
      </c>
      <c r="AG4" s="781"/>
      <c r="AH4" s="781"/>
      <c r="AI4" s="781"/>
      <c r="AJ4" s="781"/>
      <c r="AK4" s="781"/>
      <c r="AL4" s="781"/>
      <c r="AM4" s="781"/>
      <c r="AN4" s="783"/>
      <c r="AO4" s="784"/>
      <c r="AP4" s="784"/>
      <c r="AQ4" s="784"/>
      <c r="AR4" s="784"/>
      <c r="AS4" s="784"/>
      <c r="AT4" s="784"/>
      <c r="AU4" s="784"/>
      <c r="AV4" s="784"/>
      <c r="AW4" s="784"/>
      <c r="AX4" s="784"/>
      <c r="AY4" s="784"/>
      <c r="AZ4" s="784"/>
      <c r="BA4" s="784"/>
      <c r="BB4" s="784"/>
      <c r="BC4" s="784"/>
      <c r="BD4" s="785"/>
    </row>
    <row r="5" spans="1:56" ht="21" customHeight="1" thickBot="1">
      <c r="A5" s="792" t="s">
        <v>132</v>
      </c>
      <c r="B5" s="793"/>
      <c r="C5" s="793"/>
      <c r="D5" s="793"/>
      <c r="E5" s="793"/>
      <c r="F5" s="793"/>
      <c r="G5" s="793"/>
      <c r="H5" s="783"/>
      <c r="I5" s="784"/>
      <c r="J5" s="784"/>
      <c r="K5" s="784"/>
      <c r="L5" s="784"/>
      <c r="M5" s="784"/>
      <c r="N5" s="784"/>
      <c r="O5" s="784"/>
      <c r="P5" s="784"/>
      <c r="Q5" s="784"/>
      <c r="R5" s="784"/>
      <c r="S5" s="786" t="s">
        <v>203</v>
      </c>
      <c r="T5" s="787"/>
      <c r="U5" s="787"/>
      <c r="V5" s="787"/>
      <c r="W5" s="787"/>
      <c r="X5" s="787"/>
      <c r="Y5" s="787"/>
      <c r="Z5" s="788"/>
      <c r="AA5" s="783"/>
      <c r="AB5" s="784"/>
      <c r="AC5" s="784"/>
      <c r="AD5" s="784"/>
      <c r="AE5" s="784"/>
      <c r="AF5" s="784"/>
      <c r="AG5" s="784"/>
      <c r="AH5" s="784"/>
      <c r="AI5" s="784"/>
      <c r="AJ5" s="794"/>
      <c r="AK5" s="786" t="s">
        <v>204</v>
      </c>
      <c r="AL5" s="787"/>
      <c r="AM5" s="787"/>
      <c r="AN5" s="787"/>
      <c r="AO5" s="787"/>
      <c r="AP5" s="787"/>
      <c r="AQ5" s="787"/>
      <c r="AR5" s="787"/>
      <c r="AS5" s="788"/>
      <c r="AT5" s="783"/>
      <c r="AU5" s="784"/>
      <c r="AV5" s="784"/>
      <c r="AW5" s="784"/>
      <c r="AX5" s="784"/>
      <c r="AY5" s="784"/>
      <c r="AZ5" s="784"/>
      <c r="BA5" s="784"/>
      <c r="BB5" s="784"/>
      <c r="BC5" s="784"/>
      <c r="BD5" s="785"/>
    </row>
    <row r="6" spans="1:56" ht="21" customHeight="1" thickBot="1">
      <c r="A6" s="789" t="s">
        <v>119</v>
      </c>
      <c r="B6" s="790"/>
      <c r="C6" s="790"/>
      <c r="D6" s="790"/>
      <c r="E6" s="790"/>
      <c r="F6" s="790"/>
      <c r="G6" s="790"/>
      <c r="H6" s="790"/>
      <c r="I6" s="790"/>
      <c r="J6" s="790"/>
      <c r="K6" s="790"/>
      <c r="L6" s="790"/>
      <c r="M6" s="790"/>
      <c r="N6" s="790"/>
      <c r="O6" s="790"/>
      <c r="P6" s="790"/>
      <c r="Q6" s="790"/>
      <c r="R6" s="790"/>
      <c r="S6" s="836"/>
      <c r="T6" s="836"/>
      <c r="U6" s="836"/>
      <c r="V6" s="836"/>
      <c r="W6" s="836"/>
      <c r="X6" s="836"/>
      <c r="Y6" s="836"/>
      <c r="Z6" s="836"/>
      <c r="AA6" s="836"/>
      <c r="AB6" s="836"/>
      <c r="AC6" s="836"/>
      <c r="AD6" s="836"/>
      <c r="AE6" s="836"/>
      <c r="AF6" s="790" t="s">
        <v>205</v>
      </c>
      <c r="AG6" s="790"/>
      <c r="AH6" s="790"/>
      <c r="AI6" s="790"/>
      <c r="AJ6" s="790"/>
      <c r="AK6" s="790"/>
      <c r="AL6" s="790"/>
      <c r="AM6" s="790"/>
      <c r="AN6" s="783"/>
      <c r="AO6" s="784"/>
      <c r="AP6" s="784"/>
      <c r="AQ6" s="784"/>
      <c r="AR6" s="784"/>
      <c r="AS6" s="784"/>
      <c r="AT6" s="784"/>
      <c r="AU6" s="784"/>
      <c r="AV6" s="784"/>
      <c r="AW6" s="784"/>
      <c r="AX6" s="784"/>
      <c r="AY6" s="784"/>
      <c r="AZ6" s="784"/>
      <c r="BA6" s="784"/>
      <c r="BB6" s="784"/>
      <c r="BC6" s="784"/>
      <c r="BD6" s="785"/>
    </row>
    <row r="7" spans="1:56" ht="21" customHeight="1">
      <c r="A7" s="795" t="s">
        <v>133</v>
      </c>
      <c r="B7" s="796"/>
      <c r="C7" s="796"/>
      <c r="D7" s="796"/>
      <c r="E7" s="796"/>
      <c r="F7" s="796"/>
      <c r="G7" s="796" t="s">
        <v>134</v>
      </c>
      <c r="H7" s="796"/>
      <c r="I7" s="796"/>
      <c r="J7" s="796"/>
      <c r="K7" s="796"/>
      <c r="L7" s="796" t="s">
        <v>38</v>
      </c>
      <c r="M7" s="796"/>
      <c r="N7" s="796"/>
      <c r="O7" s="796"/>
      <c r="P7" s="796"/>
      <c r="Q7" s="796"/>
      <c r="R7" s="805"/>
      <c r="S7" s="795" t="s">
        <v>206</v>
      </c>
      <c r="T7" s="796"/>
      <c r="U7" s="796"/>
      <c r="V7" s="796"/>
      <c r="W7" s="796"/>
      <c r="X7" s="796"/>
      <c r="Y7" s="797"/>
      <c r="Z7" s="795" t="s">
        <v>207</v>
      </c>
      <c r="AA7" s="796"/>
      <c r="AB7" s="796"/>
      <c r="AC7" s="796"/>
      <c r="AD7" s="796"/>
      <c r="AE7" s="796"/>
      <c r="AF7" s="797"/>
      <c r="AG7" s="795" t="s">
        <v>208</v>
      </c>
      <c r="AH7" s="796"/>
      <c r="AI7" s="796"/>
      <c r="AJ7" s="796"/>
      <c r="AK7" s="796"/>
      <c r="AL7" s="796"/>
      <c r="AM7" s="797"/>
      <c r="AN7" s="798" t="s">
        <v>209</v>
      </c>
      <c r="AO7" s="796"/>
      <c r="AP7" s="796"/>
      <c r="AQ7" s="796"/>
      <c r="AR7" s="796"/>
      <c r="AS7" s="796"/>
      <c r="AT7" s="797"/>
      <c r="AU7" s="799" t="s">
        <v>210</v>
      </c>
      <c r="AV7" s="800"/>
      <c r="AW7" s="800"/>
      <c r="AX7" s="800" t="s">
        <v>211</v>
      </c>
      <c r="AY7" s="800"/>
      <c r="AZ7" s="800"/>
      <c r="BA7" s="800" t="s">
        <v>212</v>
      </c>
      <c r="BB7" s="800"/>
      <c r="BC7" s="807"/>
      <c r="BD7" s="809" t="s">
        <v>213</v>
      </c>
    </row>
    <row r="8" spans="1:56" ht="21" customHeight="1">
      <c r="A8" s="803"/>
      <c r="B8" s="804"/>
      <c r="C8" s="804"/>
      <c r="D8" s="804"/>
      <c r="E8" s="804"/>
      <c r="F8" s="804"/>
      <c r="G8" s="804"/>
      <c r="H8" s="804"/>
      <c r="I8" s="804"/>
      <c r="J8" s="804"/>
      <c r="K8" s="804"/>
      <c r="L8" s="804"/>
      <c r="M8" s="804"/>
      <c r="N8" s="804"/>
      <c r="O8" s="804"/>
      <c r="P8" s="804"/>
      <c r="Q8" s="804"/>
      <c r="R8" s="806"/>
      <c r="S8" s="39">
        <v>1</v>
      </c>
      <c r="T8" s="34">
        <v>2</v>
      </c>
      <c r="U8" s="34">
        <v>3</v>
      </c>
      <c r="V8" s="34">
        <v>4</v>
      </c>
      <c r="W8" s="34">
        <v>5</v>
      </c>
      <c r="X8" s="34">
        <v>6</v>
      </c>
      <c r="Y8" s="40">
        <v>7</v>
      </c>
      <c r="Z8" s="39">
        <v>8</v>
      </c>
      <c r="AA8" s="34">
        <v>9</v>
      </c>
      <c r="AB8" s="34">
        <v>10</v>
      </c>
      <c r="AC8" s="34">
        <v>11</v>
      </c>
      <c r="AD8" s="34">
        <v>12</v>
      </c>
      <c r="AE8" s="34">
        <v>13</v>
      </c>
      <c r="AF8" s="40">
        <v>14</v>
      </c>
      <c r="AG8" s="39">
        <v>15</v>
      </c>
      <c r="AH8" s="34">
        <v>16</v>
      </c>
      <c r="AI8" s="34">
        <v>17</v>
      </c>
      <c r="AJ8" s="34">
        <v>18</v>
      </c>
      <c r="AK8" s="34">
        <v>19</v>
      </c>
      <c r="AL8" s="34">
        <v>20</v>
      </c>
      <c r="AM8" s="40">
        <v>21</v>
      </c>
      <c r="AN8" s="38">
        <v>22</v>
      </c>
      <c r="AO8" s="34">
        <v>23</v>
      </c>
      <c r="AP8" s="34">
        <v>24</v>
      </c>
      <c r="AQ8" s="34">
        <v>25</v>
      </c>
      <c r="AR8" s="34">
        <v>26</v>
      </c>
      <c r="AS8" s="34">
        <v>27</v>
      </c>
      <c r="AT8" s="40">
        <v>28</v>
      </c>
      <c r="AU8" s="801"/>
      <c r="AV8" s="802"/>
      <c r="AW8" s="802"/>
      <c r="AX8" s="802"/>
      <c r="AY8" s="802"/>
      <c r="AZ8" s="802"/>
      <c r="BA8" s="802"/>
      <c r="BB8" s="802"/>
      <c r="BC8" s="808"/>
      <c r="BD8" s="810"/>
    </row>
    <row r="9" spans="1:56" ht="21" customHeight="1">
      <c r="A9" s="803"/>
      <c r="B9" s="804"/>
      <c r="C9" s="804"/>
      <c r="D9" s="804"/>
      <c r="E9" s="804"/>
      <c r="F9" s="804"/>
      <c r="G9" s="804"/>
      <c r="H9" s="804"/>
      <c r="I9" s="804"/>
      <c r="J9" s="804"/>
      <c r="K9" s="804"/>
      <c r="L9" s="804"/>
      <c r="M9" s="804"/>
      <c r="N9" s="804"/>
      <c r="O9" s="804"/>
      <c r="P9" s="804"/>
      <c r="Q9" s="804"/>
      <c r="R9" s="806"/>
      <c r="S9" s="39" t="s">
        <v>242</v>
      </c>
      <c r="T9" s="34"/>
      <c r="U9" s="34"/>
      <c r="V9" s="34"/>
      <c r="W9" s="34"/>
      <c r="X9" s="34"/>
      <c r="Y9" s="40"/>
      <c r="Z9" s="39"/>
      <c r="AA9" s="34"/>
      <c r="AB9" s="34"/>
      <c r="AC9" s="34"/>
      <c r="AD9" s="34"/>
      <c r="AE9" s="34"/>
      <c r="AF9" s="40"/>
      <c r="AG9" s="39"/>
      <c r="AH9" s="34"/>
      <c r="AI9" s="34"/>
      <c r="AJ9" s="34"/>
      <c r="AK9" s="34"/>
      <c r="AL9" s="34"/>
      <c r="AM9" s="40"/>
      <c r="AN9" s="38"/>
      <c r="AO9" s="34"/>
      <c r="AP9" s="34"/>
      <c r="AQ9" s="34"/>
      <c r="AR9" s="34"/>
      <c r="AS9" s="34"/>
      <c r="AT9" s="40"/>
      <c r="AU9" s="801"/>
      <c r="AV9" s="802"/>
      <c r="AW9" s="802"/>
      <c r="AX9" s="802"/>
      <c r="AY9" s="802"/>
      <c r="AZ9" s="802"/>
      <c r="BA9" s="802"/>
      <c r="BB9" s="802"/>
      <c r="BC9" s="808"/>
      <c r="BD9" s="810"/>
    </row>
    <row r="10" spans="1:56" ht="21" customHeight="1">
      <c r="A10" s="811"/>
      <c r="B10" s="812"/>
      <c r="C10" s="812"/>
      <c r="D10" s="812"/>
      <c r="E10" s="812"/>
      <c r="F10" s="812"/>
      <c r="G10" s="812" t="s">
        <v>242</v>
      </c>
      <c r="H10" s="812"/>
      <c r="I10" s="812"/>
      <c r="J10" s="812"/>
      <c r="K10" s="812"/>
      <c r="L10" s="812"/>
      <c r="M10" s="812"/>
      <c r="N10" s="812"/>
      <c r="O10" s="812"/>
      <c r="P10" s="812"/>
      <c r="Q10" s="812"/>
      <c r="R10" s="813"/>
      <c r="S10" s="326"/>
      <c r="T10" s="331"/>
      <c r="U10" s="331"/>
      <c r="V10" s="331"/>
      <c r="W10" s="331"/>
      <c r="X10" s="327"/>
      <c r="Y10" s="329"/>
      <c r="Z10" s="326"/>
      <c r="AA10" s="327"/>
      <c r="AB10" s="327"/>
      <c r="AC10" s="327"/>
      <c r="AD10" s="327"/>
      <c r="AE10" s="327"/>
      <c r="AF10" s="329"/>
      <c r="AG10" s="326"/>
      <c r="AH10" s="327"/>
      <c r="AI10" s="327"/>
      <c r="AJ10" s="327"/>
      <c r="AK10" s="327"/>
      <c r="AL10" s="327"/>
      <c r="AM10" s="329"/>
      <c r="AN10" s="330"/>
      <c r="AO10" s="327"/>
      <c r="AP10" s="327"/>
      <c r="AQ10" s="327"/>
      <c r="AR10" s="327"/>
      <c r="AS10" s="327"/>
      <c r="AT10" s="329"/>
      <c r="AU10" s="814">
        <f>SUM(S10:AT10)</f>
        <v>0</v>
      </c>
      <c r="AV10" s="814"/>
      <c r="AW10" s="815"/>
      <c r="AX10" s="816">
        <f>ROUNDDOWN(AU10/4,1)</f>
        <v>0</v>
      </c>
      <c r="AY10" s="814"/>
      <c r="AZ10" s="815"/>
      <c r="BA10" s="816" t="str">
        <f>IF($AU$21="","0.0",ROUNDDOWN(AX10/$AU$21,1))</f>
        <v>0.0</v>
      </c>
      <c r="BB10" s="814">
        <f aca="true" t="shared" si="0" ref="BB10:BC20">IF($AH$30="","",ROUNDDOWN(BA10/$AH$30,1))</f>
      </c>
      <c r="BC10" s="817">
        <f t="shared" si="0"/>
      </c>
      <c r="BD10" s="248"/>
    </row>
    <row r="11" spans="1:56" ht="21" customHeight="1">
      <c r="A11" s="811"/>
      <c r="B11" s="812"/>
      <c r="C11" s="812"/>
      <c r="D11" s="812"/>
      <c r="E11" s="812"/>
      <c r="F11" s="812"/>
      <c r="G11" s="812"/>
      <c r="H11" s="812"/>
      <c r="I11" s="812"/>
      <c r="J11" s="812"/>
      <c r="K11" s="812"/>
      <c r="L11" s="812"/>
      <c r="M11" s="812"/>
      <c r="N11" s="812"/>
      <c r="O11" s="812"/>
      <c r="P11" s="812"/>
      <c r="Q11" s="812"/>
      <c r="R11" s="813"/>
      <c r="S11" s="326"/>
      <c r="T11" s="331"/>
      <c r="U11" s="331"/>
      <c r="V11" s="331"/>
      <c r="W11" s="331"/>
      <c r="X11" s="327"/>
      <c r="Y11" s="329"/>
      <c r="Z11" s="326"/>
      <c r="AA11" s="327"/>
      <c r="AB11" s="327"/>
      <c r="AC11" s="327"/>
      <c r="AD11" s="327"/>
      <c r="AE11" s="327"/>
      <c r="AF11" s="329"/>
      <c r="AG11" s="326"/>
      <c r="AH11" s="327"/>
      <c r="AI11" s="327"/>
      <c r="AJ11" s="327"/>
      <c r="AK11" s="327"/>
      <c r="AL11" s="327"/>
      <c r="AM11" s="329"/>
      <c r="AN11" s="330"/>
      <c r="AO11" s="327"/>
      <c r="AP11" s="327"/>
      <c r="AQ11" s="327"/>
      <c r="AR11" s="327"/>
      <c r="AS11" s="327"/>
      <c r="AT11" s="329"/>
      <c r="AU11" s="814">
        <f aca="true" t="shared" si="1" ref="AU11:AU18">SUM(S11:AT11)</f>
        <v>0</v>
      </c>
      <c r="AV11" s="814"/>
      <c r="AW11" s="815"/>
      <c r="AX11" s="816">
        <f aca="true" t="shared" si="2" ref="AX11:AX19">ROUNDDOWN(AU11/4,1)</f>
        <v>0</v>
      </c>
      <c r="AY11" s="814"/>
      <c r="AZ11" s="815"/>
      <c r="BA11" s="816" t="str">
        <f aca="true" t="shared" si="3" ref="BA11:BA18">IF($AU$21="","0.0",ROUNDDOWN(AX11/$AU$21,1))</f>
        <v>0.0</v>
      </c>
      <c r="BB11" s="814">
        <f t="shared" si="0"/>
      </c>
      <c r="BC11" s="817">
        <f t="shared" si="0"/>
      </c>
      <c r="BD11" s="248"/>
    </row>
    <row r="12" spans="1:56" ht="21" customHeight="1">
      <c r="A12" s="811" t="s">
        <v>242</v>
      </c>
      <c r="B12" s="812"/>
      <c r="C12" s="812"/>
      <c r="D12" s="812"/>
      <c r="E12" s="812"/>
      <c r="F12" s="812"/>
      <c r="G12" s="812"/>
      <c r="H12" s="812"/>
      <c r="I12" s="812"/>
      <c r="J12" s="812"/>
      <c r="K12" s="812"/>
      <c r="L12" s="812"/>
      <c r="M12" s="812"/>
      <c r="N12" s="812"/>
      <c r="O12" s="812"/>
      <c r="P12" s="812"/>
      <c r="Q12" s="812"/>
      <c r="R12" s="813"/>
      <c r="S12" s="326"/>
      <c r="T12" s="331"/>
      <c r="U12" s="331"/>
      <c r="V12" s="331"/>
      <c r="W12" s="331"/>
      <c r="X12" s="327"/>
      <c r="Y12" s="329"/>
      <c r="Z12" s="326"/>
      <c r="AA12" s="327"/>
      <c r="AB12" s="327"/>
      <c r="AC12" s="327"/>
      <c r="AD12" s="327"/>
      <c r="AE12" s="327"/>
      <c r="AF12" s="329"/>
      <c r="AG12" s="326"/>
      <c r="AH12" s="327"/>
      <c r="AI12" s="327"/>
      <c r="AJ12" s="327"/>
      <c r="AK12" s="327"/>
      <c r="AL12" s="327"/>
      <c r="AM12" s="329"/>
      <c r="AN12" s="330"/>
      <c r="AO12" s="327"/>
      <c r="AP12" s="327"/>
      <c r="AQ12" s="327"/>
      <c r="AR12" s="327"/>
      <c r="AS12" s="327"/>
      <c r="AT12" s="329"/>
      <c r="AU12" s="814">
        <f t="shared" si="1"/>
        <v>0</v>
      </c>
      <c r="AV12" s="814"/>
      <c r="AW12" s="815"/>
      <c r="AX12" s="816">
        <f t="shared" si="2"/>
        <v>0</v>
      </c>
      <c r="AY12" s="814"/>
      <c r="AZ12" s="815"/>
      <c r="BA12" s="816" t="str">
        <f t="shared" si="3"/>
        <v>0.0</v>
      </c>
      <c r="BB12" s="814">
        <f t="shared" si="0"/>
      </c>
      <c r="BC12" s="817">
        <f t="shared" si="0"/>
      </c>
      <c r="BD12" s="248"/>
    </row>
    <row r="13" spans="1:56" ht="21" customHeight="1">
      <c r="A13" s="811"/>
      <c r="B13" s="812"/>
      <c r="C13" s="812"/>
      <c r="D13" s="812"/>
      <c r="E13" s="812"/>
      <c r="F13" s="812"/>
      <c r="G13" s="812"/>
      <c r="H13" s="812"/>
      <c r="I13" s="812"/>
      <c r="J13" s="812"/>
      <c r="K13" s="812"/>
      <c r="L13" s="812"/>
      <c r="M13" s="812"/>
      <c r="N13" s="812"/>
      <c r="O13" s="812"/>
      <c r="P13" s="812"/>
      <c r="Q13" s="812"/>
      <c r="R13" s="813"/>
      <c r="S13" s="326"/>
      <c r="T13" s="331"/>
      <c r="U13" s="331"/>
      <c r="V13" s="331"/>
      <c r="W13" s="331"/>
      <c r="X13" s="327"/>
      <c r="Y13" s="329"/>
      <c r="Z13" s="326"/>
      <c r="AA13" s="327"/>
      <c r="AB13" s="327"/>
      <c r="AC13" s="327"/>
      <c r="AD13" s="327"/>
      <c r="AE13" s="327"/>
      <c r="AF13" s="329"/>
      <c r="AG13" s="326"/>
      <c r="AH13" s="327"/>
      <c r="AI13" s="327"/>
      <c r="AJ13" s="327"/>
      <c r="AK13" s="327"/>
      <c r="AL13" s="327"/>
      <c r="AM13" s="329"/>
      <c r="AN13" s="330"/>
      <c r="AO13" s="327"/>
      <c r="AP13" s="327"/>
      <c r="AQ13" s="327"/>
      <c r="AR13" s="327"/>
      <c r="AS13" s="327"/>
      <c r="AT13" s="329"/>
      <c r="AU13" s="814">
        <f t="shared" si="1"/>
        <v>0</v>
      </c>
      <c r="AV13" s="814"/>
      <c r="AW13" s="815"/>
      <c r="AX13" s="816">
        <f t="shared" si="2"/>
        <v>0</v>
      </c>
      <c r="AY13" s="814"/>
      <c r="AZ13" s="815"/>
      <c r="BA13" s="816" t="str">
        <f t="shared" si="3"/>
        <v>0.0</v>
      </c>
      <c r="BB13" s="814">
        <f t="shared" si="0"/>
      </c>
      <c r="BC13" s="817">
        <f t="shared" si="0"/>
      </c>
      <c r="BD13" s="248"/>
    </row>
    <row r="14" spans="1:56" ht="21" customHeight="1">
      <c r="A14" s="811"/>
      <c r="B14" s="812"/>
      <c r="C14" s="812"/>
      <c r="D14" s="812"/>
      <c r="E14" s="812"/>
      <c r="F14" s="812"/>
      <c r="G14" s="812"/>
      <c r="H14" s="812"/>
      <c r="I14" s="812"/>
      <c r="J14" s="812"/>
      <c r="K14" s="812"/>
      <c r="L14" s="812"/>
      <c r="M14" s="812"/>
      <c r="N14" s="812"/>
      <c r="O14" s="812"/>
      <c r="P14" s="812"/>
      <c r="Q14" s="812"/>
      <c r="R14" s="813"/>
      <c r="S14" s="326"/>
      <c r="T14" s="327"/>
      <c r="U14" s="327"/>
      <c r="V14" s="327"/>
      <c r="W14" s="327"/>
      <c r="X14" s="327"/>
      <c r="Y14" s="329"/>
      <c r="Z14" s="326"/>
      <c r="AA14" s="327"/>
      <c r="AB14" s="327"/>
      <c r="AC14" s="327"/>
      <c r="AD14" s="327"/>
      <c r="AE14" s="327"/>
      <c r="AF14" s="329"/>
      <c r="AG14" s="326"/>
      <c r="AH14" s="327"/>
      <c r="AI14" s="327"/>
      <c r="AJ14" s="327"/>
      <c r="AK14" s="327"/>
      <c r="AL14" s="327"/>
      <c r="AM14" s="329"/>
      <c r="AN14" s="330"/>
      <c r="AO14" s="327"/>
      <c r="AP14" s="327"/>
      <c r="AQ14" s="327"/>
      <c r="AR14" s="327"/>
      <c r="AS14" s="327"/>
      <c r="AT14" s="329"/>
      <c r="AU14" s="814">
        <f t="shared" si="1"/>
        <v>0</v>
      </c>
      <c r="AV14" s="814"/>
      <c r="AW14" s="815"/>
      <c r="AX14" s="816">
        <f t="shared" si="2"/>
        <v>0</v>
      </c>
      <c r="AY14" s="814"/>
      <c r="AZ14" s="815"/>
      <c r="BA14" s="816" t="str">
        <f t="shared" si="3"/>
        <v>0.0</v>
      </c>
      <c r="BB14" s="814">
        <f t="shared" si="0"/>
      </c>
      <c r="BC14" s="817">
        <f t="shared" si="0"/>
      </c>
      <c r="BD14" s="248"/>
    </row>
    <row r="15" spans="1:56" ht="21" customHeight="1">
      <c r="A15" s="811"/>
      <c r="B15" s="812"/>
      <c r="C15" s="812"/>
      <c r="D15" s="812"/>
      <c r="E15" s="812"/>
      <c r="F15" s="812"/>
      <c r="G15" s="812"/>
      <c r="H15" s="812"/>
      <c r="I15" s="812"/>
      <c r="J15" s="812"/>
      <c r="K15" s="812"/>
      <c r="L15" s="812"/>
      <c r="M15" s="812"/>
      <c r="N15" s="812"/>
      <c r="O15" s="812"/>
      <c r="P15" s="812"/>
      <c r="Q15" s="812"/>
      <c r="R15" s="813"/>
      <c r="S15" s="326"/>
      <c r="T15" s="327"/>
      <c r="U15" s="327"/>
      <c r="V15" s="327"/>
      <c r="W15" s="327"/>
      <c r="X15" s="327"/>
      <c r="Y15" s="329"/>
      <c r="Z15" s="326"/>
      <c r="AA15" s="327"/>
      <c r="AB15" s="327"/>
      <c r="AC15" s="327"/>
      <c r="AD15" s="327"/>
      <c r="AE15" s="327"/>
      <c r="AF15" s="329"/>
      <c r="AG15" s="326"/>
      <c r="AH15" s="327"/>
      <c r="AI15" s="327"/>
      <c r="AJ15" s="327"/>
      <c r="AK15" s="327"/>
      <c r="AL15" s="327"/>
      <c r="AM15" s="329"/>
      <c r="AN15" s="330"/>
      <c r="AO15" s="327"/>
      <c r="AP15" s="327"/>
      <c r="AQ15" s="327"/>
      <c r="AR15" s="327"/>
      <c r="AS15" s="327"/>
      <c r="AT15" s="329"/>
      <c r="AU15" s="814">
        <f t="shared" si="1"/>
        <v>0</v>
      </c>
      <c r="AV15" s="814"/>
      <c r="AW15" s="815"/>
      <c r="AX15" s="816">
        <f t="shared" si="2"/>
        <v>0</v>
      </c>
      <c r="AY15" s="814"/>
      <c r="AZ15" s="815"/>
      <c r="BA15" s="816" t="str">
        <f t="shared" si="3"/>
        <v>0.0</v>
      </c>
      <c r="BB15" s="814">
        <f t="shared" si="0"/>
      </c>
      <c r="BC15" s="817">
        <f t="shared" si="0"/>
      </c>
      <c r="BD15" s="248"/>
    </row>
    <row r="16" spans="1:56" ht="21" customHeight="1">
      <c r="A16" s="811"/>
      <c r="B16" s="812"/>
      <c r="C16" s="812"/>
      <c r="D16" s="812"/>
      <c r="E16" s="812"/>
      <c r="F16" s="812"/>
      <c r="G16" s="812"/>
      <c r="H16" s="812"/>
      <c r="I16" s="812"/>
      <c r="J16" s="812"/>
      <c r="K16" s="812"/>
      <c r="L16" s="812"/>
      <c r="M16" s="812"/>
      <c r="N16" s="812"/>
      <c r="O16" s="812"/>
      <c r="P16" s="812"/>
      <c r="Q16" s="812"/>
      <c r="R16" s="813"/>
      <c r="S16" s="326"/>
      <c r="T16" s="327"/>
      <c r="U16" s="327"/>
      <c r="V16" s="327"/>
      <c r="W16" s="327"/>
      <c r="X16" s="327"/>
      <c r="Y16" s="329"/>
      <c r="Z16" s="326"/>
      <c r="AA16" s="327"/>
      <c r="AB16" s="327"/>
      <c r="AC16" s="327"/>
      <c r="AD16" s="327"/>
      <c r="AE16" s="327"/>
      <c r="AF16" s="329"/>
      <c r="AG16" s="326"/>
      <c r="AH16" s="327"/>
      <c r="AI16" s="327"/>
      <c r="AJ16" s="327"/>
      <c r="AK16" s="327"/>
      <c r="AL16" s="327"/>
      <c r="AM16" s="329"/>
      <c r="AN16" s="330"/>
      <c r="AO16" s="327"/>
      <c r="AP16" s="327"/>
      <c r="AQ16" s="327"/>
      <c r="AR16" s="327"/>
      <c r="AS16" s="327"/>
      <c r="AT16" s="329"/>
      <c r="AU16" s="814">
        <f t="shared" si="1"/>
        <v>0</v>
      </c>
      <c r="AV16" s="814"/>
      <c r="AW16" s="815"/>
      <c r="AX16" s="816">
        <f t="shared" si="2"/>
        <v>0</v>
      </c>
      <c r="AY16" s="814"/>
      <c r="AZ16" s="815"/>
      <c r="BA16" s="816" t="str">
        <f t="shared" si="3"/>
        <v>0.0</v>
      </c>
      <c r="BB16" s="814">
        <f t="shared" si="0"/>
      </c>
      <c r="BC16" s="817">
        <f t="shared" si="0"/>
      </c>
      <c r="BD16" s="248"/>
    </row>
    <row r="17" spans="1:56" ht="21" customHeight="1">
      <c r="A17" s="811"/>
      <c r="B17" s="812"/>
      <c r="C17" s="812"/>
      <c r="D17" s="812"/>
      <c r="E17" s="812"/>
      <c r="F17" s="812"/>
      <c r="G17" s="812"/>
      <c r="H17" s="812"/>
      <c r="I17" s="812"/>
      <c r="J17" s="812"/>
      <c r="K17" s="812"/>
      <c r="L17" s="812"/>
      <c r="M17" s="812"/>
      <c r="N17" s="812"/>
      <c r="O17" s="812"/>
      <c r="P17" s="812"/>
      <c r="Q17" s="812"/>
      <c r="R17" s="813"/>
      <c r="S17" s="326"/>
      <c r="T17" s="327"/>
      <c r="U17" s="327"/>
      <c r="V17" s="327"/>
      <c r="W17" s="327"/>
      <c r="X17" s="327"/>
      <c r="Y17" s="329"/>
      <c r="Z17" s="326"/>
      <c r="AA17" s="327"/>
      <c r="AB17" s="327"/>
      <c r="AC17" s="327"/>
      <c r="AD17" s="327"/>
      <c r="AE17" s="327"/>
      <c r="AF17" s="329"/>
      <c r="AG17" s="326"/>
      <c r="AH17" s="327"/>
      <c r="AI17" s="327"/>
      <c r="AJ17" s="327"/>
      <c r="AK17" s="327"/>
      <c r="AL17" s="327"/>
      <c r="AM17" s="329"/>
      <c r="AN17" s="330"/>
      <c r="AO17" s="327"/>
      <c r="AP17" s="327"/>
      <c r="AQ17" s="327"/>
      <c r="AR17" s="327"/>
      <c r="AS17" s="327"/>
      <c r="AT17" s="329"/>
      <c r="AU17" s="814">
        <f t="shared" si="1"/>
        <v>0</v>
      </c>
      <c r="AV17" s="814"/>
      <c r="AW17" s="815"/>
      <c r="AX17" s="816">
        <f t="shared" si="2"/>
        <v>0</v>
      </c>
      <c r="AY17" s="814"/>
      <c r="AZ17" s="815"/>
      <c r="BA17" s="816" t="str">
        <f t="shared" si="3"/>
        <v>0.0</v>
      </c>
      <c r="BB17" s="814">
        <f t="shared" si="0"/>
      </c>
      <c r="BC17" s="817">
        <f t="shared" si="0"/>
      </c>
      <c r="BD17" s="248"/>
    </row>
    <row r="18" spans="1:56" ht="21" customHeight="1">
      <c r="A18" s="811"/>
      <c r="B18" s="812"/>
      <c r="C18" s="812"/>
      <c r="D18" s="812"/>
      <c r="E18" s="812"/>
      <c r="F18" s="812"/>
      <c r="G18" s="812"/>
      <c r="H18" s="812"/>
      <c r="I18" s="812"/>
      <c r="J18" s="812"/>
      <c r="K18" s="812"/>
      <c r="L18" s="812"/>
      <c r="M18" s="812"/>
      <c r="N18" s="812"/>
      <c r="O18" s="812"/>
      <c r="P18" s="812"/>
      <c r="Q18" s="812"/>
      <c r="R18" s="813"/>
      <c r="S18" s="326"/>
      <c r="T18" s="331"/>
      <c r="U18" s="331"/>
      <c r="V18" s="331"/>
      <c r="W18" s="331"/>
      <c r="X18" s="327"/>
      <c r="Y18" s="329"/>
      <c r="Z18" s="326"/>
      <c r="AA18" s="327"/>
      <c r="AB18" s="327"/>
      <c r="AC18" s="327"/>
      <c r="AD18" s="327"/>
      <c r="AE18" s="327"/>
      <c r="AF18" s="329"/>
      <c r="AG18" s="326"/>
      <c r="AH18" s="327"/>
      <c r="AI18" s="327"/>
      <c r="AJ18" s="327"/>
      <c r="AK18" s="327"/>
      <c r="AL18" s="327"/>
      <c r="AM18" s="329"/>
      <c r="AN18" s="330"/>
      <c r="AO18" s="327"/>
      <c r="AP18" s="327"/>
      <c r="AQ18" s="327"/>
      <c r="AR18" s="327"/>
      <c r="AS18" s="327"/>
      <c r="AT18" s="329"/>
      <c r="AU18" s="814">
        <f t="shared" si="1"/>
        <v>0</v>
      </c>
      <c r="AV18" s="814"/>
      <c r="AW18" s="815"/>
      <c r="AX18" s="816">
        <f t="shared" si="2"/>
        <v>0</v>
      </c>
      <c r="AY18" s="814"/>
      <c r="AZ18" s="815"/>
      <c r="BA18" s="816" t="str">
        <f t="shared" si="3"/>
        <v>0.0</v>
      </c>
      <c r="BB18" s="814">
        <f t="shared" si="0"/>
      </c>
      <c r="BC18" s="817">
        <f t="shared" si="0"/>
      </c>
      <c r="BD18" s="248"/>
    </row>
    <row r="19" spans="1:56" ht="21" customHeight="1" thickBot="1">
      <c r="A19" s="811"/>
      <c r="B19" s="812"/>
      <c r="C19" s="812"/>
      <c r="D19" s="812"/>
      <c r="E19" s="812"/>
      <c r="F19" s="812"/>
      <c r="G19" s="812"/>
      <c r="H19" s="812"/>
      <c r="I19" s="812"/>
      <c r="J19" s="812"/>
      <c r="K19" s="812"/>
      <c r="L19" s="812"/>
      <c r="M19" s="812"/>
      <c r="N19" s="812"/>
      <c r="O19" s="812"/>
      <c r="P19" s="812"/>
      <c r="Q19" s="812"/>
      <c r="R19" s="813"/>
      <c r="S19" s="326"/>
      <c r="T19" s="327"/>
      <c r="U19" s="327"/>
      <c r="V19" s="327"/>
      <c r="W19" s="327"/>
      <c r="X19" s="327"/>
      <c r="Y19" s="329"/>
      <c r="Z19" s="326"/>
      <c r="AA19" s="327"/>
      <c r="AB19" s="327"/>
      <c r="AC19" s="327"/>
      <c r="AD19" s="327"/>
      <c r="AE19" s="327"/>
      <c r="AF19" s="329"/>
      <c r="AG19" s="326"/>
      <c r="AH19" s="327"/>
      <c r="AI19" s="327"/>
      <c r="AJ19" s="327"/>
      <c r="AK19" s="327"/>
      <c r="AL19" s="327"/>
      <c r="AM19" s="329"/>
      <c r="AN19" s="330"/>
      <c r="AO19" s="327"/>
      <c r="AP19" s="327"/>
      <c r="AQ19" s="327"/>
      <c r="AR19" s="327"/>
      <c r="AS19" s="327"/>
      <c r="AT19" s="329"/>
      <c r="AU19" s="814">
        <f>SUM(S19:AT19)</f>
        <v>0</v>
      </c>
      <c r="AV19" s="814"/>
      <c r="AW19" s="815"/>
      <c r="AX19" s="816">
        <f t="shared" si="2"/>
        <v>0</v>
      </c>
      <c r="AY19" s="814"/>
      <c r="AZ19" s="815"/>
      <c r="BA19" s="816" t="str">
        <f>IF($AU$21="","0.0",ROUNDDOWN(AX19/$AU$21,1))</f>
        <v>0.0</v>
      </c>
      <c r="BB19" s="814">
        <f t="shared" si="0"/>
      </c>
      <c r="BC19" s="817">
        <f t="shared" si="0"/>
      </c>
      <c r="BD19" s="249"/>
    </row>
    <row r="20" spans="1:56" ht="21" customHeight="1" thickBot="1">
      <c r="A20" s="818" t="s">
        <v>140</v>
      </c>
      <c r="B20" s="784"/>
      <c r="C20" s="784"/>
      <c r="D20" s="784"/>
      <c r="E20" s="784"/>
      <c r="F20" s="784"/>
      <c r="G20" s="784"/>
      <c r="H20" s="784"/>
      <c r="I20" s="784"/>
      <c r="J20" s="784"/>
      <c r="K20" s="784"/>
      <c r="L20" s="784"/>
      <c r="M20" s="784"/>
      <c r="N20" s="784"/>
      <c r="O20" s="784"/>
      <c r="P20" s="784"/>
      <c r="Q20" s="784"/>
      <c r="R20" s="819"/>
      <c r="S20" s="325"/>
      <c r="T20" s="245"/>
      <c r="U20" s="245"/>
      <c r="V20" s="245"/>
      <c r="W20" s="245"/>
      <c r="X20" s="245"/>
      <c r="Y20" s="246"/>
      <c r="Z20" s="247"/>
      <c r="AA20" s="245"/>
      <c r="AB20" s="245"/>
      <c r="AC20" s="245"/>
      <c r="AD20" s="245"/>
      <c r="AE20" s="245"/>
      <c r="AF20" s="246"/>
      <c r="AG20" s="247"/>
      <c r="AH20" s="245"/>
      <c r="AI20" s="245"/>
      <c r="AJ20" s="245"/>
      <c r="AK20" s="245"/>
      <c r="AL20" s="245"/>
      <c r="AM20" s="246"/>
      <c r="AN20" s="247"/>
      <c r="AO20" s="245"/>
      <c r="AP20" s="245"/>
      <c r="AQ20" s="245"/>
      <c r="AR20" s="245"/>
      <c r="AS20" s="245"/>
      <c r="AT20" s="246"/>
      <c r="AU20" s="820">
        <f>SUM(AU10:AW19)</f>
        <v>0</v>
      </c>
      <c r="AV20" s="820"/>
      <c r="AW20" s="821"/>
      <c r="AX20" s="822">
        <f>SUM(AX10:AZ19)</f>
        <v>0</v>
      </c>
      <c r="AY20" s="820"/>
      <c r="AZ20" s="821"/>
      <c r="BA20" s="822" t="str">
        <f>IF($AU$21="","0.0",ROUNDDOWN(AX20/$AU$21,1))</f>
        <v>0.0</v>
      </c>
      <c r="BB20" s="820">
        <f t="shared" si="0"/>
      </c>
      <c r="BC20" s="823">
        <f t="shared" si="0"/>
      </c>
      <c r="BD20" s="41"/>
    </row>
    <row r="21" spans="1:56" ht="21" customHeight="1" thickBot="1">
      <c r="A21" s="824" t="s">
        <v>214</v>
      </c>
      <c r="B21" s="787"/>
      <c r="C21" s="787"/>
      <c r="D21" s="787"/>
      <c r="E21" s="787"/>
      <c r="F21" s="787"/>
      <c r="G21" s="787"/>
      <c r="H21" s="787"/>
      <c r="I21" s="787"/>
      <c r="J21" s="787"/>
      <c r="K21" s="787"/>
      <c r="L21" s="787"/>
      <c r="M21" s="787"/>
      <c r="N21" s="787"/>
      <c r="O21" s="787"/>
      <c r="P21" s="787"/>
      <c r="Q21" s="787"/>
      <c r="R21" s="787"/>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6"/>
      <c r="AU21" s="827"/>
      <c r="AV21" s="828"/>
      <c r="AW21" s="828"/>
      <c r="AX21" s="828"/>
      <c r="AY21" s="828"/>
      <c r="AZ21" s="828"/>
      <c r="BA21" s="828"/>
      <c r="BB21" s="828"/>
      <c r="BC21" s="829"/>
      <c r="BD21" s="41"/>
    </row>
    <row r="22" spans="1:56" ht="21" customHeight="1" thickBot="1">
      <c r="A22" s="792" t="s">
        <v>215</v>
      </c>
      <c r="B22" s="793"/>
      <c r="C22" s="793"/>
      <c r="D22" s="793"/>
      <c r="E22" s="793"/>
      <c r="F22" s="793"/>
      <c r="G22" s="793"/>
      <c r="H22" s="793"/>
      <c r="I22" s="793"/>
      <c r="J22" s="793"/>
      <c r="K22" s="793"/>
      <c r="L22" s="793"/>
      <c r="M22" s="793"/>
      <c r="N22" s="793"/>
      <c r="O22" s="793"/>
      <c r="P22" s="793"/>
      <c r="Q22" s="793"/>
      <c r="R22" s="786"/>
      <c r="S22" s="247"/>
      <c r="T22" s="245"/>
      <c r="U22" s="245"/>
      <c r="V22" s="245"/>
      <c r="W22" s="245"/>
      <c r="X22" s="245"/>
      <c r="Y22" s="328"/>
      <c r="Z22" s="247"/>
      <c r="AA22" s="245"/>
      <c r="AB22" s="245"/>
      <c r="AC22" s="245"/>
      <c r="AD22" s="245"/>
      <c r="AE22" s="245"/>
      <c r="AF22" s="246"/>
      <c r="AG22" s="247"/>
      <c r="AH22" s="245"/>
      <c r="AI22" s="245"/>
      <c r="AJ22" s="245"/>
      <c r="AK22" s="245"/>
      <c r="AL22" s="245"/>
      <c r="AM22" s="246"/>
      <c r="AN22" s="247"/>
      <c r="AO22" s="245"/>
      <c r="AP22" s="245"/>
      <c r="AQ22" s="245"/>
      <c r="AR22" s="245"/>
      <c r="AS22" s="245"/>
      <c r="AT22" s="246"/>
      <c r="AU22" s="820">
        <f>SUM(S22:AT22)</f>
        <v>0</v>
      </c>
      <c r="AV22" s="820"/>
      <c r="AW22" s="821"/>
      <c r="AX22" s="830"/>
      <c r="AY22" s="831"/>
      <c r="AZ22" s="832"/>
      <c r="BA22" s="830"/>
      <c r="BB22" s="831"/>
      <c r="BC22" s="833"/>
      <c r="BD22" s="41"/>
    </row>
    <row r="23" spans="1:56" ht="19.5" customHeight="1">
      <c r="A23" s="370" t="s">
        <v>216</v>
      </c>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row>
    <row r="24" spans="1:56" ht="19.5" customHeight="1">
      <c r="A24" s="370" t="s">
        <v>217</v>
      </c>
      <c r="B24" s="370"/>
      <c r="C24" s="370"/>
      <c r="D24" s="370"/>
      <c r="E24" s="370"/>
      <c r="F24" s="370"/>
      <c r="G24" s="370"/>
      <c r="H24" s="370"/>
      <c r="I24" s="370"/>
      <c r="J24" s="370"/>
      <c r="K24" s="370"/>
      <c r="L24" s="370"/>
      <c r="M24" s="370"/>
      <c r="N24" s="370"/>
      <c r="O24" s="370"/>
      <c r="P24" s="370"/>
      <c r="Q24" s="370"/>
      <c r="R24" s="370"/>
      <c r="S24" s="370"/>
      <c r="T24" s="370"/>
      <c r="U24" s="370"/>
      <c r="V24" s="370"/>
      <c r="W24" s="370"/>
      <c r="X24" s="370"/>
      <c r="Y24" s="370"/>
      <c r="Z24" s="370"/>
      <c r="AA24" s="370"/>
      <c r="AB24" s="370"/>
      <c r="AC24" s="370"/>
      <c r="AD24" s="370"/>
      <c r="AE24" s="370"/>
      <c r="AF24" s="370"/>
      <c r="AG24" s="370"/>
      <c r="AH24" s="370"/>
      <c r="AI24" s="370"/>
      <c r="AJ24" s="370"/>
      <c r="AK24" s="370"/>
      <c r="AL24" s="370"/>
      <c r="AM24" s="370"/>
      <c r="AN24" s="370"/>
      <c r="AO24" s="370"/>
      <c r="AP24" s="370"/>
      <c r="AQ24" s="370"/>
      <c r="AR24" s="370"/>
      <c r="AS24" s="370"/>
      <c r="AT24" s="370"/>
      <c r="AU24" s="370"/>
      <c r="AV24" s="370"/>
      <c r="AW24" s="370"/>
      <c r="AX24" s="370"/>
      <c r="AY24" s="370"/>
      <c r="AZ24" s="370"/>
      <c r="BA24" s="370"/>
      <c r="BB24" s="370"/>
      <c r="BC24" s="370"/>
      <c r="BD24" s="370"/>
    </row>
    <row r="25" spans="1:56" ht="15" customHeight="1">
      <c r="A25" s="834" t="s">
        <v>873</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row>
    <row r="26" spans="1:56" ht="15" customHeight="1">
      <c r="A26" s="370"/>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370"/>
      <c r="BC26" s="370"/>
      <c r="BD26" s="370"/>
    </row>
    <row r="27" spans="1:56" ht="15" customHeight="1">
      <c r="A27" s="835" t="s">
        <v>867</v>
      </c>
      <c r="B27" s="835"/>
      <c r="C27" s="835"/>
      <c r="D27" s="835"/>
      <c r="E27" s="835"/>
      <c r="F27" s="835"/>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5"/>
      <c r="AM27" s="835"/>
      <c r="AN27" s="835"/>
      <c r="AO27" s="835"/>
      <c r="AP27" s="835"/>
      <c r="AQ27" s="835"/>
      <c r="AR27" s="835"/>
      <c r="AS27" s="835"/>
      <c r="AT27" s="835"/>
      <c r="AU27" s="835"/>
      <c r="AV27" s="835"/>
      <c r="AW27" s="835"/>
      <c r="AX27" s="835"/>
      <c r="AY27" s="835"/>
      <c r="AZ27" s="835"/>
      <c r="BA27" s="835"/>
      <c r="BB27" s="835"/>
      <c r="BC27" s="835"/>
      <c r="BD27" s="835"/>
    </row>
    <row r="28" spans="1:56" ht="15" customHeight="1">
      <c r="A28" s="835"/>
      <c r="B28" s="835"/>
      <c r="C28" s="835"/>
      <c r="D28" s="835"/>
      <c r="E28" s="835"/>
      <c r="F28" s="835"/>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5"/>
      <c r="AY28" s="835"/>
      <c r="AZ28" s="835"/>
      <c r="BA28" s="835"/>
      <c r="BB28" s="835"/>
      <c r="BC28" s="835"/>
      <c r="BD28" s="835"/>
    </row>
    <row r="29" spans="1:56" ht="15" customHeight="1">
      <c r="A29" s="834" t="s">
        <v>868</v>
      </c>
      <c r="B29" s="834"/>
      <c r="C29" s="834"/>
      <c r="D29" s="834"/>
      <c r="E29" s="834"/>
      <c r="F29" s="834"/>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4"/>
      <c r="AF29" s="834"/>
      <c r="AG29" s="834"/>
      <c r="AH29" s="834"/>
      <c r="AI29" s="834"/>
      <c r="AJ29" s="834"/>
      <c r="AK29" s="834"/>
      <c r="AL29" s="834"/>
      <c r="AM29" s="834"/>
      <c r="AN29" s="834"/>
      <c r="AO29" s="834"/>
      <c r="AP29" s="834"/>
      <c r="AQ29" s="834"/>
      <c r="AR29" s="834"/>
      <c r="AS29" s="834"/>
      <c r="AT29" s="834"/>
      <c r="AU29" s="834"/>
      <c r="AV29" s="834"/>
      <c r="AW29" s="834"/>
      <c r="AX29" s="834"/>
      <c r="AY29" s="834"/>
      <c r="AZ29" s="834"/>
      <c r="BA29" s="834"/>
      <c r="BB29" s="834"/>
      <c r="BC29" s="834"/>
      <c r="BD29" s="834"/>
    </row>
    <row r="30" spans="1:56" ht="15" customHeight="1">
      <c r="A30" s="834"/>
      <c r="B30" s="834"/>
      <c r="C30" s="834"/>
      <c r="D30" s="834"/>
      <c r="E30" s="834"/>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4"/>
      <c r="AF30" s="834"/>
      <c r="AG30" s="834"/>
      <c r="AH30" s="834"/>
      <c r="AI30" s="834"/>
      <c r="AJ30" s="834"/>
      <c r="AK30" s="834"/>
      <c r="AL30" s="834"/>
      <c r="AM30" s="834"/>
      <c r="AN30" s="834"/>
      <c r="AO30" s="834"/>
      <c r="AP30" s="834"/>
      <c r="AQ30" s="834"/>
      <c r="AR30" s="834"/>
      <c r="AS30" s="834"/>
      <c r="AT30" s="834"/>
      <c r="AU30" s="834"/>
      <c r="AV30" s="834"/>
      <c r="AW30" s="834"/>
      <c r="AX30" s="834"/>
      <c r="AY30" s="834"/>
      <c r="AZ30" s="834"/>
      <c r="BA30" s="834"/>
      <c r="BB30" s="834"/>
      <c r="BC30" s="834"/>
      <c r="BD30" s="834"/>
    </row>
    <row r="31" spans="1:56" ht="19.5" customHeight="1">
      <c r="A31" s="370" t="s">
        <v>869</v>
      </c>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370"/>
      <c r="BC31" s="370"/>
      <c r="BD31" s="370"/>
    </row>
    <row r="32" spans="1:56" ht="19.5" customHeight="1">
      <c r="A32" s="370" t="s">
        <v>870</v>
      </c>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row>
    <row r="33" spans="1:56" ht="15" customHeight="1">
      <c r="A33" s="834" t="s">
        <v>871</v>
      </c>
      <c r="B33" s="834"/>
      <c r="C33" s="834"/>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4"/>
      <c r="AO33" s="834"/>
      <c r="AP33" s="834"/>
      <c r="AQ33" s="834"/>
      <c r="AR33" s="834"/>
      <c r="AS33" s="834"/>
      <c r="AT33" s="834"/>
      <c r="AU33" s="834"/>
      <c r="AV33" s="834"/>
      <c r="AW33" s="834"/>
      <c r="AX33" s="834"/>
      <c r="AY33" s="834"/>
      <c r="AZ33" s="834"/>
      <c r="BA33" s="834"/>
      <c r="BB33" s="834"/>
      <c r="BC33" s="834"/>
      <c r="BD33" s="834"/>
    </row>
    <row r="34" spans="1:56" ht="15" customHeight="1">
      <c r="A34" s="834"/>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c r="AI34" s="834"/>
      <c r="AJ34" s="834"/>
      <c r="AK34" s="834"/>
      <c r="AL34" s="834"/>
      <c r="AM34" s="834"/>
      <c r="AN34" s="834"/>
      <c r="AO34" s="834"/>
      <c r="AP34" s="834"/>
      <c r="AQ34" s="834"/>
      <c r="AR34" s="834"/>
      <c r="AS34" s="834"/>
      <c r="AT34" s="834"/>
      <c r="AU34" s="834"/>
      <c r="AV34" s="834"/>
      <c r="AW34" s="834"/>
      <c r="AX34" s="834"/>
      <c r="AY34" s="834"/>
      <c r="AZ34" s="834"/>
      <c r="BA34" s="834"/>
      <c r="BB34" s="834"/>
      <c r="BC34" s="834"/>
      <c r="BD34" s="834"/>
    </row>
    <row r="35" spans="1:56" ht="27" customHeight="1">
      <c r="A35" s="834" t="s">
        <v>872</v>
      </c>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row>
  </sheetData>
  <sheetProtection/>
  <mergeCells count="105">
    <mergeCell ref="A31:BD31"/>
    <mergeCell ref="A32:BD32"/>
    <mergeCell ref="A33:BD34"/>
    <mergeCell ref="A35:BD35"/>
    <mergeCell ref="A22:R22"/>
    <mergeCell ref="AU22:AW22"/>
    <mergeCell ref="AX22:AZ22"/>
    <mergeCell ref="BA22:BC22"/>
    <mergeCell ref="A23:BD23"/>
    <mergeCell ref="A24:BD24"/>
    <mergeCell ref="A25:BD26"/>
    <mergeCell ref="A27:BD28"/>
    <mergeCell ref="A29:BD30"/>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10:F10"/>
    <mergeCell ref="G10:K10"/>
    <mergeCell ref="L10:R10"/>
    <mergeCell ref="AU10:AW10"/>
    <mergeCell ref="AX10:AZ10"/>
    <mergeCell ref="BA10:BC10"/>
    <mergeCell ref="AG7:AM7"/>
    <mergeCell ref="AN7:AT7"/>
    <mergeCell ref="AU7:AW9"/>
    <mergeCell ref="AX7:AZ9"/>
    <mergeCell ref="BA7:BC9"/>
    <mergeCell ref="BD7:BD9"/>
    <mergeCell ref="AT5:BD5"/>
    <mergeCell ref="A6:R6"/>
    <mergeCell ref="S6:AE6"/>
    <mergeCell ref="AF6:AM6"/>
    <mergeCell ref="AN6:BD6"/>
    <mergeCell ref="A7:F9"/>
    <mergeCell ref="G7:K9"/>
    <mergeCell ref="L7:R9"/>
    <mergeCell ref="S7:Y7"/>
    <mergeCell ref="Z7:AF7"/>
    <mergeCell ref="A2:BC2"/>
    <mergeCell ref="A4:R4"/>
    <mergeCell ref="S4:AE4"/>
    <mergeCell ref="AF4:AM4"/>
    <mergeCell ref="AN4:BD4"/>
    <mergeCell ref="A5:G5"/>
    <mergeCell ref="H5:R5"/>
    <mergeCell ref="S5:Z5"/>
    <mergeCell ref="AA5:AJ5"/>
    <mergeCell ref="AK5:AS5"/>
  </mergeCells>
  <dataValidations count="6">
    <dataValidation errorStyle="warning" type="list" allowBlank="1" showInputMessage="1" showErrorMessage="1" sqref="S4:AE4">
      <formula1>"　,生活介護,児童デイサービス,短期入所,重度障害者等包括支援,共同生活介護,施設入所支援,自立訓練（機能訓練）,自立訓練（生活訓練）,就労移行支援（一般型）,就労移行支援（資格取得型）,就労継続支援Ａ型,就労継続支援Ｂ型,共同生活援助,相談支援"</formula1>
    </dataValidation>
    <dataValidation errorStyle="warning" type="list" allowBlank="1" showInputMessage="1" showErrorMessage="1" sqref="A10:F19">
      <formula1>"　,管理者,サービス管理責任者,介護職員,医師,看護職員,生活支援員,世話人,保育士,指導員,作業指導員,機能訓練指導員,職業指導員,理学療法士,作業療法士,心理判定員,職能判定員,就労支援員,精神保健福祉士,言語聴覚士,あん摩マッサージ指圧師,柔道整復師,栄養士,調理員,運転手,事務職員,その他従業者"</formula1>
    </dataValidation>
    <dataValidation allowBlank="1" showInputMessage="1" showErrorMessage="1" imeMode="halfAlpha" sqref="S22:AT22 S20:AT20"/>
    <dataValidation type="list" allowBlank="1" showInputMessage="1" showErrorMessage="1" sqref="S9:AT9">
      <formula1>"　,月,火,水,木,金,土,日"</formula1>
    </dataValidation>
    <dataValidation type="list" allowBlank="1" showInputMessage="1" showErrorMessage="1" sqref="G10:K19">
      <formula1>"　,常勤・専従,常勤・兼務,非常勤・専従,非常勤・兼務"</formula1>
    </dataValidation>
    <dataValidation type="list" allowBlank="1" showInputMessage="1" showErrorMessage="1" imeMode="halfAlpha" sqref="S10:AT19">
      <formula1>" ,①,②,③,④,⑤,⑥,⑦,⑧"</formula1>
    </dataValidation>
  </dataValidations>
  <printOptions horizontalCentered="1"/>
  <pageMargins left="0.5118110236220472" right="0.2755905511811024" top="0.3937007874015748" bottom="0.3937007874015748" header="0.3937007874015748" footer="0.3937007874015748"/>
  <pageSetup horizontalDpi="300" verticalDpi="300" orientation="landscape" paperSize="9" scale="82" r:id="rId1"/>
</worksheet>
</file>

<file path=xl/worksheets/sheet40.xml><?xml version="1.0" encoding="utf-8"?>
<worksheet xmlns="http://schemas.openxmlformats.org/spreadsheetml/2006/main" xmlns:r="http://schemas.openxmlformats.org/officeDocument/2006/relationships">
  <dimension ref="A1:I32"/>
  <sheetViews>
    <sheetView view="pageBreakPreview" zoomScale="85" zoomScaleSheetLayoutView="85" zoomScalePageLayoutView="0" workbookViewId="0" topLeftCell="A1">
      <selection activeCell="A1" sqref="A1"/>
    </sheetView>
  </sheetViews>
  <sheetFormatPr defaultColWidth="9.00390625" defaultRowHeight="13.5"/>
  <cols>
    <col min="1" max="1" width="12.625" style="335" customWidth="1"/>
    <col min="2" max="2" width="25.625" style="334" customWidth="1"/>
    <col min="3" max="3" width="10.625" style="335" customWidth="1"/>
    <col min="4" max="4" width="12.625" style="335" customWidth="1"/>
    <col min="5" max="5" width="25.625" style="335" customWidth="1"/>
    <col min="6" max="6" width="9.00390625" style="335" customWidth="1"/>
    <col min="7" max="9" width="9.00390625" style="335" hidden="1" customWidth="1"/>
    <col min="10" max="10" width="0" style="335" hidden="1" customWidth="1"/>
    <col min="11" max="16384" width="9.00390625" style="335" customWidth="1"/>
  </cols>
  <sheetData>
    <row r="1" ht="19.5" customHeight="1">
      <c r="A1" s="333" t="s">
        <v>847</v>
      </c>
    </row>
    <row r="2" spans="1:5" ht="19.5" customHeight="1">
      <c r="A2" s="1696" t="s">
        <v>874</v>
      </c>
      <c r="B2" s="1697"/>
      <c r="C2" s="1697"/>
      <c r="D2" s="1697"/>
      <c r="E2" s="1697"/>
    </row>
    <row r="3" ht="19.5" customHeight="1">
      <c r="A3" s="336" t="s">
        <v>848</v>
      </c>
    </row>
    <row r="4" ht="19.5" customHeight="1">
      <c r="A4" s="335" t="s">
        <v>849</v>
      </c>
    </row>
    <row r="5" ht="9" customHeight="1" thickBot="1"/>
    <row r="6" spans="1:5" ht="49.5" customHeight="1">
      <c r="A6" s="337" t="s">
        <v>850</v>
      </c>
      <c r="B6" s="338" t="s">
        <v>851</v>
      </c>
      <c r="C6" s="339"/>
      <c r="D6" s="1698" t="s">
        <v>875</v>
      </c>
      <c r="E6" s="1699"/>
    </row>
    <row r="7" spans="1:8" ht="24.75" customHeight="1" thickBot="1">
      <c r="A7" s="340" t="s">
        <v>852</v>
      </c>
      <c r="B7" s="351"/>
      <c r="D7" s="341" t="s">
        <v>853</v>
      </c>
      <c r="E7" s="352"/>
      <c r="G7" s="335" t="s">
        <v>852</v>
      </c>
      <c r="H7" s="335" t="e">
        <f>(B7/B14)*E12</f>
        <v>#DIV/0!</v>
      </c>
    </row>
    <row r="8" spans="1:8" ht="24.75" customHeight="1">
      <c r="A8" s="340">
        <v>1</v>
      </c>
      <c r="B8" s="351"/>
      <c r="G8" s="335">
        <v>1</v>
      </c>
      <c r="H8" s="335" t="e">
        <f>(B8/B14)*E12</f>
        <v>#DIV/0!</v>
      </c>
    </row>
    <row r="9" spans="1:8" ht="24.75" customHeight="1" thickBot="1">
      <c r="A9" s="340">
        <v>2</v>
      </c>
      <c r="B9" s="351"/>
      <c r="G9" s="335">
        <v>2</v>
      </c>
      <c r="H9" s="335" t="e">
        <f>(B9/B14)*E12</f>
        <v>#DIV/0!</v>
      </c>
    </row>
    <row r="10" spans="1:9" ht="24.75" customHeight="1">
      <c r="A10" s="340">
        <v>3</v>
      </c>
      <c r="B10" s="351"/>
      <c r="D10" s="1698" t="s">
        <v>876</v>
      </c>
      <c r="E10" s="1699"/>
      <c r="G10" s="335">
        <v>3</v>
      </c>
      <c r="H10" s="335" t="e">
        <f>(B10/B14)*E12</f>
        <v>#DIV/0!</v>
      </c>
      <c r="I10" s="335" t="e">
        <f>H10/9</f>
        <v>#DIV/0!</v>
      </c>
    </row>
    <row r="11" spans="1:9" ht="24.75" customHeight="1">
      <c r="A11" s="340">
        <v>4</v>
      </c>
      <c r="B11" s="351"/>
      <c r="D11" s="1700"/>
      <c r="E11" s="1701"/>
      <c r="G11" s="335">
        <v>4</v>
      </c>
      <c r="H11" s="335" t="e">
        <f>(B11/B14)*E12</f>
        <v>#DIV/0!</v>
      </c>
      <c r="I11" s="335" t="e">
        <f>H11/6</f>
        <v>#DIV/0!</v>
      </c>
    </row>
    <row r="12" spans="1:9" ht="24.75" customHeight="1" thickBot="1">
      <c r="A12" s="340">
        <v>5</v>
      </c>
      <c r="B12" s="351"/>
      <c r="D12" s="342" t="s">
        <v>854</v>
      </c>
      <c r="E12" s="343" t="e">
        <f>ROUNDUP(B14/E7,1)</f>
        <v>#DIV/0!</v>
      </c>
      <c r="G12" s="335">
        <v>5</v>
      </c>
      <c r="H12" s="335" t="e">
        <f>(B12/B14)*E12</f>
        <v>#DIV/0!</v>
      </c>
      <c r="I12" s="335" t="e">
        <f>H12/4</f>
        <v>#DIV/0!</v>
      </c>
    </row>
    <row r="13" spans="1:9" ht="24.75" customHeight="1">
      <c r="A13" s="340">
        <v>6</v>
      </c>
      <c r="B13" s="351"/>
      <c r="G13" s="335">
        <v>6</v>
      </c>
      <c r="H13" s="335" t="e">
        <f>(B13/B14)*E12</f>
        <v>#DIV/0!</v>
      </c>
      <c r="I13" s="335" t="e">
        <f>H13/2.5</f>
        <v>#DIV/0!</v>
      </c>
    </row>
    <row r="14" spans="1:9" ht="24.75" customHeight="1" thickBot="1">
      <c r="A14" s="341" t="s">
        <v>855</v>
      </c>
      <c r="B14" s="344">
        <f>SUM(B7:B13)</f>
        <v>0</v>
      </c>
      <c r="I14" s="335" t="e">
        <f>SUM(I10:I13)</f>
        <v>#DIV/0!</v>
      </c>
    </row>
    <row r="15" ht="24.75" customHeight="1"/>
    <row r="16" ht="24.75" customHeight="1">
      <c r="A16" s="336" t="s">
        <v>856</v>
      </c>
    </row>
    <row r="17" ht="24.75" customHeight="1">
      <c r="A17" s="345" t="s">
        <v>857</v>
      </c>
    </row>
    <row r="18" ht="24.75" customHeight="1" thickBot="1">
      <c r="A18" s="335" t="s">
        <v>858</v>
      </c>
    </row>
    <row r="19" spans="1:5" ht="24.75" customHeight="1">
      <c r="A19" s="1694" t="s">
        <v>859</v>
      </c>
      <c r="B19" s="1695"/>
      <c r="D19" s="1694" t="s">
        <v>860</v>
      </c>
      <c r="E19" s="1695"/>
    </row>
    <row r="20" spans="1:5" ht="24.75" customHeight="1" thickBot="1">
      <c r="A20" s="346" t="s">
        <v>861</v>
      </c>
      <c r="B20" s="347" t="e">
        <f>ROUNDUP(E12/4,1)</f>
        <v>#DIV/0!</v>
      </c>
      <c r="D20" s="342" t="s">
        <v>861</v>
      </c>
      <c r="E20" s="353"/>
    </row>
    <row r="21" ht="24.75" customHeight="1"/>
    <row r="22" ht="24.75" customHeight="1" thickBot="1">
      <c r="A22" s="335" t="s">
        <v>862</v>
      </c>
    </row>
    <row r="23" spans="1:2" ht="24.75" customHeight="1">
      <c r="A23" s="1694" t="s">
        <v>859</v>
      </c>
      <c r="B23" s="1695"/>
    </row>
    <row r="24" spans="1:2" ht="24.75" customHeight="1" thickBot="1">
      <c r="A24" s="346" t="s">
        <v>861</v>
      </c>
      <c r="B24" s="347" t="e">
        <f>ROUNDUP(E12/5,1)</f>
        <v>#DIV/0!</v>
      </c>
    </row>
    <row r="25" spans="1:2" ht="24.75" customHeight="1">
      <c r="A25" s="339"/>
      <c r="B25" s="349"/>
    </row>
    <row r="26" spans="1:2" ht="24.75" customHeight="1" thickBot="1">
      <c r="A26" s="339" t="s">
        <v>863</v>
      </c>
      <c r="B26" s="349"/>
    </row>
    <row r="27" spans="1:2" ht="24.75" customHeight="1">
      <c r="A27" s="1694" t="s">
        <v>859</v>
      </c>
      <c r="B27" s="1695"/>
    </row>
    <row r="28" spans="1:2" ht="24.75" customHeight="1" thickBot="1">
      <c r="A28" s="346" t="s">
        <v>861</v>
      </c>
      <c r="B28" s="347" t="e">
        <f>ROUNDUP(E12/6,1)</f>
        <v>#DIV/0!</v>
      </c>
    </row>
    <row r="29" spans="1:2" ht="24.75" customHeight="1">
      <c r="A29" s="339"/>
      <c r="B29" s="349"/>
    </row>
    <row r="30" spans="1:2" ht="24.75" customHeight="1" thickBot="1">
      <c r="A30" s="350" t="s">
        <v>864</v>
      </c>
      <c r="B30" s="349"/>
    </row>
    <row r="31" spans="1:5" ht="24.75" customHeight="1">
      <c r="A31" s="1694" t="s">
        <v>859</v>
      </c>
      <c r="B31" s="1695"/>
      <c r="D31" s="1694" t="s">
        <v>860</v>
      </c>
      <c r="E31" s="1695"/>
    </row>
    <row r="32" spans="1:5" ht="24.75" customHeight="1" thickBot="1">
      <c r="A32" s="346" t="s">
        <v>865</v>
      </c>
      <c r="B32" s="347" t="e">
        <f>ROUNDUP(I14,1)</f>
        <v>#DIV/0!</v>
      </c>
      <c r="D32" s="342" t="s">
        <v>865</v>
      </c>
      <c r="E32" s="348"/>
    </row>
    <row r="33" ht="24.75" customHeight="1"/>
    <row r="34" ht="24.75" customHeight="1"/>
    <row r="35" ht="24.75" customHeight="1"/>
  </sheetData>
  <sheetProtection password="F07E" sheet="1" objects="1" scenarios="1"/>
  <mergeCells count="9">
    <mergeCell ref="A27:B27"/>
    <mergeCell ref="A31:B31"/>
    <mergeCell ref="D31:E31"/>
    <mergeCell ref="A2:E2"/>
    <mergeCell ref="D6:E6"/>
    <mergeCell ref="D10:E11"/>
    <mergeCell ref="A19:B19"/>
    <mergeCell ref="D19:E19"/>
    <mergeCell ref="A23:B23"/>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A157"/>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135</v>
      </c>
      <c r="S1" s="112"/>
    </row>
    <row r="2" spans="2:24" ht="17.25">
      <c r="B2" s="840" t="s">
        <v>810</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402</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5" spans="2:24" ht="23.25" customHeight="1">
      <c r="B5" s="855" t="s">
        <v>403</v>
      </c>
      <c r="C5" s="855"/>
      <c r="D5" s="855"/>
      <c r="E5" s="855"/>
      <c r="F5" s="855"/>
      <c r="G5" s="251" t="s">
        <v>395</v>
      </c>
      <c r="H5" s="856" t="s">
        <v>396</v>
      </c>
      <c r="I5" s="856"/>
      <c r="J5" s="856"/>
      <c r="K5" s="856"/>
      <c r="L5" s="856"/>
      <c r="M5" s="252" t="s">
        <v>395</v>
      </c>
      <c r="N5" s="856" t="s">
        <v>397</v>
      </c>
      <c r="O5" s="856"/>
      <c r="P5" s="856"/>
      <c r="Q5" s="856"/>
      <c r="R5" s="856"/>
      <c r="S5" s="252" t="s">
        <v>395</v>
      </c>
      <c r="T5" s="857" t="s">
        <v>398</v>
      </c>
      <c r="U5" s="857"/>
      <c r="V5" s="857"/>
      <c r="W5" s="857"/>
      <c r="X5" s="858"/>
    </row>
    <row r="7" spans="2:24" ht="13.5">
      <c r="B7" s="113"/>
      <c r="C7" s="114"/>
      <c r="D7" s="114"/>
      <c r="E7" s="114"/>
      <c r="F7" s="114"/>
      <c r="G7" s="114"/>
      <c r="H7" s="114"/>
      <c r="I7" s="114"/>
      <c r="J7" s="114"/>
      <c r="K7" s="114"/>
      <c r="L7" s="114"/>
      <c r="M7" s="114"/>
      <c r="N7" s="114"/>
      <c r="O7" s="114"/>
      <c r="P7" s="114"/>
      <c r="Q7" s="114"/>
      <c r="R7" s="114"/>
      <c r="S7" s="114"/>
      <c r="T7" s="114"/>
      <c r="U7" s="113"/>
      <c r="V7" s="114"/>
      <c r="W7" s="114"/>
      <c r="X7" s="115"/>
    </row>
    <row r="8" spans="2:24" ht="13.5" customHeight="1">
      <c r="B8" s="160" t="s">
        <v>579</v>
      </c>
      <c r="C8" s="151"/>
      <c r="D8" s="117"/>
      <c r="E8" s="117"/>
      <c r="F8" s="117"/>
      <c r="G8" s="117"/>
      <c r="H8" s="117"/>
      <c r="I8" s="117"/>
      <c r="J8" s="117"/>
      <c r="K8" s="117"/>
      <c r="L8" s="117"/>
      <c r="M8" s="117"/>
      <c r="N8" s="117"/>
      <c r="O8" s="117"/>
      <c r="P8" s="117"/>
      <c r="Q8" s="117"/>
      <c r="R8" s="117"/>
      <c r="S8" s="117"/>
      <c r="T8" s="117"/>
      <c r="U8" s="116"/>
      <c r="V8" s="117"/>
      <c r="W8" s="117"/>
      <c r="X8" s="118"/>
    </row>
    <row r="9" spans="2:24" ht="13.5" customHeight="1">
      <c r="B9" s="116"/>
      <c r="C9" s="117"/>
      <c r="D9" s="117"/>
      <c r="E9" s="117"/>
      <c r="F9" s="117"/>
      <c r="G9" s="117"/>
      <c r="H9" s="117"/>
      <c r="I9" s="117"/>
      <c r="J9" s="117"/>
      <c r="K9" s="117"/>
      <c r="L9" s="117"/>
      <c r="M9" s="117"/>
      <c r="N9" s="117"/>
      <c r="O9" s="117"/>
      <c r="P9" s="117"/>
      <c r="Q9" s="117"/>
      <c r="R9" s="117"/>
      <c r="S9" s="117"/>
      <c r="T9" s="117"/>
      <c r="U9" s="154"/>
      <c r="V9" s="119"/>
      <c r="W9" s="155"/>
      <c r="X9" s="120"/>
    </row>
    <row r="10" spans="2:27" ht="13.5" customHeight="1">
      <c r="B10" s="116"/>
      <c r="C10" s="859" t="s">
        <v>570</v>
      </c>
      <c r="D10" s="859"/>
      <c r="E10" s="859"/>
      <c r="F10" s="859"/>
      <c r="G10" s="859"/>
      <c r="H10" s="859"/>
      <c r="I10" s="859"/>
      <c r="J10" s="859"/>
      <c r="K10" s="859"/>
      <c r="L10" s="859"/>
      <c r="M10" s="859"/>
      <c r="N10" s="859"/>
      <c r="O10" s="859"/>
      <c r="P10" s="859"/>
      <c r="Q10" s="859"/>
      <c r="R10" s="859"/>
      <c r="S10" s="859"/>
      <c r="T10" s="860"/>
      <c r="U10" s="851" t="s">
        <v>406</v>
      </c>
      <c r="V10" s="837" t="s">
        <v>404</v>
      </c>
      <c r="W10" s="838" t="s">
        <v>395</v>
      </c>
      <c r="X10" s="839" t="s">
        <v>405</v>
      </c>
      <c r="Y10" s="117"/>
      <c r="Z10" s="117"/>
      <c r="AA10" s="117"/>
    </row>
    <row r="11" spans="2:27" ht="13.5" customHeight="1">
      <c r="B11" s="116"/>
      <c r="C11" s="859"/>
      <c r="D11" s="859"/>
      <c r="E11" s="859"/>
      <c r="F11" s="859"/>
      <c r="G11" s="859"/>
      <c r="H11" s="859"/>
      <c r="I11" s="859"/>
      <c r="J11" s="859"/>
      <c r="K11" s="859"/>
      <c r="L11" s="859"/>
      <c r="M11" s="859"/>
      <c r="N11" s="859"/>
      <c r="O11" s="859"/>
      <c r="P11" s="859"/>
      <c r="Q11" s="859"/>
      <c r="R11" s="859"/>
      <c r="S11" s="859"/>
      <c r="T11" s="860"/>
      <c r="U11" s="851"/>
      <c r="V11" s="837"/>
      <c r="W11" s="838"/>
      <c r="X11" s="839"/>
      <c r="Y11" s="117"/>
      <c r="Z11" s="117"/>
      <c r="AA11" s="117"/>
    </row>
    <row r="12" spans="2:27" ht="13.5" customHeight="1">
      <c r="B12" s="116"/>
      <c r="C12" s="117"/>
      <c r="D12" s="117"/>
      <c r="E12" s="117"/>
      <c r="F12" s="117"/>
      <c r="G12" s="117"/>
      <c r="H12" s="117"/>
      <c r="I12" s="117"/>
      <c r="J12" s="117"/>
      <c r="K12" s="117"/>
      <c r="L12" s="117"/>
      <c r="M12" s="117"/>
      <c r="N12" s="117"/>
      <c r="O12" s="117"/>
      <c r="P12" s="117"/>
      <c r="Q12" s="117"/>
      <c r="R12" s="117"/>
      <c r="S12" s="117"/>
      <c r="T12" s="117"/>
      <c r="U12" s="121"/>
      <c r="V12" s="119"/>
      <c r="W12" s="119"/>
      <c r="X12" s="120"/>
      <c r="Y12" s="117"/>
      <c r="Z12" s="117"/>
      <c r="AA12" s="117"/>
    </row>
    <row r="13" spans="2:27" ht="13.5" customHeight="1">
      <c r="B13" s="116"/>
      <c r="C13" s="859" t="s">
        <v>362</v>
      </c>
      <c r="D13" s="859"/>
      <c r="E13" s="859"/>
      <c r="F13" s="859"/>
      <c r="G13" s="859"/>
      <c r="H13" s="859"/>
      <c r="I13" s="859"/>
      <c r="J13" s="859"/>
      <c r="K13" s="859"/>
      <c r="L13" s="859"/>
      <c r="M13" s="859"/>
      <c r="N13" s="859"/>
      <c r="O13" s="859"/>
      <c r="P13" s="859"/>
      <c r="Q13" s="859"/>
      <c r="R13" s="859"/>
      <c r="S13" s="859"/>
      <c r="T13" s="860"/>
      <c r="U13" s="851" t="s">
        <v>406</v>
      </c>
      <c r="V13" s="837" t="s">
        <v>404</v>
      </c>
      <c r="W13" s="838" t="s">
        <v>395</v>
      </c>
      <c r="X13" s="839" t="s">
        <v>405</v>
      </c>
      <c r="Y13" s="117"/>
      <c r="Z13" s="117"/>
      <c r="AA13" s="117"/>
    </row>
    <row r="14" spans="2:27" ht="13.5" customHeight="1">
      <c r="B14" s="116"/>
      <c r="C14" s="859"/>
      <c r="D14" s="859"/>
      <c r="E14" s="859"/>
      <c r="F14" s="859"/>
      <c r="G14" s="859"/>
      <c r="H14" s="859"/>
      <c r="I14" s="859"/>
      <c r="J14" s="859"/>
      <c r="K14" s="859"/>
      <c r="L14" s="859"/>
      <c r="M14" s="859"/>
      <c r="N14" s="859"/>
      <c r="O14" s="859"/>
      <c r="P14" s="859"/>
      <c r="Q14" s="859"/>
      <c r="R14" s="859"/>
      <c r="S14" s="859"/>
      <c r="T14" s="860"/>
      <c r="U14" s="851"/>
      <c r="V14" s="837"/>
      <c r="W14" s="838"/>
      <c r="X14" s="839"/>
      <c r="Y14" s="117"/>
      <c r="Z14" s="117"/>
      <c r="AA14" s="117"/>
    </row>
    <row r="15" spans="2:27" ht="13.5" customHeight="1">
      <c r="B15" s="122"/>
      <c r="C15" s="123"/>
      <c r="D15" s="123"/>
      <c r="E15" s="123"/>
      <c r="F15" s="123"/>
      <c r="G15" s="123"/>
      <c r="H15" s="123"/>
      <c r="I15" s="123"/>
      <c r="J15" s="123"/>
      <c r="K15" s="123"/>
      <c r="L15" s="123"/>
      <c r="M15" s="123"/>
      <c r="N15" s="123"/>
      <c r="O15" s="123"/>
      <c r="P15" s="123"/>
      <c r="Q15" s="123"/>
      <c r="R15" s="123"/>
      <c r="S15" s="123"/>
      <c r="T15" s="123"/>
      <c r="U15" s="124"/>
      <c r="V15" s="125"/>
      <c r="W15" s="125"/>
      <c r="X15" s="126"/>
      <c r="Y15" s="117"/>
      <c r="Z15" s="117"/>
      <c r="AA15" s="117"/>
    </row>
    <row r="16" spans="2:27" ht="13.5" customHeight="1">
      <c r="B16" s="122"/>
      <c r="C16" s="849" t="s">
        <v>407</v>
      </c>
      <c r="D16" s="849"/>
      <c r="E16" s="849"/>
      <c r="F16" s="849"/>
      <c r="G16" s="849"/>
      <c r="H16" s="849"/>
      <c r="I16" s="849"/>
      <c r="J16" s="849"/>
      <c r="K16" s="849"/>
      <c r="L16" s="849"/>
      <c r="M16" s="849"/>
      <c r="N16" s="849"/>
      <c r="O16" s="849"/>
      <c r="P16" s="849"/>
      <c r="Q16" s="849"/>
      <c r="R16" s="849"/>
      <c r="S16" s="849"/>
      <c r="T16" s="850"/>
      <c r="U16" s="851" t="s">
        <v>406</v>
      </c>
      <c r="V16" s="837" t="s">
        <v>404</v>
      </c>
      <c r="W16" s="838" t="s">
        <v>395</v>
      </c>
      <c r="X16" s="839" t="s">
        <v>405</v>
      </c>
      <c r="Y16" s="117"/>
      <c r="Z16" s="117"/>
      <c r="AA16" s="117"/>
    </row>
    <row r="17" spans="2:27" ht="13.5" customHeight="1">
      <c r="B17" s="122"/>
      <c r="C17" s="849"/>
      <c r="D17" s="849"/>
      <c r="E17" s="849"/>
      <c r="F17" s="849"/>
      <c r="G17" s="849"/>
      <c r="H17" s="849"/>
      <c r="I17" s="849"/>
      <c r="J17" s="849"/>
      <c r="K17" s="849"/>
      <c r="L17" s="849"/>
      <c r="M17" s="849"/>
      <c r="N17" s="849"/>
      <c r="O17" s="849"/>
      <c r="P17" s="849"/>
      <c r="Q17" s="849"/>
      <c r="R17" s="849"/>
      <c r="S17" s="849"/>
      <c r="T17" s="850"/>
      <c r="U17" s="851"/>
      <c r="V17" s="837"/>
      <c r="W17" s="838"/>
      <c r="X17" s="839"/>
      <c r="Y17" s="117"/>
      <c r="Z17" s="117"/>
      <c r="AA17" s="117"/>
    </row>
    <row r="18" spans="2:27" ht="13.5" customHeight="1">
      <c r="B18" s="122"/>
      <c r="C18" s="123"/>
      <c r="D18" s="123"/>
      <c r="E18" s="123"/>
      <c r="F18" s="123"/>
      <c r="G18" s="123"/>
      <c r="H18" s="123"/>
      <c r="I18" s="123"/>
      <c r="J18" s="123"/>
      <c r="K18" s="123"/>
      <c r="L18" s="123"/>
      <c r="M18" s="123"/>
      <c r="N18" s="123"/>
      <c r="O18" s="123"/>
      <c r="P18" s="123"/>
      <c r="Q18" s="123"/>
      <c r="R18" s="123"/>
      <c r="S18" s="123"/>
      <c r="T18" s="123"/>
      <c r="U18" s="124"/>
      <c r="V18" s="125"/>
      <c r="W18" s="125"/>
      <c r="X18" s="126"/>
      <c r="Y18" s="117"/>
      <c r="Z18" s="117"/>
      <c r="AA18" s="117"/>
    </row>
    <row r="19" spans="2:27" ht="13.5" customHeight="1">
      <c r="B19" s="122"/>
      <c r="C19" s="849" t="s">
        <v>363</v>
      </c>
      <c r="D19" s="849"/>
      <c r="E19" s="849"/>
      <c r="F19" s="849"/>
      <c r="G19" s="849"/>
      <c r="H19" s="849"/>
      <c r="I19" s="849"/>
      <c r="J19" s="849"/>
      <c r="K19" s="849"/>
      <c r="L19" s="849"/>
      <c r="M19" s="849"/>
      <c r="N19" s="849"/>
      <c r="O19" s="849"/>
      <c r="P19" s="849"/>
      <c r="Q19" s="849"/>
      <c r="R19" s="849"/>
      <c r="S19" s="849"/>
      <c r="T19" s="850"/>
      <c r="U19" s="851" t="s">
        <v>406</v>
      </c>
      <c r="V19" s="837" t="s">
        <v>404</v>
      </c>
      <c r="W19" s="838" t="s">
        <v>395</v>
      </c>
      <c r="X19" s="839" t="s">
        <v>405</v>
      </c>
      <c r="Y19" s="117"/>
      <c r="Z19" s="117"/>
      <c r="AA19" s="117"/>
    </row>
    <row r="20" spans="2:27" ht="13.5" customHeight="1">
      <c r="B20" s="122"/>
      <c r="C20" s="849"/>
      <c r="D20" s="849"/>
      <c r="E20" s="849"/>
      <c r="F20" s="849"/>
      <c r="G20" s="849"/>
      <c r="H20" s="849"/>
      <c r="I20" s="849"/>
      <c r="J20" s="849"/>
      <c r="K20" s="849"/>
      <c r="L20" s="849"/>
      <c r="M20" s="849"/>
      <c r="N20" s="849"/>
      <c r="O20" s="849"/>
      <c r="P20" s="849"/>
      <c r="Q20" s="849"/>
      <c r="R20" s="849"/>
      <c r="S20" s="849"/>
      <c r="T20" s="850"/>
      <c r="U20" s="851"/>
      <c r="V20" s="837"/>
      <c r="W20" s="838"/>
      <c r="X20" s="839"/>
      <c r="Y20" s="117"/>
      <c r="Z20" s="117"/>
      <c r="AA20" s="117"/>
    </row>
    <row r="21" spans="2:27" ht="13.5" customHeight="1">
      <c r="B21" s="122"/>
      <c r="C21" s="123"/>
      <c r="D21" s="123"/>
      <c r="E21" s="123"/>
      <c r="F21" s="123"/>
      <c r="G21" s="123"/>
      <c r="H21" s="123"/>
      <c r="I21" s="123"/>
      <c r="J21" s="123"/>
      <c r="K21" s="123"/>
      <c r="L21" s="123"/>
      <c r="M21" s="123"/>
      <c r="N21" s="123"/>
      <c r="O21" s="123"/>
      <c r="P21" s="123"/>
      <c r="Q21" s="123"/>
      <c r="R21" s="123"/>
      <c r="S21" s="123"/>
      <c r="T21" s="123"/>
      <c r="U21" s="124"/>
      <c r="V21" s="125"/>
      <c r="W21" s="125"/>
      <c r="X21" s="126"/>
      <c r="Y21" s="117"/>
      <c r="Z21" s="117"/>
      <c r="AA21" s="117"/>
    </row>
    <row r="22" spans="2:27" ht="13.5" customHeight="1">
      <c r="B22" s="122"/>
      <c r="C22" s="849" t="s">
        <v>364</v>
      </c>
      <c r="D22" s="849"/>
      <c r="E22" s="849"/>
      <c r="F22" s="849"/>
      <c r="G22" s="849"/>
      <c r="H22" s="849"/>
      <c r="I22" s="849"/>
      <c r="J22" s="849"/>
      <c r="K22" s="849"/>
      <c r="L22" s="849"/>
      <c r="M22" s="849"/>
      <c r="N22" s="849"/>
      <c r="O22" s="849"/>
      <c r="P22" s="849"/>
      <c r="Q22" s="849"/>
      <c r="R22" s="849"/>
      <c r="S22" s="849"/>
      <c r="T22" s="850"/>
      <c r="U22" s="851" t="s">
        <v>406</v>
      </c>
      <c r="V22" s="837" t="s">
        <v>404</v>
      </c>
      <c r="W22" s="838" t="s">
        <v>395</v>
      </c>
      <c r="X22" s="839" t="s">
        <v>405</v>
      </c>
      <c r="Y22" s="117"/>
      <c r="Z22" s="117"/>
      <c r="AA22" s="117"/>
    </row>
    <row r="23" spans="2:27" ht="13.5" customHeight="1">
      <c r="B23" s="122"/>
      <c r="C23" s="849"/>
      <c r="D23" s="849"/>
      <c r="E23" s="849"/>
      <c r="F23" s="849"/>
      <c r="G23" s="849"/>
      <c r="H23" s="849"/>
      <c r="I23" s="849"/>
      <c r="J23" s="849"/>
      <c r="K23" s="849"/>
      <c r="L23" s="849"/>
      <c r="M23" s="849"/>
      <c r="N23" s="849"/>
      <c r="O23" s="849"/>
      <c r="P23" s="849"/>
      <c r="Q23" s="849"/>
      <c r="R23" s="849"/>
      <c r="S23" s="849"/>
      <c r="T23" s="850"/>
      <c r="U23" s="851"/>
      <c r="V23" s="837"/>
      <c r="W23" s="838"/>
      <c r="X23" s="839"/>
      <c r="Y23" s="117"/>
      <c r="Z23" s="117"/>
      <c r="AA23" s="117"/>
    </row>
    <row r="24" spans="2:27" ht="13.5" customHeight="1">
      <c r="B24" s="122"/>
      <c r="C24" s="123"/>
      <c r="D24" s="123"/>
      <c r="E24" s="123"/>
      <c r="F24" s="123"/>
      <c r="G24" s="123"/>
      <c r="H24" s="123"/>
      <c r="I24" s="123"/>
      <c r="J24" s="123"/>
      <c r="K24" s="123"/>
      <c r="L24" s="123"/>
      <c r="M24" s="123"/>
      <c r="N24" s="123"/>
      <c r="O24" s="123"/>
      <c r="P24" s="123"/>
      <c r="Q24" s="123"/>
      <c r="R24" s="123"/>
      <c r="S24" s="123"/>
      <c r="T24" s="123"/>
      <c r="U24" s="124"/>
      <c r="V24" s="125"/>
      <c r="W24" s="125"/>
      <c r="X24" s="126"/>
      <c r="Y24" s="117"/>
      <c r="Z24" s="117"/>
      <c r="AA24" s="117"/>
    </row>
    <row r="25" spans="2:27" ht="13.5" customHeight="1">
      <c r="B25" s="122"/>
      <c r="C25" s="849" t="s">
        <v>571</v>
      </c>
      <c r="D25" s="849"/>
      <c r="E25" s="849"/>
      <c r="F25" s="849"/>
      <c r="G25" s="849"/>
      <c r="H25" s="849"/>
      <c r="I25" s="849"/>
      <c r="J25" s="849"/>
      <c r="K25" s="849"/>
      <c r="L25" s="849"/>
      <c r="M25" s="849"/>
      <c r="N25" s="849"/>
      <c r="O25" s="849"/>
      <c r="P25" s="849"/>
      <c r="Q25" s="849"/>
      <c r="R25" s="849"/>
      <c r="S25" s="849"/>
      <c r="T25" s="850"/>
      <c r="U25" s="851" t="s">
        <v>406</v>
      </c>
      <c r="V25" s="837" t="s">
        <v>404</v>
      </c>
      <c r="W25" s="838" t="s">
        <v>395</v>
      </c>
      <c r="X25" s="839" t="s">
        <v>405</v>
      </c>
      <c r="Y25" s="117"/>
      <c r="Z25" s="117"/>
      <c r="AA25" s="117"/>
    </row>
    <row r="26" spans="2:27" ht="13.5" customHeight="1">
      <c r="B26" s="122"/>
      <c r="C26" s="849"/>
      <c r="D26" s="849"/>
      <c r="E26" s="849"/>
      <c r="F26" s="849"/>
      <c r="G26" s="849"/>
      <c r="H26" s="849"/>
      <c r="I26" s="849"/>
      <c r="J26" s="849"/>
      <c r="K26" s="849"/>
      <c r="L26" s="849"/>
      <c r="M26" s="849"/>
      <c r="N26" s="849"/>
      <c r="O26" s="849"/>
      <c r="P26" s="849"/>
      <c r="Q26" s="849"/>
      <c r="R26" s="849"/>
      <c r="S26" s="849"/>
      <c r="T26" s="850"/>
      <c r="U26" s="851"/>
      <c r="V26" s="837"/>
      <c r="W26" s="838"/>
      <c r="X26" s="839"/>
      <c r="Y26" s="117"/>
      <c r="Z26" s="117"/>
      <c r="AA26" s="117"/>
    </row>
    <row r="27" spans="2:27" ht="13.5" customHeight="1">
      <c r="B27" s="122"/>
      <c r="C27" s="123"/>
      <c r="D27" s="123"/>
      <c r="E27" s="123"/>
      <c r="F27" s="123"/>
      <c r="G27" s="123"/>
      <c r="H27" s="123"/>
      <c r="I27" s="123"/>
      <c r="J27" s="123"/>
      <c r="K27" s="123"/>
      <c r="L27" s="123"/>
      <c r="M27" s="123"/>
      <c r="N27" s="123"/>
      <c r="O27" s="123"/>
      <c r="P27" s="123"/>
      <c r="Q27" s="123"/>
      <c r="R27" s="123"/>
      <c r="S27" s="123"/>
      <c r="T27" s="123"/>
      <c r="U27" s="124"/>
      <c r="V27" s="125"/>
      <c r="W27" s="125"/>
      <c r="X27" s="126"/>
      <c r="Y27" s="117"/>
      <c r="Z27" s="117"/>
      <c r="AA27" s="117"/>
    </row>
    <row r="28" spans="2:27" ht="13.5" customHeight="1">
      <c r="B28" s="161" t="s">
        <v>580</v>
      </c>
      <c r="C28" s="158"/>
      <c r="D28" s="123"/>
      <c r="E28" s="123"/>
      <c r="F28" s="123"/>
      <c r="G28" s="123"/>
      <c r="H28" s="123"/>
      <c r="I28" s="123"/>
      <c r="J28" s="123"/>
      <c r="K28" s="123"/>
      <c r="L28" s="123"/>
      <c r="M28" s="123"/>
      <c r="N28" s="123"/>
      <c r="O28" s="123"/>
      <c r="P28" s="123"/>
      <c r="Q28" s="123"/>
      <c r="R28" s="123"/>
      <c r="S28" s="123"/>
      <c r="T28" s="123"/>
      <c r="U28" s="124"/>
      <c r="V28" s="125"/>
      <c r="W28" s="125"/>
      <c r="X28" s="126"/>
      <c r="Y28" s="117"/>
      <c r="Z28" s="117"/>
      <c r="AA28" s="117"/>
    </row>
    <row r="29" spans="2:27" ht="13.5" customHeight="1">
      <c r="B29" s="122"/>
      <c r="C29" s="123"/>
      <c r="D29" s="123"/>
      <c r="E29" s="123"/>
      <c r="F29" s="123"/>
      <c r="G29" s="123"/>
      <c r="H29" s="123"/>
      <c r="I29" s="123"/>
      <c r="J29" s="123"/>
      <c r="K29" s="123"/>
      <c r="L29" s="123"/>
      <c r="M29" s="123"/>
      <c r="N29" s="123"/>
      <c r="O29" s="123"/>
      <c r="P29" s="123"/>
      <c r="Q29" s="123"/>
      <c r="R29" s="123"/>
      <c r="S29" s="123"/>
      <c r="T29" s="123"/>
      <c r="U29" s="124"/>
      <c r="V29" s="125"/>
      <c r="W29" s="125"/>
      <c r="X29" s="126"/>
      <c r="Y29" s="117"/>
      <c r="Z29" s="117"/>
      <c r="AA29" s="117"/>
    </row>
    <row r="30" spans="2:27" ht="13.5" customHeight="1">
      <c r="B30" s="122"/>
      <c r="C30" s="882" t="s">
        <v>586</v>
      </c>
      <c r="D30" s="883"/>
      <c r="E30" s="883"/>
      <c r="F30" s="883"/>
      <c r="G30" s="883"/>
      <c r="H30" s="883"/>
      <c r="I30" s="883"/>
      <c r="J30" s="883"/>
      <c r="K30" s="883"/>
      <c r="L30" s="883"/>
      <c r="M30" s="883"/>
      <c r="N30" s="883"/>
      <c r="O30" s="883"/>
      <c r="P30" s="883"/>
      <c r="Q30" s="883"/>
      <c r="R30" s="883"/>
      <c r="S30" s="883"/>
      <c r="T30" s="884"/>
      <c r="U30" s="124"/>
      <c r="V30" s="125"/>
      <c r="W30" s="125"/>
      <c r="X30" s="126"/>
      <c r="Y30" s="117"/>
      <c r="Z30" s="117"/>
      <c r="AA30" s="117"/>
    </row>
    <row r="31" spans="2:27" ht="13.5" customHeight="1">
      <c r="B31" s="122"/>
      <c r="C31" s="882"/>
      <c r="D31" s="883"/>
      <c r="E31" s="883"/>
      <c r="F31" s="883"/>
      <c r="G31" s="883"/>
      <c r="H31" s="883"/>
      <c r="I31" s="883"/>
      <c r="J31" s="883"/>
      <c r="K31" s="883"/>
      <c r="L31" s="883"/>
      <c r="M31" s="883"/>
      <c r="N31" s="883"/>
      <c r="O31" s="883"/>
      <c r="P31" s="883"/>
      <c r="Q31" s="883"/>
      <c r="R31" s="883"/>
      <c r="S31" s="883"/>
      <c r="T31" s="884"/>
      <c r="U31" s="124"/>
      <c r="V31" s="125"/>
      <c r="W31" s="125"/>
      <c r="X31" s="126"/>
      <c r="Y31" s="117"/>
      <c r="Z31" s="117"/>
      <c r="AA31" s="117"/>
    </row>
    <row r="32" spans="2:27" ht="13.5">
      <c r="B32" s="122"/>
      <c r="C32" s="883"/>
      <c r="D32" s="883"/>
      <c r="E32" s="883"/>
      <c r="F32" s="883"/>
      <c r="G32" s="883"/>
      <c r="H32" s="883"/>
      <c r="I32" s="883"/>
      <c r="J32" s="883"/>
      <c r="K32" s="883"/>
      <c r="L32" s="883"/>
      <c r="M32" s="883"/>
      <c r="N32" s="883"/>
      <c r="O32" s="883"/>
      <c r="P32" s="883"/>
      <c r="Q32" s="883"/>
      <c r="R32" s="883"/>
      <c r="S32" s="883"/>
      <c r="T32" s="884"/>
      <c r="U32" s="124"/>
      <c r="V32" s="125"/>
      <c r="W32" s="125"/>
      <c r="X32" s="126"/>
      <c r="Y32" s="117"/>
      <c r="Z32" s="117"/>
      <c r="AA32" s="117"/>
    </row>
    <row r="33" spans="2:27" ht="8.25" customHeight="1">
      <c r="B33" s="122"/>
      <c r="C33" s="123"/>
      <c r="D33" s="123"/>
      <c r="E33" s="123"/>
      <c r="F33" s="123"/>
      <c r="G33" s="123"/>
      <c r="H33" s="123"/>
      <c r="I33" s="123"/>
      <c r="J33" s="123"/>
      <c r="K33" s="123"/>
      <c r="L33" s="123"/>
      <c r="M33" s="123"/>
      <c r="N33" s="123"/>
      <c r="O33" s="123"/>
      <c r="P33" s="123"/>
      <c r="Q33" s="123"/>
      <c r="R33" s="123"/>
      <c r="S33" s="123"/>
      <c r="T33" s="123"/>
      <c r="U33" s="124"/>
      <c r="V33" s="125"/>
      <c r="W33" s="125"/>
      <c r="X33" s="126"/>
      <c r="Y33" s="117"/>
      <c r="Z33" s="117"/>
      <c r="AA33" s="117"/>
    </row>
    <row r="34" spans="2:27" ht="38.25" customHeight="1">
      <c r="B34" s="122"/>
      <c r="C34" s="127"/>
      <c r="D34" s="852"/>
      <c r="E34" s="853"/>
      <c r="F34" s="853"/>
      <c r="G34" s="853"/>
      <c r="H34" s="853"/>
      <c r="I34" s="853"/>
      <c r="J34" s="853"/>
      <c r="K34" s="854" t="s">
        <v>408</v>
      </c>
      <c r="L34" s="854"/>
      <c r="M34" s="854" t="s">
        <v>454</v>
      </c>
      <c r="N34" s="854"/>
      <c r="O34" s="854" t="s">
        <v>455</v>
      </c>
      <c r="P34" s="854"/>
      <c r="Q34" s="174"/>
      <c r="R34" s="128"/>
      <c r="S34" s="128"/>
      <c r="T34" s="128"/>
      <c r="U34" s="129"/>
      <c r="V34" s="130"/>
      <c r="W34" s="130"/>
      <c r="X34" s="131"/>
      <c r="Y34" s="117"/>
      <c r="Z34" s="117"/>
      <c r="AA34" s="117"/>
    </row>
    <row r="35" spans="2:27" ht="38.25" customHeight="1">
      <c r="B35" s="122"/>
      <c r="C35" s="132" t="s">
        <v>421</v>
      </c>
      <c r="D35" s="871" t="s">
        <v>365</v>
      </c>
      <c r="E35" s="872"/>
      <c r="F35" s="872"/>
      <c r="G35" s="872"/>
      <c r="H35" s="872"/>
      <c r="I35" s="872"/>
      <c r="J35" s="872"/>
      <c r="K35" s="899"/>
      <c r="L35" s="899"/>
      <c r="M35" s="895"/>
      <c r="N35" s="895"/>
      <c r="O35" s="873"/>
      <c r="P35" s="873"/>
      <c r="Q35" s="175"/>
      <c r="R35" s="133"/>
      <c r="S35" s="133"/>
      <c r="T35" s="133"/>
      <c r="U35" s="134"/>
      <c r="V35" s="133"/>
      <c r="W35" s="133"/>
      <c r="X35" s="135"/>
      <c r="Y35" s="117"/>
      <c r="Z35" s="117"/>
      <c r="AA35" s="117"/>
    </row>
    <row r="36" spans="2:27" ht="38.25" customHeight="1">
      <c r="B36" s="122"/>
      <c r="C36" s="132" t="s">
        <v>422</v>
      </c>
      <c r="D36" s="871" t="s">
        <v>425</v>
      </c>
      <c r="E36" s="872"/>
      <c r="F36" s="872"/>
      <c r="G36" s="872"/>
      <c r="H36" s="872"/>
      <c r="I36" s="872"/>
      <c r="J36" s="872"/>
      <c r="K36" s="899"/>
      <c r="L36" s="899"/>
      <c r="M36" s="873"/>
      <c r="N36" s="873"/>
      <c r="O36" s="900" t="e">
        <f>K36/K35</f>
        <v>#DIV/0!</v>
      </c>
      <c r="P36" s="900"/>
      <c r="Q36" s="130" t="s">
        <v>410</v>
      </c>
      <c r="R36" s="901" t="s">
        <v>427</v>
      </c>
      <c r="S36" s="901"/>
      <c r="T36" s="902"/>
      <c r="U36" s="253" t="s">
        <v>406</v>
      </c>
      <c r="V36" s="119" t="s">
        <v>404</v>
      </c>
      <c r="W36" s="254" t="s">
        <v>395</v>
      </c>
      <c r="X36" s="120" t="s">
        <v>405</v>
      </c>
      <c r="Y36" s="117"/>
      <c r="Z36" s="117"/>
      <c r="AA36" s="117"/>
    </row>
    <row r="37" spans="2:27" ht="38.25" customHeight="1">
      <c r="B37" s="122"/>
      <c r="C37" s="132" t="s">
        <v>423</v>
      </c>
      <c r="D37" s="871" t="s">
        <v>426</v>
      </c>
      <c r="E37" s="872"/>
      <c r="F37" s="872"/>
      <c r="G37" s="872"/>
      <c r="H37" s="872"/>
      <c r="I37" s="872"/>
      <c r="J37" s="872"/>
      <c r="K37" s="899"/>
      <c r="L37" s="899"/>
      <c r="M37" s="873"/>
      <c r="N37" s="873"/>
      <c r="O37" s="900" t="e">
        <f>K37/K35</f>
        <v>#DIV/0!</v>
      </c>
      <c r="P37" s="900"/>
      <c r="Q37" s="130" t="s">
        <v>410</v>
      </c>
      <c r="R37" s="901" t="s">
        <v>456</v>
      </c>
      <c r="S37" s="901"/>
      <c r="T37" s="902"/>
      <c r="U37" s="253" t="s">
        <v>406</v>
      </c>
      <c r="V37" s="119" t="s">
        <v>404</v>
      </c>
      <c r="W37" s="254" t="s">
        <v>395</v>
      </c>
      <c r="X37" s="120" t="s">
        <v>405</v>
      </c>
      <c r="Y37" s="117"/>
      <c r="Z37" s="117"/>
      <c r="AA37" s="117"/>
    </row>
    <row r="38" spans="2:27" ht="38.25" customHeight="1">
      <c r="B38" s="122"/>
      <c r="C38" s="132" t="s">
        <v>424</v>
      </c>
      <c r="D38" s="871" t="s">
        <v>366</v>
      </c>
      <c r="E38" s="872"/>
      <c r="F38" s="872"/>
      <c r="G38" s="872"/>
      <c r="H38" s="872"/>
      <c r="I38" s="872"/>
      <c r="J38" s="872"/>
      <c r="K38" s="873"/>
      <c r="L38" s="873"/>
      <c r="M38" s="895"/>
      <c r="N38" s="895"/>
      <c r="O38" s="900" t="e">
        <f>M38/M35</f>
        <v>#DIV/0!</v>
      </c>
      <c r="P38" s="900"/>
      <c r="Q38" s="130" t="s">
        <v>410</v>
      </c>
      <c r="R38" s="901" t="s">
        <v>457</v>
      </c>
      <c r="S38" s="901"/>
      <c r="T38" s="902"/>
      <c r="U38" s="253" t="s">
        <v>406</v>
      </c>
      <c r="V38" s="119" t="s">
        <v>404</v>
      </c>
      <c r="W38" s="254" t="s">
        <v>395</v>
      </c>
      <c r="X38" s="120" t="s">
        <v>405</v>
      </c>
      <c r="Y38" s="117"/>
      <c r="Z38" s="117"/>
      <c r="AA38" s="117"/>
    </row>
    <row r="39" spans="2:27" ht="12" customHeight="1">
      <c r="B39" s="122"/>
      <c r="C39" s="123"/>
      <c r="D39" s="123"/>
      <c r="E39" s="123"/>
      <c r="F39" s="123"/>
      <c r="G39" s="123"/>
      <c r="H39" s="123"/>
      <c r="I39" s="123"/>
      <c r="J39" s="123"/>
      <c r="K39" s="123"/>
      <c r="L39" s="123"/>
      <c r="M39" s="123"/>
      <c r="N39" s="123"/>
      <c r="O39" s="123"/>
      <c r="P39" s="123"/>
      <c r="Q39" s="123"/>
      <c r="R39" s="123"/>
      <c r="S39" s="123"/>
      <c r="T39" s="123"/>
      <c r="U39" s="124"/>
      <c r="V39" s="125"/>
      <c r="W39" s="125"/>
      <c r="X39" s="126"/>
      <c r="Y39" s="117"/>
      <c r="Z39" s="117"/>
      <c r="AA39" s="117"/>
    </row>
    <row r="40" spans="2:27" ht="13.5" customHeight="1">
      <c r="B40" s="122"/>
      <c r="C40" s="849" t="s">
        <v>589</v>
      </c>
      <c r="D40" s="885"/>
      <c r="E40" s="885"/>
      <c r="F40" s="885"/>
      <c r="G40" s="885"/>
      <c r="H40" s="885"/>
      <c r="I40" s="885"/>
      <c r="J40" s="885"/>
      <c r="K40" s="885"/>
      <c r="L40" s="885"/>
      <c r="M40" s="885"/>
      <c r="N40" s="885"/>
      <c r="O40" s="885"/>
      <c r="P40" s="885"/>
      <c r="Q40" s="885"/>
      <c r="R40" s="885"/>
      <c r="S40" s="885"/>
      <c r="T40" s="886"/>
      <c r="U40" s="124"/>
      <c r="V40" s="125"/>
      <c r="W40" s="125"/>
      <c r="X40" s="126"/>
      <c r="Y40" s="117"/>
      <c r="Z40" s="117"/>
      <c r="AA40" s="117"/>
    </row>
    <row r="41" spans="2:27" ht="13.5" customHeight="1">
      <c r="B41" s="122"/>
      <c r="C41" s="887"/>
      <c r="D41" s="885"/>
      <c r="E41" s="885"/>
      <c r="F41" s="885"/>
      <c r="G41" s="885"/>
      <c r="H41" s="885"/>
      <c r="I41" s="885"/>
      <c r="J41" s="885"/>
      <c r="K41" s="885"/>
      <c r="L41" s="885"/>
      <c r="M41" s="885"/>
      <c r="N41" s="885"/>
      <c r="O41" s="885"/>
      <c r="P41" s="885"/>
      <c r="Q41" s="885"/>
      <c r="R41" s="885"/>
      <c r="S41" s="885"/>
      <c r="T41" s="886"/>
      <c r="U41" s="851" t="s">
        <v>406</v>
      </c>
      <c r="V41" s="837" t="s">
        <v>404</v>
      </c>
      <c r="W41" s="838" t="s">
        <v>395</v>
      </c>
      <c r="X41" s="839" t="s">
        <v>405</v>
      </c>
      <c r="Y41" s="117"/>
      <c r="Z41" s="117"/>
      <c r="AA41" s="117"/>
    </row>
    <row r="42" spans="2:27" ht="13.5" customHeight="1">
      <c r="B42" s="122"/>
      <c r="C42" s="885"/>
      <c r="D42" s="885"/>
      <c r="E42" s="885"/>
      <c r="F42" s="885"/>
      <c r="G42" s="885"/>
      <c r="H42" s="885"/>
      <c r="I42" s="885"/>
      <c r="J42" s="885"/>
      <c r="K42" s="885"/>
      <c r="L42" s="885"/>
      <c r="M42" s="885"/>
      <c r="N42" s="885"/>
      <c r="O42" s="885"/>
      <c r="P42" s="885"/>
      <c r="Q42" s="885"/>
      <c r="R42" s="885"/>
      <c r="S42" s="885"/>
      <c r="T42" s="886"/>
      <c r="U42" s="851"/>
      <c r="V42" s="837"/>
      <c r="W42" s="838"/>
      <c r="X42" s="839"/>
      <c r="Y42" s="117"/>
      <c r="Z42" s="117"/>
      <c r="AA42" s="117"/>
    </row>
    <row r="43" spans="2:27" ht="13.5" customHeight="1">
      <c r="B43" s="122"/>
      <c r="C43" s="123"/>
      <c r="D43" s="136"/>
      <c r="E43" s="123"/>
      <c r="F43" s="123"/>
      <c r="G43" s="123"/>
      <c r="H43" s="123"/>
      <c r="I43" s="123"/>
      <c r="J43" s="123"/>
      <c r="K43" s="123"/>
      <c r="L43" s="123"/>
      <c r="M43" s="123"/>
      <c r="N43" s="123"/>
      <c r="O43" s="123"/>
      <c r="P43" s="123"/>
      <c r="Q43" s="123"/>
      <c r="R43" s="123"/>
      <c r="S43" s="123"/>
      <c r="T43" s="123"/>
      <c r="U43" s="124"/>
      <c r="V43" s="125"/>
      <c r="W43" s="125"/>
      <c r="X43" s="126"/>
      <c r="Y43" s="117"/>
      <c r="Z43" s="117"/>
      <c r="AA43" s="117"/>
    </row>
    <row r="44" spans="2:27" ht="24.75" customHeight="1">
      <c r="B44" s="122"/>
      <c r="C44" s="877" t="s">
        <v>411</v>
      </c>
      <c r="D44" s="878"/>
      <c r="E44" s="878"/>
      <c r="F44" s="878"/>
      <c r="G44" s="878"/>
      <c r="H44" s="879"/>
      <c r="I44" s="880"/>
      <c r="J44" s="881"/>
      <c r="K44" s="134"/>
      <c r="L44" s="877" t="s">
        <v>367</v>
      </c>
      <c r="M44" s="878"/>
      <c r="N44" s="878"/>
      <c r="O44" s="878"/>
      <c r="P44" s="878"/>
      <c r="Q44" s="896"/>
      <c r="R44" s="897"/>
      <c r="S44" s="898"/>
      <c r="T44" s="123"/>
      <c r="U44" s="124"/>
      <c r="V44" s="125"/>
      <c r="W44" s="125"/>
      <c r="X44" s="126"/>
      <c r="Y44" s="117"/>
      <c r="Z44" s="117"/>
      <c r="AA44" s="117"/>
    </row>
    <row r="45" spans="2:27" ht="13.5" customHeight="1">
      <c r="B45" s="122"/>
      <c r="C45" s="123"/>
      <c r="D45" s="136"/>
      <c r="E45" s="123"/>
      <c r="F45" s="123"/>
      <c r="G45" s="123"/>
      <c r="H45" s="123"/>
      <c r="I45" s="123"/>
      <c r="J45" s="123"/>
      <c r="K45" s="123"/>
      <c r="L45" s="123"/>
      <c r="M45" s="123"/>
      <c r="N45" s="123"/>
      <c r="O45" s="123"/>
      <c r="P45" s="123"/>
      <c r="Q45" s="123"/>
      <c r="R45" s="123"/>
      <c r="S45" s="123"/>
      <c r="T45" s="123"/>
      <c r="U45" s="124"/>
      <c r="V45" s="125"/>
      <c r="W45" s="125"/>
      <c r="X45" s="126"/>
      <c r="Y45" s="117"/>
      <c r="Z45" s="117"/>
      <c r="AA45" s="117"/>
    </row>
    <row r="46" spans="2:27" ht="22.5" customHeight="1">
      <c r="B46" s="122"/>
      <c r="C46" s="874"/>
      <c r="D46" s="875"/>
      <c r="E46" s="875"/>
      <c r="F46" s="875"/>
      <c r="G46" s="875"/>
      <c r="H46" s="875"/>
      <c r="I46" s="876"/>
      <c r="J46" s="864" t="s">
        <v>368</v>
      </c>
      <c r="K46" s="864"/>
      <c r="L46" s="864"/>
      <c r="M46" s="864"/>
      <c r="N46" s="864"/>
      <c r="O46" s="864" t="s">
        <v>369</v>
      </c>
      <c r="P46" s="864"/>
      <c r="Q46" s="864"/>
      <c r="R46" s="864"/>
      <c r="S46" s="864"/>
      <c r="T46" s="123"/>
      <c r="U46" s="124"/>
      <c r="V46" s="125"/>
      <c r="W46" s="125"/>
      <c r="X46" s="126"/>
      <c r="Y46" s="117"/>
      <c r="Z46" s="117"/>
      <c r="AA46" s="117"/>
    </row>
    <row r="47" spans="2:27" ht="22.5" customHeight="1">
      <c r="B47" s="122"/>
      <c r="C47" s="865" t="s">
        <v>370</v>
      </c>
      <c r="D47" s="866"/>
      <c r="E47" s="866"/>
      <c r="F47" s="866"/>
      <c r="G47" s="864" t="s">
        <v>615</v>
      </c>
      <c r="H47" s="864"/>
      <c r="I47" s="864"/>
      <c r="J47" s="889"/>
      <c r="K47" s="889"/>
      <c r="L47" s="889"/>
      <c r="M47" s="889"/>
      <c r="N47" s="889"/>
      <c r="O47" s="890">
        <f>J47</f>
        <v>0</v>
      </c>
      <c r="P47" s="890"/>
      <c r="Q47" s="890"/>
      <c r="R47" s="890"/>
      <c r="S47" s="890"/>
      <c r="T47" s="123"/>
      <c r="U47" s="124"/>
      <c r="V47" s="125"/>
      <c r="W47" s="125"/>
      <c r="X47" s="126"/>
      <c r="Y47" s="117"/>
      <c r="Z47" s="117"/>
      <c r="AA47" s="117"/>
    </row>
    <row r="48" spans="2:27" ht="22.5" customHeight="1">
      <c r="B48" s="122"/>
      <c r="C48" s="867"/>
      <c r="D48" s="868"/>
      <c r="E48" s="868"/>
      <c r="F48" s="868"/>
      <c r="G48" s="864" t="s">
        <v>445</v>
      </c>
      <c r="H48" s="864"/>
      <c r="I48" s="864"/>
      <c r="J48" s="889"/>
      <c r="K48" s="889"/>
      <c r="L48" s="889"/>
      <c r="M48" s="889"/>
      <c r="N48" s="889"/>
      <c r="O48" s="903"/>
      <c r="P48" s="903"/>
      <c r="Q48" s="903"/>
      <c r="R48" s="903"/>
      <c r="S48" s="903"/>
      <c r="T48" s="123"/>
      <c r="U48" s="124"/>
      <c r="V48" s="125"/>
      <c r="W48" s="125"/>
      <c r="X48" s="126"/>
      <c r="Y48" s="117"/>
      <c r="Z48" s="117"/>
      <c r="AA48" s="117"/>
    </row>
    <row r="49" spans="2:27" ht="22.5" customHeight="1">
      <c r="B49" s="122"/>
      <c r="C49" s="869"/>
      <c r="D49" s="870"/>
      <c r="E49" s="870"/>
      <c r="F49" s="870"/>
      <c r="G49" s="864" t="s">
        <v>140</v>
      </c>
      <c r="H49" s="864"/>
      <c r="I49" s="864"/>
      <c r="J49" s="891">
        <f>SUM(J47:N48)</f>
        <v>0</v>
      </c>
      <c r="K49" s="891"/>
      <c r="L49" s="891"/>
      <c r="M49" s="891"/>
      <c r="N49" s="891"/>
      <c r="O49" s="892">
        <f>SUM(O47:S48)</f>
        <v>0</v>
      </c>
      <c r="P49" s="893"/>
      <c r="Q49" s="893"/>
      <c r="R49" s="893"/>
      <c r="S49" s="894"/>
      <c r="T49" s="123"/>
      <c r="U49" s="124"/>
      <c r="V49" s="125"/>
      <c r="W49" s="125"/>
      <c r="X49" s="126"/>
      <c r="Y49" s="117"/>
      <c r="Z49" s="117"/>
      <c r="AA49" s="117"/>
    </row>
    <row r="50" spans="2:27" ht="13.5">
      <c r="B50" s="122"/>
      <c r="C50" s="123"/>
      <c r="D50" s="123"/>
      <c r="E50" s="123"/>
      <c r="F50" s="123"/>
      <c r="G50" s="123"/>
      <c r="H50" s="123"/>
      <c r="I50" s="123"/>
      <c r="J50" s="123"/>
      <c r="K50" s="123"/>
      <c r="L50" s="123"/>
      <c r="M50" s="123"/>
      <c r="N50" s="123"/>
      <c r="O50" s="123"/>
      <c r="P50" s="123"/>
      <c r="Q50" s="123"/>
      <c r="R50" s="123"/>
      <c r="S50" s="123"/>
      <c r="T50" s="123"/>
      <c r="U50" s="124"/>
      <c r="V50" s="125"/>
      <c r="W50" s="125"/>
      <c r="X50" s="126"/>
      <c r="Y50" s="117"/>
      <c r="Z50" s="117"/>
      <c r="AA50" s="117"/>
    </row>
    <row r="51" spans="2:27" ht="13.5">
      <c r="B51" s="161" t="s">
        <v>581</v>
      </c>
      <c r="C51" s="123"/>
      <c r="D51" s="123"/>
      <c r="E51" s="123"/>
      <c r="F51" s="123"/>
      <c r="G51" s="123"/>
      <c r="H51" s="123"/>
      <c r="I51" s="123"/>
      <c r="J51" s="123"/>
      <c r="K51" s="123"/>
      <c r="L51" s="123"/>
      <c r="M51" s="123"/>
      <c r="N51" s="123"/>
      <c r="O51" s="123"/>
      <c r="P51" s="123"/>
      <c r="Q51" s="123"/>
      <c r="R51" s="123"/>
      <c r="S51" s="123"/>
      <c r="T51" s="123"/>
      <c r="U51" s="124"/>
      <c r="V51" s="125"/>
      <c r="W51" s="125"/>
      <c r="X51" s="126"/>
      <c r="Y51" s="117"/>
      <c r="Z51" s="117"/>
      <c r="AA51" s="117"/>
    </row>
    <row r="52" spans="2:27" ht="13.5" customHeight="1">
      <c r="B52" s="122"/>
      <c r="C52" s="123"/>
      <c r="D52" s="123"/>
      <c r="E52" s="123"/>
      <c r="F52" s="123"/>
      <c r="G52" s="123"/>
      <c r="H52" s="123"/>
      <c r="I52" s="123"/>
      <c r="J52" s="123"/>
      <c r="K52" s="123"/>
      <c r="L52" s="123"/>
      <c r="M52" s="123"/>
      <c r="N52" s="123"/>
      <c r="O52" s="123"/>
      <c r="P52" s="123"/>
      <c r="Q52" s="123"/>
      <c r="R52" s="123"/>
      <c r="S52" s="123"/>
      <c r="T52" s="123"/>
      <c r="U52" s="124"/>
      <c r="V52" s="125"/>
      <c r="W52" s="125"/>
      <c r="X52" s="126"/>
      <c r="Y52" s="117"/>
      <c r="Z52" s="117"/>
      <c r="AA52" s="117"/>
    </row>
    <row r="53" spans="2:27" ht="13.5" customHeight="1">
      <c r="B53" s="122"/>
      <c r="C53" s="862" t="s">
        <v>595</v>
      </c>
      <c r="D53" s="862"/>
      <c r="E53" s="862"/>
      <c r="F53" s="862"/>
      <c r="G53" s="862"/>
      <c r="H53" s="862"/>
      <c r="I53" s="862"/>
      <c r="J53" s="862"/>
      <c r="K53" s="862"/>
      <c r="L53" s="862"/>
      <c r="M53" s="862"/>
      <c r="N53" s="862"/>
      <c r="O53" s="862"/>
      <c r="P53" s="862"/>
      <c r="Q53" s="862"/>
      <c r="R53" s="862"/>
      <c r="S53" s="862"/>
      <c r="T53" s="863"/>
      <c r="U53" s="851" t="s">
        <v>406</v>
      </c>
      <c r="V53" s="837" t="s">
        <v>404</v>
      </c>
      <c r="W53" s="838" t="s">
        <v>395</v>
      </c>
      <c r="X53" s="839" t="s">
        <v>405</v>
      </c>
      <c r="Y53" s="117"/>
      <c r="Z53" s="117"/>
      <c r="AA53" s="117"/>
    </row>
    <row r="54" spans="2:27" ht="13.5" customHeight="1">
      <c r="B54" s="122"/>
      <c r="C54" s="862"/>
      <c r="D54" s="862"/>
      <c r="E54" s="862"/>
      <c r="F54" s="862"/>
      <c r="G54" s="862"/>
      <c r="H54" s="862"/>
      <c r="I54" s="862"/>
      <c r="J54" s="862"/>
      <c r="K54" s="862"/>
      <c r="L54" s="862"/>
      <c r="M54" s="862"/>
      <c r="N54" s="862"/>
      <c r="O54" s="862"/>
      <c r="P54" s="862"/>
      <c r="Q54" s="862"/>
      <c r="R54" s="862"/>
      <c r="S54" s="862"/>
      <c r="T54" s="863"/>
      <c r="U54" s="851"/>
      <c r="V54" s="837"/>
      <c r="W54" s="838"/>
      <c r="X54" s="839"/>
      <c r="Y54" s="117"/>
      <c r="Z54" s="117"/>
      <c r="AA54" s="117"/>
    </row>
    <row r="55" spans="2:27" ht="13.5" customHeight="1">
      <c r="B55" s="122"/>
      <c r="C55" s="182"/>
      <c r="D55" s="182"/>
      <c r="E55" s="182"/>
      <c r="F55" s="182"/>
      <c r="G55" s="182"/>
      <c r="H55" s="182"/>
      <c r="I55" s="182"/>
      <c r="J55" s="182"/>
      <c r="K55" s="182"/>
      <c r="L55" s="182"/>
      <c r="M55" s="182"/>
      <c r="N55" s="182"/>
      <c r="O55" s="182"/>
      <c r="P55" s="182"/>
      <c r="Q55" s="182"/>
      <c r="R55" s="182"/>
      <c r="S55" s="182"/>
      <c r="T55" s="182"/>
      <c r="U55" s="154"/>
      <c r="V55" s="119"/>
      <c r="W55" s="155"/>
      <c r="X55" s="120"/>
      <c r="Y55" s="117"/>
      <c r="Z55" s="117"/>
      <c r="AA55" s="117"/>
    </row>
    <row r="56" spans="2:27" ht="13.5" customHeight="1">
      <c r="B56" s="161" t="s">
        <v>583</v>
      </c>
      <c r="C56" s="182"/>
      <c r="D56" s="182"/>
      <c r="E56" s="182"/>
      <c r="F56" s="182"/>
      <c r="G56" s="182"/>
      <c r="H56" s="182"/>
      <c r="I56" s="182"/>
      <c r="J56" s="182"/>
      <c r="K56" s="182"/>
      <c r="L56" s="182"/>
      <c r="M56" s="182"/>
      <c r="N56" s="182"/>
      <c r="O56" s="182"/>
      <c r="P56" s="182"/>
      <c r="Q56" s="182"/>
      <c r="R56" s="182"/>
      <c r="S56" s="182"/>
      <c r="T56" s="182"/>
      <c r="U56" s="154"/>
      <c r="V56" s="119"/>
      <c r="W56" s="155"/>
      <c r="X56" s="120"/>
      <c r="Y56" s="117"/>
      <c r="Z56" s="117"/>
      <c r="AA56" s="117"/>
    </row>
    <row r="57" spans="2:27" ht="13.5" customHeight="1">
      <c r="B57" s="122"/>
      <c r="C57" s="158"/>
      <c r="D57" s="182"/>
      <c r="E57" s="182"/>
      <c r="F57" s="182"/>
      <c r="G57" s="182"/>
      <c r="H57" s="182"/>
      <c r="I57" s="182"/>
      <c r="J57" s="182"/>
      <c r="K57" s="182"/>
      <c r="L57" s="182"/>
      <c r="M57" s="182"/>
      <c r="N57" s="182"/>
      <c r="O57" s="182"/>
      <c r="P57" s="182"/>
      <c r="Q57" s="182"/>
      <c r="R57" s="182"/>
      <c r="S57" s="182"/>
      <c r="T57" s="182"/>
      <c r="U57" s="154"/>
      <c r="V57" s="119"/>
      <c r="W57" s="155"/>
      <c r="X57" s="120"/>
      <c r="Y57" s="117"/>
      <c r="Z57" s="117"/>
      <c r="AA57" s="117"/>
    </row>
    <row r="58" spans="2:27" s="206" customFormat="1" ht="13.5" customHeight="1">
      <c r="B58" s="161"/>
      <c r="C58" s="883" t="s">
        <v>396</v>
      </c>
      <c r="D58" s="883"/>
      <c r="E58" s="883"/>
      <c r="F58" s="883"/>
      <c r="G58" s="883"/>
      <c r="H58" s="883" t="s">
        <v>582</v>
      </c>
      <c r="I58" s="883"/>
      <c r="J58" s="883"/>
      <c r="K58" s="883"/>
      <c r="L58" s="883"/>
      <c r="M58" s="883"/>
      <c r="N58" s="883"/>
      <c r="O58" s="883"/>
      <c r="P58" s="883"/>
      <c r="Q58" s="883"/>
      <c r="R58" s="158"/>
      <c r="S58" s="158"/>
      <c r="T58" s="158"/>
      <c r="U58" s="154"/>
      <c r="V58" s="155"/>
      <c r="W58" s="155"/>
      <c r="X58" s="205"/>
      <c r="Y58" s="151"/>
      <c r="Z58" s="151"/>
      <c r="AA58" s="151"/>
    </row>
    <row r="59" spans="2:27" s="206" customFormat="1" ht="13.5" customHeight="1">
      <c r="B59" s="161"/>
      <c r="C59" s="883" t="s">
        <v>397</v>
      </c>
      <c r="D59" s="883"/>
      <c r="E59" s="883"/>
      <c r="F59" s="883"/>
      <c r="G59" s="883"/>
      <c r="H59" s="883" t="s">
        <v>585</v>
      </c>
      <c r="I59" s="883"/>
      <c r="J59" s="883"/>
      <c r="K59" s="883"/>
      <c r="L59" s="883"/>
      <c r="M59" s="883"/>
      <c r="N59" s="883"/>
      <c r="O59" s="883"/>
      <c r="P59" s="883"/>
      <c r="Q59" s="883"/>
      <c r="R59" s="158"/>
      <c r="S59" s="158"/>
      <c r="T59" s="158"/>
      <c r="U59" s="154"/>
      <c r="V59" s="155"/>
      <c r="W59" s="155"/>
      <c r="X59" s="205"/>
      <c r="Y59" s="151"/>
      <c r="Z59" s="151"/>
      <c r="AA59" s="151"/>
    </row>
    <row r="60" spans="2:27" s="206" customFormat="1" ht="13.5" customHeight="1">
      <c r="B60" s="161"/>
      <c r="C60" s="883" t="s">
        <v>398</v>
      </c>
      <c r="D60" s="883"/>
      <c r="E60" s="883"/>
      <c r="F60" s="883"/>
      <c r="G60" s="883"/>
      <c r="H60" s="883" t="s">
        <v>584</v>
      </c>
      <c r="I60" s="883"/>
      <c r="J60" s="883"/>
      <c r="K60" s="883"/>
      <c r="L60" s="883"/>
      <c r="M60" s="883"/>
      <c r="N60" s="883"/>
      <c r="O60" s="883"/>
      <c r="P60" s="883"/>
      <c r="Q60" s="883"/>
      <c r="R60" s="158"/>
      <c r="S60" s="158"/>
      <c r="T60" s="158"/>
      <c r="U60" s="154"/>
      <c r="V60" s="155"/>
      <c r="W60" s="155"/>
      <c r="X60" s="205"/>
      <c r="Y60" s="151"/>
      <c r="Z60" s="151"/>
      <c r="AA60" s="151"/>
    </row>
    <row r="61" spans="2:27" ht="18" customHeight="1">
      <c r="B61" s="137"/>
      <c r="C61" s="138"/>
      <c r="D61" s="138"/>
      <c r="E61" s="138"/>
      <c r="F61" s="138"/>
      <c r="G61" s="138"/>
      <c r="H61" s="138"/>
      <c r="I61" s="138"/>
      <c r="J61" s="138"/>
      <c r="K61" s="138"/>
      <c r="L61" s="138"/>
      <c r="M61" s="138"/>
      <c r="N61" s="138"/>
      <c r="O61" s="138"/>
      <c r="P61" s="138"/>
      <c r="Q61" s="138"/>
      <c r="R61" s="138"/>
      <c r="S61" s="138"/>
      <c r="T61" s="138"/>
      <c r="U61" s="137"/>
      <c r="V61" s="138"/>
      <c r="W61" s="138"/>
      <c r="X61" s="139"/>
      <c r="Y61" s="117"/>
      <c r="Z61" s="117"/>
      <c r="AA61" s="117"/>
    </row>
    <row r="62" spans="2:25" ht="18" customHeight="1">
      <c r="B62" s="136"/>
      <c r="C62" s="136"/>
      <c r="D62" s="123"/>
      <c r="E62" s="123"/>
      <c r="F62" s="123"/>
      <c r="G62" s="123"/>
      <c r="H62" s="123"/>
      <c r="I62" s="123"/>
      <c r="J62" s="123"/>
      <c r="K62" s="123"/>
      <c r="L62" s="123"/>
      <c r="M62" s="123"/>
      <c r="N62" s="123"/>
      <c r="O62" s="123"/>
      <c r="P62" s="123"/>
      <c r="Q62" s="123"/>
      <c r="R62" s="123"/>
      <c r="S62" s="123"/>
      <c r="T62" s="123"/>
      <c r="U62" s="123"/>
      <c r="V62" s="123"/>
      <c r="W62" s="123"/>
      <c r="X62" s="123"/>
      <c r="Y62" s="117"/>
    </row>
    <row r="63" spans="2:25" ht="18" customHeight="1">
      <c r="B63" s="888" t="s">
        <v>487</v>
      </c>
      <c r="C63" s="888"/>
      <c r="D63" s="888"/>
      <c r="E63" s="888"/>
      <c r="F63" s="888"/>
      <c r="G63" s="888"/>
      <c r="H63" s="888"/>
      <c r="I63" s="888"/>
      <c r="J63" s="888"/>
      <c r="K63" s="888"/>
      <c r="L63" s="888"/>
      <c r="M63" s="888"/>
      <c r="N63" s="888"/>
      <c r="O63" s="888"/>
      <c r="P63" s="888"/>
      <c r="Q63" s="888"/>
      <c r="R63" s="888"/>
      <c r="S63" s="888"/>
      <c r="T63" s="888"/>
      <c r="U63" s="888"/>
      <c r="V63" s="888"/>
      <c r="W63" s="888"/>
      <c r="X63" s="888"/>
      <c r="Y63" s="163"/>
    </row>
    <row r="64" spans="2:25" ht="18" customHeight="1">
      <c r="B64" s="888"/>
      <c r="C64" s="888"/>
      <c r="D64" s="888"/>
      <c r="E64" s="888"/>
      <c r="F64" s="888"/>
      <c r="G64" s="888"/>
      <c r="H64" s="888"/>
      <c r="I64" s="888"/>
      <c r="J64" s="888"/>
      <c r="K64" s="888"/>
      <c r="L64" s="888"/>
      <c r="M64" s="888"/>
      <c r="N64" s="888"/>
      <c r="O64" s="888"/>
      <c r="P64" s="888"/>
      <c r="Q64" s="888"/>
      <c r="R64" s="888"/>
      <c r="S64" s="888"/>
      <c r="T64" s="888"/>
      <c r="U64" s="888"/>
      <c r="V64" s="888"/>
      <c r="W64" s="888"/>
      <c r="X64" s="888"/>
      <c r="Y64" s="163"/>
    </row>
    <row r="65" spans="2:25" ht="18" customHeight="1">
      <c r="B65" s="888"/>
      <c r="C65" s="888"/>
      <c r="D65" s="888"/>
      <c r="E65" s="888"/>
      <c r="F65" s="888"/>
      <c r="G65" s="888"/>
      <c r="H65" s="888"/>
      <c r="I65" s="888"/>
      <c r="J65" s="888"/>
      <c r="K65" s="888"/>
      <c r="L65" s="888"/>
      <c r="M65" s="888"/>
      <c r="N65" s="888"/>
      <c r="O65" s="888"/>
      <c r="P65" s="888"/>
      <c r="Q65" s="888"/>
      <c r="R65" s="888"/>
      <c r="S65" s="888"/>
      <c r="T65" s="888"/>
      <c r="U65" s="888"/>
      <c r="V65" s="888"/>
      <c r="W65" s="888"/>
      <c r="X65" s="888"/>
      <c r="Y65" s="163"/>
    </row>
    <row r="66" spans="2:25" ht="18" customHeight="1">
      <c r="B66" s="861" t="s">
        <v>412</v>
      </c>
      <c r="C66" s="861"/>
      <c r="D66" s="861"/>
      <c r="E66" s="861"/>
      <c r="F66" s="861"/>
      <c r="G66" s="861"/>
      <c r="H66" s="861"/>
      <c r="I66" s="861"/>
      <c r="J66" s="861"/>
      <c r="K66" s="861"/>
      <c r="L66" s="861"/>
      <c r="M66" s="861"/>
      <c r="N66" s="861"/>
      <c r="O66" s="861"/>
      <c r="P66" s="861"/>
      <c r="Q66" s="861"/>
      <c r="R66" s="861"/>
      <c r="S66" s="861"/>
      <c r="T66" s="861"/>
      <c r="U66" s="861"/>
      <c r="V66" s="861"/>
      <c r="W66" s="861"/>
      <c r="X66" s="861"/>
      <c r="Y66" s="172"/>
    </row>
    <row r="67" spans="2:24" ht="13.5" customHeight="1">
      <c r="B67" s="142"/>
      <c r="C67" s="142"/>
      <c r="D67" s="142"/>
      <c r="E67" s="142"/>
      <c r="F67" s="142"/>
      <c r="G67" s="142"/>
      <c r="H67" s="142"/>
      <c r="I67" s="142"/>
      <c r="J67" s="142"/>
      <c r="K67" s="142"/>
      <c r="L67" s="142"/>
      <c r="M67" s="142"/>
      <c r="N67" s="142"/>
      <c r="O67" s="142"/>
      <c r="P67" s="142"/>
      <c r="Q67" s="142"/>
      <c r="R67" s="142"/>
      <c r="S67" s="142"/>
      <c r="T67" s="142"/>
      <c r="U67" s="142"/>
      <c r="V67" s="142"/>
      <c r="W67" s="142"/>
      <c r="X67" s="142"/>
    </row>
    <row r="68" spans="2:24" ht="13.5">
      <c r="B68" s="142"/>
      <c r="C68" s="142"/>
      <c r="D68" s="142"/>
      <c r="E68" s="142"/>
      <c r="F68" s="142"/>
      <c r="G68" s="142"/>
      <c r="H68" s="142"/>
      <c r="I68" s="142"/>
      <c r="J68" s="142"/>
      <c r="K68" s="142"/>
      <c r="L68" s="142"/>
      <c r="M68" s="142"/>
      <c r="N68" s="142"/>
      <c r="O68" s="142"/>
      <c r="P68" s="142"/>
      <c r="Q68" s="142"/>
      <c r="R68" s="142"/>
      <c r="S68" s="142"/>
      <c r="T68" s="142"/>
      <c r="U68" s="142"/>
      <c r="V68" s="142"/>
      <c r="W68" s="142"/>
      <c r="X68" s="142"/>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2:24" ht="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2:24" ht="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2:24" ht="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row>
    <row r="137" spans="2:24" ht="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row>
    <row r="138" spans="2:24" ht="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row>
    <row r="139" spans="2:24" ht="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row>
    <row r="140" spans="2:24" ht="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row>
    <row r="141" spans="2:24" ht="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2:24" ht="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row>
    <row r="143" spans="2:24" ht="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row>
    <row r="144" spans="2:24" ht="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2:24" ht="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row>
    <row r="146" spans="2:24" ht="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row>
    <row r="147" spans="2:24" ht="13.5">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row>
    <row r="148" spans="2:24" ht="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2:24" ht="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2:24" ht="13.5">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2:24" ht="13.5">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2:24" ht="13.5">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row>
    <row r="153" spans="2:24" ht="13.5">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2:24" ht="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2:24" ht="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2:24" ht="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row>
    <row r="157" spans="2:24" ht="13.5">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row>
  </sheetData>
  <sheetProtection/>
  <mergeCells count="100">
    <mergeCell ref="H59:Q59"/>
    <mergeCell ref="H60:Q60"/>
    <mergeCell ref="O38:P38"/>
    <mergeCell ref="G49:I49"/>
    <mergeCell ref="G48:I48"/>
    <mergeCell ref="R36:T36"/>
    <mergeCell ref="R37:T37"/>
    <mergeCell ref="R38:T38"/>
    <mergeCell ref="J48:N48"/>
    <mergeCell ref="O48:S48"/>
    <mergeCell ref="M38:N38"/>
    <mergeCell ref="Q44:S44"/>
    <mergeCell ref="M34:N34"/>
    <mergeCell ref="K35:L35"/>
    <mergeCell ref="K36:L36"/>
    <mergeCell ref="K37:L37"/>
    <mergeCell ref="M35:N35"/>
    <mergeCell ref="O35:P35"/>
    <mergeCell ref="O36:P36"/>
    <mergeCell ref="O37:P37"/>
    <mergeCell ref="U53:U54"/>
    <mergeCell ref="B63:X65"/>
    <mergeCell ref="J47:N47"/>
    <mergeCell ref="O47:S47"/>
    <mergeCell ref="J49:N49"/>
    <mergeCell ref="O49:S49"/>
    <mergeCell ref="C58:G58"/>
    <mergeCell ref="C59:G59"/>
    <mergeCell ref="C60:G60"/>
    <mergeCell ref="H58:Q58"/>
    <mergeCell ref="C19:T20"/>
    <mergeCell ref="U19:U20"/>
    <mergeCell ref="V19:V20"/>
    <mergeCell ref="C30:T32"/>
    <mergeCell ref="C40:T42"/>
    <mergeCell ref="U41:U42"/>
    <mergeCell ref="V41:V42"/>
    <mergeCell ref="M36:N36"/>
    <mergeCell ref="M37:N37"/>
    <mergeCell ref="O34:P34"/>
    <mergeCell ref="V13:V14"/>
    <mergeCell ref="W13:W14"/>
    <mergeCell ref="X13:X14"/>
    <mergeCell ref="W19:W20"/>
    <mergeCell ref="X19:X20"/>
    <mergeCell ref="C22:T23"/>
    <mergeCell ref="U22:U23"/>
    <mergeCell ref="V22:V23"/>
    <mergeCell ref="W22:W23"/>
    <mergeCell ref="X22:X23"/>
    <mergeCell ref="U10:U11"/>
    <mergeCell ref="V10:V11"/>
    <mergeCell ref="W10:W11"/>
    <mergeCell ref="X10:X11"/>
    <mergeCell ref="C13:T14"/>
    <mergeCell ref="C16:T17"/>
    <mergeCell ref="U16:U17"/>
    <mergeCell ref="V16:V17"/>
    <mergeCell ref="W16:W17"/>
    <mergeCell ref="X16:X17"/>
    <mergeCell ref="D35:J35"/>
    <mergeCell ref="D36:J36"/>
    <mergeCell ref="D37:J37"/>
    <mergeCell ref="D38:J38"/>
    <mergeCell ref="K38:L38"/>
    <mergeCell ref="C46:I46"/>
    <mergeCell ref="J46:N46"/>
    <mergeCell ref="C44:G44"/>
    <mergeCell ref="H44:J44"/>
    <mergeCell ref="L44:P44"/>
    <mergeCell ref="B66:X66"/>
    <mergeCell ref="V53:V54"/>
    <mergeCell ref="C53:T54"/>
    <mergeCell ref="O46:S46"/>
    <mergeCell ref="W41:W42"/>
    <mergeCell ref="X41:X42"/>
    <mergeCell ref="W53:W54"/>
    <mergeCell ref="X53:X54"/>
    <mergeCell ref="C47:F49"/>
    <mergeCell ref="G47:I47"/>
    <mergeCell ref="C25:T26"/>
    <mergeCell ref="U25:U26"/>
    <mergeCell ref="D34:J34"/>
    <mergeCell ref="K34:L34"/>
    <mergeCell ref="B5:F5"/>
    <mergeCell ref="U13:U14"/>
    <mergeCell ref="H5:L5"/>
    <mergeCell ref="N5:R5"/>
    <mergeCell ref="T5:X5"/>
    <mergeCell ref="C10:T11"/>
    <mergeCell ref="V25:V26"/>
    <mergeCell ref="W25:W26"/>
    <mergeCell ref="X25:X26"/>
    <mergeCell ref="B2:X2"/>
    <mergeCell ref="B4:F4"/>
    <mergeCell ref="G4:L4"/>
    <mergeCell ref="M4:O4"/>
    <mergeCell ref="Q4:R4"/>
    <mergeCell ref="T4:U4"/>
    <mergeCell ref="W4:X4"/>
  </mergeCells>
  <dataValidations count="1">
    <dataValidation type="list" allowBlank="1" showInputMessage="1" showErrorMessage="1" sqref="U25 W41 U41 W25 U22 W22 U19 W19 U16 W16 U13 W13 U10 W10 V4 P4 S4:S5 M5 U36:U38 W36:W38 G5 W53 U53">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6" r:id="rId2"/>
  <drawing r:id="rId1"/>
</worksheet>
</file>

<file path=xl/worksheets/sheet6.xml><?xml version="1.0" encoding="utf-8"?>
<worksheet xmlns="http://schemas.openxmlformats.org/spreadsheetml/2006/main" xmlns:r="http://schemas.openxmlformats.org/officeDocument/2006/relationships">
  <dimension ref="A1:AA167"/>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139</v>
      </c>
      <c r="S1" s="112"/>
    </row>
    <row r="2" spans="2:24" ht="17.25">
      <c r="B2" s="840" t="s">
        <v>811</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402</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5" spans="2:24" ht="23.25" customHeight="1">
      <c r="B5" s="855" t="s">
        <v>403</v>
      </c>
      <c r="C5" s="855"/>
      <c r="D5" s="855"/>
      <c r="E5" s="855"/>
      <c r="F5" s="855"/>
      <c r="G5" s="251" t="s">
        <v>395</v>
      </c>
      <c r="H5" s="856" t="s">
        <v>396</v>
      </c>
      <c r="I5" s="856"/>
      <c r="J5" s="856"/>
      <c r="K5" s="856"/>
      <c r="L5" s="856"/>
      <c r="M5" s="252" t="s">
        <v>395</v>
      </c>
      <c r="N5" s="856" t="s">
        <v>397</v>
      </c>
      <c r="O5" s="856"/>
      <c r="P5" s="856"/>
      <c r="Q5" s="856"/>
      <c r="R5" s="856"/>
      <c r="S5" s="252" t="s">
        <v>395</v>
      </c>
      <c r="T5" s="857" t="s">
        <v>398</v>
      </c>
      <c r="U5" s="857"/>
      <c r="V5" s="857"/>
      <c r="W5" s="857"/>
      <c r="X5" s="858"/>
    </row>
    <row r="7" spans="2:24" ht="13.5">
      <c r="B7" s="113"/>
      <c r="C7" s="114"/>
      <c r="D7" s="114"/>
      <c r="E7" s="114"/>
      <c r="F7" s="114"/>
      <c r="G7" s="114"/>
      <c r="H7" s="114"/>
      <c r="I7" s="114"/>
      <c r="J7" s="114"/>
      <c r="K7" s="114"/>
      <c r="L7" s="114"/>
      <c r="M7" s="114"/>
      <c r="N7" s="114"/>
      <c r="O7" s="114"/>
      <c r="P7" s="114"/>
      <c r="Q7" s="114"/>
      <c r="R7" s="114"/>
      <c r="S7" s="114"/>
      <c r="T7" s="114"/>
      <c r="U7" s="113"/>
      <c r="V7" s="114"/>
      <c r="W7" s="114"/>
      <c r="X7" s="115"/>
    </row>
    <row r="8" spans="2:24" ht="13.5" customHeight="1">
      <c r="B8" s="160" t="s">
        <v>579</v>
      </c>
      <c r="C8" s="151"/>
      <c r="D8" s="117"/>
      <c r="E8" s="117"/>
      <c r="F8" s="117"/>
      <c r="G8" s="117"/>
      <c r="H8" s="117"/>
      <c r="I8" s="117"/>
      <c r="J8" s="117"/>
      <c r="K8" s="117"/>
      <c r="L8" s="117"/>
      <c r="M8" s="117"/>
      <c r="N8" s="117"/>
      <c r="O8" s="117"/>
      <c r="P8" s="117"/>
      <c r="Q8" s="117"/>
      <c r="R8" s="117"/>
      <c r="S8" s="117"/>
      <c r="T8" s="117"/>
      <c r="U8" s="116"/>
      <c r="V8" s="117"/>
      <c r="W8" s="117"/>
      <c r="X8" s="118"/>
    </row>
    <row r="9" spans="2:24" ht="13.5" customHeight="1">
      <c r="B9" s="116"/>
      <c r="C9" s="117"/>
      <c r="D9" s="117"/>
      <c r="E9" s="117"/>
      <c r="F9" s="117"/>
      <c r="G9" s="117"/>
      <c r="H9" s="117"/>
      <c r="I9" s="117"/>
      <c r="J9" s="117"/>
      <c r="K9" s="117"/>
      <c r="L9" s="117"/>
      <c r="M9" s="117"/>
      <c r="N9" s="117"/>
      <c r="O9" s="117"/>
      <c r="P9" s="117"/>
      <c r="Q9" s="117"/>
      <c r="R9" s="117"/>
      <c r="S9" s="117"/>
      <c r="T9" s="117"/>
      <c r="U9" s="154"/>
      <c r="V9" s="119"/>
      <c r="W9" s="155"/>
      <c r="X9" s="120"/>
    </row>
    <row r="10" spans="2:27" ht="13.5" customHeight="1">
      <c r="B10" s="116"/>
      <c r="C10" s="859" t="s">
        <v>572</v>
      </c>
      <c r="D10" s="859"/>
      <c r="E10" s="859"/>
      <c r="F10" s="859"/>
      <c r="G10" s="859"/>
      <c r="H10" s="859"/>
      <c r="I10" s="859"/>
      <c r="J10" s="859"/>
      <c r="K10" s="859"/>
      <c r="L10" s="859"/>
      <c r="M10" s="859"/>
      <c r="N10" s="859"/>
      <c r="O10" s="859"/>
      <c r="P10" s="859"/>
      <c r="Q10" s="859"/>
      <c r="R10" s="859"/>
      <c r="S10" s="859"/>
      <c r="T10" s="860"/>
      <c r="U10" s="851" t="s">
        <v>406</v>
      </c>
      <c r="V10" s="837" t="s">
        <v>404</v>
      </c>
      <c r="W10" s="838" t="s">
        <v>395</v>
      </c>
      <c r="X10" s="839" t="s">
        <v>405</v>
      </c>
      <c r="Y10" s="117"/>
      <c r="Z10" s="117"/>
      <c r="AA10" s="117"/>
    </row>
    <row r="11" spans="2:27" ht="13.5" customHeight="1">
      <c r="B11" s="116"/>
      <c r="C11" s="859"/>
      <c r="D11" s="859"/>
      <c r="E11" s="859"/>
      <c r="F11" s="859"/>
      <c r="G11" s="859"/>
      <c r="H11" s="859"/>
      <c r="I11" s="859"/>
      <c r="J11" s="859"/>
      <c r="K11" s="859"/>
      <c r="L11" s="859"/>
      <c r="M11" s="859"/>
      <c r="N11" s="859"/>
      <c r="O11" s="859"/>
      <c r="P11" s="859"/>
      <c r="Q11" s="859"/>
      <c r="R11" s="859"/>
      <c r="S11" s="859"/>
      <c r="T11" s="860"/>
      <c r="U11" s="851"/>
      <c r="V11" s="837"/>
      <c r="W11" s="838"/>
      <c r="X11" s="839"/>
      <c r="Y11" s="117"/>
      <c r="Z11" s="117"/>
      <c r="AA11" s="117"/>
    </row>
    <row r="12" spans="2:27" ht="13.5" customHeight="1">
      <c r="B12" s="116"/>
      <c r="C12" s="117"/>
      <c r="D12" s="117"/>
      <c r="E12" s="117"/>
      <c r="F12" s="117"/>
      <c r="G12" s="117"/>
      <c r="H12" s="117"/>
      <c r="I12" s="117"/>
      <c r="J12" s="117"/>
      <c r="K12" s="117"/>
      <c r="L12" s="117"/>
      <c r="M12" s="117"/>
      <c r="N12" s="117"/>
      <c r="O12" s="117"/>
      <c r="P12" s="117"/>
      <c r="Q12" s="117"/>
      <c r="R12" s="117"/>
      <c r="S12" s="117"/>
      <c r="T12" s="117"/>
      <c r="U12" s="121"/>
      <c r="V12" s="119"/>
      <c r="W12" s="119"/>
      <c r="X12" s="120"/>
      <c r="Y12" s="117"/>
      <c r="Z12" s="117"/>
      <c r="AA12" s="117"/>
    </row>
    <row r="13" spans="2:27" ht="13.5" customHeight="1">
      <c r="B13" s="116"/>
      <c r="C13" s="859" t="s">
        <v>573</v>
      </c>
      <c r="D13" s="859"/>
      <c r="E13" s="859"/>
      <c r="F13" s="859"/>
      <c r="G13" s="859"/>
      <c r="H13" s="859"/>
      <c r="I13" s="859"/>
      <c r="J13" s="859"/>
      <c r="K13" s="859"/>
      <c r="L13" s="859"/>
      <c r="M13" s="859"/>
      <c r="N13" s="859"/>
      <c r="O13" s="859"/>
      <c r="P13" s="859"/>
      <c r="Q13" s="859"/>
      <c r="R13" s="859"/>
      <c r="S13" s="859"/>
      <c r="T13" s="860"/>
      <c r="U13" s="851" t="s">
        <v>406</v>
      </c>
      <c r="V13" s="837" t="s">
        <v>404</v>
      </c>
      <c r="W13" s="838" t="s">
        <v>395</v>
      </c>
      <c r="X13" s="839" t="s">
        <v>405</v>
      </c>
      <c r="Y13" s="117"/>
      <c r="Z13" s="117"/>
      <c r="AA13" s="117"/>
    </row>
    <row r="14" spans="2:27" ht="13.5" customHeight="1">
      <c r="B14" s="116"/>
      <c r="C14" s="859"/>
      <c r="D14" s="859"/>
      <c r="E14" s="859"/>
      <c r="F14" s="859"/>
      <c r="G14" s="859"/>
      <c r="H14" s="859"/>
      <c r="I14" s="859"/>
      <c r="J14" s="859"/>
      <c r="K14" s="859"/>
      <c r="L14" s="859"/>
      <c r="M14" s="859"/>
      <c r="N14" s="859"/>
      <c r="O14" s="859"/>
      <c r="P14" s="859"/>
      <c r="Q14" s="859"/>
      <c r="R14" s="859"/>
      <c r="S14" s="859"/>
      <c r="T14" s="860"/>
      <c r="U14" s="851"/>
      <c r="V14" s="837"/>
      <c r="W14" s="838"/>
      <c r="X14" s="839"/>
      <c r="Y14" s="117"/>
      <c r="Z14" s="117"/>
      <c r="AA14" s="117"/>
    </row>
    <row r="15" spans="2:27" ht="13.5" customHeight="1">
      <c r="B15" s="116"/>
      <c r="C15" s="859"/>
      <c r="D15" s="859"/>
      <c r="E15" s="859"/>
      <c r="F15" s="859"/>
      <c r="G15" s="859"/>
      <c r="H15" s="859"/>
      <c r="I15" s="859"/>
      <c r="J15" s="859"/>
      <c r="K15" s="859"/>
      <c r="L15" s="859"/>
      <c r="M15" s="859"/>
      <c r="N15" s="859"/>
      <c r="O15" s="859"/>
      <c r="P15" s="859"/>
      <c r="Q15" s="859"/>
      <c r="R15" s="859"/>
      <c r="S15" s="859"/>
      <c r="T15" s="860"/>
      <c r="U15" s="851"/>
      <c r="V15" s="837"/>
      <c r="W15" s="838"/>
      <c r="X15" s="839"/>
      <c r="Y15" s="117"/>
      <c r="Z15" s="117"/>
      <c r="AA15" s="117"/>
    </row>
    <row r="16" spans="2:27" ht="13.5" customHeight="1">
      <c r="B16" s="122"/>
      <c r="C16" s="123"/>
      <c r="D16" s="123"/>
      <c r="E16" s="123"/>
      <c r="F16" s="123"/>
      <c r="G16" s="123"/>
      <c r="H16" s="123"/>
      <c r="I16" s="123"/>
      <c r="J16" s="123"/>
      <c r="K16" s="123"/>
      <c r="L16" s="123"/>
      <c r="M16" s="123"/>
      <c r="N16" s="123"/>
      <c r="O16" s="123"/>
      <c r="P16" s="123"/>
      <c r="Q16" s="123"/>
      <c r="R16" s="123"/>
      <c r="S16" s="123"/>
      <c r="T16" s="123"/>
      <c r="U16" s="124"/>
      <c r="V16" s="125"/>
      <c r="W16" s="125"/>
      <c r="X16" s="126"/>
      <c r="Y16" s="117"/>
      <c r="Z16" s="117"/>
      <c r="AA16" s="117"/>
    </row>
    <row r="17" spans="2:27" ht="13.5" customHeight="1">
      <c r="B17" s="122"/>
      <c r="C17" s="849" t="s">
        <v>574</v>
      </c>
      <c r="D17" s="849"/>
      <c r="E17" s="849"/>
      <c r="F17" s="849"/>
      <c r="G17" s="849"/>
      <c r="H17" s="849"/>
      <c r="I17" s="849"/>
      <c r="J17" s="849"/>
      <c r="K17" s="849"/>
      <c r="L17" s="849"/>
      <c r="M17" s="849"/>
      <c r="N17" s="849"/>
      <c r="O17" s="849"/>
      <c r="P17" s="849"/>
      <c r="Q17" s="849"/>
      <c r="R17" s="849"/>
      <c r="S17" s="849"/>
      <c r="T17" s="850"/>
      <c r="U17" s="851" t="s">
        <v>406</v>
      </c>
      <c r="V17" s="837" t="s">
        <v>404</v>
      </c>
      <c r="W17" s="838" t="s">
        <v>395</v>
      </c>
      <c r="X17" s="839" t="s">
        <v>405</v>
      </c>
      <c r="Y17" s="117"/>
      <c r="Z17" s="117"/>
      <c r="AA17" s="117"/>
    </row>
    <row r="18" spans="2:27" ht="13.5" customHeight="1">
      <c r="B18" s="122"/>
      <c r="C18" s="849"/>
      <c r="D18" s="849"/>
      <c r="E18" s="849"/>
      <c r="F18" s="849"/>
      <c r="G18" s="849"/>
      <c r="H18" s="849"/>
      <c r="I18" s="849"/>
      <c r="J18" s="849"/>
      <c r="K18" s="849"/>
      <c r="L18" s="849"/>
      <c r="M18" s="849"/>
      <c r="N18" s="849"/>
      <c r="O18" s="849"/>
      <c r="P18" s="849"/>
      <c r="Q18" s="849"/>
      <c r="R18" s="849"/>
      <c r="S18" s="849"/>
      <c r="T18" s="850"/>
      <c r="U18" s="851"/>
      <c r="V18" s="837"/>
      <c r="W18" s="838"/>
      <c r="X18" s="839"/>
      <c r="Y18" s="117"/>
      <c r="Z18" s="117"/>
      <c r="AA18" s="117"/>
    </row>
    <row r="19" spans="2:27" ht="13.5" customHeight="1">
      <c r="B19" s="122"/>
      <c r="C19" s="123"/>
      <c r="D19" s="123"/>
      <c r="E19" s="123"/>
      <c r="F19" s="123"/>
      <c r="G19" s="123"/>
      <c r="H19" s="123"/>
      <c r="I19" s="123"/>
      <c r="J19" s="123"/>
      <c r="K19" s="123"/>
      <c r="L19" s="123"/>
      <c r="M19" s="123"/>
      <c r="N19" s="123"/>
      <c r="O19" s="123"/>
      <c r="P19" s="123"/>
      <c r="Q19" s="123"/>
      <c r="R19" s="123"/>
      <c r="S19" s="123"/>
      <c r="T19" s="123"/>
      <c r="U19" s="124"/>
      <c r="V19" s="125"/>
      <c r="W19" s="125"/>
      <c r="X19" s="126"/>
      <c r="Y19" s="117"/>
      <c r="Z19" s="117"/>
      <c r="AA19" s="117"/>
    </row>
    <row r="20" spans="2:27" ht="13.5" customHeight="1">
      <c r="B20" s="122"/>
      <c r="C20" s="849" t="s">
        <v>371</v>
      </c>
      <c r="D20" s="849"/>
      <c r="E20" s="849"/>
      <c r="F20" s="849"/>
      <c r="G20" s="849"/>
      <c r="H20" s="849"/>
      <c r="I20" s="849"/>
      <c r="J20" s="849"/>
      <c r="K20" s="849"/>
      <c r="L20" s="849"/>
      <c r="M20" s="849"/>
      <c r="N20" s="849"/>
      <c r="O20" s="849"/>
      <c r="P20" s="849"/>
      <c r="Q20" s="849"/>
      <c r="R20" s="849"/>
      <c r="S20" s="849"/>
      <c r="T20" s="850"/>
      <c r="U20" s="851" t="s">
        <v>406</v>
      </c>
      <c r="V20" s="837" t="s">
        <v>404</v>
      </c>
      <c r="W20" s="838" t="s">
        <v>395</v>
      </c>
      <c r="X20" s="839" t="s">
        <v>405</v>
      </c>
      <c r="Y20" s="117"/>
      <c r="Z20" s="117"/>
      <c r="AA20" s="117"/>
    </row>
    <row r="21" spans="2:27" ht="13.5" customHeight="1">
      <c r="B21" s="122"/>
      <c r="C21" s="849"/>
      <c r="D21" s="849"/>
      <c r="E21" s="849"/>
      <c r="F21" s="849"/>
      <c r="G21" s="849"/>
      <c r="H21" s="849"/>
      <c r="I21" s="849"/>
      <c r="J21" s="849"/>
      <c r="K21" s="849"/>
      <c r="L21" s="849"/>
      <c r="M21" s="849"/>
      <c r="N21" s="849"/>
      <c r="O21" s="849"/>
      <c r="P21" s="849"/>
      <c r="Q21" s="849"/>
      <c r="R21" s="849"/>
      <c r="S21" s="849"/>
      <c r="T21" s="850"/>
      <c r="U21" s="851"/>
      <c r="V21" s="837"/>
      <c r="W21" s="838"/>
      <c r="X21" s="839"/>
      <c r="Y21" s="117"/>
      <c r="Z21" s="117"/>
      <c r="AA21" s="117"/>
    </row>
    <row r="22" spans="2:27" ht="13.5" customHeight="1">
      <c r="B22" s="122"/>
      <c r="C22" s="123"/>
      <c r="D22" s="123"/>
      <c r="E22" s="123"/>
      <c r="F22" s="123"/>
      <c r="G22" s="123"/>
      <c r="H22" s="123"/>
      <c r="I22" s="123"/>
      <c r="J22" s="123"/>
      <c r="K22" s="123"/>
      <c r="L22" s="123"/>
      <c r="M22" s="123"/>
      <c r="N22" s="123"/>
      <c r="O22" s="123"/>
      <c r="P22" s="123"/>
      <c r="Q22" s="123"/>
      <c r="R22" s="123"/>
      <c r="S22" s="123"/>
      <c r="T22" s="123"/>
      <c r="U22" s="124"/>
      <c r="V22" s="125"/>
      <c r="W22" s="125"/>
      <c r="X22" s="126"/>
      <c r="Y22" s="117"/>
      <c r="Z22" s="117"/>
      <c r="AA22" s="117"/>
    </row>
    <row r="23" spans="2:27" ht="13.5" customHeight="1">
      <c r="B23" s="122"/>
      <c r="C23" s="849" t="s">
        <v>413</v>
      </c>
      <c r="D23" s="849"/>
      <c r="E23" s="849"/>
      <c r="F23" s="849"/>
      <c r="G23" s="849"/>
      <c r="H23" s="849"/>
      <c r="I23" s="849"/>
      <c r="J23" s="849"/>
      <c r="K23" s="849"/>
      <c r="L23" s="849"/>
      <c r="M23" s="849"/>
      <c r="N23" s="849"/>
      <c r="O23" s="849"/>
      <c r="P23" s="849"/>
      <c r="Q23" s="849"/>
      <c r="R23" s="849"/>
      <c r="S23" s="849"/>
      <c r="T23" s="850"/>
      <c r="U23" s="851" t="s">
        <v>406</v>
      </c>
      <c r="V23" s="837" t="s">
        <v>404</v>
      </c>
      <c r="W23" s="838" t="s">
        <v>395</v>
      </c>
      <c r="X23" s="839" t="s">
        <v>405</v>
      </c>
      <c r="Y23" s="117"/>
      <c r="Z23" s="117"/>
      <c r="AA23" s="117"/>
    </row>
    <row r="24" spans="2:27" ht="13.5" customHeight="1">
      <c r="B24" s="122"/>
      <c r="C24" s="849"/>
      <c r="D24" s="849"/>
      <c r="E24" s="849"/>
      <c r="F24" s="849"/>
      <c r="G24" s="849"/>
      <c r="H24" s="849"/>
      <c r="I24" s="849"/>
      <c r="J24" s="849"/>
      <c r="K24" s="849"/>
      <c r="L24" s="849"/>
      <c r="M24" s="849"/>
      <c r="N24" s="849"/>
      <c r="O24" s="849"/>
      <c r="P24" s="849"/>
      <c r="Q24" s="849"/>
      <c r="R24" s="849"/>
      <c r="S24" s="849"/>
      <c r="T24" s="850"/>
      <c r="U24" s="851"/>
      <c r="V24" s="837"/>
      <c r="W24" s="838"/>
      <c r="X24" s="839"/>
      <c r="Y24" s="117"/>
      <c r="Z24" s="117"/>
      <c r="AA24" s="117"/>
    </row>
    <row r="25" spans="2:27" ht="13.5" customHeight="1">
      <c r="B25" s="122"/>
      <c r="C25" s="123"/>
      <c r="D25" s="123"/>
      <c r="E25" s="123"/>
      <c r="F25" s="123"/>
      <c r="G25" s="123"/>
      <c r="H25" s="123"/>
      <c r="I25" s="123"/>
      <c r="J25" s="123"/>
      <c r="K25" s="123"/>
      <c r="L25" s="123"/>
      <c r="M25" s="123"/>
      <c r="N25" s="123"/>
      <c r="O25" s="123"/>
      <c r="P25" s="123"/>
      <c r="Q25" s="123"/>
      <c r="R25" s="123"/>
      <c r="S25" s="123"/>
      <c r="T25" s="123"/>
      <c r="U25" s="124"/>
      <c r="V25" s="125"/>
      <c r="W25" s="125"/>
      <c r="X25" s="126"/>
      <c r="Y25" s="117"/>
      <c r="Z25" s="117"/>
      <c r="AA25" s="117"/>
    </row>
    <row r="26" spans="2:27" ht="13.5" customHeight="1">
      <c r="B26" s="122"/>
      <c r="C26" s="849" t="s">
        <v>575</v>
      </c>
      <c r="D26" s="849"/>
      <c r="E26" s="849"/>
      <c r="F26" s="849"/>
      <c r="G26" s="849"/>
      <c r="H26" s="849"/>
      <c r="I26" s="849"/>
      <c r="J26" s="849"/>
      <c r="K26" s="849"/>
      <c r="L26" s="849"/>
      <c r="M26" s="849"/>
      <c r="N26" s="849"/>
      <c r="O26" s="849"/>
      <c r="P26" s="849"/>
      <c r="Q26" s="849"/>
      <c r="R26" s="849"/>
      <c r="S26" s="849"/>
      <c r="T26" s="850"/>
      <c r="U26" s="851" t="s">
        <v>406</v>
      </c>
      <c r="V26" s="837" t="s">
        <v>404</v>
      </c>
      <c r="W26" s="838" t="s">
        <v>395</v>
      </c>
      <c r="X26" s="839" t="s">
        <v>405</v>
      </c>
      <c r="Y26" s="117"/>
      <c r="Z26" s="117"/>
      <c r="AA26" s="117"/>
    </row>
    <row r="27" spans="2:27" ht="13.5" customHeight="1">
      <c r="B27" s="122"/>
      <c r="C27" s="849"/>
      <c r="D27" s="849"/>
      <c r="E27" s="849"/>
      <c r="F27" s="849"/>
      <c r="G27" s="849"/>
      <c r="H27" s="849"/>
      <c r="I27" s="849"/>
      <c r="J27" s="849"/>
      <c r="K27" s="849"/>
      <c r="L27" s="849"/>
      <c r="M27" s="849"/>
      <c r="N27" s="849"/>
      <c r="O27" s="849"/>
      <c r="P27" s="849"/>
      <c r="Q27" s="849"/>
      <c r="R27" s="849"/>
      <c r="S27" s="849"/>
      <c r="T27" s="850"/>
      <c r="U27" s="851"/>
      <c r="V27" s="837"/>
      <c r="W27" s="838"/>
      <c r="X27" s="839"/>
      <c r="Y27" s="117"/>
      <c r="Z27" s="117"/>
      <c r="AA27" s="117"/>
    </row>
    <row r="28" spans="2:27" ht="13.5" customHeight="1">
      <c r="B28" s="122"/>
      <c r="C28" s="157"/>
      <c r="D28" s="157"/>
      <c r="E28" s="157"/>
      <c r="F28" s="157"/>
      <c r="G28" s="157"/>
      <c r="H28" s="157"/>
      <c r="I28" s="157"/>
      <c r="J28" s="157"/>
      <c r="K28" s="157"/>
      <c r="L28" s="157"/>
      <c r="M28" s="157"/>
      <c r="N28" s="157"/>
      <c r="O28" s="157"/>
      <c r="P28" s="157"/>
      <c r="Q28" s="157"/>
      <c r="R28" s="157"/>
      <c r="S28" s="157"/>
      <c r="T28" s="157"/>
      <c r="U28" s="154"/>
      <c r="V28" s="119"/>
      <c r="W28" s="155"/>
      <c r="X28" s="120"/>
      <c r="Y28" s="117"/>
      <c r="Z28" s="117"/>
      <c r="AA28" s="117"/>
    </row>
    <row r="29" spans="2:27" ht="13.5" customHeight="1">
      <c r="B29" s="122"/>
      <c r="C29" s="849" t="s">
        <v>576</v>
      </c>
      <c r="D29" s="849"/>
      <c r="E29" s="849"/>
      <c r="F29" s="849"/>
      <c r="G29" s="849"/>
      <c r="H29" s="849"/>
      <c r="I29" s="849"/>
      <c r="J29" s="849"/>
      <c r="K29" s="849"/>
      <c r="L29" s="849"/>
      <c r="M29" s="849"/>
      <c r="N29" s="849"/>
      <c r="O29" s="849"/>
      <c r="P29" s="849"/>
      <c r="Q29" s="849"/>
      <c r="R29" s="849"/>
      <c r="S29" s="849"/>
      <c r="T29" s="850"/>
      <c r="U29" s="851" t="s">
        <v>406</v>
      </c>
      <c r="V29" s="837" t="s">
        <v>404</v>
      </c>
      <c r="W29" s="838" t="s">
        <v>395</v>
      </c>
      <c r="X29" s="839" t="s">
        <v>405</v>
      </c>
      <c r="Y29" s="117"/>
      <c r="Z29" s="117"/>
      <c r="AA29" s="117"/>
    </row>
    <row r="30" spans="2:27" ht="13.5" customHeight="1">
      <c r="B30" s="122"/>
      <c r="C30" s="849"/>
      <c r="D30" s="849"/>
      <c r="E30" s="849"/>
      <c r="F30" s="849"/>
      <c r="G30" s="849"/>
      <c r="H30" s="849"/>
      <c r="I30" s="849"/>
      <c r="J30" s="849"/>
      <c r="K30" s="849"/>
      <c r="L30" s="849"/>
      <c r="M30" s="849"/>
      <c r="N30" s="849"/>
      <c r="O30" s="849"/>
      <c r="P30" s="849"/>
      <c r="Q30" s="849"/>
      <c r="R30" s="849"/>
      <c r="S30" s="849"/>
      <c r="T30" s="850"/>
      <c r="U30" s="851"/>
      <c r="V30" s="837"/>
      <c r="W30" s="838"/>
      <c r="X30" s="839"/>
      <c r="Y30" s="117"/>
      <c r="Z30" s="117"/>
      <c r="AA30" s="117"/>
    </row>
    <row r="31" spans="2:27" ht="13.5" customHeight="1">
      <c r="B31" s="122"/>
      <c r="C31" s="123"/>
      <c r="D31" s="123"/>
      <c r="E31" s="123"/>
      <c r="F31" s="123"/>
      <c r="G31" s="123"/>
      <c r="H31" s="123"/>
      <c r="I31" s="123"/>
      <c r="J31" s="123"/>
      <c r="K31" s="123"/>
      <c r="L31" s="123"/>
      <c r="M31" s="123"/>
      <c r="N31" s="123"/>
      <c r="O31" s="123"/>
      <c r="P31" s="123"/>
      <c r="Q31" s="123"/>
      <c r="R31" s="123"/>
      <c r="S31" s="123"/>
      <c r="T31" s="123"/>
      <c r="U31" s="124"/>
      <c r="V31" s="125"/>
      <c r="W31" s="125"/>
      <c r="X31" s="126"/>
      <c r="Y31" s="117"/>
      <c r="Z31" s="117"/>
      <c r="AA31" s="117"/>
    </row>
    <row r="32" spans="2:27" ht="13.5" customHeight="1">
      <c r="B32" s="161" t="s">
        <v>580</v>
      </c>
      <c r="C32" s="158"/>
      <c r="D32" s="123"/>
      <c r="E32" s="123"/>
      <c r="F32" s="123"/>
      <c r="G32" s="123"/>
      <c r="H32" s="123"/>
      <c r="I32" s="123"/>
      <c r="J32" s="123"/>
      <c r="K32" s="123"/>
      <c r="L32" s="123"/>
      <c r="M32" s="123"/>
      <c r="N32" s="123"/>
      <c r="O32" s="123"/>
      <c r="P32" s="123"/>
      <c r="Q32" s="123"/>
      <c r="R32" s="123"/>
      <c r="S32" s="123"/>
      <c r="T32" s="123"/>
      <c r="U32" s="124"/>
      <c r="V32" s="125"/>
      <c r="W32" s="125"/>
      <c r="X32" s="126"/>
      <c r="Y32" s="117"/>
      <c r="Z32" s="117"/>
      <c r="AA32" s="117"/>
    </row>
    <row r="33" spans="2:27" ht="13.5" customHeight="1">
      <c r="B33" s="122"/>
      <c r="C33" s="123"/>
      <c r="D33" s="123"/>
      <c r="E33" s="123"/>
      <c r="F33" s="123"/>
      <c r="G33" s="123"/>
      <c r="H33" s="123"/>
      <c r="I33" s="123"/>
      <c r="J33" s="123"/>
      <c r="K33" s="123"/>
      <c r="L33" s="123"/>
      <c r="M33" s="123"/>
      <c r="N33" s="123"/>
      <c r="O33" s="123"/>
      <c r="P33" s="123"/>
      <c r="Q33" s="123"/>
      <c r="R33" s="123"/>
      <c r="S33" s="123"/>
      <c r="T33" s="123"/>
      <c r="U33" s="124"/>
      <c r="V33" s="125"/>
      <c r="W33" s="125"/>
      <c r="X33" s="126"/>
      <c r="Y33" s="117"/>
      <c r="Z33" s="117"/>
      <c r="AA33" s="117"/>
    </row>
    <row r="34" spans="2:27" ht="13.5" customHeight="1">
      <c r="B34" s="122"/>
      <c r="C34" s="882" t="s">
        <v>587</v>
      </c>
      <c r="D34" s="883"/>
      <c r="E34" s="883"/>
      <c r="F34" s="883"/>
      <c r="G34" s="883"/>
      <c r="H34" s="883"/>
      <c r="I34" s="883"/>
      <c r="J34" s="883"/>
      <c r="K34" s="883"/>
      <c r="L34" s="883"/>
      <c r="M34" s="883"/>
      <c r="N34" s="883"/>
      <c r="O34" s="883"/>
      <c r="P34" s="883"/>
      <c r="Q34" s="883"/>
      <c r="R34" s="883"/>
      <c r="S34" s="883"/>
      <c r="T34" s="884"/>
      <c r="U34" s="124"/>
      <c r="V34" s="125"/>
      <c r="W34" s="125"/>
      <c r="X34" s="126"/>
      <c r="Y34" s="117"/>
      <c r="Z34" s="117"/>
      <c r="AA34" s="117"/>
    </row>
    <row r="35" spans="2:27" ht="13.5" customHeight="1">
      <c r="B35" s="122"/>
      <c r="C35" s="882"/>
      <c r="D35" s="883"/>
      <c r="E35" s="883"/>
      <c r="F35" s="883"/>
      <c r="G35" s="883"/>
      <c r="H35" s="883"/>
      <c r="I35" s="883"/>
      <c r="J35" s="883"/>
      <c r="K35" s="883"/>
      <c r="L35" s="883"/>
      <c r="M35" s="883"/>
      <c r="N35" s="883"/>
      <c r="O35" s="883"/>
      <c r="P35" s="883"/>
      <c r="Q35" s="883"/>
      <c r="R35" s="883"/>
      <c r="S35" s="883"/>
      <c r="T35" s="884"/>
      <c r="U35" s="124"/>
      <c r="V35" s="125"/>
      <c r="W35" s="125"/>
      <c r="X35" s="126"/>
      <c r="Y35" s="117"/>
      <c r="Z35" s="117"/>
      <c r="AA35" s="117"/>
    </row>
    <row r="36" spans="2:27" ht="13.5">
      <c r="B36" s="122"/>
      <c r="C36" s="883"/>
      <c r="D36" s="883"/>
      <c r="E36" s="883"/>
      <c r="F36" s="883"/>
      <c r="G36" s="883"/>
      <c r="H36" s="883"/>
      <c r="I36" s="883"/>
      <c r="J36" s="883"/>
      <c r="K36" s="883"/>
      <c r="L36" s="883"/>
      <c r="M36" s="883"/>
      <c r="N36" s="883"/>
      <c r="O36" s="883"/>
      <c r="P36" s="883"/>
      <c r="Q36" s="883"/>
      <c r="R36" s="883"/>
      <c r="S36" s="883"/>
      <c r="T36" s="884"/>
      <c r="U36" s="124"/>
      <c r="V36" s="125"/>
      <c r="W36" s="125"/>
      <c r="X36" s="126"/>
      <c r="Y36" s="117"/>
      <c r="Z36" s="117"/>
      <c r="AA36" s="117"/>
    </row>
    <row r="37" spans="2:27" ht="8.25" customHeight="1">
      <c r="B37" s="122"/>
      <c r="C37" s="123"/>
      <c r="D37" s="123"/>
      <c r="E37" s="123"/>
      <c r="F37" s="123"/>
      <c r="G37" s="123"/>
      <c r="H37" s="123"/>
      <c r="I37" s="123"/>
      <c r="J37" s="123"/>
      <c r="K37" s="123"/>
      <c r="L37" s="123"/>
      <c r="M37" s="123"/>
      <c r="N37" s="123"/>
      <c r="O37" s="123"/>
      <c r="P37" s="123"/>
      <c r="Q37" s="123"/>
      <c r="R37" s="123"/>
      <c r="S37" s="123"/>
      <c r="T37" s="123"/>
      <c r="U37" s="124"/>
      <c r="V37" s="125"/>
      <c r="W37" s="125"/>
      <c r="X37" s="126"/>
      <c r="Y37" s="117"/>
      <c r="Z37" s="117"/>
      <c r="AA37" s="117"/>
    </row>
    <row r="38" spans="2:27" ht="38.25" customHeight="1">
      <c r="B38" s="122"/>
      <c r="C38" s="127"/>
      <c r="D38" s="912"/>
      <c r="E38" s="912"/>
      <c r="F38" s="912"/>
      <c r="G38" s="912"/>
      <c r="H38" s="912"/>
      <c r="I38" s="912"/>
      <c r="J38" s="912"/>
      <c r="K38" s="854" t="s">
        <v>408</v>
      </c>
      <c r="L38" s="854"/>
      <c r="M38" s="854" t="s">
        <v>409</v>
      </c>
      <c r="N38" s="854"/>
      <c r="O38" s="854" t="s">
        <v>455</v>
      </c>
      <c r="P38" s="854"/>
      <c r="Q38" s="174"/>
      <c r="R38" s="128"/>
      <c r="S38" s="128"/>
      <c r="T38" s="128"/>
      <c r="U38" s="129"/>
      <c r="V38" s="130"/>
      <c r="W38" s="130"/>
      <c r="X38" s="131"/>
      <c r="Y38" s="117"/>
      <c r="Z38" s="117"/>
      <c r="AA38" s="117"/>
    </row>
    <row r="39" spans="2:27" ht="38.25" customHeight="1">
      <c r="B39" s="122"/>
      <c r="C39" s="132" t="s">
        <v>421</v>
      </c>
      <c r="D39" s="913" t="s">
        <v>414</v>
      </c>
      <c r="E39" s="913"/>
      <c r="F39" s="913"/>
      <c r="G39" s="913"/>
      <c r="H39" s="913"/>
      <c r="I39" s="913"/>
      <c r="J39" s="913"/>
      <c r="K39" s="899"/>
      <c r="L39" s="899"/>
      <c r="M39" s="905"/>
      <c r="N39" s="905"/>
      <c r="O39" s="904"/>
      <c r="P39" s="904"/>
      <c r="Q39" s="175"/>
      <c r="R39" s="133"/>
      <c r="S39" s="133"/>
      <c r="T39" s="133"/>
      <c r="U39" s="134"/>
      <c r="V39" s="133"/>
      <c r="W39" s="133"/>
      <c r="X39" s="135"/>
      <c r="Y39" s="117"/>
      <c r="Z39" s="117"/>
      <c r="AA39" s="117"/>
    </row>
    <row r="40" spans="2:27" ht="38.25" customHeight="1">
      <c r="B40" s="122"/>
      <c r="C40" s="132" t="s">
        <v>422</v>
      </c>
      <c r="D40" s="913" t="s">
        <v>428</v>
      </c>
      <c r="E40" s="913"/>
      <c r="F40" s="913"/>
      <c r="G40" s="913"/>
      <c r="H40" s="913"/>
      <c r="I40" s="913"/>
      <c r="J40" s="913"/>
      <c r="K40" s="899"/>
      <c r="L40" s="899"/>
      <c r="M40" s="907"/>
      <c r="N40" s="907"/>
      <c r="O40" s="908" t="e">
        <f>K40/K39</f>
        <v>#DIV/0!</v>
      </c>
      <c r="P40" s="908"/>
      <c r="Q40" s="130" t="s">
        <v>410</v>
      </c>
      <c r="R40" s="914" t="s">
        <v>458</v>
      </c>
      <c r="S40" s="914"/>
      <c r="T40" s="915"/>
      <c r="U40" s="253" t="s">
        <v>406</v>
      </c>
      <c r="V40" s="119" t="s">
        <v>404</v>
      </c>
      <c r="W40" s="254" t="s">
        <v>395</v>
      </c>
      <c r="X40" s="120" t="s">
        <v>405</v>
      </c>
      <c r="Y40" s="117"/>
      <c r="Z40" s="117"/>
      <c r="AA40" s="117"/>
    </row>
    <row r="41" spans="2:27" ht="38.25" customHeight="1">
      <c r="B41" s="122"/>
      <c r="C41" s="132" t="s">
        <v>423</v>
      </c>
      <c r="D41" s="913" t="s">
        <v>429</v>
      </c>
      <c r="E41" s="913"/>
      <c r="F41" s="913"/>
      <c r="G41" s="913"/>
      <c r="H41" s="913"/>
      <c r="I41" s="913"/>
      <c r="J41" s="913"/>
      <c r="K41" s="899"/>
      <c r="L41" s="899"/>
      <c r="M41" s="907"/>
      <c r="N41" s="907"/>
      <c r="O41" s="908" t="e">
        <f>K41/K39</f>
        <v>#DIV/0!</v>
      </c>
      <c r="P41" s="908"/>
      <c r="Q41" s="130" t="s">
        <v>410</v>
      </c>
      <c r="R41" s="901" t="s">
        <v>459</v>
      </c>
      <c r="S41" s="901"/>
      <c r="T41" s="902"/>
      <c r="U41" s="253" t="s">
        <v>406</v>
      </c>
      <c r="V41" s="119" t="s">
        <v>404</v>
      </c>
      <c r="W41" s="254" t="s">
        <v>395</v>
      </c>
      <c r="X41" s="120" t="s">
        <v>405</v>
      </c>
      <c r="Y41" s="117"/>
      <c r="Z41" s="117"/>
      <c r="AA41" s="117"/>
    </row>
    <row r="42" spans="2:27" ht="38.25" customHeight="1">
      <c r="B42" s="122"/>
      <c r="C42" s="132" t="s">
        <v>424</v>
      </c>
      <c r="D42" s="913" t="s">
        <v>415</v>
      </c>
      <c r="E42" s="913"/>
      <c r="F42" s="913"/>
      <c r="G42" s="913"/>
      <c r="H42" s="913"/>
      <c r="I42" s="913"/>
      <c r="J42" s="913"/>
      <c r="K42" s="907"/>
      <c r="L42" s="907"/>
      <c r="M42" s="905"/>
      <c r="N42" s="905"/>
      <c r="O42" s="908" t="e">
        <f>M42/M39</f>
        <v>#DIV/0!</v>
      </c>
      <c r="P42" s="908"/>
      <c r="Q42" s="130" t="s">
        <v>410</v>
      </c>
      <c r="R42" s="901" t="s">
        <v>460</v>
      </c>
      <c r="S42" s="901"/>
      <c r="T42" s="902"/>
      <c r="U42" s="253" t="s">
        <v>406</v>
      </c>
      <c r="V42" s="119" t="s">
        <v>404</v>
      </c>
      <c r="W42" s="254" t="s">
        <v>395</v>
      </c>
      <c r="X42" s="120" t="s">
        <v>405</v>
      </c>
      <c r="Y42" s="117"/>
      <c r="Z42" s="117"/>
      <c r="AA42" s="117"/>
    </row>
    <row r="43" spans="2:27" ht="12" customHeight="1">
      <c r="B43" s="122"/>
      <c r="C43" s="123"/>
      <c r="D43" s="123"/>
      <c r="E43" s="123"/>
      <c r="F43" s="123"/>
      <c r="G43" s="123"/>
      <c r="H43" s="123"/>
      <c r="I43" s="123"/>
      <c r="J43" s="123"/>
      <c r="K43" s="123"/>
      <c r="L43" s="123"/>
      <c r="M43" s="123"/>
      <c r="N43" s="123"/>
      <c r="O43" s="123"/>
      <c r="P43" s="123"/>
      <c r="Q43" s="123"/>
      <c r="R43" s="123"/>
      <c r="S43" s="123"/>
      <c r="T43" s="123"/>
      <c r="U43" s="124"/>
      <c r="V43" s="125"/>
      <c r="W43" s="125"/>
      <c r="X43" s="126"/>
      <c r="Y43" s="117"/>
      <c r="Z43" s="117"/>
      <c r="AA43" s="117"/>
    </row>
    <row r="44" spans="2:27" ht="13.5" customHeight="1">
      <c r="B44" s="122"/>
      <c r="C44" s="849" t="s">
        <v>416</v>
      </c>
      <c r="D44" s="885"/>
      <c r="E44" s="885"/>
      <c r="F44" s="885"/>
      <c r="G44" s="885"/>
      <c r="H44" s="885"/>
      <c r="I44" s="885"/>
      <c r="J44" s="885"/>
      <c r="K44" s="885"/>
      <c r="L44" s="885"/>
      <c r="M44" s="885"/>
      <c r="N44" s="885"/>
      <c r="O44" s="885"/>
      <c r="P44" s="885"/>
      <c r="Q44" s="885"/>
      <c r="R44" s="885"/>
      <c r="S44" s="885"/>
      <c r="T44" s="886"/>
      <c r="U44" s="124"/>
      <c r="V44" s="125"/>
      <c r="W44" s="125"/>
      <c r="X44" s="126"/>
      <c r="Y44" s="117"/>
      <c r="Z44" s="117"/>
      <c r="AA44" s="117"/>
    </row>
    <row r="45" spans="2:27" ht="13.5" customHeight="1">
      <c r="B45" s="122"/>
      <c r="C45" s="887"/>
      <c r="D45" s="885"/>
      <c r="E45" s="885"/>
      <c r="F45" s="885"/>
      <c r="G45" s="885"/>
      <c r="H45" s="885"/>
      <c r="I45" s="885"/>
      <c r="J45" s="885"/>
      <c r="K45" s="885"/>
      <c r="L45" s="885"/>
      <c r="M45" s="885"/>
      <c r="N45" s="885"/>
      <c r="O45" s="885"/>
      <c r="P45" s="885"/>
      <c r="Q45" s="885"/>
      <c r="R45" s="885"/>
      <c r="S45" s="885"/>
      <c r="T45" s="886"/>
      <c r="U45" s="906"/>
      <c r="V45" s="837"/>
      <c r="W45" s="909"/>
      <c r="X45" s="839"/>
      <c r="Y45" s="117"/>
      <c r="Z45" s="117"/>
      <c r="AA45" s="117"/>
    </row>
    <row r="46" spans="2:27" ht="13.5" customHeight="1">
      <c r="B46" s="122"/>
      <c r="C46" s="885"/>
      <c r="D46" s="885"/>
      <c r="E46" s="885"/>
      <c r="F46" s="885"/>
      <c r="G46" s="885"/>
      <c r="H46" s="885"/>
      <c r="I46" s="885"/>
      <c r="J46" s="885"/>
      <c r="K46" s="885"/>
      <c r="L46" s="885"/>
      <c r="M46" s="885"/>
      <c r="N46" s="885"/>
      <c r="O46" s="885"/>
      <c r="P46" s="885"/>
      <c r="Q46" s="885"/>
      <c r="R46" s="885"/>
      <c r="S46" s="885"/>
      <c r="T46" s="886"/>
      <c r="U46" s="906"/>
      <c r="V46" s="837"/>
      <c r="W46" s="909"/>
      <c r="X46" s="839"/>
      <c r="Y46" s="117"/>
      <c r="Z46" s="117"/>
      <c r="AA46" s="117"/>
    </row>
    <row r="47" spans="2:27" ht="13.5" customHeight="1">
      <c r="B47" s="122"/>
      <c r="C47" s="162"/>
      <c r="D47" s="162"/>
      <c r="E47" s="162"/>
      <c r="F47" s="162"/>
      <c r="G47" s="162"/>
      <c r="H47" s="162"/>
      <c r="I47" s="162"/>
      <c r="J47" s="162"/>
      <c r="K47" s="162"/>
      <c r="L47" s="162"/>
      <c r="M47" s="162"/>
      <c r="N47" s="162"/>
      <c r="O47" s="162"/>
      <c r="P47" s="162"/>
      <c r="Q47" s="162"/>
      <c r="R47" s="162"/>
      <c r="S47" s="162"/>
      <c r="T47" s="164"/>
      <c r="U47" s="154"/>
      <c r="V47" s="119"/>
      <c r="W47" s="155"/>
      <c r="X47" s="120"/>
      <c r="Y47" s="117"/>
      <c r="Z47" s="117"/>
      <c r="AA47" s="117"/>
    </row>
    <row r="48" spans="2:27" ht="13.5" customHeight="1">
      <c r="B48" s="122"/>
      <c r="C48" s="162"/>
      <c r="D48" s="910" t="s">
        <v>590</v>
      </c>
      <c r="E48" s="910"/>
      <c r="F48" s="910"/>
      <c r="G48" s="910"/>
      <c r="H48" s="910"/>
      <c r="I48" s="910"/>
      <c r="J48" s="910"/>
      <c r="K48" s="910"/>
      <c r="L48" s="910"/>
      <c r="M48" s="910"/>
      <c r="N48" s="910"/>
      <c r="O48" s="910"/>
      <c r="P48" s="910"/>
      <c r="Q48" s="910"/>
      <c r="R48" s="910"/>
      <c r="S48" s="910"/>
      <c r="T48" s="911"/>
      <c r="U48" s="851" t="s">
        <v>406</v>
      </c>
      <c r="V48" s="837" t="s">
        <v>404</v>
      </c>
      <c r="W48" s="838" t="s">
        <v>395</v>
      </c>
      <c r="X48" s="839" t="s">
        <v>405</v>
      </c>
      <c r="Y48" s="117"/>
      <c r="Z48" s="117"/>
      <c r="AA48" s="117"/>
    </row>
    <row r="49" spans="2:27" ht="13.5" customHeight="1">
      <c r="B49" s="122"/>
      <c r="C49" s="162"/>
      <c r="D49" s="910"/>
      <c r="E49" s="910"/>
      <c r="F49" s="910"/>
      <c r="G49" s="910"/>
      <c r="H49" s="910"/>
      <c r="I49" s="910"/>
      <c r="J49" s="910"/>
      <c r="K49" s="910"/>
      <c r="L49" s="910"/>
      <c r="M49" s="910"/>
      <c r="N49" s="910"/>
      <c r="O49" s="910"/>
      <c r="P49" s="910"/>
      <c r="Q49" s="910"/>
      <c r="R49" s="910"/>
      <c r="S49" s="910"/>
      <c r="T49" s="911"/>
      <c r="U49" s="851"/>
      <c r="V49" s="837"/>
      <c r="W49" s="838"/>
      <c r="X49" s="839"/>
      <c r="Y49" s="117"/>
      <c r="Z49" s="117"/>
      <c r="AA49" s="117"/>
    </row>
    <row r="50" spans="2:27" ht="13.5" customHeight="1">
      <c r="B50" s="122"/>
      <c r="C50" s="162"/>
      <c r="D50" s="165"/>
      <c r="E50" s="165"/>
      <c r="F50" s="165"/>
      <c r="G50" s="165"/>
      <c r="H50" s="165"/>
      <c r="I50" s="165"/>
      <c r="J50" s="165"/>
      <c r="K50" s="165"/>
      <c r="L50" s="165"/>
      <c r="M50" s="165"/>
      <c r="N50" s="165"/>
      <c r="O50" s="165"/>
      <c r="P50" s="165"/>
      <c r="Q50" s="165"/>
      <c r="R50" s="165"/>
      <c r="S50" s="165"/>
      <c r="T50" s="166"/>
      <c r="U50" s="154"/>
      <c r="V50" s="119"/>
      <c r="W50" s="155"/>
      <c r="X50" s="120"/>
      <c r="Y50" s="117"/>
      <c r="Z50" s="117"/>
      <c r="AA50" s="117"/>
    </row>
    <row r="51" spans="2:27" ht="13.5" customHeight="1">
      <c r="B51" s="122"/>
      <c r="C51" s="162"/>
      <c r="D51" s="910" t="s">
        <v>591</v>
      </c>
      <c r="E51" s="910"/>
      <c r="F51" s="910"/>
      <c r="G51" s="910"/>
      <c r="H51" s="910"/>
      <c r="I51" s="910"/>
      <c r="J51" s="910"/>
      <c r="K51" s="910"/>
      <c r="L51" s="910"/>
      <c r="M51" s="910"/>
      <c r="N51" s="910"/>
      <c r="O51" s="910"/>
      <c r="P51" s="910"/>
      <c r="Q51" s="910"/>
      <c r="R51" s="910"/>
      <c r="S51" s="910"/>
      <c r="T51" s="911"/>
      <c r="U51" s="851" t="s">
        <v>406</v>
      </c>
      <c r="V51" s="837" t="s">
        <v>404</v>
      </c>
      <c r="W51" s="838" t="s">
        <v>395</v>
      </c>
      <c r="X51" s="839" t="s">
        <v>405</v>
      </c>
      <c r="Y51" s="117"/>
      <c r="Z51" s="117"/>
      <c r="AA51" s="117"/>
    </row>
    <row r="52" spans="2:27" ht="13.5" customHeight="1">
      <c r="B52" s="122"/>
      <c r="C52" s="162"/>
      <c r="D52" s="910"/>
      <c r="E52" s="910"/>
      <c r="F52" s="910"/>
      <c r="G52" s="910"/>
      <c r="H52" s="910"/>
      <c r="I52" s="910"/>
      <c r="J52" s="910"/>
      <c r="K52" s="910"/>
      <c r="L52" s="910"/>
      <c r="M52" s="910"/>
      <c r="N52" s="910"/>
      <c r="O52" s="910"/>
      <c r="P52" s="910"/>
      <c r="Q52" s="910"/>
      <c r="R52" s="910"/>
      <c r="S52" s="910"/>
      <c r="T52" s="911"/>
      <c r="U52" s="851"/>
      <c r="V52" s="837"/>
      <c r="W52" s="838"/>
      <c r="X52" s="839"/>
      <c r="Y52" s="117"/>
      <c r="Z52" s="117"/>
      <c r="AA52" s="117"/>
    </row>
    <row r="53" spans="2:27" ht="13.5" customHeight="1">
      <c r="B53" s="122"/>
      <c r="C53" s="123"/>
      <c r="D53" s="136"/>
      <c r="E53" s="123"/>
      <c r="F53" s="123"/>
      <c r="G53" s="123"/>
      <c r="H53" s="123"/>
      <c r="I53" s="123"/>
      <c r="J53" s="123"/>
      <c r="K53" s="123"/>
      <c r="L53" s="123"/>
      <c r="M53" s="123"/>
      <c r="N53" s="123"/>
      <c r="O53" s="123"/>
      <c r="P53" s="123"/>
      <c r="Q53" s="123"/>
      <c r="R53" s="123"/>
      <c r="S53" s="123"/>
      <c r="T53" s="123"/>
      <c r="U53" s="124"/>
      <c r="V53" s="125"/>
      <c r="W53" s="125"/>
      <c r="X53" s="126"/>
      <c r="Y53" s="117"/>
      <c r="Z53" s="117"/>
      <c r="AA53" s="117"/>
    </row>
    <row r="54" spans="2:27" ht="24.75" customHeight="1">
      <c r="B54" s="122"/>
      <c r="C54" s="877" t="s">
        <v>411</v>
      </c>
      <c r="D54" s="878"/>
      <c r="E54" s="878"/>
      <c r="F54" s="878"/>
      <c r="G54" s="878"/>
      <c r="H54" s="879"/>
      <c r="I54" s="880"/>
      <c r="J54" s="881"/>
      <c r="K54" s="134"/>
      <c r="L54" s="877" t="s">
        <v>417</v>
      </c>
      <c r="M54" s="878"/>
      <c r="N54" s="878"/>
      <c r="O54" s="878"/>
      <c r="P54" s="878"/>
      <c r="Q54" s="896"/>
      <c r="R54" s="897"/>
      <c r="S54" s="898"/>
      <c r="T54" s="123"/>
      <c r="U54" s="124"/>
      <c r="V54" s="125"/>
      <c r="W54" s="125"/>
      <c r="X54" s="126"/>
      <c r="Y54" s="117"/>
      <c r="Z54" s="117"/>
      <c r="AA54" s="117"/>
    </row>
    <row r="55" spans="2:27" ht="13.5" customHeight="1">
      <c r="B55" s="122"/>
      <c r="C55" s="123"/>
      <c r="D55" s="136"/>
      <c r="E55" s="123"/>
      <c r="F55" s="123"/>
      <c r="G55" s="123"/>
      <c r="H55" s="123"/>
      <c r="I55" s="123"/>
      <c r="J55" s="123"/>
      <c r="K55" s="123"/>
      <c r="L55" s="123"/>
      <c r="M55" s="123"/>
      <c r="N55" s="123"/>
      <c r="O55" s="123"/>
      <c r="P55" s="123"/>
      <c r="Q55" s="123"/>
      <c r="R55" s="123"/>
      <c r="S55" s="123"/>
      <c r="T55" s="123"/>
      <c r="U55" s="124"/>
      <c r="V55" s="125"/>
      <c r="W55" s="125"/>
      <c r="X55" s="126"/>
      <c r="Y55" s="117"/>
      <c r="Z55" s="117"/>
      <c r="AA55" s="117"/>
    </row>
    <row r="56" spans="2:27" ht="22.5" customHeight="1">
      <c r="B56" s="122"/>
      <c r="C56" s="874"/>
      <c r="D56" s="875"/>
      <c r="E56" s="875"/>
      <c r="F56" s="875"/>
      <c r="G56" s="875"/>
      <c r="H56" s="875"/>
      <c r="I56" s="876"/>
      <c r="J56" s="864" t="s">
        <v>368</v>
      </c>
      <c r="K56" s="864"/>
      <c r="L56" s="864"/>
      <c r="M56" s="864"/>
      <c r="N56" s="864"/>
      <c r="O56" s="864" t="s">
        <v>369</v>
      </c>
      <c r="P56" s="864"/>
      <c r="Q56" s="864"/>
      <c r="R56" s="864"/>
      <c r="S56" s="864"/>
      <c r="T56" s="123"/>
      <c r="U56" s="124"/>
      <c r="V56" s="125"/>
      <c r="W56" s="125"/>
      <c r="X56" s="126"/>
      <c r="Y56" s="117"/>
      <c r="Z56" s="117"/>
      <c r="AA56" s="117"/>
    </row>
    <row r="57" spans="2:27" ht="22.5" customHeight="1">
      <c r="B57" s="122"/>
      <c r="C57" s="865" t="s">
        <v>370</v>
      </c>
      <c r="D57" s="866"/>
      <c r="E57" s="866"/>
      <c r="F57" s="866"/>
      <c r="G57" s="864" t="s">
        <v>615</v>
      </c>
      <c r="H57" s="864"/>
      <c r="I57" s="864"/>
      <c r="J57" s="889"/>
      <c r="K57" s="889"/>
      <c r="L57" s="889"/>
      <c r="M57" s="889"/>
      <c r="N57" s="889"/>
      <c r="O57" s="890">
        <f>J57</f>
        <v>0</v>
      </c>
      <c r="P57" s="890"/>
      <c r="Q57" s="890"/>
      <c r="R57" s="890"/>
      <c r="S57" s="890"/>
      <c r="T57" s="123"/>
      <c r="U57" s="124"/>
      <c r="V57" s="125"/>
      <c r="W57" s="125"/>
      <c r="X57" s="126"/>
      <c r="Y57" s="117"/>
      <c r="Z57" s="117"/>
      <c r="AA57" s="117"/>
    </row>
    <row r="58" spans="2:27" ht="22.5" customHeight="1">
      <c r="B58" s="122"/>
      <c r="C58" s="867"/>
      <c r="D58" s="868"/>
      <c r="E58" s="868"/>
      <c r="F58" s="868"/>
      <c r="G58" s="864" t="s">
        <v>445</v>
      </c>
      <c r="H58" s="864"/>
      <c r="I58" s="864"/>
      <c r="J58" s="889"/>
      <c r="K58" s="889"/>
      <c r="L58" s="889"/>
      <c r="M58" s="889"/>
      <c r="N58" s="889"/>
      <c r="O58" s="903"/>
      <c r="P58" s="903"/>
      <c r="Q58" s="903"/>
      <c r="R58" s="903"/>
      <c r="S58" s="903"/>
      <c r="T58" s="123"/>
      <c r="U58" s="124"/>
      <c r="V58" s="125"/>
      <c r="W58" s="125"/>
      <c r="X58" s="126"/>
      <c r="Y58" s="117"/>
      <c r="Z58" s="117"/>
      <c r="AA58" s="117"/>
    </row>
    <row r="59" spans="2:27" ht="22.5" customHeight="1">
      <c r="B59" s="122"/>
      <c r="C59" s="869"/>
      <c r="D59" s="870"/>
      <c r="E59" s="870"/>
      <c r="F59" s="870"/>
      <c r="G59" s="864" t="s">
        <v>140</v>
      </c>
      <c r="H59" s="864"/>
      <c r="I59" s="864"/>
      <c r="J59" s="891">
        <f>SUM(J57:N58)</f>
        <v>0</v>
      </c>
      <c r="K59" s="891"/>
      <c r="L59" s="891"/>
      <c r="M59" s="891"/>
      <c r="N59" s="891"/>
      <c r="O59" s="892">
        <f>SUM(O57:S58)</f>
        <v>0</v>
      </c>
      <c r="P59" s="893"/>
      <c r="Q59" s="893"/>
      <c r="R59" s="893"/>
      <c r="S59" s="894"/>
      <c r="T59" s="123"/>
      <c r="U59" s="124"/>
      <c r="V59" s="125"/>
      <c r="W59" s="125"/>
      <c r="X59" s="126"/>
      <c r="Y59" s="117"/>
      <c r="Z59" s="117"/>
      <c r="AA59" s="117"/>
    </row>
    <row r="60" spans="2:27" ht="13.5">
      <c r="B60" s="122"/>
      <c r="C60" s="123"/>
      <c r="D60" s="123"/>
      <c r="E60" s="123"/>
      <c r="F60" s="123"/>
      <c r="G60" s="123"/>
      <c r="H60" s="123"/>
      <c r="I60" s="123"/>
      <c r="J60" s="123"/>
      <c r="K60" s="123"/>
      <c r="L60" s="123"/>
      <c r="M60" s="123"/>
      <c r="N60" s="123"/>
      <c r="O60" s="123"/>
      <c r="P60" s="123"/>
      <c r="Q60" s="123"/>
      <c r="R60" s="123"/>
      <c r="S60" s="123"/>
      <c r="T60" s="123"/>
      <c r="U60" s="124"/>
      <c r="V60" s="125"/>
      <c r="W60" s="125"/>
      <c r="X60" s="126"/>
      <c r="Y60" s="117"/>
      <c r="Z60" s="117"/>
      <c r="AA60" s="117"/>
    </row>
    <row r="61" spans="2:27" ht="13.5">
      <c r="B61" s="161" t="s">
        <v>581</v>
      </c>
      <c r="C61" s="123"/>
      <c r="D61" s="123"/>
      <c r="E61" s="123"/>
      <c r="F61" s="123"/>
      <c r="G61" s="123"/>
      <c r="H61" s="123"/>
      <c r="I61" s="123"/>
      <c r="J61" s="123"/>
      <c r="K61" s="123"/>
      <c r="L61" s="123"/>
      <c r="M61" s="123"/>
      <c r="N61" s="123"/>
      <c r="O61" s="123"/>
      <c r="P61" s="123"/>
      <c r="Q61" s="123"/>
      <c r="R61" s="123"/>
      <c r="S61" s="123"/>
      <c r="T61" s="123"/>
      <c r="U61" s="124"/>
      <c r="V61" s="125"/>
      <c r="W61" s="125"/>
      <c r="X61" s="126"/>
      <c r="Y61" s="117"/>
      <c r="Z61" s="117"/>
      <c r="AA61" s="117"/>
    </row>
    <row r="62" spans="2:27" ht="13.5" customHeight="1">
      <c r="B62" s="122"/>
      <c r="C62" s="123"/>
      <c r="D62" s="123"/>
      <c r="E62" s="123"/>
      <c r="F62" s="123"/>
      <c r="G62" s="123"/>
      <c r="H62" s="123"/>
      <c r="I62" s="123"/>
      <c r="J62" s="123"/>
      <c r="K62" s="123"/>
      <c r="L62" s="123"/>
      <c r="M62" s="123"/>
      <c r="N62" s="123"/>
      <c r="O62" s="123"/>
      <c r="P62" s="123"/>
      <c r="Q62" s="123"/>
      <c r="R62" s="123"/>
      <c r="S62" s="123"/>
      <c r="T62" s="123"/>
      <c r="U62" s="124"/>
      <c r="V62" s="125"/>
      <c r="W62" s="125"/>
      <c r="X62" s="126"/>
      <c r="Y62" s="117"/>
      <c r="Z62" s="117"/>
      <c r="AA62" s="117"/>
    </row>
    <row r="63" spans="2:27" ht="13.5" customHeight="1">
      <c r="B63" s="122"/>
      <c r="C63" s="862" t="s">
        <v>594</v>
      </c>
      <c r="D63" s="862"/>
      <c r="E63" s="862"/>
      <c r="F63" s="862"/>
      <c r="G63" s="862"/>
      <c r="H63" s="862"/>
      <c r="I63" s="862"/>
      <c r="J63" s="862"/>
      <c r="K63" s="862"/>
      <c r="L63" s="862"/>
      <c r="M63" s="862"/>
      <c r="N63" s="862"/>
      <c r="O63" s="862"/>
      <c r="P63" s="862"/>
      <c r="Q63" s="862"/>
      <c r="R63" s="862"/>
      <c r="S63" s="862"/>
      <c r="T63" s="863"/>
      <c r="U63" s="851" t="s">
        <v>406</v>
      </c>
      <c r="V63" s="837" t="s">
        <v>404</v>
      </c>
      <c r="W63" s="838" t="s">
        <v>395</v>
      </c>
      <c r="X63" s="839" t="s">
        <v>405</v>
      </c>
      <c r="Y63" s="117"/>
      <c r="Z63" s="117"/>
      <c r="AA63" s="117"/>
    </row>
    <row r="64" spans="2:27" ht="13.5" customHeight="1">
      <c r="B64" s="122"/>
      <c r="C64" s="862"/>
      <c r="D64" s="862"/>
      <c r="E64" s="862"/>
      <c r="F64" s="862"/>
      <c r="G64" s="862"/>
      <c r="H64" s="862"/>
      <c r="I64" s="862"/>
      <c r="J64" s="862"/>
      <c r="K64" s="862"/>
      <c r="L64" s="862"/>
      <c r="M64" s="862"/>
      <c r="N64" s="862"/>
      <c r="O64" s="862"/>
      <c r="P64" s="862"/>
      <c r="Q64" s="862"/>
      <c r="R64" s="862"/>
      <c r="S64" s="862"/>
      <c r="T64" s="863"/>
      <c r="U64" s="851"/>
      <c r="V64" s="837"/>
      <c r="W64" s="838"/>
      <c r="X64" s="839"/>
      <c r="Y64" s="117"/>
      <c r="Z64" s="117"/>
      <c r="AA64" s="117"/>
    </row>
    <row r="65" spans="2:27" ht="13.5" customHeight="1">
      <c r="B65" s="122"/>
      <c r="C65" s="182"/>
      <c r="D65" s="182"/>
      <c r="E65" s="182"/>
      <c r="F65" s="182"/>
      <c r="G65" s="182"/>
      <c r="H65" s="182"/>
      <c r="I65" s="182"/>
      <c r="J65" s="182"/>
      <c r="K65" s="182"/>
      <c r="L65" s="182"/>
      <c r="M65" s="182"/>
      <c r="N65" s="182"/>
      <c r="O65" s="182"/>
      <c r="P65" s="182"/>
      <c r="Q65" s="182"/>
      <c r="R65" s="182"/>
      <c r="S65" s="182"/>
      <c r="T65" s="182"/>
      <c r="U65" s="154"/>
      <c r="V65" s="119"/>
      <c r="W65" s="155"/>
      <c r="X65" s="120"/>
      <c r="Y65" s="117"/>
      <c r="Z65" s="117"/>
      <c r="AA65" s="117"/>
    </row>
    <row r="66" spans="2:27" ht="13.5" customHeight="1">
      <c r="B66" s="161" t="s">
        <v>583</v>
      </c>
      <c r="C66" s="182"/>
      <c r="D66" s="182"/>
      <c r="E66" s="182"/>
      <c r="F66" s="182"/>
      <c r="G66" s="182"/>
      <c r="H66" s="182"/>
      <c r="I66" s="182"/>
      <c r="J66" s="182"/>
      <c r="K66" s="182"/>
      <c r="L66" s="182"/>
      <c r="M66" s="182"/>
      <c r="N66" s="182"/>
      <c r="O66" s="182"/>
      <c r="P66" s="182"/>
      <c r="Q66" s="182"/>
      <c r="R66" s="182"/>
      <c r="S66" s="182"/>
      <c r="T66" s="182"/>
      <c r="U66" s="154"/>
      <c r="V66" s="119"/>
      <c r="W66" s="155"/>
      <c r="X66" s="120"/>
      <c r="Y66" s="117"/>
      <c r="Z66" s="117"/>
      <c r="AA66" s="117"/>
    </row>
    <row r="67" spans="2:27" ht="13.5" customHeight="1">
      <c r="B67" s="122"/>
      <c r="C67" s="158"/>
      <c r="D67" s="182"/>
      <c r="E67" s="182"/>
      <c r="F67" s="182"/>
      <c r="G67" s="182"/>
      <c r="H67" s="182"/>
      <c r="I67" s="182"/>
      <c r="J67" s="182"/>
      <c r="K67" s="182"/>
      <c r="L67" s="182"/>
      <c r="M67" s="182"/>
      <c r="N67" s="182"/>
      <c r="O67" s="182"/>
      <c r="P67" s="182"/>
      <c r="Q67" s="182"/>
      <c r="R67" s="182"/>
      <c r="S67" s="182"/>
      <c r="T67" s="182"/>
      <c r="U67" s="154"/>
      <c r="V67" s="119"/>
      <c r="W67" s="155"/>
      <c r="X67" s="120"/>
      <c r="Y67" s="117"/>
      <c r="Z67" s="117"/>
      <c r="AA67" s="117"/>
    </row>
    <row r="68" spans="2:27" s="206" customFormat="1" ht="13.5" customHeight="1">
      <c r="B68" s="161"/>
      <c r="C68" s="883" t="s">
        <v>396</v>
      </c>
      <c r="D68" s="883"/>
      <c r="E68" s="883"/>
      <c r="F68" s="883"/>
      <c r="G68" s="883"/>
      <c r="H68" s="883" t="s">
        <v>596</v>
      </c>
      <c r="I68" s="883"/>
      <c r="J68" s="883"/>
      <c r="K68" s="883"/>
      <c r="L68" s="883"/>
      <c r="M68" s="883"/>
      <c r="N68" s="883"/>
      <c r="O68" s="883"/>
      <c r="P68" s="883"/>
      <c r="Q68" s="883"/>
      <c r="R68" s="158"/>
      <c r="S68" s="158"/>
      <c r="T68" s="158"/>
      <c r="U68" s="154"/>
      <c r="V68" s="155"/>
      <c r="W68" s="155"/>
      <c r="X68" s="205"/>
      <c r="Y68" s="151"/>
      <c r="Z68" s="151"/>
      <c r="AA68" s="151"/>
    </row>
    <row r="69" spans="2:27" s="206" customFormat="1" ht="13.5" customHeight="1">
      <c r="B69" s="161"/>
      <c r="C69" s="883" t="s">
        <v>397</v>
      </c>
      <c r="D69" s="883"/>
      <c r="E69" s="883"/>
      <c r="F69" s="883"/>
      <c r="G69" s="883"/>
      <c r="H69" s="883" t="s">
        <v>597</v>
      </c>
      <c r="I69" s="883"/>
      <c r="J69" s="883"/>
      <c r="K69" s="883"/>
      <c r="L69" s="883"/>
      <c r="M69" s="883"/>
      <c r="N69" s="883"/>
      <c r="O69" s="883"/>
      <c r="P69" s="883"/>
      <c r="Q69" s="883"/>
      <c r="R69" s="158"/>
      <c r="S69" s="158"/>
      <c r="T69" s="158"/>
      <c r="U69" s="154"/>
      <c r="V69" s="155"/>
      <c r="W69" s="155"/>
      <c r="X69" s="205"/>
      <c r="Y69" s="151"/>
      <c r="Z69" s="151"/>
      <c r="AA69" s="151"/>
    </row>
    <row r="70" spans="2:27" s="206" customFormat="1" ht="13.5" customHeight="1">
      <c r="B70" s="161"/>
      <c r="C70" s="883" t="s">
        <v>398</v>
      </c>
      <c r="D70" s="883"/>
      <c r="E70" s="883"/>
      <c r="F70" s="883"/>
      <c r="G70" s="883"/>
      <c r="H70" s="883" t="s">
        <v>598</v>
      </c>
      <c r="I70" s="883"/>
      <c r="J70" s="883"/>
      <c r="K70" s="883"/>
      <c r="L70" s="883"/>
      <c r="M70" s="883"/>
      <c r="N70" s="883"/>
      <c r="O70" s="883"/>
      <c r="P70" s="883"/>
      <c r="Q70" s="883"/>
      <c r="R70" s="158"/>
      <c r="S70" s="158"/>
      <c r="T70" s="158"/>
      <c r="U70" s="154"/>
      <c r="V70" s="155"/>
      <c r="W70" s="155"/>
      <c r="X70" s="205"/>
      <c r="Y70" s="151"/>
      <c r="Z70" s="151"/>
      <c r="AA70" s="151"/>
    </row>
    <row r="71" spans="2:27" ht="18" customHeight="1">
      <c r="B71" s="137"/>
      <c r="C71" s="138"/>
      <c r="D71" s="138"/>
      <c r="E71" s="138"/>
      <c r="F71" s="138"/>
      <c r="G71" s="138"/>
      <c r="H71" s="138"/>
      <c r="I71" s="138"/>
      <c r="J71" s="138"/>
      <c r="K71" s="138"/>
      <c r="L71" s="138"/>
      <c r="M71" s="138"/>
      <c r="N71" s="138"/>
      <c r="O71" s="138"/>
      <c r="P71" s="138"/>
      <c r="Q71" s="138"/>
      <c r="R71" s="138"/>
      <c r="S71" s="138"/>
      <c r="T71" s="138"/>
      <c r="U71" s="137"/>
      <c r="V71" s="138"/>
      <c r="W71" s="138"/>
      <c r="X71" s="139"/>
      <c r="Y71" s="117"/>
      <c r="Z71" s="117"/>
      <c r="AA71" s="117"/>
    </row>
    <row r="72" spans="2:25" ht="18" customHeight="1">
      <c r="B72" s="136"/>
      <c r="C72" s="136"/>
      <c r="D72" s="123"/>
      <c r="E72" s="123"/>
      <c r="F72" s="123"/>
      <c r="G72" s="123"/>
      <c r="H72" s="123"/>
      <c r="I72" s="123"/>
      <c r="J72" s="123"/>
      <c r="K72" s="123"/>
      <c r="L72" s="123"/>
      <c r="M72" s="123"/>
      <c r="N72" s="123"/>
      <c r="O72" s="123"/>
      <c r="P72" s="123"/>
      <c r="Q72" s="123"/>
      <c r="R72" s="123"/>
      <c r="S72" s="123"/>
      <c r="T72" s="123"/>
      <c r="U72" s="123"/>
      <c r="V72" s="123"/>
      <c r="W72" s="123"/>
      <c r="X72" s="123"/>
      <c r="Y72" s="117"/>
    </row>
    <row r="73" spans="2:25" ht="18" customHeight="1">
      <c r="B73" s="888" t="s">
        <v>488</v>
      </c>
      <c r="C73" s="888"/>
      <c r="D73" s="888"/>
      <c r="E73" s="888"/>
      <c r="F73" s="888"/>
      <c r="G73" s="888"/>
      <c r="H73" s="888"/>
      <c r="I73" s="888"/>
      <c r="J73" s="888"/>
      <c r="K73" s="888"/>
      <c r="L73" s="888"/>
      <c r="M73" s="888"/>
      <c r="N73" s="888"/>
      <c r="O73" s="888"/>
      <c r="P73" s="888"/>
      <c r="Q73" s="888"/>
      <c r="R73" s="888"/>
      <c r="S73" s="888"/>
      <c r="T73" s="888"/>
      <c r="U73" s="888"/>
      <c r="V73" s="888"/>
      <c r="W73" s="888"/>
      <c r="X73" s="888"/>
      <c r="Y73" s="163"/>
    </row>
    <row r="74" spans="2:25" ht="18" customHeight="1">
      <c r="B74" s="888"/>
      <c r="C74" s="888"/>
      <c r="D74" s="888"/>
      <c r="E74" s="888"/>
      <c r="F74" s="888"/>
      <c r="G74" s="888"/>
      <c r="H74" s="888"/>
      <c r="I74" s="888"/>
      <c r="J74" s="888"/>
      <c r="K74" s="888"/>
      <c r="L74" s="888"/>
      <c r="M74" s="888"/>
      <c r="N74" s="888"/>
      <c r="O74" s="888"/>
      <c r="P74" s="888"/>
      <c r="Q74" s="888"/>
      <c r="R74" s="888"/>
      <c r="S74" s="888"/>
      <c r="T74" s="888"/>
      <c r="U74" s="888"/>
      <c r="V74" s="888"/>
      <c r="W74" s="888"/>
      <c r="X74" s="888"/>
      <c r="Y74" s="163"/>
    </row>
    <row r="75" spans="2:25" ht="18" customHeight="1">
      <c r="B75" s="888"/>
      <c r="C75" s="888"/>
      <c r="D75" s="888"/>
      <c r="E75" s="888"/>
      <c r="F75" s="888"/>
      <c r="G75" s="888"/>
      <c r="H75" s="888"/>
      <c r="I75" s="888"/>
      <c r="J75" s="888"/>
      <c r="K75" s="888"/>
      <c r="L75" s="888"/>
      <c r="M75" s="888"/>
      <c r="N75" s="888"/>
      <c r="O75" s="888"/>
      <c r="P75" s="888"/>
      <c r="Q75" s="888"/>
      <c r="R75" s="888"/>
      <c r="S75" s="888"/>
      <c r="T75" s="888"/>
      <c r="U75" s="888"/>
      <c r="V75" s="888"/>
      <c r="W75" s="888"/>
      <c r="X75" s="888"/>
      <c r="Y75" s="163"/>
    </row>
    <row r="76" spans="2:25" ht="18" customHeight="1">
      <c r="B76" s="861" t="s">
        <v>412</v>
      </c>
      <c r="C76" s="861"/>
      <c r="D76" s="861"/>
      <c r="E76" s="861"/>
      <c r="F76" s="861"/>
      <c r="G76" s="861"/>
      <c r="H76" s="861"/>
      <c r="I76" s="861"/>
      <c r="J76" s="861"/>
      <c r="K76" s="861"/>
      <c r="L76" s="861"/>
      <c r="M76" s="861"/>
      <c r="N76" s="861"/>
      <c r="O76" s="861"/>
      <c r="P76" s="861"/>
      <c r="Q76" s="861"/>
      <c r="R76" s="861"/>
      <c r="S76" s="861"/>
      <c r="T76" s="861"/>
      <c r="U76" s="861"/>
      <c r="V76" s="861"/>
      <c r="W76" s="861"/>
      <c r="X76" s="861"/>
      <c r="Y76" s="172"/>
    </row>
    <row r="77" spans="2:24" ht="13.5" customHeight="1">
      <c r="B77" s="142"/>
      <c r="C77" s="142"/>
      <c r="D77" s="142"/>
      <c r="E77" s="142"/>
      <c r="F77" s="142"/>
      <c r="G77" s="142"/>
      <c r="H77" s="142"/>
      <c r="I77" s="142"/>
      <c r="J77" s="142"/>
      <c r="K77" s="142"/>
      <c r="L77" s="142"/>
      <c r="M77" s="142"/>
      <c r="N77" s="142"/>
      <c r="O77" s="142"/>
      <c r="P77" s="142"/>
      <c r="Q77" s="142"/>
      <c r="R77" s="142"/>
      <c r="S77" s="142"/>
      <c r="T77" s="142"/>
      <c r="U77" s="142"/>
      <c r="V77" s="142"/>
      <c r="W77" s="142"/>
      <c r="X77" s="142"/>
    </row>
    <row r="78" spans="2:24" ht="13.5">
      <c r="B78" s="142"/>
      <c r="C78" s="142"/>
      <c r="D78" s="142"/>
      <c r="E78" s="142"/>
      <c r="F78" s="142"/>
      <c r="G78" s="142"/>
      <c r="H78" s="142"/>
      <c r="I78" s="142"/>
      <c r="J78" s="142"/>
      <c r="K78" s="142"/>
      <c r="L78" s="142"/>
      <c r="M78" s="142"/>
      <c r="N78" s="142"/>
      <c r="O78" s="142"/>
      <c r="P78" s="142"/>
      <c r="Q78" s="142"/>
      <c r="R78" s="142"/>
      <c r="S78" s="142"/>
      <c r="T78" s="142"/>
      <c r="U78" s="142"/>
      <c r="V78" s="142"/>
      <c r="W78" s="142"/>
      <c r="X78" s="142"/>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2:24" ht="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2:24" ht="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2:24" ht="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row>
    <row r="137" spans="2:24" ht="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row>
    <row r="138" spans="2:24" ht="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row>
    <row r="139" spans="2:24" ht="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row>
    <row r="140" spans="2:24" ht="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row>
    <row r="141" spans="2:24" ht="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2:24" ht="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row>
    <row r="143" spans="2:24" ht="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row>
    <row r="144" spans="2:24" ht="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2:24" ht="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row>
    <row r="146" spans="2:24" ht="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row>
    <row r="147" spans="2:24" ht="13.5">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row>
    <row r="148" spans="2:24" ht="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2:24" ht="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2:24" ht="13.5">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2:24" ht="13.5">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2:24" ht="13.5">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row>
    <row r="153" spans="2:24" ht="13.5">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2:24" ht="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2:24" ht="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2:24" ht="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row>
    <row r="157" spans="2:24" ht="13.5">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row>
    <row r="158" spans="2:24" ht="13.5">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row>
    <row r="159" spans="2:24" ht="13.5">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row>
    <row r="160" spans="2:24" ht="13.5">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row>
    <row r="161" spans="2:24" ht="13.5">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row>
    <row r="162" spans="2:24" ht="13.5">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row>
    <row r="163" spans="2:24" ht="13.5">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row>
    <row r="164" spans="2:24" ht="13.5">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row>
    <row r="165" spans="2:24" ht="13.5">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row>
    <row r="166" spans="2:24" ht="13.5">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row>
    <row r="167" spans="2:24" ht="13.5">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row>
  </sheetData>
  <sheetProtection/>
  <mergeCells count="115">
    <mergeCell ref="C69:G69"/>
    <mergeCell ref="H69:Q69"/>
    <mergeCell ref="C70:G70"/>
    <mergeCell ref="H70:Q70"/>
    <mergeCell ref="B73:X75"/>
    <mergeCell ref="B76:X76"/>
    <mergeCell ref="O40:P40"/>
    <mergeCell ref="R40:T40"/>
    <mergeCell ref="K41:L41"/>
    <mergeCell ref="M41:N41"/>
    <mergeCell ref="O41:P41"/>
    <mergeCell ref="R41:T41"/>
    <mergeCell ref="K40:L40"/>
    <mergeCell ref="M40:N40"/>
    <mergeCell ref="C68:G68"/>
    <mergeCell ref="H68:Q68"/>
    <mergeCell ref="D38:J38"/>
    <mergeCell ref="D39:J39"/>
    <mergeCell ref="D40:J40"/>
    <mergeCell ref="D41:J41"/>
    <mergeCell ref="D42:J42"/>
    <mergeCell ref="D48:T49"/>
    <mergeCell ref="M38:N38"/>
    <mergeCell ref="O38:P38"/>
    <mergeCell ref="W51:W52"/>
    <mergeCell ref="X51:X52"/>
    <mergeCell ref="J58:N58"/>
    <mergeCell ref="O58:S58"/>
    <mergeCell ref="C29:T30"/>
    <mergeCell ref="U29:U30"/>
    <mergeCell ref="V29:V30"/>
    <mergeCell ref="W29:W30"/>
    <mergeCell ref="X29:X30"/>
    <mergeCell ref="C57:F59"/>
    <mergeCell ref="D51:T52"/>
    <mergeCell ref="U48:U49"/>
    <mergeCell ref="V48:V49"/>
    <mergeCell ref="C63:T64"/>
    <mergeCell ref="U63:U64"/>
    <mergeCell ref="V63:V64"/>
    <mergeCell ref="V51:V52"/>
    <mergeCell ref="G57:I57"/>
    <mergeCell ref="G58:I58"/>
    <mergeCell ref="G59:I59"/>
    <mergeCell ref="W63:W64"/>
    <mergeCell ref="X63:X64"/>
    <mergeCell ref="C56:I56"/>
    <mergeCell ref="J56:N56"/>
    <mergeCell ref="O56:S56"/>
    <mergeCell ref="J57:N57"/>
    <mergeCell ref="O57:S57"/>
    <mergeCell ref="J59:N59"/>
    <mergeCell ref="O59:S59"/>
    <mergeCell ref="V45:V46"/>
    <mergeCell ref="W45:W46"/>
    <mergeCell ref="X45:X46"/>
    <mergeCell ref="C54:G54"/>
    <mergeCell ref="H54:J54"/>
    <mergeCell ref="L54:P54"/>
    <mergeCell ref="Q54:S54"/>
    <mergeCell ref="W48:W49"/>
    <mergeCell ref="X48:X49"/>
    <mergeCell ref="U51:U52"/>
    <mergeCell ref="C44:T46"/>
    <mergeCell ref="U45:U46"/>
    <mergeCell ref="K42:L42"/>
    <mergeCell ref="M42:N42"/>
    <mergeCell ref="O42:P42"/>
    <mergeCell ref="R42:T42"/>
    <mergeCell ref="O39:P39"/>
    <mergeCell ref="K38:L38"/>
    <mergeCell ref="K39:L39"/>
    <mergeCell ref="M39:N39"/>
    <mergeCell ref="C26:T27"/>
    <mergeCell ref="U26:U27"/>
    <mergeCell ref="V26:V27"/>
    <mergeCell ref="W26:W27"/>
    <mergeCell ref="X26:X27"/>
    <mergeCell ref="C34:T36"/>
    <mergeCell ref="C20:T21"/>
    <mergeCell ref="U20:U21"/>
    <mergeCell ref="V20:V21"/>
    <mergeCell ref="W20:W21"/>
    <mergeCell ref="X20:X21"/>
    <mergeCell ref="C23:T24"/>
    <mergeCell ref="U23:U24"/>
    <mergeCell ref="V23:V24"/>
    <mergeCell ref="W23:W24"/>
    <mergeCell ref="X23:X24"/>
    <mergeCell ref="C13:T15"/>
    <mergeCell ref="U13:U15"/>
    <mergeCell ref="V13:V15"/>
    <mergeCell ref="W13:W15"/>
    <mergeCell ref="X13:X15"/>
    <mergeCell ref="C17:T18"/>
    <mergeCell ref="U17:U18"/>
    <mergeCell ref="V17:V18"/>
    <mergeCell ref="W17:W18"/>
    <mergeCell ref="X17:X18"/>
    <mergeCell ref="B5:F5"/>
    <mergeCell ref="H5:L5"/>
    <mergeCell ref="N5:R5"/>
    <mergeCell ref="T5:X5"/>
    <mergeCell ref="C10:T11"/>
    <mergeCell ref="U10:U11"/>
    <mergeCell ref="V10:V11"/>
    <mergeCell ref="W10:W11"/>
    <mergeCell ref="X10:X11"/>
    <mergeCell ref="B2:X2"/>
    <mergeCell ref="B4:F4"/>
    <mergeCell ref="G4:L4"/>
    <mergeCell ref="M4:O4"/>
    <mergeCell ref="Q4:R4"/>
    <mergeCell ref="T4:U4"/>
    <mergeCell ref="W4:X4"/>
  </mergeCells>
  <dataValidations count="1">
    <dataValidation type="list" allowBlank="1" showInputMessage="1" showErrorMessage="1" sqref="U63 W63 U26 G5 M5 S4:S5 P4 V4 W10 U10 W13:W14 U13:U14 W17 U17 W20 U20 W23 U23 W26 U29 W29 W51 U51 U40:U42 W40:W42 W48 U48">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68" r:id="rId2"/>
  <drawing r:id="rId1"/>
</worksheet>
</file>

<file path=xl/worksheets/sheet7.xml><?xml version="1.0" encoding="utf-8"?>
<worksheet xmlns="http://schemas.openxmlformats.org/spreadsheetml/2006/main" xmlns:r="http://schemas.openxmlformats.org/officeDocument/2006/relationships">
  <dimension ref="A1:AA157"/>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769</v>
      </c>
      <c r="S1" s="112"/>
    </row>
    <row r="2" spans="2:24" ht="17.25">
      <c r="B2" s="840" t="s">
        <v>812</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402</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5" spans="2:24" ht="23.25" customHeight="1">
      <c r="B5" s="855" t="s">
        <v>403</v>
      </c>
      <c r="C5" s="855"/>
      <c r="D5" s="855"/>
      <c r="E5" s="855"/>
      <c r="F5" s="855"/>
      <c r="G5" s="251" t="s">
        <v>395</v>
      </c>
      <c r="H5" s="856" t="s">
        <v>396</v>
      </c>
      <c r="I5" s="856"/>
      <c r="J5" s="856"/>
      <c r="K5" s="856"/>
      <c r="L5" s="856"/>
      <c r="M5" s="252" t="s">
        <v>395</v>
      </c>
      <c r="N5" s="856" t="s">
        <v>397</v>
      </c>
      <c r="O5" s="856"/>
      <c r="P5" s="856"/>
      <c r="Q5" s="856"/>
      <c r="R5" s="856"/>
      <c r="S5" s="252" t="s">
        <v>395</v>
      </c>
      <c r="T5" s="857" t="s">
        <v>398</v>
      </c>
      <c r="U5" s="857"/>
      <c r="V5" s="857"/>
      <c r="W5" s="857"/>
      <c r="X5" s="858"/>
    </row>
    <row r="7" spans="2:24" ht="13.5">
      <c r="B7" s="113"/>
      <c r="C7" s="114"/>
      <c r="D7" s="114"/>
      <c r="E7" s="114"/>
      <c r="F7" s="114"/>
      <c r="G7" s="114"/>
      <c r="H7" s="114"/>
      <c r="I7" s="114"/>
      <c r="J7" s="114"/>
      <c r="K7" s="114"/>
      <c r="L7" s="114"/>
      <c r="M7" s="114"/>
      <c r="N7" s="114"/>
      <c r="O7" s="114"/>
      <c r="P7" s="114"/>
      <c r="Q7" s="114"/>
      <c r="R7" s="114"/>
      <c r="S7" s="114"/>
      <c r="T7" s="114"/>
      <c r="U7" s="113"/>
      <c r="V7" s="114"/>
      <c r="W7" s="114"/>
      <c r="X7" s="115"/>
    </row>
    <row r="8" spans="2:24" ht="13.5" customHeight="1">
      <c r="B8" s="160" t="s">
        <v>579</v>
      </c>
      <c r="C8" s="151"/>
      <c r="D8" s="117"/>
      <c r="E8" s="117"/>
      <c r="F8" s="117"/>
      <c r="G8" s="117"/>
      <c r="H8" s="117"/>
      <c r="I8" s="117"/>
      <c r="J8" s="117"/>
      <c r="K8" s="117"/>
      <c r="L8" s="117"/>
      <c r="M8" s="117"/>
      <c r="N8" s="117"/>
      <c r="O8" s="117"/>
      <c r="P8" s="117"/>
      <c r="Q8" s="117"/>
      <c r="R8" s="117"/>
      <c r="S8" s="117"/>
      <c r="T8" s="117"/>
      <c r="U8" s="116"/>
      <c r="V8" s="117"/>
      <c r="W8" s="117"/>
      <c r="X8" s="118"/>
    </row>
    <row r="9" spans="2:24" ht="13.5" customHeight="1">
      <c r="B9" s="116"/>
      <c r="C9" s="117"/>
      <c r="D9" s="117"/>
      <c r="E9" s="117"/>
      <c r="F9" s="117"/>
      <c r="G9" s="117"/>
      <c r="H9" s="117"/>
      <c r="I9" s="117"/>
      <c r="J9" s="117"/>
      <c r="K9" s="117"/>
      <c r="L9" s="117"/>
      <c r="M9" s="117"/>
      <c r="N9" s="117"/>
      <c r="O9" s="117"/>
      <c r="P9" s="117"/>
      <c r="Q9" s="117"/>
      <c r="R9" s="117"/>
      <c r="S9" s="117"/>
      <c r="T9" s="117"/>
      <c r="U9" s="154"/>
      <c r="V9" s="119"/>
      <c r="W9" s="155"/>
      <c r="X9" s="120"/>
    </row>
    <row r="10" spans="2:27" ht="13.5" customHeight="1">
      <c r="B10" s="116"/>
      <c r="C10" s="859" t="s">
        <v>577</v>
      </c>
      <c r="D10" s="859"/>
      <c r="E10" s="859"/>
      <c r="F10" s="859"/>
      <c r="G10" s="859"/>
      <c r="H10" s="859"/>
      <c r="I10" s="859"/>
      <c r="J10" s="859"/>
      <c r="K10" s="859"/>
      <c r="L10" s="859"/>
      <c r="M10" s="859"/>
      <c r="N10" s="859"/>
      <c r="O10" s="859"/>
      <c r="P10" s="859"/>
      <c r="Q10" s="859"/>
      <c r="R10" s="859"/>
      <c r="S10" s="859"/>
      <c r="T10" s="860"/>
      <c r="U10" s="851" t="s">
        <v>406</v>
      </c>
      <c r="V10" s="837" t="s">
        <v>404</v>
      </c>
      <c r="W10" s="838" t="s">
        <v>395</v>
      </c>
      <c r="X10" s="839" t="s">
        <v>405</v>
      </c>
      <c r="Y10" s="117"/>
      <c r="Z10" s="117"/>
      <c r="AA10" s="117"/>
    </row>
    <row r="11" spans="2:27" ht="13.5" customHeight="1">
      <c r="B11" s="116"/>
      <c r="C11" s="859"/>
      <c r="D11" s="859"/>
      <c r="E11" s="859"/>
      <c r="F11" s="859"/>
      <c r="G11" s="859"/>
      <c r="H11" s="859"/>
      <c r="I11" s="859"/>
      <c r="J11" s="859"/>
      <c r="K11" s="859"/>
      <c r="L11" s="859"/>
      <c r="M11" s="859"/>
      <c r="N11" s="859"/>
      <c r="O11" s="859"/>
      <c r="P11" s="859"/>
      <c r="Q11" s="859"/>
      <c r="R11" s="859"/>
      <c r="S11" s="859"/>
      <c r="T11" s="860"/>
      <c r="U11" s="851"/>
      <c r="V11" s="837"/>
      <c r="W11" s="838"/>
      <c r="X11" s="839"/>
      <c r="Y11" s="117"/>
      <c r="Z11" s="117"/>
      <c r="AA11" s="117"/>
    </row>
    <row r="12" spans="2:27" ht="13.5" customHeight="1">
      <c r="B12" s="116"/>
      <c r="C12" s="117"/>
      <c r="D12" s="117"/>
      <c r="E12" s="117"/>
      <c r="F12" s="117"/>
      <c r="G12" s="117"/>
      <c r="H12" s="117"/>
      <c r="I12" s="117"/>
      <c r="J12" s="117"/>
      <c r="K12" s="117"/>
      <c r="L12" s="117"/>
      <c r="M12" s="117"/>
      <c r="N12" s="117"/>
      <c r="O12" s="117"/>
      <c r="P12" s="117"/>
      <c r="Q12" s="117"/>
      <c r="R12" s="117"/>
      <c r="S12" s="117"/>
      <c r="T12" s="117"/>
      <c r="U12" s="121"/>
      <c r="V12" s="119"/>
      <c r="W12" s="119"/>
      <c r="X12" s="120"/>
      <c r="Y12" s="117"/>
      <c r="Z12" s="117"/>
      <c r="AA12" s="117"/>
    </row>
    <row r="13" spans="2:27" ht="13.5" customHeight="1">
      <c r="B13" s="116"/>
      <c r="C13" s="859" t="s">
        <v>418</v>
      </c>
      <c r="D13" s="859"/>
      <c r="E13" s="859"/>
      <c r="F13" s="859"/>
      <c r="G13" s="859"/>
      <c r="H13" s="859"/>
      <c r="I13" s="859"/>
      <c r="J13" s="859"/>
      <c r="K13" s="859"/>
      <c r="L13" s="859"/>
      <c r="M13" s="859"/>
      <c r="N13" s="859"/>
      <c r="O13" s="859"/>
      <c r="P13" s="859"/>
      <c r="Q13" s="859"/>
      <c r="R13" s="859"/>
      <c r="S13" s="859"/>
      <c r="T13" s="860"/>
      <c r="U13" s="851" t="s">
        <v>406</v>
      </c>
      <c r="V13" s="837" t="s">
        <v>404</v>
      </c>
      <c r="W13" s="838" t="s">
        <v>395</v>
      </c>
      <c r="X13" s="839" t="s">
        <v>405</v>
      </c>
      <c r="Y13" s="117"/>
      <c r="Z13" s="117"/>
      <c r="AA13" s="117"/>
    </row>
    <row r="14" spans="2:27" ht="13.5" customHeight="1">
      <c r="B14" s="116"/>
      <c r="C14" s="859"/>
      <c r="D14" s="859"/>
      <c r="E14" s="859"/>
      <c r="F14" s="859"/>
      <c r="G14" s="859"/>
      <c r="H14" s="859"/>
      <c r="I14" s="859"/>
      <c r="J14" s="859"/>
      <c r="K14" s="859"/>
      <c r="L14" s="859"/>
      <c r="M14" s="859"/>
      <c r="N14" s="859"/>
      <c r="O14" s="859"/>
      <c r="P14" s="859"/>
      <c r="Q14" s="859"/>
      <c r="R14" s="859"/>
      <c r="S14" s="859"/>
      <c r="T14" s="860"/>
      <c r="U14" s="851"/>
      <c r="V14" s="837"/>
      <c r="W14" s="838"/>
      <c r="X14" s="839"/>
      <c r="Y14" s="117"/>
      <c r="Z14" s="117"/>
      <c r="AA14" s="117"/>
    </row>
    <row r="15" spans="2:27" ht="13.5" customHeight="1">
      <c r="B15" s="122"/>
      <c r="C15" s="123"/>
      <c r="D15" s="123"/>
      <c r="E15" s="123"/>
      <c r="F15" s="123"/>
      <c r="G15" s="123"/>
      <c r="H15" s="123"/>
      <c r="I15" s="123"/>
      <c r="J15" s="123"/>
      <c r="K15" s="123"/>
      <c r="L15" s="123"/>
      <c r="M15" s="123"/>
      <c r="N15" s="123"/>
      <c r="O15" s="123"/>
      <c r="P15" s="123"/>
      <c r="Q15" s="123"/>
      <c r="R15" s="123"/>
      <c r="S15" s="123"/>
      <c r="T15" s="123"/>
      <c r="U15" s="124"/>
      <c r="V15" s="125"/>
      <c r="W15" s="125"/>
      <c r="X15" s="126"/>
      <c r="Y15" s="117"/>
      <c r="Z15" s="117"/>
      <c r="AA15" s="117"/>
    </row>
    <row r="16" spans="2:27" ht="13.5" customHeight="1">
      <c r="B16" s="122"/>
      <c r="C16" s="849" t="s">
        <v>419</v>
      </c>
      <c r="D16" s="849"/>
      <c r="E16" s="849"/>
      <c r="F16" s="849"/>
      <c r="G16" s="849"/>
      <c r="H16" s="849"/>
      <c r="I16" s="849"/>
      <c r="J16" s="849"/>
      <c r="K16" s="849"/>
      <c r="L16" s="849"/>
      <c r="M16" s="849"/>
      <c r="N16" s="849"/>
      <c r="O16" s="849"/>
      <c r="P16" s="849"/>
      <c r="Q16" s="849"/>
      <c r="R16" s="849"/>
      <c r="S16" s="849"/>
      <c r="T16" s="850"/>
      <c r="U16" s="851" t="s">
        <v>406</v>
      </c>
      <c r="V16" s="837" t="s">
        <v>404</v>
      </c>
      <c r="W16" s="838" t="s">
        <v>395</v>
      </c>
      <c r="X16" s="839" t="s">
        <v>405</v>
      </c>
      <c r="Y16" s="117"/>
      <c r="Z16" s="117"/>
      <c r="AA16" s="117"/>
    </row>
    <row r="17" spans="2:27" ht="13.5" customHeight="1">
      <c r="B17" s="122"/>
      <c r="C17" s="849"/>
      <c r="D17" s="849"/>
      <c r="E17" s="849"/>
      <c r="F17" s="849"/>
      <c r="G17" s="849"/>
      <c r="H17" s="849"/>
      <c r="I17" s="849"/>
      <c r="J17" s="849"/>
      <c r="K17" s="849"/>
      <c r="L17" s="849"/>
      <c r="M17" s="849"/>
      <c r="N17" s="849"/>
      <c r="O17" s="849"/>
      <c r="P17" s="849"/>
      <c r="Q17" s="849"/>
      <c r="R17" s="849"/>
      <c r="S17" s="849"/>
      <c r="T17" s="850"/>
      <c r="U17" s="851"/>
      <c r="V17" s="837"/>
      <c r="W17" s="838"/>
      <c r="X17" s="839"/>
      <c r="Y17" s="117"/>
      <c r="Z17" s="117"/>
      <c r="AA17" s="117"/>
    </row>
    <row r="18" spans="2:27" ht="13.5" customHeight="1">
      <c r="B18" s="122"/>
      <c r="C18" s="123"/>
      <c r="D18" s="123"/>
      <c r="E18" s="123"/>
      <c r="F18" s="123"/>
      <c r="G18" s="123"/>
      <c r="H18" s="123"/>
      <c r="I18" s="123"/>
      <c r="J18" s="123"/>
      <c r="K18" s="123"/>
      <c r="L18" s="123"/>
      <c r="M18" s="123"/>
      <c r="N18" s="123"/>
      <c r="O18" s="123"/>
      <c r="P18" s="123"/>
      <c r="Q18" s="123"/>
      <c r="R18" s="123"/>
      <c r="S18" s="123"/>
      <c r="T18" s="123"/>
      <c r="U18" s="124"/>
      <c r="V18" s="125"/>
      <c r="W18" s="125"/>
      <c r="X18" s="126"/>
      <c r="Y18" s="117"/>
      <c r="Z18" s="117"/>
      <c r="AA18" s="117"/>
    </row>
    <row r="19" spans="2:27" ht="13.5" customHeight="1">
      <c r="B19" s="122"/>
      <c r="C19" s="849" t="s">
        <v>420</v>
      </c>
      <c r="D19" s="849"/>
      <c r="E19" s="849"/>
      <c r="F19" s="849"/>
      <c r="G19" s="849"/>
      <c r="H19" s="849"/>
      <c r="I19" s="849"/>
      <c r="J19" s="849"/>
      <c r="K19" s="849"/>
      <c r="L19" s="849"/>
      <c r="M19" s="849"/>
      <c r="N19" s="849"/>
      <c r="O19" s="849"/>
      <c r="P19" s="849"/>
      <c r="Q19" s="849"/>
      <c r="R19" s="849"/>
      <c r="S19" s="849"/>
      <c r="T19" s="850"/>
      <c r="U19" s="851" t="s">
        <v>406</v>
      </c>
      <c r="V19" s="837" t="s">
        <v>404</v>
      </c>
      <c r="W19" s="838" t="s">
        <v>395</v>
      </c>
      <c r="X19" s="839" t="s">
        <v>405</v>
      </c>
      <c r="Y19" s="117"/>
      <c r="Z19" s="117"/>
      <c r="AA19" s="117"/>
    </row>
    <row r="20" spans="2:27" ht="13.5" customHeight="1">
      <c r="B20" s="122"/>
      <c r="C20" s="849"/>
      <c r="D20" s="849"/>
      <c r="E20" s="849"/>
      <c r="F20" s="849"/>
      <c r="G20" s="849"/>
      <c r="H20" s="849"/>
      <c r="I20" s="849"/>
      <c r="J20" s="849"/>
      <c r="K20" s="849"/>
      <c r="L20" s="849"/>
      <c r="M20" s="849"/>
      <c r="N20" s="849"/>
      <c r="O20" s="849"/>
      <c r="P20" s="849"/>
      <c r="Q20" s="849"/>
      <c r="R20" s="849"/>
      <c r="S20" s="849"/>
      <c r="T20" s="850"/>
      <c r="U20" s="851"/>
      <c r="V20" s="837"/>
      <c r="W20" s="838"/>
      <c r="X20" s="839"/>
      <c r="Y20" s="117"/>
      <c r="Z20" s="117"/>
      <c r="AA20" s="117"/>
    </row>
    <row r="21" spans="2:27" ht="13.5" customHeight="1">
      <c r="B21" s="122"/>
      <c r="C21" s="123"/>
      <c r="D21" s="123"/>
      <c r="E21" s="123"/>
      <c r="F21" s="123"/>
      <c r="G21" s="123"/>
      <c r="H21" s="123"/>
      <c r="I21" s="123"/>
      <c r="J21" s="123"/>
      <c r="K21" s="123"/>
      <c r="L21" s="123"/>
      <c r="M21" s="123"/>
      <c r="N21" s="123"/>
      <c r="O21" s="123"/>
      <c r="P21" s="123"/>
      <c r="Q21" s="123"/>
      <c r="R21" s="123"/>
      <c r="S21" s="123"/>
      <c r="T21" s="123"/>
      <c r="U21" s="124"/>
      <c r="V21" s="125"/>
      <c r="W21" s="125"/>
      <c r="X21" s="126"/>
      <c r="Y21" s="117"/>
      <c r="Z21" s="117"/>
      <c r="AA21" s="117"/>
    </row>
    <row r="22" spans="2:27" ht="13.5" customHeight="1">
      <c r="B22" s="122"/>
      <c r="C22" s="849" t="s">
        <v>413</v>
      </c>
      <c r="D22" s="849"/>
      <c r="E22" s="849"/>
      <c r="F22" s="849"/>
      <c r="G22" s="849"/>
      <c r="H22" s="849"/>
      <c r="I22" s="849"/>
      <c r="J22" s="849"/>
      <c r="K22" s="849"/>
      <c r="L22" s="849"/>
      <c r="M22" s="849"/>
      <c r="N22" s="849"/>
      <c r="O22" s="849"/>
      <c r="P22" s="849"/>
      <c r="Q22" s="849"/>
      <c r="R22" s="849"/>
      <c r="S22" s="849"/>
      <c r="T22" s="850"/>
      <c r="U22" s="851" t="s">
        <v>406</v>
      </c>
      <c r="V22" s="837" t="s">
        <v>404</v>
      </c>
      <c r="W22" s="838" t="s">
        <v>395</v>
      </c>
      <c r="X22" s="839" t="s">
        <v>405</v>
      </c>
      <c r="Y22" s="117"/>
      <c r="Z22" s="117"/>
      <c r="AA22" s="117"/>
    </row>
    <row r="23" spans="2:27" ht="13.5" customHeight="1">
      <c r="B23" s="122"/>
      <c r="C23" s="849"/>
      <c r="D23" s="849"/>
      <c r="E23" s="849"/>
      <c r="F23" s="849"/>
      <c r="G23" s="849"/>
      <c r="H23" s="849"/>
      <c r="I23" s="849"/>
      <c r="J23" s="849"/>
      <c r="K23" s="849"/>
      <c r="L23" s="849"/>
      <c r="M23" s="849"/>
      <c r="N23" s="849"/>
      <c r="O23" s="849"/>
      <c r="P23" s="849"/>
      <c r="Q23" s="849"/>
      <c r="R23" s="849"/>
      <c r="S23" s="849"/>
      <c r="T23" s="850"/>
      <c r="U23" s="851"/>
      <c r="V23" s="837"/>
      <c r="W23" s="838"/>
      <c r="X23" s="839"/>
      <c r="Y23" s="117"/>
      <c r="Z23" s="117"/>
      <c r="AA23" s="117"/>
    </row>
    <row r="24" spans="2:27" ht="13.5" customHeight="1">
      <c r="B24" s="122"/>
      <c r="C24" s="123"/>
      <c r="D24" s="123"/>
      <c r="E24" s="123"/>
      <c r="F24" s="123"/>
      <c r="G24" s="123"/>
      <c r="H24" s="123"/>
      <c r="I24" s="123"/>
      <c r="J24" s="123"/>
      <c r="K24" s="123"/>
      <c r="L24" s="123"/>
      <c r="M24" s="123"/>
      <c r="N24" s="123"/>
      <c r="O24" s="123"/>
      <c r="P24" s="123"/>
      <c r="Q24" s="123"/>
      <c r="R24" s="123"/>
      <c r="S24" s="123"/>
      <c r="T24" s="123"/>
      <c r="U24" s="124"/>
      <c r="V24" s="125"/>
      <c r="W24" s="125"/>
      <c r="X24" s="126"/>
      <c r="Y24" s="117"/>
      <c r="Z24" s="117"/>
      <c r="AA24" s="117"/>
    </row>
    <row r="25" spans="2:27" ht="13.5" customHeight="1">
      <c r="B25" s="122"/>
      <c r="C25" s="849" t="s">
        <v>578</v>
      </c>
      <c r="D25" s="849"/>
      <c r="E25" s="849"/>
      <c r="F25" s="849"/>
      <c r="G25" s="849"/>
      <c r="H25" s="849"/>
      <c r="I25" s="849"/>
      <c r="J25" s="849"/>
      <c r="K25" s="849"/>
      <c r="L25" s="849"/>
      <c r="M25" s="849"/>
      <c r="N25" s="849"/>
      <c r="O25" s="849"/>
      <c r="P25" s="849"/>
      <c r="Q25" s="849"/>
      <c r="R25" s="849"/>
      <c r="S25" s="849"/>
      <c r="T25" s="850"/>
      <c r="U25" s="851" t="s">
        <v>406</v>
      </c>
      <c r="V25" s="837" t="s">
        <v>404</v>
      </c>
      <c r="W25" s="838" t="s">
        <v>395</v>
      </c>
      <c r="X25" s="839" t="s">
        <v>405</v>
      </c>
      <c r="Y25" s="117"/>
      <c r="Z25" s="117"/>
      <c r="AA25" s="117"/>
    </row>
    <row r="26" spans="2:27" ht="13.5" customHeight="1">
      <c r="B26" s="122"/>
      <c r="C26" s="849"/>
      <c r="D26" s="849"/>
      <c r="E26" s="849"/>
      <c r="F26" s="849"/>
      <c r="G26" s="849"/>
      <c r="H26" s="849"/>
      <c r="I26" s="849"/>
      <c r="J26" s="849"/>
      <c r="K26" s="849"/>
      <c r="L26" s="849"/>
      <c r="M26" s="849"/>
      <c r="N26" s="849"/>
      <c r="O26" s="849"/>
      <c r="P26" s="849"/>
      <c r="Q26" s="849"/>
      <c r="R26" s="849"/>
      <c r="S26" s="849"/>
      <c r="T26" s="850"/>
      <c r="U26" s="851"/>
      <c r="V26" s="837"/>
      <c r="W26" s="838"/>
      <c r="X26" s="839"/>
      <c r="Y26" s="117"/>
      <c r="Z26" s="117"/>
      <c r="AA26" s="117"/>
    </row>
    <row r="27" spans="2:27" ht="13.5" customHeight="1">
      <c r="B27" s="122"/>
      <c r="C27" s="123"/>
      <c r="D27" s="123"/>
      <c r="E27" s="123"/>
      <c r="F27" s="123"/>
      <c r="G27" s="123"/>
      <c r="H27" s="123"/>
      <c r="I27" s="123"/>
      <c r="J27" s="123"/>
      <c r="K27" s="123"/>
      <c r="L27" s="123"/>
      <c r="M27" s="123"/>
      <c r="N27" s="123"/>
      <c r="O27" s="123"/>
      <c r="P27" s="123"/>
      <c r="Q27" s="123"/>
      <c r="R27" s="123"/>
      <c r="S27" s="123"/>
      <c r="T27" s="123"/>
      <c r="U27" s="124"/>
      <c r="V27" s="125"/>
      <c r="W27" s="125"/>
      <c r="X27" s="126"/>
      <c r="Y27" s="117"/>
      <c r="Z27" s="117"/>
      <c r="AA27" s="117"/>
    </row>
    <row r="28" spans="2:27" ht="13.5" customHeight="1">
      <c r="B28" s="161" t="s">
        <v>580</v>
      </c>
      <c r="C28" s="158"/>
      <c r="D28" s="123"/>
      <c r="E28" s="123"/>
      <c r="F28" s="123"/>
      <c r="G28" s="123"/>
      <c r="H28" s="123"/>
      <c r="I28" s="123"/>
      <c r="J28" s="123"/>
      <c r="K28" s="123"/>
      <c r="L28" s="123"/>
      <c r="M28" s="123"/>
      <c r="N28" s="123"/>
      <c r="O28" s="123"/>
      <c r="P28" s="123"/>
      <c r="Q28" s="123"/>
      <c r="R28" s="123"/>
      <c r="S28" s="123"/>
      <c r="T28" s="123"/>
      <c r="U28" s="124"/>
      <c r="V28" s="125"/>
      <c r="W28" s="125"/>
      <c r="X28" s="126"/>
      <c r="Y28" s="117"/>
      <c r="Z28" s="117"/>
      <c r="AA28" s="117"/>
    </row>
    <row r="29" spans="2:27" ht="13.5" customHeight="1">
      <c r="B29" s="122"/>
      <c r="C29" s="123"/>
      <c r="D29" s="123"/>
      <c r="E29" s="123"/>
      <c r="F29" s="123"/>
      <c r="G29" s="123"/>
      <c r="H29" s="123"/>
      <c r="I29" s="123"/>
      <c r="J29" s="123"/>
      <c r="K29" s="123"/>
      <c r="L29" s="123"/>
      <c r="M29" s="123"/>
      <c r="N29" s="123"/>
      <c r="O29" s="123"/>
      <c r="P29" s="123"/>
      <c r="Q29" s="123"/>
      <c r="R29" s="123"/>
      <c r="S29" s="123"/>
      <c r="T29" s="123"/>
      <c r="U29" s="124"/>
      <c r="V29" s="125"/>
      <c r="W29" s="125"/>
      <c r="X29" s="126"/>
      <c r="Y29" s="117"/>
      <c r="Z29" s="117"/>
      <c r="AA29" s="117"/>
    </row>
    <row r="30" spans="2:27" ht="13.5" customHeight="1">
      <c r="B30" s="122"/>
      <c r="C30" s="882" t="s">
        <v>588</v>
      </c>
      <c r="D30" s="883"/>
      <c r="E30" s="883"/>
      <c r="F30" s="883"/>
      <c r="G30" s="883"/>
      <c r="H30" s="883"/>
      <c r="I30" s="883"/>
      <c r="J30" s="883"/>
      <c r="K30" s="883"/>
      <c r="L30" s="883"/>
      <c r="M30" s="883"/>
      <c r="N30" s="883"/>
      <c r="O30" s="883"/>
      <c r="P30" s="883"/>
      <c r="Q30" s="883"/>
      <c r="R30" s="883"/>
      <c r="S30" s="883"/>
      <c r="T30" s="884"/>
      <c r="U30" s="124"/>
      <c r="V30" s="125"/>
      <c r="W30" s="125"/>
      <c r="X30" s="126"/>
      <c r="Y30" s="117"/>
      <c r="Z30" s="117"/>
      <c r="AA30" s="117"/>
    </row>
    <row r="31" spans="2:27" ht="13.5" customHeight="1">
      <c r="B31" s="122"/>
      <c r="C31" s="882"/>
      <c r="D31" s="883"/>
      <c r="E31" s="883"/>
      <c r="F31" s="883"/>
      <c r="G31" s="883"/>
      <c r="H31" s="883"/>
      <c r="I31" s="883"/>
      <c r="J31" s="883"/>
      <c r="K31" s="883"/>
      <c r="L31" s="883"/>
      <c r="M31" s="883"/>
      <c r="N31" s="883"/>
      <c r="O31" s="883"/>
      <c r="P31" s="883"/>
      <c r="Q31" s="883"/>
      <c r="R31" s="883"/>
      <c r="S31" s="883"/>
      <c r="T31" s="884"/>
      <c r="U31" s="124"/>
      <c r="V31" s="125"/>
      <c r="W31" s="125"/>
      <c r="X31" s="126"/>
      <c r="Y31" s="117"/>
      <c r="Z31" s="117"/>
      <c r="AA31" s="117"/>
    </row>
    <row r="32" spans="2:27" ht="13.5">
      <c r="B32" s="122"/>
      <c r="C32" s="883"/>
      <c r="D32" s="883"/>
      <c r="E32" s="883"/>
      <c r="F32" s="883"/>
      <c r="G32" s="883"/>
      <c r="H32" s="883"/>
      <c r="I32" s="883"/>
      <c r="J32" s="883"/>
      <c r="K32" s="883"/>
      <c r="L32" s="883"/>
      <c r="M32" s="883"/>
      <c r="N32" s="883"/>
      <c r="O32" s="883"/>
      <c r="P32" s="883"/>
      <c r="Q32" s="883"/>
      <c r="R32" s="883"/>
      <c r="S32" s="883"/>
      <c r="T32" s="884"/>
      <c r="U32" s="124"/>
      <c r="V32" s="125"/>
      <c r="W32" s="125"/>
      <c r="X32" s="126"/>
      <c r="Y32" s="117"/>
      <c r="Z32" s="117"/>
      <c r="AA32" s="117"/>
    </row>
    <row r="33" spans="2:27" ht="8.25" customHeight="1">
      <c r="B33" s="122"/>
      <c r="C33" s="123"/>
      <c r="D33" s="123"/>
      <c r="E33" s="123"/>
      <c r="F33" s="123"/>
      <c r="G33" s="123"/>
      <c r="H33" s="123"/>
      <c r="I33" s="123"/>
      <c r="J33" s="123"/>
      <c r="K33" s="123"/>
      <c r="L33" s="123"/>
      <c r="M33" s="123"/>
      <c r="N33" s="123"/>
      <c r="O33" s="123"/>
      <c r="P33" s="123"/>
      <c r="Q33" s="123"/>
      <c r="R33" s="123"/>
      <c r="S33" s="123"/>
      <c r="T33" s="123"/>
      <c r="U33" s="124"/>
      <c r="V33" s="125"/>
      <c r="W33" s="125"/>
      <c r="X33" s="126"/>
      <c r="Y33" s="117"/>
      <c r="Z33" s="117"/>
      <c r="AA33" s="117"/>
    </row>
    <row r="34" spans="2:27" ht="38.25" customHeight="1">
      <c r="B34" s="122"/>
      <c r="C34" s="127"/>
      <c r="D34" s="852"/>
      <c r="E34" s="853"/>
      <c r="F34" s="853"/>
      <c r="G34" s="853"/>
      <c r="H34" s="853"/>
      <c r="I34" s="853"/>
      <c r="J34" s="853"/>
      <c r="K34" s="854" t="s">
        <v>408</v>
      </c>
      <c r="L34" s="854"/>
      <c r="M34" s="854" t="s">
        <v>409</v>
      </c>
      <c r="N34" s="854"/>
      <c r="O34" s="854" t="s">
        <v>455</v>
      </c>
      <c r="P34" s="854"/>
      <c r="Q34" s="174"/>
      <c r="R34" s="128"/>
      <c r="S34" s="128"/>
      <c r="T34" s="128"/>
      <c r="U34" s="129"/>
      <c r="V34" s="130"/>
      <c r="W34" s="130"/>
      <c r="X34" s="131"/>
      <c r="Y34" s="117"/>
      <c r="Z34" s="117"/>
      <c r="AA34" s="117"/>
    </row>
    <row r="35" spans="2:27" ht="38.25" customHeight="1">
      <c r="B35" s="122"/>
      <c r="C35" s="132" t="s">
        <v>421</v>
      </c>
      <c r="D35" s="871" t="s">
        <v>430</v>
      </c>
      <c r="E35" s="872"/>
      <c r="F35" s="872"/>
      <c r="G35" s="872"/>
      <c r="H35" s="872"/>
      <c r="I35" s="872"/>
      <c r="J35" s="872"/>
      <c r="K35" s="899"/>
      <c r="L35" s="899"/>
      <c r="M35" s="905"/>
      <c r="N35" s="905"/>
      <c r="O35" s="916"/>
      <c r="P35" s="916"/>
      <c r="Q35" s="175"/>
      <c r="R35" s="133"/>
      <c r="S35" s="133"/>
      <c r="T35" s="133"/>
      <c r="U35" s="134"/>
      <c r="V35" s="133"/>
      <c r="W35" s="133"/>
      <c r="X35" s="135"/>
      <c r="Y35" s="117"/>
      <c r="Z35" s="117"/>
      <c r="AA35" s="117"/>
    </row>
    <row r="36" spans="2:27" ht="38.25" customHeight="1">
      <c r="B36" s="122"/>
      <c r="C36" s="132" t="s">
        <v>422</v>
      </c>
      <c r="D36" s="871" t="s">
        <v>428</v>
      </c>
      <c r="E36" s="872"/>
      <c r="F36" s="872"/>
      <c r="G36" s="872"/>
      <c r="H36" s="872"/>
      <c r="I36" s="872"/>
      <c r="J36" s="872"/>
      <c r="K36" s="899"/>
      <c r="L36" s="899"/>
      <c r="M36" s="917"/>
      <c r="N36" s="917"/>
      <c r="O36" s="908" t="e">
        <f>K36/K35</f>
        <v>#DIV/0!</v>
      </c>
      <c r="P36" s="908"/>
      <c r="Q36" s="130" t="s">
        <v>410</v>
      </c>
      <c r="R36" s="901" t="s">
        <v>427</v>
      </c>
      <c r="S36" s="901"/>
      <c r="T36" s="902"/>
      <c r="U36" s="253" t="s">
        <v>406</v>
      </c>
      <c r="V36" s="119" t="s">
        <v>404</v>
      </c>
      <c r="W36" s="254" t="s">
        <v>395</v>
      </c>
      <c r="X36" s="120" t="s">
        <v>405</v>
      </c>
      <c r="Y36" s="117"/>
      <c r="Z36" s="117"/>
      <c r="AA36" s="117"/>
    </row>
    <row r="37" spans="2:27" ht="38.25" customHeight="1">
      <c r="B37" s="122"/>
      <c r="C37" s="132" t="s">
        <v>423</v>
      </c>
      <c r="D37" s="871" t="s">
        <v>429</v>
      </c>
      <c r="E37" s="872"/>
      <c r="F37" s="872"/>
      <c r="G37" s="872"/>
      <c r="H37" s="872"/>
      <c r="I37" s="872"/>
      <c r="J37" s="872"/>
      <c r="K37" s="899"/>
      <c r="L37" s="899"/>
      <c r="M37" s="917"/>
      <c r="N37" s="917"/>
      <c r="O37" s="908" t="e">
        <f>K37/K35</f>
        <v>#DIV/0!</v>
      </c>
      <c r="P37" s="908"/>
      <c r="Q37" s="130" t="s">
        <v>410</v>
      </c>
      <c r="R37" s="901" t="s">
        <v>456</v>
      </c>
      <c r="S37" s="901"/>
      <c r="T37" s="902"/>
      <c r="U37" s="253" t="s">
        <v>406</v>
      </c>
      <c r="V37" s="119" t="s">
        <v>404</v>
      </c>
      <c r="W37" s="254" t="s">
        <v>395</v>
      </c>
      <c r="X37" s="120" t="s">
        <v>405</v>
      </c>
      <c r="Y37" s="117"/>
      <c r="Z37" s="117"/>
      <c r="AA37" s="117"/>
    </row>
    <row r="38" spans="2:27" ht="57.75" customHeight="1">
      <c r="B38" s="122"/>
      <c r="C38" s="132" t="s">
        <v>424</v>
      </c>
      <c r="D38" s="871" t="s">
        <v>431</v>
      </c>
      <c r="E38" s="872"/>
      <c r="F38" s="872"/>
      <c r="G38" s="872"/>
      <c r="H38" s="872"/>
      <c r="I38" s="872"/>
      <c r="J38" s="872"/>
      <c r="K38" s="873"/>
      <c r="L38" s="873"/>
      <c r="M38" s="905"/>
      <c r="N38" s="905"/>
      <c r="O38" s="908" t="e">
        <f>M38/M35</f>
        <v>#DIV/0!</v>
      </c>
      <c r="P38" s="908"/>
      <c r="Q38" s="176" t="s">
        <v>410</v>
      </c>
      <c r="R38" s="901" t="s">
        <v>457</v>
      </c>
      <c r="S38" s="901"/>
      <c r="T38" s="902"/>
      <c r="U38" s="253" t="s">
        <v>406</v>
      </c>
      <c r="V38" s="119" t="s">
        <v>404</v>
      </c>
      <c r="W38" s="254" t="s">
        <v>395</v>
      </c>
      <c r="X38" s="120" t="s">
        <v>405</v>
      </c>
      <c r="Y38" s="117"/>
      <c r="Z38" s="117"/>
      <c r="AA38" s="117"/>
    </row>
    <row r="39" spans="2:27" ht="12" customHeight="1">
      <c r="B39" s="122"/>
      <c r="C39" s="123"/>
      <c r="D39" s="123"/>
      <c r="E39" s="123"/>
      <c r="F39" s="123"/>
      <c r="G39" s="123"/>
      <c r="H39" s="123"/>
      <c r="I39" s="123"/>
      <c r="J39" s="123"/>
      <c r="K39" s="123"/>
      <c r="L39" s="123"/>
      <c r="M39" s="123"/>
      <c r="N39" s="123"/>
      <c r="O39" s="123"/>
      <c r="P39" s="123"/>
      <c r="Q39" s="123"/>
      <c r="R39" s="123"/>
      <c r="S39" s="123"/>
      <c r="T39" s="123"/>
      <c r="U39" s="124"/>
      <c r="V39" s="125"/>
      <c r="W39" s="125"/>
      <c r="X39" s="126"/>
      <c r="Y39" s="117"/>
      <c r="Z39" s="117"/>
      <c r="AA39" s="117"/>
    </row>
    <row r="40" spans="2:27" ht="13.5" customHeight="1">
      <c r="B40" s="122"/>
      <c r="C40" s="849" t="s">
        <v>592</v>
      </c>
      <c r="D40" s="885"/>
      <c r="E40" s="885"/>
      <c r="F40" s="885"/>
      <c r="G40" s="885"/>
      <c r="H40" s="885"/>
      <c r="I40" s="885"/>
      <c r="J40" s="885"/>
      <c r="K40" s="885"/>
      <c r="L40" s="885"/>
      <c r="M40" s="885"/>
      <c r="N40" s="885"/>
      <c r="O40" s="885"/>
      <c r="P40" s="885"/>
      <c r="Q40" s="885"/>
      <c r="R40" s="885"/>
      <c r="S40" s="885"/>
      <c r="T40" s="886"/>
      <c r="U40" s="124"/>
      <c r="V40" s="125"/>
      <c r="W40" s="125"/>
      <c r="X40" s="126"/>
      <c r="Y40" s="117"/>
      <c r="Z40" s="117"/>
      <c r="AA40" s="117"/>
    </row>
    <row r="41" spans="2:27" ht="13.5" customHeight="1">
      <c r="B41" s="122"/>
      <c r="C41" s="887"/>
      <c r="D41" s="885"/>
      <c r="E41" s="885"/>
      <c r="F41" s="885"/>
      <c r="G41" s="885"/>
      <c r="H41" s="885"/>
      <c r="I41" s="885"/>
      <c r="J41" s="885"/>
      <c r="K41" s="885"/>
      <c r="L41" s="885"/>
      <c r="M41" s="885"/>
      <c r="N41" s="885"/>
      <c r="O41" s="885"/>
      <c r="P41" s="885"/>
      <c r="Q41" s="885"/>
      <c r="R41" s="885"/>
      <c r="S41" s="885"/>
      <c r="T41" s="886"/>
      <c r="U41" s="851" t="s">
        <v>406</v>
      </c>
      <c r="V41" s="837" t="s">
        <v>404</v>
      </c>
      <c r="W41" s="838" t="s">
        <v>395</v>
      </c>
      <c r="X41" s="839" t="s">
        <v>405</v>
      </c>
      <c r="Y41" s="117"/>
      <c r="Z41" s="117"/>
      <c r="AA41" s="117"/>
    </row>
    <row r="42" spans="2:27" ht="13.5" customHeight="1">
      <c r="B42" s="122"/>
      <c r="C42" s="885"/>
      <c r="D42" s="885"/>
      <c r="E42" s="885"/>
      <c r="F42" s="885"/>
      <c r="G42" s="885"/>
      <c r="H42" s="885"/>
      <c r="I42" s="885"/>
      <c r="J42" s="885"/>
      <c r="K42" s="885"/>
      <c r="L42" s="885"/>
      <c r="M42" s="885"/>
      <c r="N42" s="885"/>
      <c r="O42" s="885"/>
      <c r="P42" s="885"/>
      <c r="Q42" s="885"/>
      <c r="R42" s="885"/>
      <c r="S42" s="885"/>
      <c r="T42" s="886"/>
      <c r="U42" s="851"/>
      <c r="V42" s="837"/>
      <c r="W42" s="838"/>
      <c r="X42" s="839"/>
      <c r="Y42" s="117"/>
      <c r="Z42" s="117"/>
      <c r="AA42" s="117"/>
    </row>
    <row r="43" spans="2:27" ht="13.5" customHeight="1">
      <c r="B43" s="122"/>
      <c r="C43" s="123"/>
      <c r="D43" s="136"/>
      <c r="E43" s="123"/>
      <c r="F43" s="123"/>
      <c r="G43" s="123"/>
      <c r="H43" s="123"/>
      <c r="I43" s="123"/>
      <c r="J43" s="123"/>
      <c r="K43" s="123"/>
      <c r="L43" s="123"/>
      <c r="M43" s="123"/>
      <c r="N43" s="123"/>
      <c r="O43" s="123"/>
      <c r="P43" s="123"/>
      <c r="Q43" s="123"/>
      <c r="R43" s="123"/>
      <c r="S43" s="123"/>
      <c r="T43" s="123"/>
      <c r="U43" s="124"/>
      <c r="V43" s="125"/>
      <c r="W43" s="125"/>
      <c r="X43" s="126"/>
      <c r="Y43" s="117"/>
      <c r="Z43" s="117"/>
      <c r="AA43" s="117"/>
    </row>
    <row r="44" spans="2:27" ht="24.75" customHeight="1">
      <c r="B44" s="122"/>
      <c r="C44" s="877" t="s">
        <v>411</v>
      </c>
      <c r="D44" s="878"/>
      <c r="E44" s="878"/>
      <c r="F44" s="878"/>
      <c r="G44" s="878"/>
      <c r="H44" s="879"/>
      <c r="I44" s="880"/>
      <c r="J44" s="881"/>
      <c r="K44" s="134"/>
      <c r="L44" s="877" t="s">
        <v>432</v>
      </c>
      <c r="M44" s="878"/>
      <c r="N44" s="878"/>
      <c r="O44" s="878"/>
      <c r="P44" s="878"/>
      <c r="Q44" s="896"/>
      <c r="R44" s="897"/>
      <c r="S44" s="898"/>
      <c r="T44" s="123"/>
      <c r="U44" s="124"/>
      <c r="V44" s="125"/>
      <c r="W44" s="125"/>
      <c r="X44" s="126"/>
      <c r="Y44" s="117"/>
      <c r="Z44" s="117"/>
      <c r="AA44" s="117"/>
    </row>
    <row r="45" spans="2:27" ht="13.5" customHeight="1">
      <c r="B45" s="122"/>
      <c r="C45" s="123"/>
      <c r="D45" s="136"/>
      <c r="E45" s="123"/>
      <c r="F45" s="123"/>
      <c r="G45" s="123"/>
      <c r="H45" s="123"/>
      <c r="I45" s="123"/>
      <c r="J45" s="123"/>
      <c r="K45" s="123"/>
      <c r="L45" s="123"/>
      <c r="M45" s="123"/>
      <c r="N45" s="123"/>
      <c r="O45" s="123"/>
      <c r="P45" s="123"/>
      <c r="Q45" s="123"/>
      <c r="R45" s="123"/>
      <c r="S45" s="123"/>
      <c r="T45" s="123"/>
      <c r="U45" s="124"/>
      <c r="V45" s="125"/>
      <c r="W45" s="125"/>
      <c r="X45" s="126"/>
      <c r="Y45" s="117"/>
      <c r="Z45" s="117"/>
      <c r="AA45" s="117"/>
    </row>
    <row r="46" spans="2:27" ht="22.5" customHeight="1">
      <c r="B46" s="122"/>
      <c r="C46" s="874"/>
      <c r="D46" s="875"/>
      <c r="E46" s="875"/>
      <c r="F46" s="875"/>
      <c r="G46" s="875"/>
      <c r="H46" s="875"/>
      <c r="I46" s="876"/>
      <c r="J46" s="864" t="s">
        <v>368</v>
      </c>
      <c r="K46" s="864"/>
      <c r="L46" s="864"/>
      <c r="M46" s="864"/>
      <c r="N46" s="864"/>
      <c r="O46" s="864" t="s">
        <v>369</v>
      </c>
      <c r="P46" s="864"/>
      <c r="Q46" s="864"/>
      <c r="R46" s="864"/>
      <c r="S46" s="864"/>
      <c r="T46" s="123"/>
      <c r="U46" s="124"/>
      <c r="V46" s="125"/>
      <c r="W46" s="125"/>
      <c r="X46" s="126"/>
      <c r="Y46" s="117"/>
      <c r="Z46" s="117"/>
      <c r="AA46" s="117"/>
    </row>
    <row r="47" spans="2:27" ht="22.5" customHeight="1">
      <c r="B47" s="122"/>
      <c r="C47" s="865" t="s">
        <v>370</v>
      </c>
      <c r="D47" s="866"/>
      <c r="E47" s="866"/>
      <c r="F47" s="866"/>
      <c r="G47" s="864" t="s">
        <v>615</v>
      </c>
      <c r="H47" s="864"/>
      <c r="I47" s="864"/>
      <c r="J47" s="889"/>
      <c r="K47" s="889"/>
      <c r="L47" s="889"/>
      <c r="M47" s="889"/>
      <c r="N47" s="889"/>
      <c r="O47" s="890">
        <f>J47</f>
        <v>0</v>
      </c>
      <c r="P47" s="890"/>
      <c r="Q47" s="890"/>
      <c r="R47" s="890"/>
      <c r="S47" s="890"/>
      <c r="T47" s="123"/>
      <c r="U47" s="124"/>
      <c r="V47" s="125"/>
      <c r="W47" s="125"/>
      <c r="X47" s="126"/>
      <c r="Y47" s="117"/>
      <c r="Z47" s="117"/>
      <c r="AA47" s="117"/>
    </row>
    <row r="48" spans="2:27" ht="22.5" customHeight="1">
      <c r="B48" s="122"/>
      <c r="C48" s="867"/>
      <c r="D48" s="868"/>
      <c r="E48" s="868"/>
      <c r="F48" s="868"/>
      <c r="G48" s="864" t="s">
        <v>445</v>
      </c>
      <c r="H48" s="864"/>
      <c r="I48" s="864"/>
      <c r="J48" s="889"/>
      <c r="K48" s="889"/>
      <c r="L48" s="889"/>
      <c r="M48" s="889"/>
      <c r="N48" s="889"/>
      <c r="O48" s="903"/>
      <c r="P48" s="903"/>
      <c r="Q48" s="903"/>
      <c r="R48" s="903"/>
      <c r="S48" s="903"/>
      <c r="T48" s="123"/>
      <c r="U48" s="124"/>
      <c r="V48" s="125"/>
      <c r="W48" s="125"/>
      <c r="X48" s="126"/>
      <c r="Y48" s="117"/>
      <c r="Z48" s="117"/>
      <c r="AA48" s="117"/>
    </row>
    <row r="49" spans="2:27" ht="22.5" customHeight="1">
      <c r="B49" s="122"/>
      <c r="C49" s="869"/>
      <c r="D49" s="870"/>
      <c r="E49" s="870"/>
      <c r="F49" s="870"/>
      <c r="G49" s="864" t="s">
        <v>140</v>
      </c>
      <c r="H49" s="864"/>
      <c r="I49" s="864"/>
      <c r="J49" s="891">
        <f>SUM(J47:N48)</f>
        <v>0</v>
      </c>
      <c r="K49" s="891"/>
      <c r="L49" s="891"/>
      <c r="M49" s="891"/>
      <c r="N49" s="891"/>
      <c r="O49" s="892">
        <f>SUM(O47:S48)</f>
        <v>0</v>
      </c>
      <c r="P49" s="893"/>
      <c r="Q49" s="893"/>
      <c r="R49" s="893"/>
      <c r="S49" s="894"/>
      <c r="T49" s="123"/>
      <c r="U49" s="124"/>
      <c r="V49" s="125"/>
      <c r="W49" s="125"/>
      <c r="X49" s="126"/>
      <c r="Y49" s="117"/>
      <c r="Z49" s="117"/>
      <c r="AA49" s="117"/>
    </row>
    <row r="50" spans="2:27" ht="13.5">
      <c r="B50" s="122"/>
      <c r="C50" s="123"/>
      <c r="D50" s="123"/>
      <c r="E50" s="123"/>
      <c r="F50" s="123"/>
      <c r="G50" s="123"/>
      <c r="H50" s="123"/>
      <c r="I50" s="123"/>
      <c r="J50" s="123"/>
      <c r="K50" s="123"/>
      <c r="L50" s="123"/>
      <c r="M50" s="123"/>
      <c r="N50" s="123"/>
      <c r="O50" s="123"/>
      <c r="P50" s="123"/>
      <c r="Q50" s="123"/>
      <c r="R50" s="123"/>
      <c r="S50" s="123"/>
      <c r="T50" s="123"/>
      <c r="U50" s="124"/>
      <c r="V50" s="125"/>
      <c r="W50" s="125"/>
      <c r="X50" s="126"/>
      <c r="Y50" s="117"/>
      <c r="Z50" s="117"/>
      <c r="AA50" s="117"/>
    </row>
    <row r="51" spans="2:27" ht="13.5">
      <c r="B51" s="161" t="s">
        <v>581</v>
      </c>
      <c r="C51" s="123"/>
      <c r="D51" s="123"/>
      <c r="E51" s="123"/>
      <c r="F51" s="123"/>
      <c r="G51" s="123"/>
      <c r="H51" s="123"/>
      <c r="I51" s="123"/>
      <c r="J51" s="123"/>
      <c r="K51" s="123"/>
      <c r="L51" s="123"/>
      <c r="M51" s="123"/>
      <c r="N51" s="123"/>
      <c r="O51" s="123"/>
      <c r="P51" s="123"/>
      <c r="Q51" s="123"/>
      <c r="R51" s="123"/>
      <c r="S51" s="123"/>
      <c r="T51" s="123"/>
      <c r="U51" s="124"/>
      <c r="V51" s="125"/>
      <c r="W51" s="125"/>
      <c r="X51" s="126"/>
      <c r="Y51" s="117"/>
      <c r="Z51" s="117"/>
      <c r="AA51" s="117"/>
    </row>
    <row r="52" spans="2:27" ht="13.5" customHeight="1">
      <c r="B52" s="122"/>
      <c r="C52" s="123"/>
      <c r="D52" s="123"/>
      <c r="E52" s="123"/>
      <c r="F52" s="123"/>
      <c r="G52" s="123"/>
      <c r="H52" s="123"/>
      <c r="I52" s="123"/>
      <c r="J52" s="123"/>
      <c r="K52" s="123"/>
      <c r="L52" s="123"/>
      <c r="M52" s="123"/>
      <c r="N52" s="123"/>
      <c r="O52" s="123"/>
      <c r="P52" s="123"/>
      <c r="Q52" s="123"/>
      <c r="R52" s="123"/>
      <c r="S52" s="123"/>
      <c r="T52" s="123"/>
      <c r="U52" s="124"/>
      <c r="V52" s="125"/>
      <c r="W52" s="125"/>
      <c r="X52" s="126"/>
      <c r="Y52" s="117"/>
      <c r="Z52" s="117"/>
      <c r="AA52" s="117"/>
    </row>
    <row r="53" spans="2:27" ht="13.5" customHeight="1">
      <c r="B53" s="122"/>
      <c r="C53" s="862" t="s">
        <v>593</v>
      </c>
      <c r="D53" s="862"/>
      <c r="E53" s="862"/>
      <c r="F53" s="862"/>
      <c r="G53" s="862"/>
      <c r="H53" s="862"/>
      <c r="I53" s="862"/>
      <c r="J53" s="862"/>
      <c r="K53" s="862"/>
      <c r="L53" s="862"/>
      <c r="M53" s="862"/>
      <c r="N53" s="862"/>
      <c r="O53" s="862"/>
      <c r="P53" s="862"/>
      <c r="Q53" s="862"/>
      <c r="R53" s="862"/>
      <c r="S53" s="862"/>
      <c r="T53" s="863"/>
      <c r="U53" s="851" t="s">
        <v>406</v>
      </c>
      <c r="V53" s="837" t="s">
        <v>404</v>
      </c>
      <c r="W53" s="838" t="s">
        <v>395</v>
      </c>
      <c r="X53" s="839" t="s">
        <v>405</v>
      </c>
      <c r="Y53" s="117"/>
      <c r="Z53" s="117"/>
      <c r="AA53" s="117"/>
    </row>
    <row r="54" spans="2:27" ht="13.5" customHeight="1">
      <c r="B54" s="122"/>
      <c r="C54" s="862"/>
      <c r="D54" s="862"/>
      <c r="E54" s="862"/>
      <c r="F54" s="862"/>
      <c r="G54" s="862"/>
      <c r="H54" s="862"/>
      <c r="I54" s="862"/>
      <c r="J54" s="862"/>
      <c r="K54" s="862"/>
      <c r="L54" s="862"/>
      <c r="M54" s="862"/>
      <c r="N54" s="862"/>
      <c r="O54" s="862"/>
      <c r="P54" s="862"/>
      <c r="Q54" s="862"/>
      <c r="R54" s="862"/>
      <c r="S54" s="862"/>
      <c r="T54" s="863"/>
      <c r="U54" s="851"/>
      <c r="V54" s="837"/>
      <c r="W54" s="838"/>
      <c r="X54" s="839"/>
      <c r="Y54" s="117"/>
      <c r="Z54" s="117"/>
      <c r="AA54" s="117"/>
    </row>
    <row r="55" spans="2:27" ht="13.5" customHeight="1">
      <c r="B55" s="122"/>
      <c r="C55" s="182"/>
      <c r="D55" s="182"/>
      <c r="E55" s="182"/>
      <c r="F55" s="182"/>
      <c r="G55" s="182"/>
      <c r="H55" s="182"/>
      <c r="I55" s="182"/>
      <c r="J55" s="182"/>
      <c r="K55" s="182"/>
      <c r="L55" s="182"/>
      <c r="M55" s="182"/>
      <c r="N55" s="182"/>
      <c r="O55" s="182"/>
      <c r="P55" s="182"/>
      <c r="Q55" s="182"/>
      <c r="R55" s="182"/>
      <c r="S55" s="182"/>
      <c r="T55" s="182"/>
      <c r="U55" s="154"/>
      <c r="V55" s="119"/>
      <c r="W55" s="155"/>
      <c r="X55" s="120"/>
      <c r="Y55" s="117"/>
      <c r="Z55" s="117"/>
      <c r="AA55" s="117"/>
    </row>
    <row r="56" spans="2:27" ht="13.5" customHeight="1">
      <c r="B56" s="161" t="s">
        <v>583</v>
      </c>
      <c r="C56" s="182"/>
      <c r="D56" s="182"/>
      <c r="E56" s="182"/>
      <c r="F56" s="182"/>
      <c r="G56" s="182"/>
      <c r="H56" s="182"/>
      <c r="I56" s="182"/>
      <c r="J56" s="182"/>
      <c r="K56" s="182"/>
      <c r="L56" s="182"/>
      <c r="M56" s="182"/>
      <c r="N56" s="182"/>
      <c r="O56" s="182"/>
      <c r="P56" s="182"/>
      <c r="Q56" s="182"/>
      <c r="R56" s="182"/>
      <c r="S56" s="182"/>
      <c r="T56" s="182"/>
      <c r="U56" s="154"/>
      <c r="V56" s="119"/>
      <c r="W56" s="155"/>
      <c r="X56" s="120"/>
      <c r="Y56" s="117"/>
      <c r="Z56" s="117"/>
      <c r="AA56" s="117"/>
    </row>
    <row r="57" spans="2:27" ht="13.5" customHeight="1">
      <c r="B57" s="122"/>
      <c r="C57" s="158"/>
      <c r="D57" s="182"/>
      <c r="E57" s="182"/>
      <c r="F57" s="182"/>
      <c r="G57" s="182"/>
      <c r="H57" s="182"/>
      <c r="I57" s="182"/>
      <c r="J57" s="182"/>
      <c r="K57" s="182"/>
      <c r="L57" s="182"/>
      <c r="M57" s="182"/>
      <c r="N57" s="182"/>
      <c r="O57" s="182"/>
      <c r="P57" s="182"/>
      <c r="Q57" s="182"/>
      <c r="R57" s="182"/>
      <c r="S57" s="182"/>
      <c r="T57" s="182"/>
      <c r="U57" s="154"/>
      <c r="V57" s="119"/>
      <c r="W57" s="155"/>
      <c r="X57" s="120"/>
      <c r="Y57" s="117"/>
      <c r="Z57" s="117"/>
      <c r="AA57" s="117"/>
    </row>
    <row r="58" spans="2:27" s="206" customFormat="1" ht="13.5" customHeight="1">
      <c r="B58" s="161"/>
      <c r="C58" s="883" t="s">
        <v>396</v>
      </c>
      <c r="D58" s="883"/>
      <c r="E58" s="883"/>
      <c r="F58" s="883"/>
      <c r="G58" s="883"/>
      <c r="H58" s="883" t="s">
        <v>582</v>
      </c>
      <c r="I58" s="883"/>
      <c r="J58" s="883"/>
      <c r="K58" s="883"/>
      <c r="L58" s="883"/>
      <c r="M58" s="883"/>
      <c r="N58" s="883"/>
      <c r="O58" s="883"/>
      <c r="P58" s="883"/>
      <c r="Q58" s="883"/>
      <c r="R58" s="158"/>
      <c r="S58" s="158"/>
      <c r="T58" s="158"/>
      <c r="U58" s="154"/>
      <c r="V58" s="155"/>
      <c r="W58" s="155"/>
      <c r="X58" s="205"/>
      <c r="Y58" s="151"/>
      <c r="Z58" s="151"/>
      <c r="AA58" s="151"/>
    </row>
    <row r="59" spans="2:27" s="206" customFormat="1" ht="13.5" customHeight="1">
      <c r="B59" s="161"/>
      <c r="C59" s="883" t="s">
        <v>397</v>
      </c>
      <c r="D59" s="883"/>
      <c r="E59" s="883"/>
      <c r="F59" s="883"/>
      <c r="G59" s="883"/>
      <c r="H59" s="883" t="s">
        <v>585</v>
      </c>
      <c r="I59" s="883"/>
      <c r="J59" s="883"/>
      <c r="K59" s="883"/>
      <c r="L59" s="883"/>
      <c r="M59" s="883"/>
      <c r="N59" s="883"/>
      <c r="O59" s="883"/>
      <c r="P59" s="883"/>
      <c r="Q59" s="883"/>
      <c r="R59" s="158"/>
      <c r="S59" s="158"/>
      <c r="T59" s="158"/>
      <c r="U59" s="154"/>
      <c r="V59" s="155"/>
      <c r="W59" s="155"/>
      <c r="X59" s="205"/>
      <c r="Y59" s="151"/>
      <c r="Z59" s="151"/>
      <c r="AA59" s="151"/>
    </row>
    <row r="60" spans="2:27" s="206" customFormat="1" ht="13.5" customHeight="1">
      <c r="B60" s="161"/>
      <c r="C60" s="883" t="s">
        <v>398</v>
      </c>
      <c r="D60" s="883"/>
      <c r="E60" s="883"/>
      <c r="F60" s="883"/>
      <c r="G60" s="883"/>
      <c r="H60" s="883" t="s">
        <v>584</v>
      </c>
      <c r="I60" s="883"/>
      <c r="J60" s="883"/>
      <c r="K60" s="883"/>
      <c r="L60" s="883"/>
      <c r="M60" s="883"/>
      <c r="N60" s="883"/>
      <c r="O60" s="883"/>
      <c r="P60" s="883"/>
      <c r="Q60" s="883"/>
      <c r="R60" s="158"/>
      <c r="S60" s="158"/>
      <c r="T60" s="158"/>
      <c r="U60" s="154"/>
      <c r="V60" s="155"/>
      <c r="W60" s="155"/>
      <c r="X60" s="205"/>
      <c r="Y60" s="151"/>
      <c r="Z60" s="151"/>
      <c r="AA60" s="151"/>
    </row>
    <row r="61" spans="2:27" ht="18" customHeight="1">
      <c r="B61" s="137"/>
      <c r="C61" s="138"/>
      <c r="D61" s="138"/>
      <c r="E61" s="138"/>
      <c r="F61" s="138"/>
      <c r="G61" s="138"/>
      <c r="H61" s="138"/>
      <c r="I61" s="138"/>
      <c r="J61" s="138"/>
      <c r="K61" s="138"/>
      <c r="L61" s="138"/>
      <c r="M61" s="138"/>
      <c r="N61" s="138"/>
      <c r="O61" s="138"/>
      <c r="P61" s="138"/>
      <c r="Q61" s="138"/>
      <c r="R61" s="138"/>
      <c r="S61" s="138"/>
      <c r="T61" s="138"/>
      <c r="U61" s="137"/>
      <c r="V61" s="138"/>
      <c r="W61" s="138"/>
      <c r="X61" s="139"/>
      <c r="Y61" s="117"/>
      <c r="Z61" s="117"/>
      <c r="AA61" s="117"/>
    </row>
    <row r="62" spans="2:25" ht="18" customHeight="1">
      <c r="B62" s="136"/>
      <c r="C62" s="136"/>
      <c r="D62" s="123"/>
      <c r="E62" s="123"/>
      <c r="F62" s="123"/>
      <c r="G62" s="123"/>
      <c r="H62" s="123"/>
      <c r="I62" s="123"/>
      <c r="J62" s="123"/>
      <c r="K62" s="123"/>
      <c r="L62" s="123"/>
      <c r="M62" s="123"/>
      <c r="N62" s="123"/>
      <c r="O62" s="123"/>
      <c r="P62" s="123"/>
      <c r="Q62" s="123"/>
      <c r="R62" s="123"/>
      <c r="S62" s="123"/>
      <c r="T62" s="123"/>
      <c r="U62" s="123"/>
      <c r="V62" s="123"/>
      <c r="W62" s="123"/>
      <c r="X62" s="123"/>
      <c r="Y62" s="117"/>
    </row>
    <row r="63" spans="2:25" ht="18" customHeight="1">
      <c r="B63" s="888" t="s">
        <v>488</v>
      </c>
      <c r="C63" s="888"/>
      <c r="D63" s="888"/>
      <c r="E63" s="888"/>
      <c r="F63" s="888"/>
      <c r="G63" s="888"/>
      <c r="H63" s="888"/>
      <c r="I63" s="888"/>
      <c r="J63" s="888"/>
      <c r="K63" s="888"/>
      <c r="L63" s="888"/>
      <c r="M63" s="888"/>
      <c r="N63" s="888"/>
      <c r="O63" s="888"/>
      <c r="P63" s="888"/>
      <c r="Q63" s="888"/>
      <c r="R63" s="888"/>
      <c r="S63" s="888"/>
      <c r="T63" s="888"/>
      <c r="U63" s="888"/>
      <c r="V63" s="888"/>
      <c r="W63" s="888"/>
      <c r="X63" s="888"/>
      <c r="Y63" s="163"/>
    </row>
    <row r="64" spans="2:25" ht="18" customHeight="1">
      <c r="B64" s="888"/>
      <c r="C64" s="888"/>
      <c r="D64" s="888"/>
      <c r="E64" s="888"/>
      <c r="F64" s="888"/>
      <c r="G64" s="888"/>
      <c r="H64" s="888"/>
      <c r="I64" s="888"/>
      <c r="J64" s="888"/>
      <c r="K64" s="888"/>
      <c r="L64" s="888"/>
      <c r="M64" s="888"/>
      <c r="N64" s="888"/>
      <c r="O64" s="888"/>
      <c r="P64" s="888"/>
      <c r="Q64" s="888"/>
      <c r="R64" s="888"/>
      <c r="S64" s="888"/>
      <c r="T64" s="888"/>
      <c r="U64" s="888"/>
      <c r="V64" s="888"/>
      <c r="W64" s="888"/>
      <c r="X64" s="888"/>
      <c r="Y64" s="163"/>
    </row>
    <row r="65" spans="2:25" ht="18" customHeight="1">
      <c r="B65" s="888"/>
      <c r="C65" s="888"/>
      <c r="D65" s="888"/>
      <c r="E65" s="888"/>
      <c r="F65" s="888"/>
      <c r="G65" s="888"/>
      <c r="H65" s="888"/>
      <c r="I65" s="888"/>
      <c r="J65" s="888"/>
      <c r="K65" s="888"/>
      <c r="L65" s="888"/>
      <c r="M65" s="888"/>
      <c r="N65" s="888"/>
      <c r="O65" s="888"/>
      <c r="P65" s="888"/>
      <c r="Q65" s="888"/>
      <c r="R65" s="888"/>
      <c r="S65" s="888"/>
      <c r="T65" s="888"/>
      <c r="U65" s="888"/>
      <c r="V65" s="888"/>
      <c r="W65" s="888"/>
      <c r="X65" s="888"/>
      <c r="Y65" s="163"/>
    </row>
    <row r="66" spans="2:25" ht="18" customHeight="1">
      <c r="B66" s="861" t="s">
        <v>412</v>
      </c>
      <c r="C66" s="861"/>
      <c r="D66" s="861"/>
      <c r="E66" s="861"/>
      <c r="F66" s="861"/>
      <c r="G66" s="861"/>
      <c r="H66" s="861"/>
      <c r="I66" s="861"/>
      <c r="J66" s="861"/>
      <c r="K66" s="861"/>
      <c r="L66" s="861"/>
      <c r="M66" s="861"/>
      <c r="N66" s="861"/>
      <c r="O66" s="861"/>
      <c r="P66" s="861"/>
      <c r="Q66" s="861"/>
      <c r="R66" s="861"/>
      <c r="S66" s="861"/>
      <c r="T66" s="861"/>
      <c r="U66" s="861"/>
      <c r="V66" s="861"/>
      <c r="W66" s="861"/>
      <c r="X66" s="861"/>
      <c r="Y66" s="172"/>
    </row>
    <row r="67" spans="2:24" ht="13.5" customHeight="1">
      <c r="B67" s="142"/>
      <c r="C67" s="142"/>
      <c r="D67" s="142"/>
      <c r="E67" s="142"/>
      <c r="F67" s="142"/>
      <c r="G67" s="142"/>
      <c r="H67" s="142"/>
      <c r="I67" s="142"/>
      <c r="J67" s="142"/>
      <c r="K67" s="142"/>
      <c r="L67" s="142"/>
      <c r="M67" s="142"/>
      <c r="N67" s="142"/>
      <c r="O67" s="142"/>
      <c r="P67" s="142"/>
      <c r="Q67" s="142"/>
      <c r="R67" s="142"/>
      <c r="S67" s="142"/>
      <c r="T67" s="142"/>
      <c r="U67" s="142"/>
      <c r="V67" s="142"/>
      <c r="W67" s="142"/>
      <c r="X67" s="142"/>
    </row>
    <row r="68" spans="2:24" ht="13.5">
      <c r="B68" s="142"/>
      <c r="C68" s="142"/>
      <c r="D68" s="142"/>
      <c r="E68" s="142"/>
      <c r="F68" s="142"/>
      <c r="G68" s="142"/>
      <c r="H68" s="142"/>
      <c r="I68" s="142"/>
      <c r="J68" s="142"/>
      <c r="K68" s="142"/>
      <c r="L68" s="142"/>
      <c r="M68" s="142"/>
      <c r="N68" s="142"/>
      <c r="O68" s="142"/>
      <c r="P68" s="142"/>
      <c r="Q68" s="142"/>
      <c r="R68" s="142"/>
      <c r="S68" s="142"/>
      <c r="T68" s="142"/>
      <c r="U68" s="142"/>
      <c r="V68" s="142"/>
      <c r="W68" s="142"/>
      <c r="X68" s="142"/>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row r="121" spans="2:24" ht="13.5">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row>
    <row r="122" spans="2:24" ht="13.5">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row>
    <row r="123" spans="2:24" ht="13.5">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row>
    <row r="124" spans="2:24" ht="13.5">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row>
    <row r="125" spans="2:24" ht="13.5">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row>
    <row r="126" spans="2:24" ht="13.5">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row>
    <row r="127" spans="2:24" ht="13.5">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row>
    <row r="128" spans="2:24" ht="13.5">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row>
    <row r="129" spans="2:24" ht="13.5">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row>
    <row r="130" spans="2:24" ht="13.5">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row>
    <row r="131" spans="2:24" ht="13.5">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row>
    <row r="132" spans="2:24" ht="13.5">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row>
    <row r="133" spans="2:24" ht="13.5">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row>
    <row r="134" spans="2:24" ht="13.5">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row>
    <row r="135" spans="2:24" ht="13.5">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row>
    <row r="136" spans="2:24" ht="13.5">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row>
    <row r="137" spans="2:24" ht="13.5">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row>
    <row r="138" spans="2:24" ht="13.5">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row>
    <row r="139" spans="2:24" ht="13.5">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row>
    <row r="140" spans="2:24" ht="13.5">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row>
    <row r="141" spans="2:24" ht="13.5">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row>
    <row r="142" spans="2:24" ht="13.5">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row>
    <row r="143" spans="2:24" ht="13.5">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row>
    <row r="144" spans="2:24" ht="13.5">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row>
    <row r="145" spans="2:24" ht="13.5">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row>
    <row r="146" spans="2:24" ht="13.5">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row>
    <row r="147" spans="2:24" ht="13.5">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row>
    <row r="148" spans="2:24" ht="13.5">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row>
    <row r="149" spans="2:24" ht="13.5">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row>
    <row r="150" spans="2:24" ht="13.5">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row>
    <row r="151" spans="2:24" ht="13.5">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row>
    <row r="152" spans="2:24" ht="13.5">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row>
    <row r="153" spans="2:24" ht="13.5">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row>
    <row r="154" spans="2:24" ht="13.5">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row>
    <row r="155" spans="2:24" ht="13.5">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row>
    <row r="156" spans="2:24" ht="13.5">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row>
    <row r="157" spans="2:24" ht="13.5">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row>
  </sheetData>
  <sheetProtection/>
  <mergeCells count="100">
    <mergeCell ref="C60:G60"/>
    <mergeCell ref="H60:Q60"/>
    <mergeCell ref="O37:P37"/>
    <mergeCell ref="O36:P36"/>
    <mergeCell ref="O35:P35"/>
    <mergeCell ref="O34:P34"/>
    <mergeCell ref="M37:N37"/>
    <mergeCell ref="M36:N36"/>
    <mergeCell ref="M35:N35"/>
    <mergeCell ref="K38:L38"/>
    <mergeCell ref="R38:T38"/>
    <mergeCell ref="R37:T37"/>
    <mergeCell ref="R36:T36"/>
    <mergeCell ref="O38:P38"/>
    <mergeCell ref="D34:J34"/>
    <mergeCell ref="D38:J38"/>
    <mergeCell ref="D37:J37"/>
    <mergeCell ref="D36:J36"/>
    <mergeCell ref="D35:J35"/>
    <mergeCell ref="M38:N38"/>
    <mergeCell ref="C53:T54"/>
    <mergeCell ref="U53:U54"/>
    <mergeCell ref="V53:V54"/>
    <mergeCell ref="W53:W54"/>
    <mergeCell ref="X53:X54"/>
    <mergeCell ref="B63:X65"/>
    <mergeCell ref="C58:G58"/>
    <mergeCell ref="H58:Q58"/>
    <mergeCell ref="C59:G59"/>
    <mergeCell ref="H59:Q59"/>
    <mergeCell ref="C47:F49"/>
    <mergeCell ref="G47:I47"/>
    <mergeCell ref="J47:N47"/>
    <mergeCell ref="O47:S47"/>
    <mergeCell ref="G49:I49"/>
    <mergeCell ref="J49:N49"/>
    <mergeCell ref="O49:S49"/>
    <mergeCell ref="G48:I48"/>
    <mergeCell ref="J48:N48"/>
    <mergeCell ref="O48:S48"/>
    <mergeCell ref="H44:J44"/>
    <mergeCell ref="L44:P44"/>
    <mergeCell ref="Q44:S44"/>
    <mergeCell ref="C40:T42"/>
    <mergeCell ref="U41:U42"/>
    <mergeCell ref="C46:I46"/>
    <mergeCell ref="J46:N46"/>
    <mergeCell ref="O46:S46"/>
    <mergeCell ref="B66:X66"/>
    <mergeCell ref="K37:L37"/>
    <mergeCell ref="K36:L36"/>
    <mergeCell ref="M34:N34"/>
    <mergeCell ref="K35:L35"/>
    <mergeCell ref="K34:L34"/>
    <mergeCell ref="V41:V42"/>
    <mergeCell ref="W41:W42"/>
    <mergeCell ref="X41:X42"/>
    <mergeCell ref="C44:G44"/>
    <mergeCell ref="C25:T26"/>
    <mergeCell ref="U25:U26"/>
    <mergeCell ref="V25:V26"/>
    <mergeCell ref="W25:W26"/>
    <mergeCell ref="X25:X26"/>
    <mergeCell ref="C30:T32"/>
    <mergeCell ref="C19:T20"/>
    <mergeCell ref="U19:U20"/>
    <mergeCell ref="V19:V20"/>
    <mergeCell ref="W19:W20"/>
    <mergeCell ref="X19:X20"/>
    <mergeCell ref="C22:T23"/>
    <mergeCell ref="U22:U23"/>
    <mergeCell ref="V22:V23"/>
    <mergeCell ref="W22:W23"/>
    <mergeCell ref="X22:X23"/>
    <mergeCell ref="C13:T14"/>
    <mergeCell ref="U13:U14"/>
    <mergeCell ref="V13:V14"/>
    <mergeCell ref="W13:W14"/>
    <mergeCell ref="X13:X14"/>
    <mergeCell ref="C16:T17"/>
    <mergeCell ref="U16:U17"/>
    <mergeCell ref="V16:V17"/>
    <mergeCell ref="W16:W17"/>
    <mergeCell ref="X16:X17"/>
    <mergeCell ref="B5:F5"/>
    <mergeCell ref="H5:L5"/>
    <mergeCell ref="N5:R5"/>
    <mergeCell ref="T5:X5"/>
    <mergeCell ref="C10:T11"/>
    <mergeCell ref="U10:U11"/>
    <mergeCell ref="V10:V11"/>
    <mergeCell ref="W10:W11"/>
    <mergeCell ref="X10:X11"/>
    <mergeCell ref="B2:X2"/>
    <mergeCell ref="B4:F4"/>
    <mergeCell ref="G4:L4"/>
    <mergeCell ref="M4:O4"/>
    <mergeCell ref="Q4:R4"/>
    <mergeCell ref="T4:U4"/>
    <mergeCell ref="W4:X4"/>
  </mergeCells>
  <dataValidations count="1">
    <dataValidation type="list" allowBlank="1" showInputMessage="1" showErrorMessage="1" sqref="U25 U53 W53 G5 W36:W38 U36:U38 M5 S4:S5 P4 V4 W10 U10 W13 U13 W16 U16 W19 U19 W22 U22 W25 U41 W41">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73" r:id="rId2"/>
  <drawing r:id="rId1"/>
</worksheet>
</file>

<file path=xl/worksheets/sheet8.xml><?xml version="1.0" encoding="utf-8"?>
<worksheet xmlns="http://schemas.openxmlformats.org/spreadsheetml/2006/main" xmlns:r="http://schemas.openxmlformats.org/officeDocument/2006/relationships">
  <dimension ref="A1:AA120"/>
  <sheetViews>
    <sheetView view="pageBreakPreview" zoomScaleSheetLayoutView="100" zoomScalePageLayoutView="0" workbookViewId="0" topLeftCell="A1">
      <selection activeCell="A1" sqref="A1"/>
    </sheetView>
  </sheetViews>
  <sheetFormatPr defaultColWidth="4.625" defaultRowHeight="13.5"/>
  <cols>
    <col min="1" max="16384" width="4.625" style="111" customWidth="1"/>
  </cols>
  <sheetData>
    <row r="1" spans="1:19" ht="14.25">
      <c r="A1" s="32" t="s">
        <v>770</v>
      </c>
      <c r="S1" s="112"/>
    </row>
    <row r="2" spans="2:24" ht="17.25">
      <c r="B2" s="840" t="s">
        <v>813</v>
      </c>
      <c r="C2" s="840"/>
      <c r="D2" s="840"/>
      <c r="E2" s="840"/>
      <c r="F2" s="840"/>
      <c r="G2" s="840"/>
      <c r="H2" s="840"/>
      <c r="I2" s="840"/>
      <c r="J2" s="840"/>
      <c r="K2" s="840"/>
      <c r="L2" s="840"/>
      <c r="M2" s="840"/>
      <c r="N2" s="840"/>
      <c r="O2" s="840"/>
      <c r="P2" s="840"/>
      <c r="Q2" s="840"/>
      <c r="R2" s="840"/>
      <c r="S2" s="840"/>
      <c r="T2" s="840"/>
      <c r="U2" s="840"/>
      <c r="V2" s="840"/>
      <c r="W2" s="840"/>
      <c r="X2" s="840"/>
    </row>
    <row r="4" spans="2:24" ht="23.25" customHeight="1">
      <c r="B4" s="841" t="s">
        <v>402</v>
      </c>
      <c r="C4" s="842"/>
      <c r="D4" s="842"/>
      <c r="E4" s="842"/>
      <c r="F4" s="843"/>
      <c r="G4" s="844"/>
      <c r="H4" s="845"/>
      <c r="I4" s="845"/>
      <c r="J4" s="845"/>
      <c r="K4" s="845"/>
      <c r="L4" s="846"/>
      <c r="M4" s="841" t="s">
        <v>361</v>
      </c>
      <c r="N4" s="842"/>
      <c r="O4" s="843"/>
      <c r="P4" s="251" t="s">
        <v>395</v>
      </c>
      <c r="Q4" s="847" t="s">
        <v>399</v>
      </c>
      <c r="R4" s="847"/>
      <c r="S4" s="252" t="s">
        <v>395</v>
      </c>
      <c r="T4" s="847" t="s">
        <v>400</v>
      </c>
      <c r="U4" s="847"/>
      <c r="V4" s="252" t="s">
        <v>395</v>
      </c>
      <c r="W4" s="847" t="s">
        <v>401</v>
      </c>
      <c r="X4" s="848"/>
    </row>
    <row r="6" spans="2:24" ht="13.5">
      <c r="B6" s="113"/>
      <c r="C6" s="114"/>
      <c r="D6" s="114"/>
      <c r="E6" s="114"/>
      <c r="F6" s="114"/>
      <c r="G6" s="114"/>
      <c r="H6" s="114"/>
      <c r="I6" s="114"/>
      <c r="J6" s="114"/>
      <c r="K6" s="114"/>
      <c r="L6" s="114"/>
      <c r="M6" s="114"/>
      <c r="N6" s="114"/>
      <c r="O6" s="114"/>
      <c r="P6" s="114"/>
      <c r="Q6" s="114"/>
      <c r="R6" s="114"/>
      <c r="S6" s="114"/>
      <c r="T6" s="114"/>
      <c r="U6" s="113"/>
      <c r="V6" s="114"/>
      <c r="W6" s="114"/>
      <c r="X6" s="115"/>
    </row>
    <row r="7" spans="2:24" ht="13.5" customHeight="1">
      <c r="B7" s="160" t="s">
        <v>599</v>
      </c>
      <c r="C7" s="151"/>
      <c r="D7" s="117"/>
      <c r="E7" s="117"/>
      <c r="F7" s="117"/>
      <c r="G7" s="117"/>
      <c r="H7" s="117"/>
      <c r="I7" s="117"/>
      <c r="J7" s="117"/>
      <c r="K7" s="117"/>
      <c r="L7" s="117"/>
      <c r="M7" s="117"/>
      <c r="N7" s="117"/>
      <c r="O7" s="117"/>
      <c r="P7" s="117"/>
      <c r="Q7" s="117"/>
      <c r="R7" s="117"/>
      <c r="S7" s="117"/>
      <c r="T7" s="117"/>
      <c r="U7" s="116"/>
      <c r="V7" s="117"/>
      <c r="W7" s="117"/>
      <c r="X7" s="118"/>
    </row>
    <row r="8" spans="2:24" ht="13.5" customHeight="1">
      <c r="B8" s="116"/>
      <c r="C8" s="117"/>
      <c r="D8" s="117"/>
      <c r="E8" s="117"/>
      <c r="F8" s="117"/>
      <c r="G8" s="117"/>
      <c r="H8" s="117"/>
      <c r="I8" s="117"/>
      <c r="J8" s="117"/>
      <c r="K8" s="117"/>
      <c r="L8" s="117"/>
      <c r="M8" s="117"/>
      <c r="N8" s="117"/>
      <c r="O8" s="117"/>
      <c r="P8" s="117"/>
      <c r="Q8" s="117"/>
      <c r="R8" s="117"/>
      <c r="S8" s="117"/>
      <c r="T8" s="117"/>
      <c r="U8" s="154"/>
      <c r="V8" s="119"/>
      <c r="W8" s="155"/>
      <c r="X8" s="120"/>
    </row>
    <row r="9" spans="2:27" ht="13.5" customHeight="1">
      <c r="B9" s="116"/>
      <c r="C9" s="859" t="s">
        <v>433</v>
      </c>
      <c r="D9" s="859"/>
      <c r="E9" s="859"/>
      <c r="F9" s="859"/>
      <c r="G9" s="859"/>
      <c r="H9" s="859"/>
      <c r="I9" s="859"/>
      <c r="J9" s="859"/>
      <c r="K9" s="859"/>
      <c r="L9" s="859"/>
      <c r="M9" s="859"/>
      <c r="N9" s="859"/>
      <c r="O9" s="859"/>
      <c r="P9" s="859"/>
      <c r="Q9" s="859"/>
      <c r="R9" s="859"/>
      <c r="S9" s="859"/>
      <c r="T9" s="860"/>
      <c r="U9" s="851" t="s">
        <v>406</v>
      </c>
      <c r="V9" s="837" t="s">
        <v>404</v>
      </c>
      <c r="W9" s="838" t="s">
        <v>395</v>
      </c>
      <c r="X9" s="839" t="s">
        <v>405</v>
      </c>
      <c r="Y9" s="117"/>
      <c r="Z9" s="117"/>
      <c r="AA9" s="117"/>
    </row>
    <row r="10" spans="2:27" ht="13.5" customHeight="1">
      <c r="B10" s="116"/>
      <c r="C10" s="859"/>
      <c r="D10" s="859"/>
      <c r="E10" s="859"/>
      <c r="F10" s="859"/>
      <c r="G10" s="859"/>
      <c r="H10" s="859"/>
      <c r="I10" s="859"/>
      <c r="J10" s="859"/>
      <c r="K10" s="859"/>
      <c r="L10" s="859"/>
      <c r="M10" s="859"/>
      <c r="N10" s="859"/>
      <c r="O10" s="859"/>
      <c r="P10" s="859"/>
      <c r="Q10" s="859"/>
      <c r="R10" s="859"/>
      <c r="S10" s="859"/>
      <c r="T10" s="860"/>
      <c r="U10" s="851"/>
      <c r="V10" s="837"/>
      <c r="W10" s="838"/>
      <c r="X10" s="839"/>
      <c r="Y10" s="117"/>
      <c r="Z10" s="117"/>
      <c r="AA10" s="117"/>
    </row>
    <row r="11" spans="2:27" ht="13.5" customHeight="1">
      <c r="B11" s="116"/>
      <c r="C11" s="117"/>
      <c r="D11" s="117"/>
      <c r="E11" s="117"/>
      <c r="F11" s="117"/>
      <c r="G11" s="117"/>
      <c r="H11" s="117"/>
      <c r="I11" s="117"/>
      <c r="J11" s="117"/>
      <c r="K11" s="117"/>
      <c r="L11" s="117"/>
      <c r="M11" s="117"/>
      <c r="N11" s="117"/>
      <c r="O11" s="117"/>
      <c r="P11" s="117"/>
      <c r="Q11" s="117"/>
      <c r="R11" s="117"/>
      <c r="S11" s="117"/>
      <c r="T11" s="117"/>
      <c r="U11" s="121"/>
      <c r="V11" s="119"/>
      <c r="W11" s="119"/>
      <c r="X11" s="120"/>
      <c r="Y11" s="117"/>
      <c r="Z11" s="117"/>
      <c r="AA11" s="117"/>
    </row>
    <row r="12" spans="2:27" ht="13.5" customHeight="1">
      <c r="B12" s="116"/>
      <c r="C12" s="859" t="s">
        <v>602</v>
      </c>
      <c r="D12" s="859"/>
      <c r="E12" s="859"/>
      <c r="F12" s="859"/>
      <c r="G12" s="859"/>
      <c r="H12" s="859"/>
      <c r="I12" s="859"/>
      <c r="J12" s="859"/>
      <c r="K12" s="859"/>
      <c r="L12" s="859"/>
      <c r="M12" s="859"/>
      <c r="N12" s="859"/>
      <c r="O12" s="859"/>
      <c r="P12" s="859"/>
      <c r="Q12" s="859"/>
      <c r="R12" s="859"/>
      <c r="S12" s="859"/>
      <c r="T12" s="860"/>
      <c r="U12" s="851" t="s">
        <v>406</v>
      </c>
      <c r="V12" s="837" t="s">
        <v>404</v>
      </c>
      <c r="W12" s="838" t="s">
        <v>395</v>
      </c>
      <c r="X12" s="839" t="s">
        <v>405</v>
      </c>
      <c r="Y12" s="117"/>
      <c r="Z12" s="117"/>
      <c r="AA12" s="117"/>
    </row>
    <row r="13" spans="2:27" ht="13.5" customHeight="1">
      <c r="B13" s="116"/>
      <c r="C13" s="859"/>
      <c r="D13" s="859"/>
      <c r="E13" s="859"/>
      <c r="F13" s="859"/>
      <c r="G13" s="859"/>
      <c r="H13" s="859"/>
      <c r="I13" s="859"/>
      <c r="J13" s="859"/>
      <c r="K13" s="859"/>
      <c r="L13" s="859"/>
      <c r="M13" s="859"/>
      <c r="N13" s="859"/>
      <c r="O13" s="859"/>
      <c r="P13" s="859"/>
      <c r="Q13" s="859"/>
      <c r="R13" s="859"/>
      <c r="S13" s="859"/>
      <c r="T13" s="860"/>
      <c r="U13" s="851"/>
      <c r="V13" s="837"/>
      <c r="W13" s="838"/>
      <c r="X13" s="839"/>
      <c r="Y13" s="117"/>
      <c r="Z13" s="117"/>
      <c r="AA13" s="117"/>
    </row>
    <row r="14" spans="2:27" ht="13.5" customHeight="1">
      <c r="B14" s="122"/>
      <c r="C14" s="123"/>
      <c r="D14" s="123"/>
      <c r="E14" s="123"/>
      <c r="F14" s="123"/>
      <c r="G14" s="123"/>
      <c r="H14" s="123"/>
      <c r="I14" s="123"/>
      <c r="J14" s="123"/>
      <c r="K14" s="123"/>
      <c r="L14" s="123"/>
      <c r="M14" s="123"/>
      <c r="N14" s="123"/>
      <c r="O14" s="123"/>
      <c r="P14" s="123"/>
      <c r="Q14" s="123"/>
      <c r="R14" s="123"/>
      <c r="S14" s="123"/>
      <c r="T14" s="123"/>
      <c r="U14" s="124"/>
      <c r="V14" s="125"/>
      <c r="W14" s="125"/>
      <c r="X14" s="126"/>
      <c r="Y14" s="117"/>
      <c r="Z14" s="117"/>
      <c r="AA14" s="117"/>
    </row>
    <row r="15" spans="2:27" ht="13.5" customHeight="1">
      <c r="B15" s="122"/>
      <c r="C15" s="849" t="s">
        <v>434</v>
      </c>
      <c r="D15" s="849"/>
      <c r="E15" s="849"/>
      <c r="F15" s="849"/>
      <c r="G15" s="849"/>
      <c r="H15" s="849"/>
      <c r="I15" s="849"/>
      <c r="J15" s="849"/>
      <c r="K15" s="849"/>
      <c r="L15" s="849"/>
      <c r="M15" s="849"/>
      <c r="N15" s="849"/>
      <c r="O15" s="849"/>
      <c r="P15" s="849"/>
      <c r="Q15" s="849"/>
      <c r="R15" s="849"/>
      <c r="S15" s="849"/>
      <c r="T15" s="850"/>
      <c r="U15" s="851" t="s">
        <v>406</v>
      </c>
      <c r="V15" s="837" t="s">
        <v>404</v>
      </c>
      <c r="W15" s="838" t="s">
        <v>395</v>
      </c>
      <c r="X15" s="839" t="s">
        <v>405</v>
      </c>
      <c r="Y15" s="117"/>
      <c r="Z15" s="117"/>
      <c r="AA15" s="117"/>
    </row>
    <row r="16" spans="2:27" ht="13.5" customHeight="1">
      <c r="B16" s="122"/>
      <c r="C16" s="849"/>
      <c r="D16" s="849"/>
      <c r="E16" s="849"/>
      <c r="F16" s="849"/>
      <c r="G16" s="849"/>
      <c r="H16" s="849"/>
      <c r="I16" s="849"/>
      <c r="J16" s="849"/>
      <c r="K16" s="849"/>
      <c r="L16" s="849"/>
      <c r="M16" s="849"/>
      <c r="N16" s="849"/>
      <c r="O16" s="849"/>
      <c r="P16" s="849"/>
      <c r="Q16" s="849"/>
      <c r="R16" s="849"/>
      <c r="S16" s="849"/>
      <c r="T16" s="850"/>
      <c r="U16" s="851"/>
      <c r="V16" s="837"/>
      <c r="W16" s="838"/>
      <c r="X16" s="839"/>
      <c r="Y16" s="117"/>
      <c r="Z16" s="117"/>
      <c r="AA16" s="117"/>
    </row>
    <row r="17" spans="2:27" ht="13.5" customHeight="1">
      <c r="B17" s="122"/>
      <c r="C17" s="123"/>
      <c r="D17" s="123"/>
      <c r="E17" s="123"/>
      <c r="F17" s="123"/>
      <c r="G17" s="123"/>
      <c r="H17" s="123"/>
      <c r="I17" s="123"/>
      <c r="J17" s="123"/>
      <c r="K17" s="123"/>
      <c r="L17" s="123"/>
      <c r="M17" s="123"/>
      <c r="N17" s="123"/>
      <c r="O17" s="123"/>
      <c r="P17" s="123"/>
      <c r="Q17" s="123"/>
      <c r="R17" s="123"/>
      <c r="S17" s="123"/>
      <c r="T17" s="123"/>
      <c r="U17" s="124"/>
      <c r="V17" s="125"/>
      <c r="W17" s="125"/>
      <c r="X17" s="126"/>
      <c r="Y17" s="117"/>
      <c r="Z17" s="117"/>
      <c r="AA17" s="117"/>
    </row>
    <row r="18" spans="2:27" ht="13.5" customHeight="1">
      <c r="B18" s="122"/>
      <c r="C18" s="849" t="s">
        <v>600</v>
      </c>
      <c r="D18" s="849"/>
      <c r="E18" s="849"/>
      <c r="F18" s="849"/>
      <c r="G18" s="849"/>
      <c r="H18" s="849"/>
      <c r="I18" s="849"/>
      <c r="J18" s="849"/>
      <c r="K18" s="849"/>
      <c r="L18" s="849"/>
      <c r="M18" s="849"/>
      <c r="N18" s="849"/>
      <c r="O18" s="849"/>
      <c r="P18" s="849"/>
      <c r="Q18" s="849"/>
      <c r="R18" s="849"/>
      <c r="S18" s="849"/>
      <c r="T18" s="850"/>
      <c r="U18" s="851" t="s">
        <v>406</v>
      </c>
      <c r="V18" s="837" t="s">
        <v>404</v>
      </c>
      <c r="W18" s="838" t="s">
        <v>395</v>
      </c>
      <c r="X18" s="839" t="s">
        <v>405</v>
      </c>
      <c r="Y18" s="117"/>
      <c r="Z18" s="117"/>
      <c r="AA18" s="117"/>
    </row>
    <row r="19" spans="2:27" ht="13.5" customHeight="1">
      <c r="B19" s="122"/>
      <c r="C19" s="849"/>
      <c r="D19" s="849"/>
      <c r="E19" s="849"/>
      <c r="F19" s="849"/>
      <c r="G19" s="849"/>
      <c r="H19" s="849"/>
      <c r="I19" s="849"/>
      <c r="J19" s="849"/>
      <c r="K19" s="849"/>
      <c r="L19" s="849"/>
      <c r="M19" s="849"/>
      <c r="N19" s="849"/>
      <c r="O19" s="849"/>
      <c r="P19" s="849"/>
      <c r="Q19" s="849"/>
      <c r="R19" s="849"/>
      <c r="S19" s="849"/>
      <c r="T19" s="850"/>
      <c r="U19" s="851"/>
      <c r="V19" s="837"/>
      <c r="W19" s="838"/>
      <c r="X19" s="839"/>
      <c r="Y19" s="117"/>
      <c r="Z19" s="117"/>
      <c r="AA19" s="117"/>
    </row>
    <row r="20" spans="2:27" ht="13.5" customHeight="1">
      <c r="B20" s="122"/>
      <c r="C20" s="123"/>
      <c r="D20" s="123"/>
      <c r="E20" s="123"/>
      <c r="F20" s="123"/>
      <c r="G20" s="123"/>
      <c r="H20" s="123"/>
      <c r="I20" s="123"/>
      <c r="J20" s="123"/>
      <c r="K20" s="123"/>
      <c r="L20" s="123"/>
      <c r="M20" s="123"/>
      <c r="N20" s="123"/>
      <c r="O20" s="123"/>
      <c r="P20" s="123"/>
      <c r="Q20" s="123"/>
      <c r="R20" s="123"/>
      <c r="S20" s="123"/>
      <c r="T20" s="123"/>
      <c r="U20" s="124"/>
      <c r="V20" s="125"/>
      <c r="W20" s="125"/>
      <c r="X20" s="126"/>
      <c r="Y20" s="117"/>
      <c r="Z20" s="117"/>
      <c r="AA20" s="117"/>
    </row>
    <row r="21" spans="2:27" ht="13.5" customHeight="1">
      <c r="B21" s="122"/>
      <c r="C21" s="849" t="s">
        <v>601</v>
      </c>
      <c r="D21" s="849"/>
      <c r="E21" s="849"/>
      <c r="F21" s="849"/>
      <c r="G21" s="849"/>
      <c r="H21" s="849"/>
      <c r="I21" s="849"/>
      <c r="J21" s="849"/>
      <c r="K21" s="849"/>
      <c r="L21" s="849"/>
      <c r="M21" s="849"/>
      <c r="N21" s="849"/>
      <c r="O21" s="849"/>
      <c r="P21" s="849"/>
      <c r="Q21" s="849"/>
      <c r="R21" s="849"/>
      <c r="S21" s="849"/>
      <c r="T21" s="850"/>
      <c r="U21" s="851" t="s">
        <v>406</v>
      </c>
      <c r="V21" s="837" t="s">
        <v>404</v>
      </c>
      <c r="W21" s="838" t="s">
        <v>395</v>
      </c>
      <c r="X21" s="839" t="s">
        <v>405</v>
      </c>
      <c r="Y21" s="117"/>
      <c r="Z21" s="117"/>
      <c r="AA21" s="117"/>
    </row>
    <row r="22" spans="2:27" ht="13.5" customHeight="1">
      <c r="B22" s="122"/>
      <c r="C22" s="849"/>
      <c r="D22" s="849"/>
      <c r="E22" s="849"/>
      <c r="F22" s="849"/>
      <c r="G22" s="849"/>
      <c r="H22" s="849"/>
      <c r="I22" s="849"/>
      <c r="J22" s="849"/>
      <c r="K22" s="849"/>
      <c r="L22" s="849"/>
      <c r="M22" s="849"/>
      <c r="N22" s="849"/>
      <c r="O22" s="849"/>
      <c r="P22" s="849"/>
      <c r="Q22" s="849"/>
      <c r="R22" s="849"/>
      <c r="S22" s="849"/>
      <c r="T22" s="850"/>
      <c r="U22" s="851"/>
      <c r="V22" s="837"/>
      <c r="W22" s="838"/>
      <c r="X22" s="839"/>
      <c r="Y22" s="117"/>
      <c r="Z22" s="117"/>
      <c r="AA22" s="117"/>
    </row>
    <row r="23" spans="2:27" ht="13.5" customHeight="1">
      <c r="B23" s="122"/>
      <c r="C23" s="157"/>
      <c r="D23" s="157"/>
      <c r="E23" s="157"/>
      <c r="F23" s="157"/>
      <c r="G23" s="157"/>
      <c r="H23" s="157"/>
      <c r="I23" s="157"/>
      <c r="J23" s="157"/>
      <c r="K23" s="157"/>
      <c r="L23" s="157"/>
      <c r="M23" s="157"/>
      <c r="N23" s="157"/>
      <c r="O23" s="157"/>
      <c r="P23" s="157"/>
      <c r="Q23" s="157"/>
      <c r="R23" s="157"/>
      <c r="S23" s="157"/>
      <c r="T23" s="157"/>
      <c r="U23" s="154"/>
      <c r="V23" s="119"/>
      <c r="W23" s="155"/>
      <c r="X23" s="120"/>
      <c r="Y23" s="117"/>
      <c r="Z23" s="117"/>
      <c r="AA23" s="117"/>
    </row>
    <row r="24" spans="2:27" ht="13.5" customHeight="1">
      <c r="B24" s="161" t="s">
        <v>583</v>
      </c>
      <c r="C24" s="182"/>
      <c r="D24" s="182"/>
      <c r="E24" s="182"/>
      <c r="F24" s="182"/>
      <c r="G24" s="182"/>
      <c r="H24" s="182"/>
      <c r="I24" s="182"/>
      <c r="J24" s="182"/>
      <c r="K24" s="182"/>
      <c r="L24" s="182"/>
      <c r="M24" s="182"/>
      <c r="N24" s="182"/>
      <c r="O24" s="182"/>
      <c r="P24" s="182"/>
      <c r="Q24" s="182"/>
      <c r="R24" s="182"/>
      <c r="S24" s="182"/>
      <c r="T24" s="182"/>
      <c r="U24" s="154"/>
      <c r="V24" s="119"/>
      <c r="W24" s="155"/>
      <c r="X24" s="120"/>
      <c r="Y24" s="117"/>
      <c r="Z24" s="117"/>
      <c r="AA24" s="117"/>
    </row>
    <row r="25" spans="2:27" ht="13.5" customHeight="1">
      <c r="B25" s="122"/>
      <c r="C25" s="158"/>
      <c r="D25" s="182"/>
      <c r="E25" s="182"/>
      <c r="F25" s="182"/>
      <c r="G25" s="182"/>
      <c r="H25" s="182"/>
      <c r="I25" s="182"/>
      <c r="J25" s="182"/>
      <c r="K25" s="182"/>
      <c r="L25" s="182"/>
      <c r="M25" s="182"/>
      <c r="N25" s="182"/>
      <c r="O25" s="182"/>
      <c r="P25" s="182"/>
      <c r="Q25" s="182"/>
      <c r="R25" s="182"/>
      <c r="S25" s="182"/>
      <c r="T25" s="182"/>
      <c r="U25" s="154"/>
      <c r="V25" s="119"/>
      <c r="W25" s="155"/>
      <c r="X25" s="120"/>
      <c r="Y25" s="117"/>
      <c r="Z25" s="117"/>
      <c r="AA25" s="117"/>
    </row>
    <row r="26" spans="2:27" s="206" customFormat="1" ht="13.5" customHeight="1">
      <c r="B26" s="161"/>
      <c r="C26" s="883" t="s">
        <v>603</v>
      </c>
      <c r="D26" s="883"/>
      <c r="E26" s="883"/>
      <c r="F26" s="883"/>
      <c r="G26" s="883"/>
      <c r="H26" s="883" t="s">
        <v>604</v>
      </c>
      <c r="I26" s="883"/>
      <c r="J26" s="883"/>
      <c r="K26" s="883"/>
      <c r="L26" s="883"/>
      <c r="M26" s="883"/>
      <c r="N26" s="883"/>
      <c r="O26" s="883"/>
      <c r="P26" s="883"/>
      <c r="Q26" s="883"/>
      <c r="R26" s="158"/>
      <c r="S26" s="158"/>
      <c r="T26" s="158"/>
      <c r="U26" s="154"/>
      <c r="V26" s="155"/>
      <c r="W26" s="155"/>
      <c r="X26" s="205"/>
      <c r="Y26" s="151"/>
      <c r="Z26" s="151"/>
      <c r="AA26" s="151"/>
    </row>
    <row r="27" spans="2:27" ht="13.5" customHeight="1">
      <c r="B27" s="137"/>
      <c r="C27" s="138"/>
      <c r="D27" s="138"/>
      <c r="E27" s="138"/>
      <c r="F27" s="138"/>
      <c r="G27" s="138"/>
      <c r="H27" s="138"/>
      <c r="I27" s="138"/>
      <c r="J27" s="138"/>
      <c r="K27" s="138"/>
      <c r="L27" s="138"/>
      <c r="M27" s="138"/>
      <c r="N27" s="138"/>
      <c r="O27" s="138"/>
      <c r="P27" s="138"/>
      <c r="Q27" s="138"/>
      <c r="R27" s="138"/>
      <c r="S27" s="138"/>
      <c r="T27" s="138"/>
      <c r="U27" s="137"/>
      <c r="V27" s="138"/>
      <c r="W27" s="138"/>
      <c r="X27" s="139"/>
      <c r="Y27" s="117"/>
      <c r="Z27" s="117"/>
      <c r="AA27" s="117"/>
    </row>
    <row r="28" spans="2:25" ht="18" customHeight="1">
      <c r="B28" s="136"/>
      <c r="C28" s="136"/>
      <c r="D28" s="123"/>
      <c r="E28" s="123"/>
      <c r="F28" s="123"/>
      <c r="G28" s="123"/>
      <c r="H28" s="123"/>
      <c r="I28" s="123"/>
      <c r="J28" s="123"/>
      <c r="K28" s="123"/>
      <c r="L28" s="123"/>
      <c r="M28" s="123"/>
      <c r="N28" s="123"/>
      <c r="O28" s="123"/>
      <c r="P28" s="123"/>
      <c r="Q28" s="123"/>
      <c r="R28" s="123"/>
      <c r="S28" s="123"/>
      <c r="T28" s="123"/>
      <c r="U28" s="123"/>
      <c r="V28" s="123"/>
      <c r="W28" s="123"/>
      <c r="X28" s="123"/>
      <c r="Y28" s="117"/>
    </row>
    <row r="29" spans="2:25" ht="18" customHeight="1">
      <c r="B29" s="861" t="s">
        <v>435</v>
      </c>
      <c r="C29" s="861"/>
      <c r="D29" s="861"/>
      <c r="E29" s="861"/>
      <c r="F29" s="861"/>
      <c r="G29" s="861"/>
      <c r="H29" s="861"/>
      <c r="I29" s="861"/>
      <c r="J29" s="861"/>
      <c r="K29" s="861"/>
      <c r="L29" s="861"/>
      <c r="M29" s="861"/>
      <c r="N29" s="861"/>
      <c r="O29" s="861"/>
      <c r="P29" s="861"/>
      <c r="Q29" s="861"/>
      <c r="R29" s="861"/>
      <c r="S29" s="861"/>
      <c r="T29" s="861"/>
      <c r="U29" s="861"/>
      <c r="V29" s="861"/>
      <c r="W29" s="861"/>
      <c r="X29" s="861"/>
      <c r="Y29" s="172"/>
    </row>
    <row r="30" spans="2:24" ht="13.5" customHeight="1">
      <c r="B30" s="142"/>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2:24" ht="13.5">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2:24" ht="13.5">
      <c r="B32" s="136"/>
      <c r="C32" s="136"/>
      <c r="D32" s="136"/>
      <c r="E32" s="136"/>
      <c r="F32" s="136"/>
      <c r="G32" s="136"/>
      <c r="H32" s="136"/>
      <c r="I32" s="136"/>
      <c r="J32" s="136"/>
      <c r="K32" s="136"/>
      <c r="L32" s="136"/>
      <c r="M32" s="136"/>
      <c r="N32" s="136"/>
      <c r="O32" s="136"/>
      <c r="P32" s="136"/>
      <c r="Q32" s="136"/>
      <c r="R32" s="136"/>
      <c r="S32" s="136"/>
      <c r="T32" s="136"/>
      <c r="U32" s="136"/>
      <c r="V32" s="136"/>
      <c r="W32" s="136"/>
      <c r="X32" s="136"/>
    </row>
    <row r="33" spans="2:24" ht="13.5">
      <c r="B33" s="136"/>
      <c r="C33" s="136"/>
      <c r="D33" s="136"/>
      <c r="E33" s="136"/>
      <c r="F33" s="136"/>
      <c r="G33" s="136"/>
      <c r="H33" s="136"/>
      <c r="I33" s="136"/>
      <c r="J33" s="136"/>
      <c r="K33" s="136"/>
      <c r="L33" s="136"/>
      <c r="M33" s="136"/>
      <c r="N33" s="136"/>
      <c r="O33" s="136"/>
      <c r="P33" s="136"/>
      <c r="Q33" s="136"/>
      <c r="R33" s="136"/>
      <c r="S33" s="136"/>
      <c r="T33" s="136"/>
      <c r="U33" s="136"/>
      <c r="V33" s="136"/>
      <c r="W33" s="136"/>
      <c r="X33" s="136"/>
    </row>
    <row r="34" spans="2:24" ht="13.5">
      <c r="B34" s="136"/>
      <c r="C34" s="136"/>
      <c r="D34" s="136"/>
      <c r="E34" s="136"/>
      <c r="F34" s="136"/>
      <c r="G34" s="136"/>
      <c r="H34" s="136"/>
      <c r="I34" s="136"/>
      <c r="J34" s="136"/>
      <c r="K34" s="136"/>
      <c r="L34" s="136"/>
      <c r="M34" s="136"/>
      <c r="N34" s="136"/>
      <c r="O34" s="136"/>
      <c r="P34" s="136"/>
      <c r="Q34" s="136"/>
      <c r="R34" s="136"/>
      <c r="S34" s="136"/>
      <c r="T34" s="136"/>
      <c r="U34" s="136"/>
      <c r="V34" s="136"/>
      <c r="W34" s="136"/>
      <c r="X34" s="136"/>
    </row>
    <row r="35" spans="2:24" ht="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row>
    <row r="36" spans="2:24" ht="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row>
    <row r="37" spans="2:24" ht="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row>
    <row r="38" spans="2:24" ht="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row>
    <row r="39" spans="2:24" ht="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row>
    <row r="40" spans="2:24" ht="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row>
    <row r="41" spans="2:24" ht="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2:24" ht="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row>
    <row r="43" spans="2:24" ht="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2:24" ht="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2:24" ht="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2:24" ht="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2:24" ht="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row>
    <row r="48" spans="2:24" ht="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row>
    <row r="49" spans="2:24" ht="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ht="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row>
    <row r="54" spans="2:24" ht="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row>
    <row r="55" spans="2:24" ht="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2:24" ht="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2:24" ht="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2:24" ht="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row>
    <row r="59" spans="2:24" ht="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row>
    <row r="60" spans="2:24" ht="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row>
    <row r="61" spans="2:24" ht="13.5">
      <c r="B61" s="136"/>
      <c r="C61" s="136"/>
      <c r="D61" s="136"/>
      <c r="E61" s="136"/>
      <c r="F61" s="136"/>
      <c r="G61" s="136"/>
      <c r="H61" s="136"/>
      <c r="I61" s="136"/>
      <c r="J61" s="136"/>
      <c r="K61" s="136"/>
      <c r="L61" s="136"/>
      <c r="M61" s="136"/>
      <c r="N61" s="136"/>
      <c r="O61" s="136"/>
      <c r="P61" s="136"/>
      <c r="Q61" s="136"/>
      <c r="R61" s="136"/>
      <c r="S61" s="136"/>
      <c r="T61" s="136"/>
      <c r="U61" s="136"/>
      <c r="V61" s="136"/>
      <c r="W61" s="136"/>
      <c r="X61" s="136"/>
    </row>
    <row r="62" spans="2:24" ht="13.5">
      <c r="B62" s="136"/>
      <c r="C62" s="136"/>
      <c r="D62" s="136"/>
      <c r="E62" s="136"/>
      <c r="F62" s="136"/>
      <c r="G62" s="136"/>
      <c r="H62" s="136"/>
      <c r="I62" s="136"/>
      <c r="J62" s="136"/>
      <c r="K62" s="136"/>
      <c r="L62" s="136"/>
      <c r="M62" s="136"/>
      <c r="N62" s="136"/>
      <c r="O62" s="136"/>
      <c r="P62" s="136"/>
      <c r="Q62" s="136"/>
      <c r="R62" s="136"/>
      <c r="S62" s="136"/>
      <c r="T62" s="136"/>
      <c r="U62" s="136"/>
      <c r="V62" s="136"/>
      <c r="W62" s="136"/>
      <c r="X62" s="136"/>
    </row>
    <row r="63" spans="2:24" ht="13.5">
      <c r="B63" s="136"/>
      <c r="C63" s="136"/>
      <c r="D63" s="136"/>
      <c r="E63" s="136"/>
      <c r="F63" s="136"/>
      <c r="G63" s="136"/>
      <c r="H63" s="136"/>
      <c r="I63" s="136"/>
      <c r="J63" s="136"/>
      <c r="K63" s="136"/>
      <c r="L63" s="136"/>
      <c r="M63" s="136"/>
      <c r="N63" s="136"/>
      <c r="O63" s="136"/>
      <c r="P63" s="136"/>
      <c r="Q63" s="136"/>
      <c r="R63" s="136"/>
      <c r="S63" s="136"/>
      <c r="T63" s="136"/>
      <c r="U63" s="136"/>
      <c r="V63" s="136"/>
      <c r="W63" s="136"/>
      <c r="X63" s="136"/>
    </row>
    <row r="64" spans="2:24" ht="13.5">
      <c r="B64" s="136"/>
      <c r="C64" s="136"/>
      <c r="D64" s="136"/>
      <c r="E64" s="136"/>
      <c r="F64" s="136"/>
      <c r="G64" s="136"/>
      <c r="H64" s="136"/>
      <c r="I64" s="136"/>
      <c r="J64" s="136"/>
      <c r="K64" s="136"/>
      <c r="L64" s="136"/>
      <c r="M64" s="136"/>
      <c r="N64" s="136"/>
      <c r="O64" s="136"/>
      <c r="P64" s="136"/>
      <c r="Q64" s="136"/>
      <c r="R64" s="136"/>
      <c r="S64" s="136"/>
      <c r="T64" s="136"/>
      <c r="U64" s="136"/>
      <c r="V64" s="136"/>
      <c r="W64" s="136"/>
      <c r="X64" s="136"/>
    </row>
    <row r="65" spans="2:24" ht="13.5">
      <c r="B65" s="136"/>
      <c r="C65" s="136"/>
      <c r="D65" s="136"/>
      <c r="E65" s="136"/>
      <c r="F65" s="136"/>
      <c r="G65" s="136"/>
      <c r="H65" s="136"/>
      <c r="I65" s="136"/>
      <c r="J65" s="136"/>
      <c r="K65" s="136"/>
      <c r="L65" s="136"/>
      <c r="M65" s="136"/>
      <c r="N65" s="136"/>
      <c r="O65" s="136"/>
      <c r="P65" s="136"/>
      <c r="Q65" s="136"/>
      <c r="R65" s="136"/>
      <c r="S65" s="136"/>
      <c r="T65" s="136"/>
      <c r="U65" s="136"/>
      <c r="V65" s="136"/>
      <c r="W65" s="136"/>
      <c r="X65" s="136"/>
    </row>
    <row r="66" spans="2:24" ht="13.5">
      <c r="B66" s="136"/>
      <c r="C66" s="136"/>
      <c r="D66" s="136"/>
      <c r="E66" s="136"/>
      <c r="F66" s="136"/>
      <c r="G66" s="136"/>
      <c r="H66" s="136"/>
      <c r="I66" s="136"/>
      <c r="J66" s="136"/>
      <c r="K66" s="136"/>
      <c r="L66" s="136"/>
      <c r="M66" s="136"/>
      <c r="N66" s="136"/>
      <c r="O66" s="136"/>
      <c r="P66" s="136"/>
      <c r="Q66" s="136"/>
      <c r="R66" s="136"/>
      <c r="S66" s="136"/>
      <c r="T66" s="136"/>
      <c r="U66" s="136"/>
      <c r="V66" s="136"/>
      <c r="W66" s="136"/>
      <c r="X66" s="136"/>
    </row>
    <row r="67" spans="2:24" ht="13.5">
      <c r="B67" s="136"/>
      <c r="C67" s="136"/>
      <c r="D67" s="136"/>
      <c r="E67" s="136"/>
      <c r="F67" s="136"/>
      <c r="G67" s="136"/>
      <c r="H67" s="136"/>
      <c r="I67" s="136"/>
      <c r="J67" s="136"/>
      <c r="K67" s="136"/>
      <c r="L67" s="136"/>
      <c r="M67" s="136"/>
      <c r="N67" s="136"/>
      <c r="O67" s="136"/>
      <c r="P67" s="136"/>
      <c r="Q67" s="136"/>
      <c r="R67" s="136"/>
      <c r="S67" s="136"/>
      <c r="T67" s="136"/>
      <c r="U67" s="136"/>
      <c r="V67" s="136"/>
      <c r="W67" s="136"/>
      <c r="X67" s="136"/>
    </row>
    <row r="68" spans="2:24" ht="13.5">
      <c r="B68" s="136"/>
      <c r="C68" s="136"/>
      <c r="D68" s="136"/>
      <c r="E68" s="136"/>
      <c r="F68" s="136"/>
      <c r="G68" s="136"/>
      <c r="H68" s="136"/>
      <c r="I68" s="136"/>
      <c r="J68" s="136"/>
      <c r="K68" s="136"/>
      <c r="L68" s="136"/>
      <c r="M68" s="136"/>
      <c r="N68" s="136"/>
      <c r="O68" s="136"/>
      <c r="P68" s="136"/>
      <c r="Q68" s="136"/>
      <c r="R68" s="136"/>
      <c r="S68" s="136"/>
      <c r="T68" s="136"/>
      <c r="U68" s="136"/>
      <c r="V68" s="136"/>
      <c r="W68" s="136"/>
      <c r="X68" s="136"/>
    </row>
    <row r="69" spans="2:24" ht="13.5">
      <c r="B69" s="136"/>
      <c r="C69" s="136"/>
      <c r="D69" s="136"/>
      <c r="E69" s="136"/>
      <c r="F69" s="136"/>
      <c r="G69" s="136"/>
      <c r="H69" s="136"/>
      <c r="I69" s="136"/>
      <c r="J69" s="136"/>
      <c r="K69" s="136"/>
      <c r="L69" s="136"/>
      <c r="M69" s="136"/>
      <c r="N69" s="136"/>
      <c r="O69" s="136"/>
      <c r="P69" s="136"/>
      <c r="Q69" s="136"/>
      <c r="R69" s="136"/>
      <c r="S69" s="136"/>
      <c r="T69" s="136"/>
      <c r="U69" s="136"/>
      <c r="V69" s="136"/>
      <c r="W69" s="136"/>
      <c r="X69" s="136"/>
    </row>
    <row r="70" spans="2:24" ht="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row>
    <row r="71" spans="2:24" ht="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row>
    <row r="72" spans="2:24" ht="13.5">
      <c r="B72" s="136"/>
      <c r="C72" s="136"/>
      <c r="D72" s="136"/>
      <c r="E72" s="136"/>
      <c r="F72" s="136"/>
      <c r="G72" s="136"/>
      <c r="H72" s="136"/>
      <c r="I72" s="136"/>
      <c r="J72" s="136"/>
      <c r="K72" s="136"/>
      <c r="L72" s="136"/>
      <c r="M72" s="136"/>
      <c r="N72" s="136"/>
      <c r="O72" s="136"/>
      <c r="P72" s="136"/>
      <c r="Q72" s="136"/>
      <c r="R72" s="136"/>
      <c r="S72" s="136"/>
      <c r="T72" s="136"/>
      <c r="U72" s="136"/>
      <c r="V72" s="136"/>
      <c r="W72" s="136"/>
      <c r="X72" s="136"/>
    </row>
    <row r="73" spans="2:24" ht="13.5">
      <c r="B73" s="136"/>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2:24" ht="13.5">
      <c r="B74" s="136"/>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2:24" ht="13.5">
      <c r="B75" s="136"/>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2:24" ht="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2:24" ht="13.5">
      <c r="B77" s="136"/>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2:24" ht="13.5">
      <c r="B78" s="136"/>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2:24" ht="13.5">
      <c r="B79" s="136"/>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2:24" ht="13.5">
      <c r="B80" s="136"/>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2:24" ht="13.5">
      <c r="B81" s="136"/>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2:24" ht="13.5">
      <c r="B82" s="136"/>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2:24" ht="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2:24" ht="13.5">
      <c r="B84" s="136"/>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2:24" ht="13.5">
      <c r="B85" s="136"/>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2:24" ht="13.5">
      <c r="B86" s="136"/>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2:24" ht="13.5">
      <c r="B87" s="136"/>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2:24" ht="13.5">
      <c r="B88" s="136"/>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2:24" ht="13.5">
      <c r="B89" s="136"/>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2:24" ht="13.5">
      <c r="B90" s="136"/>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2:24" ht="13.5">
      <c r="B91" s="136"/>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2:24" ht="13.5">
      <c r="B92" s="136"/>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2:24" ht="13.5">
      <c r="B93" s="136"/>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2:24" ht="13.5">
      <c r="B94" s="136"/>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2:24" ht="13.5">
      <c r="B95" s="136"/>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2:24" ht="13.5">
      <c r="B96" s="136"/>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2:24" ht="13.5">
      <c r="B97" s="136"/>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2:24" ht="13.5">
      <c r="B98" s="136"/>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2:24" ht="13.5">
      <c r="B99" s="136"/>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2:24" ht="13.5">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2:24" ht="13.5">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2:24" ht="13.5">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2:24" ht="13.5">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row>
    <row r="104" spans="2:24" ht="13.5">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row>
    <row r="105" spans="2:24" ht="13.5">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row>
    <row r="106" spans="2:24" ht="13.5">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row>
    <row r="107" spans="2:24" ht="13.5">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row>
    <row r="108" spans="2:24" ht="13.5">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row>
    <row r="109" spans="2:24" ht="13.5">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row>
    <row r="110" spans="2:24" ht="13.5">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row>
    <row r="111" spans="2:24" ht="13.5">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row>
    <row r="112" spans="2:24" ht="13.5">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row>
    <row r="113" spans="2:24" ht="13.5">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row>
    <row r="114" spans="2:24" ht="13.5">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row>
    <row r="115" spans="2:24" ht="13.5">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row>
    <row r="116" spans="2:24" ht="13.5">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row>
    <row r="117" spans="2:24" ht="13.5">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row>
    <row r="118" spans="2:24" ht="13.5">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row>
    <row r="119" spans="2:24" ht="13.5">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row>
    <row r="120" spans="2:24" ht="13.5">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row>
  </sheetData>
  <sheetProtection/>
  <mergeCells count="35">
    <mergeCell ref="C26:G26"/>
    <mergeCell ref="H26:Q26"/>
    <mergeCell ref="B29:X29"/>
    <mergeCell ref="C18:T19"/>
    <mergeCell ref="U18:U19"/>
    <mergeCell ref="V18:V19"/>
    <mergeCell ref="W18:W19"/>
    <mergeCell ref="X18:X19"/>
    <mergeCell ref="C21:T22"/>
    <mergeCell ref="U21:U22"/>
    <mergeCell ref="V21:V22"/>
    <mergeCell ref="W21:W22"/>
    <mergeCell ref="X21:X22"/>
    <mergeCell ref="C12:T13"/>
    <mergeCell ref="U12:U13"/>
    <mergeCell ref="V12:V13"/>
    <mergeCell ref="W12:W13"/>
    <mergeCell ref="X12:X13"/>
    <mergeCell ref="C15:T16"/>
    <mergeCell ref="U15:U16"/>
    <mergeCell ref="V15:V16"/>
    <mergeCell ref="W15:W16"/>
    <mergeCell ref="X15:X16"/>
    <mergeCell ref="C9:T10"/>
    <mergeCell ref="U9:U10"/>
    <mergeCell ref="V9:V10"/>
    <mergeCell ref="W9:W10"/>
    <mergeCell ref="X9:X10"/>
    <mergeCell ref="B2:X2"/>
    <mergeCell ref="B4:F4"/>
    <mergeCell ref="G4:L4"/>
    <mergeCell ref="M4:O4"/>
    <mergeCell ref="Q4:R4"/>
    <mergeCell ref="T4:U4"/>
    <mergeCell ref="W4:X4"/>
  </mergeCells>
  <dataValidations count="1">
    <dataValidation type="list" allowBlank="1" showInputMessage="1" showErrorMessage="1" sqref="W9 U9 W12 U12 W15 U15 W18 U18 W21 U21 V4 P4 S4">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6" r:id="rId1"/>
</worksheet>
</file>

<file path=xl/worksheets/sheet9.xml><?xml version="1.0" encoding="utf-8"?>
<worksheet xmlns="http://schemas.openxmlformats.org/spreadsheetml/2006/main" xmlns:r="http://schemas.openxmlformats.org/officeDocument/2006/relationships">
  <dimension ref="A1:Q47"/>
  <sheetViews>
    <sheetView showGridLines="0" view="pageBreakPreview" zoomScale="80" zoomScaleNormal="75" zoomScaleSheetLayoutView="80" zoomScalePageLayoutView="0" workbookViewId="0" topLeftCell="A1">
      <selection activeCell="A1" sqref="A1"/>
    </sheetView>
  </sheetViews>
  <sheetFormatPr defaultColWidth="9.00390625" defaultRowHeight="16.5" customHeight="1"/>
  <cols>
    <col min="1" max="1" width="4.00390625" style="70" customWidth="1"/>
    <col min="2" max="2" width="4.75390625" style="70" customWidth="1"/>
    <col min="3" max="3" width="16.875" style="70" customWidth="1"/>
    <col min="4" max="16" width="9.125" style="70" customWidth="1"/>
    <col min="17" max="17" width="11.625" style="70" customWidth="1"/>
    <col min="18" max="18" width="4.00390625" style="70" customWidth="1"/>
    <col min="19" max="16384" width="9.00390625" style="70" customWidth="1"/>
  </cols>
  <sheetData>
    <row r="1" spans="1:2" ht="16.5" customHeight="1">
      <c r="A1" s="32" t="s">
        <v>771</v>
      </c>
      <c r="B1" s="32"/>
    </row>
    <row r="2" ht="16.5" customHeight="1">
      <c r="C2" s="225" t="s">
        <v>605</v>
      </c>
    </row>
    <row r="4" ht="16.5" customHeight="1" thickBot="1">
      <c r="B4" s="207" t="s">
        <v>606</v>
      </c>
    </row>
    <row r="5" spans="2:17" ht="18.75" customHeight="1">
      <c r="B5" s="930" t="s">
        <v>254</v>
      </c>
      <c r="C5" s="931"/>
      <c r="D5" s="934" t="s">
        <v>255</v>
      </c>
      <c r="E5" s="939" t="s">
        <v>256</v>
      </c>
      <c r="F5" s="940"/>
      <c r="G5" s="940"/>
      <c r="H5" s="940"/>
      <c r="I5" s="940"/>
      <c r="J5" s="940"/>
      <c r="K5" s="940"/>
      <c r="L5" s="940"/>
      <c r="M5" s="940"/>
      <c r="N5" s="940"/>
      <c r="O5" s="940"/>
      <c r="P5" s="941"/>
      <c r="Q5" s="928" t="s">
        <v>608</v>
      </c>
    </row>
    <row r="6" spans="2:17" ht="18.75" customHeight="1">
      <c r="B6" s="932"/>
      <c r="C6" s="933"/>
      <c r="D6" s="935"/>
      <c r="E6" s="71" t="s">
        <v>258</v>
      </c>
      <c r="F6" s="72" t="s">
        <v>259</v>
      </c>
      <c r="G6" s="72" t="s">
        <v>260</v>
      </c>
      <c r="H6" s="72" t="s">
        <v>261</v>
      </c>
      <c r="I6" s="72" t="s">
        <v>262</v>
      </c>
      <c r="J6" s="72" t="s">
        <v>263</v>
      </c>
      <c r="K6" s="210" t="s">
        <v>607</v>
      </c>
      <c r="L6" s="72" t="s">
        <v>264</v>
      </c>
      <c r="M6" s="72" t="s">
        <v>265</v>
      </c>
      <c r="N6" s="72" t="s">
        <v>266</v>
      </c>
      <c r="O6" s="72" t="s">
        <v>267</v>
      </c>
      <c r="P6" s="72" t="s">
        <v>268</v>
      </c>
      <c r="Q6" s="929"/>
    </row>
    <row r="7" spans="2:17" s="75" customFormat="1" ht="15.75" customHeight="1">
      <c r="B7" s="73">
        <v>1</v>
      </c>
      <c r="C7" s="255"/>
      <c r="D7" s="256" t="s">
        <v>242</v>
      </c>
      <c r="E7" s="221"/>
      <c r="F7" s="213"/>
      <c r="G7" s="213"/>
      <c r="H7" s="213"/>
      <c r="I7" s="213"/>
      <c r="J7" s="213"/>
      <c r="K7" s="260"/>
      <c r="L7" s="213"/>
      <c r="M7" s="213"/>
      <c r="N7" s="213"/>
      <c r="O7" s="213"/>
      <c r="P7" s="214"/>
      <c r="Q7" s="74">
        <f aca="true" t="shared" si="0" ref="Q7:Q41">IF(D7="未就学児",K7,0)</f>
        <v>0</v>
      </c>
    </row>
    <row r="8" spans="2:17" s="75" customFormat="1" ht="16.5" customHeight="1">
      <c r="B8" s="76">
        <v>2</v>
      </c>
      <c r="C8" s="257"/>
      <c r="D8" s="258"/>
      <c r="E8" s="222"/>
      <c r="F8" s="215"/>
      <c r="G8" s="215"/>
      <c r="H8" s="215"/>
      <c r="I8" s="215"/>
      <c r="J8" s="215"/>
      <c r="K8" s="261"/>
      <c r="L8" s="215"/>
      <c r="M8" s="215"/>
      <c r="N8" s="215"/>
      <c r="O8" s="215"/>
      <c r="P8" s="216"/>
      <c r="Q8" s="77">
        <f t="shared" si="0"/>
        <v>0</v>
      </c>
    </row>
    <row r="9" spans="2:17" s="75" customFormat="1" ht="16.5" customHeight="1">
      <c r="B9" s="76">
        <f aca="true" t="shared" si="1" ref="B9:B41">1+B8</f>
        <v>3</v>
      </c>
      <c r="C9" s="257"/>
      <c r="D9" s="258"/>
      <c r="E9" s="222"/>
      <c r="F9" s="215"/>
      <c r="G9" s="215"/>
      <c r="H9" s="215"/>
      <c r="I9" s="215"/>
      <c r="J9" s="215"/>
      <c r="K9" s="261"/>
      <c r="L9" s="215"/>
      <c r="M9" s="215"/>
      <c r="N9" s="215"/>
      <c r="O9" s="215"/>
      <c r="P9" s="216"/>
      <c r="Q9" s="77">
        <f t="shared" si="0"/>
        <v>0</v>
      </c>
    </row>
    <row r="10" spans="2:17" s="75" customFormat="1" ht="16.5" customHeight="1">
      <c r="B10" s="76">
        <f t="shared" si="1"/>
        <v>4</v>
      </c>
      <c r="C10" s="257"/>
      <c r="D10" s="258"/>
      <c r="E10" s="222"/>
      <c r="F10" s="215"/>
      <c r="G10" s="215"/>
      <c r="H10" s="215"/>
      <c r="I10" s="215"/>
      <c r="J10" s="215"/>
      <c r="K10" s="261"/>
      <c r="L10" s="215"/>
      <c r="M10" s="215"/>
      <c r="N10" s="215"/>
      <c r="O10" s="215"/>
      <c r="P10" s="216"/>
      <c r="Q10" s="77">
        <f t="shared" si="0"/>
        <v>0</v>
      </c>
    </row>
    <row r="11" spans="2:17" s="75" customFormat="1" ht="16.5" customHeight="1">
      <c r="B11" s="76">
        <f t="shared" si="1"/>
        <v>5</v>
      </c>
      <c r="C11" s="257"/>
      <c r="D11" s="258"/>
      <c r="E11" s="222"/>
      <c r="F11" s="215"/>
      <c r="G11" s="215"/>
      <c r="H11" s="215"/>
      <c r="I11" s="215"/>
      <c r="J11" s="215"/>
      <c r="K11" s="261"/>
      <c r="L11" s="215"/>
      <c r="M11" s="215"/>
      <c r="N11" s="215"/>
      <c r="O11" s="215"/>
      <c r="P11" s="216"/>
      <c r="Q11" s="77">
        <f t="shared" si="0"/>
        <v>0</v>
      </c>
    </row>
    <row r="12" spans="2:17" s="75" customFormat="1" ht="16.5" customHeight="1">
      <c r="B12" s="76">
        <f t="shared" si="1"/>
        <v>6</v>
      </c>
      <c r="C12" s="257"/>
      <c r="D12" s="258"/>
      <c r="E12" s="222"/>
      <c r="F12" s="215"/>
      <c r="G12" s="215"/>
      <c r="H12" s="215"/>
      <c r="I12" s="215"/>
      <c r="J12" s="215"/>
      <c r="K12" s="261"/>
      <c r="L12" s="215"/>
      <c r="M12" s="215"/>
      <c r="N12" s="215"/>
      <c r="O12" s="215"/>
      <c r="P12" s="216"/>
      <c r="Q12" s="77">
        <f t="shared" si="0"/>
        <v>0</v>
      </c>
    </row>
    <row r="13" spans="2:17" s="75" customFormat="1" ht="16.5" customHeight="1">
      <c r="B13" s="76">
        <f t="shared" si="1"/>
        <v>7</v>
      </c>
      <c r="C13" s="257"/>
      <c r="D13" s="258"/>
      <c r="E13" s="222"/>
      <c r="F13" s="215"/>
      <c r="G13" s="215"/>
      <c r="H13" s="215"/>
      <c r="I13" s="215"/>
      <c r="J13" s="215"/>
      <c r="K13" s="261"/>
      <c r="L13" s="215"/>
      <c r="M13" s="215"/>
      <c r="N13" s="215"/>
      <c r="O13" s="215"/>
      <c r="P13" s="216"/>
      <c r="Q13" s="77">
        <f t="shared" si="0"/>
        <v>0</v>
      </c>
    </row>
    <row r="14" spans="2:17" s="75" customFormat="1" ht="16.5" customHeight="1">
      <c r="B14" s="76">
        <f t="shared" si="1"/>
        <v>8</v>
      </c>
      <c r="C14" s="257"/>
      <c r="D14" s="258"/>
      <c r="E14" s="222"/>
      <c r="F14" s="215"/>
      <c r="G14" s="215"/>
      <c r="H14" s="215"/>
      <c r="I14" s="215"/>
      <c r="J14" s="215"/>
      <c r="K14" s="261"/>
      <c r="L14" s="215"/>
      <c r="M14" s="215"/>
      <c r="N14" s="215"/>
      <c r="O14" s="215"/>
      <c r="P14" s="216"/>
      <c r="Q14" s="77">
        <f t="shared" si="0"/>
        <v>0</v>
      </c>
    </row>
    <row r="15" spans="2:17" s="75" customFormat="1" ht="16.5" customHeight="1">
      <c r="B15" s="76">
        <f t="shared" si="1"/>
        <v>9</v>
      </c>
      <c r="C15" s="257"/>
      <c r="D15" s="258"/>
      <c r="E15" s="222"/>
      <c r="F15" s="215"/>
      <c r="G15" s="215"/>
      <c r="H15" s="215"/>
      <c r="I15" s="215"/>
      <c r="J15" s="215"/>
      <c r="K15" s="261"/>
      <c r="L15" s="215"/>
      <c r="M15" s="215"/>
      <c r="N15" s="215"/>
      <c r="O15" s="215"/>
      <c r="P15" s="216"/>
      <c r="Q15" s="77">
        <f t="shared" si="0"/>
        <v>0</v>
      </c>
    </row>
    <row r="16" spans="2:17" s="75" customFormat="1" ht="16.5" customHeight="1">
      <c r="B16" s="76">
        <f t="shared" si="1"/>
        <v>10</v>
      </c>
      <c r="C16" s="257"/>
      <c r="D16" s="258"/>
      <c r="E16" s="222"/>
      <c r="F16" s="215"/>
      <c r="G16" s="215"/>
      <c r="H16" s="215"/>
      <c r="I16" s="215"/>
      <c r="J16" s="215"/>
      <c r="K16" s="261"/>
      <c r="L16" s="215"/>
      <c r="M16" s="215"/>
      <c r="N16" s="215"/>
      <c r="O16" s="215"/>
      <c r="P16" s="216"/>
      <c r="Q16" s="77">
        <f t="shared" si="0"/>
        <v>0</v>
      </c>
    </row>
    <row r="17" spans="2:17" s="75" customFormat="1" ht="16.5" customHeight="1">
      <c r="B17" s="76">
        <f t="shared" si="1"/>
        <v>11</v>
      </c>
      <c r="C17" s="257"/>
      <c r="D17" s="258"/>
      <c r="E17" s="222"/>
      <c r="F17" s="215"/>
      <c r="G17" s="215"/>
      <c r="H17" s="215"/>
      <c r="I17" s="215"/>
      <c r="J17" s="215"/>
      <c r="K17" s="261"/>
      <c r="L17" s="215"/>
      <c r="M17" s="215"/>
      <c r="N17" s="215"/>
      <c r="O17" s="215"/>
      <c r="P17" s="216"/>
      <c r="Q17" s="77">
        <f t="shared" si="0"/>
        <v>0</v>
      </c>
    </row>
    <row r="18" spans="2:17" s="75" customFormat="1" ht="16.5" customHeight="1">
      <c r="B18" s="76">
        <f t="shared" si="1"/>
        <v>12</v>
      </c>
      <c r="C18" s="257"/>
      <c r="D18" s="258"/>
      <c r="E18" s="222"/>
      <c r="F18" s="215"/>
      <c r="G18" s="215"/>
      <c r="H18" s="215"/>
      <c r="I18" s="215"/>
      <c r="J18" s="215"/>
      <c r="K18" s="261"/>
      <c r="L18" s="215"/>
      <c r="M18" s="215"/>
      <c r="N18" s="215"/>
      <c r="O18" s="215"/>
      <c r="P18" s="216"/>
      <c r="Q18" s="77">
        <f t="shared" si="0"/>
        <v>0</v>
      </c>
    </row>
    <row r="19" spans="2:17" s="75" customFormat="1" ht="16.5" customHeight="1">
      <c r="B19" s="76">
        <f t="shared" si="1"/>
        <v>13</v>
      </c>
      <c r="C19" s="257"/>
      <c r="D19" s="258"/>
      <c r="E19" s="222"/>
      <c r="F19" s="215"/>
      <c r="G19" s="215"/>
      <c r="H19" s="215"/>
      <c r="I19" s="215"/>
      <c r="J19" s="215"/>
      <c r="K19" s="261"/>
      <c r="L19" s="215"/>
      <c r="M19" s="215"/>
      <c r="N19" s="215"/>
      <c r="O19" s="215"/>
      <c r="P19" s="216"/>
      <c r="Q19" s="77">
        <f t="shared" si="0"/>
        <v>0</v>
      </c>
    </row>
    <row r="20" spans="2:17" s="75" customFormat="1" ht="16.5" customHeight="1">
      <c r="B20" s="76">
        <f t="shared" si="1"/>
        <v>14</v>
      </c>
      <c r="C20" s="257"/>
      <c r="D20" s="258"/>
      <c r="E20" s="222"/>
      <c r="F20" s="215"/>
      <c r="G20" s="215"/>
      <c r="H20" s="215"/>
      <c r="I20" s="215"/>
      <c r="J20" s="215"/>
      <c r="K20" s="261"/>
      <c r="L20" s="215"/>
      <c r="M20" s="215"/>
      <c r="N20" s="215"/>
      <c r="O20" s="215"/>
      <c r="P20" s="216"/>
      <c r="Q20" s="77">
        <f t="shared" si="0"/>
        <v>0</v>
      </c>
    </row>
    <row r="21" spans="2:17" s="75" customFormat="1" ht="16.5" customHeight="1">
      <c r="B21" s="76">
        <f t="shared" si="1"/>
        <v>15</v>
      </c>
      <c r="C21" s="257"/>
      <c r="D21" s="258"/>
      <c r="E21" s="222"/>
      <c r="F21" s="215"/>
      <c r="G21" s="215"/>
      <c r="H21" s="215"/>
      <c r="I21" s="215"/>
      <c r="J21" s="215"/>
      <c r="K21" s="261"/>
      <c r="L21" s="215"/>
      <c r="M21" s="215"/>
      <c r="N21" s="215"/>
      <c r="O21" s="215"/>
      <c r="P21" s="216"/>
      <c r="Q21" s="77">
        <f t="shared" si="0"/>
        <v>0</v>
      </c>
    </row>
    <row r="22" spans="2:17" s="75" customFormat="1" ht="16.5" customHeight="1">
      <c r="B22" s="76">
        <f t="shared" si="1"/>
        <v>16</v>
      </c>
      <c r="C22" s="257"/>
      <c r="D22" s="258"/>
      <c r="E22" s="222"/>
      <c r="F22" s="215"/>
      <c r="G22" s="215"/>
      <c r="H22" s="215"/>
      <c r="I22" s="215"/>
      <c r="J22" s="215"/>
      <c r="K22" s="261"/>
      <c r="L22" s="215"/>
      <c r="M22" s="215"/>
      <c r="N22" s="215"/>
      <c r="O22" s="215"/>
      <c r="P22" s="216"/>
      <c r="Q22" s="77">
        <f t="shared" si="0"/>
        <v>0</v>
      </c>
    </row>
    <row r="23" spans="2:17" s="75" customFormat="1" ht="16.5" customHeight="1">
      <c r="B23" s="76">
        <f t="shared" si="1"/>
        <v>17</v>
      </c>
      <c r="C23" s="257"/>
      <c r="D23" s="258"/>
      <c r="E23" s="222"/>
      <c r="F23" s="215"/>
      <c r="G23" s="215"/>
      <c r="H23" s="215"/>
      <c r="I23" s="215"/>
      <c r="J23" s="215"/>
      <c r="K23" s="261"/>
      <c r="L23" s="215"/>
      <c r="M23" s="215"/>
      <c r="N23" s="215"/>
      <c r="O23" s="215"/>
      <c r="P23" s="216"/>
      <c r="Q23" s="77">
        <f t="shared" si="0"/>
        <v>0</v>
      </c>
    </row>
    <row r="24" spans="2:17" s="75" customFormat="1" ht="16.5" customHeight="1">
      <c r="B24" s="76">
        <f t="shared" si="1"/>
        <v>18</v>
      </c>
      <c r="C24" s="257"/>
      <c r="D24" s="258"/>
      <c r="E24" s="222"/>
      <c r="F24" s="215"/>
      <c r="G24" s="215"/>
      <c r="H24" s="215"/>
      <c r="I24" s="215"/>
      <c r="J24" s="215"/>
      <c r="K24" s="261"/>
      <c r="L24" s="215"/>
      <c r="M24" s="215"/>
      <c r="N24" s="215"/>
      <c r="O24" s="215"/>
      <c r="P24" s="216"/>
      <c r="Q24" s="77">
        <f t="shared" si="0"/>
        <v>0</v>
      </c>
    </row>
    <row r="25" spans="2:17" s="75" customFormat="1" ht="16.5" customHeight="1">
      <c r="B25" s="76">
        <f t="shared" si="1"/>
        <v>19</v>
      </c>
      <c r="C25" s="257"/>
      <c r="D25" s="258"/>
      <c r="E25" s="222"/>
      <c r="F25" s="215"/>
      <c r="G25" s="215"/>
      <c r="H25" s="215"/>
      <c r="I25" s="215"/>
      <c r="J25" s="215"/>
      <c r="K25" s="261"/>
      <c r="L25" s="215"/>
      <c r="M25" s="215"/>
      <c r="N25" s="215"/>
      <c r="O25" s="215"/>
      <c r="P25" s="216"/>
      <c r="Q25" s="77">
        <f t="shared" si="0"/>
        <v>0</v>
      </c>
    </row>
    <row r="26" spans="2:17" s="75" customFormat="1" ht="16.5" customHeight="1">
      <c r="B26" s="76">
        <f t="shared" si="1"/>
        <v>20</v>
      </c>
      <c r="C26" s="257"/>
      <c r="D26" s="258"/>
      <c r="E26" s="222"/>
      <c r="F26" s="215"/>
      <c r="G26" s="215"/>
      <c r="H26" s="215"/>
      <c r="I26" s="215"/>
      <c r="J26" s="215"/>
      <c r="K26" s="261"/>
      <c r="L26" s="215"/>
      <c r="M26" s="215"/>
      <c r="N26" s="215"/>
      <c r="O26" s="215"/>
      <c r="P26" s="216"/>
      <c r="Q26" s="77">
        <f t="shared" si="0"/>
        <v>0</v>
      </c>
    </row>
    <row r="27" spans="2:17" s="75" customFormat="1" ht="16.5" customHeight="1">
      <c r="B27" s="76">
        <f t="shared" si="1"/>
        <v>21</v>
      </c>
      <c r="C27" s="257"/>
      <c r="D27" s="258"/>
      <c r="E27" s="222"/>
      <c r="F27" s="215"/>
      <c r="G27" s="215"/>
      <c r="H27" s="215"/>
      <c r="I27" s="215"/>
      <c r="J27" s="215"/>
      <c r="K27" s="261"/>
      <c r="L27" s="215"/>
      <c r="M27" s="215"/>
      <c r="N27" s="215"/>
      <c r="O27" s="215"/>
      <c r="P27" s="216"/>
      <c r="Q27" s="77">
        <f t="shared" si="0"/>
        <v>0</v>
      </c>
    </row>
    <row r="28" spans="2:17" s="75" customFormat="1" ht="16.5" customHeight="1">
      <c r="B28" s="76">
        <f t="shared" si="1"/>
        <v>22</v>
      </c>
      <c r="C28" s="257"/>
      <c r="D28" s="258"/>
      <c r="E28" s="222"/>
      <c r="F28" s="215"/>
      <c r="G28" s="215"/>
      <c r="H28" s="215"/>
      <c r="I28" s="215"/>
      <c r="J28" s="215"/>
      <c r="K28" s="261"/>
      <c r="L28" s="215"/>
      <c r="M28" s="215"/>
      <c r="N28" s="215"/>
      <c r="O28" s="215"/>
      <c r="P28" s="216"/>
      <c r="Q28" s="77">
        <f t="shared" si="0"/>
        <v>0</v>
      </c>
    </row>
    <row r="29" spans="2:17" s="75" customFormat="1" ht="16.5" customHeight="1">
      <c r="B29" s="76">
        <f t="shared" si="1"/>
        <v>23</v>
      </c>
      <c r="C29" s="257"/>
      <c r="D29" s="258"/>
      <c r="E29" s="222"/>
      <c r="F29" s="215"/>
      <c r="G29" s="215"/>
      <c r="H29" s="215"/>
      <c r="I29" s="215"/>
      <c r="J29" s="215"/>
      <c r="K29" s="261"/>
      <c r="L29" s="215"/>
      <c r="M29" s="215"/>
      <c r="N29" s="215"/>
      <c r="O29" s="215"/>
      <c r="P29" s="216"/>
      <c r="Q29" s="77">
        <f t="shared" si="0"/>
        <v>0</v>
      </c>
    </row>
    <row r="30" spans="2:17" s="75" customFormat="1" ht="16.5" customHeight="1">
      <c r="B30" s="76">
        <f t="shared" si="1"/>
        <v>24</v>
      </c>
      <c r="C30" s="259"/>
      <c r="D30" s="258"/>
      <c r="E30" s="223"/>
      <c r="F30" s="217"/>
      <c r="G30" s="217"/>
      <c r="H30" s="217"/>
      <c r="I30" s="217"/>
      <c r="J30" s="217"/>
      <c r="K30" s="262"/>
      <c r="L30" s="217"/>
      <c r="M30" s="217"/>
      <c r="N30" s="217"/>
      <c r="O30" s="217"/>
      <c r="P30" s="218"/>
      <c r="Q30" s="77">
        <f t="shared" si="0"/>
        <v>0</v>
      </c>
    </row>
    <row r="31" spans="2:17" s="75" customFormat="1" ht="16.5" customHeight="1">
      <c r="B31" s="76">
        <f t="shared" si="1"/>
        <v>25</v>
      </c>
      <c r="C31" s="259"/>
      <c r="D31" s="258"/>
      <c r="E31" s="223"/>
      <c r="F31" s="217"/>
      <c r="G31" s="217"/>
      <c r="H31" s="217"/>
      <c r="I31" s="217"/>
      <c r="J31" s="217"/>
      <c r="K31" s="262"/>
      <c r="L31" s="217"/>
      <c r="M31" s="217"/>
      <c r="N31" s="217"/>
      <c r="O31" s="217"/>
      <c r="P31" s="218"/>
      <c r="Q31" s="77">
        <f t="shared" si="0"/>
        <v>0</v>
      </c>
    </row>
    <row r="32" spans="2:17" s="75" customFormat="1" ht="16.5" customHeight="1">
      <c r="B32" s="76">
        <f t="shared" si="1"/>
        <v>26</v>
      </c>
      <c r="C32" s="259"/>
      <c r="D32" s="258"/>
      <c r="E32" s="223"/>
      <c r="F32" s="217"/>
      <c r="G32" s="217"/>
      <c r="H32" s="217"/>
      <c r="I32" s="217"/>
      <c r="J32" s="217"/>
      <c r="K32" s="262"/>
      <c r="L32" s="217"/>
      <c r="M32" s="217"/>
      <c r="N32" s="217"/>
      <c r="O32" s="217"/>
      <c r="P32" s="218"/>
      <c r="Q32" s="77">
        <f t="shared" si="0"/>
        <v>0</v>
      </c>
    </row>
    <row r="33" spans="2:17" s="75" customFormat="1" ht="16.5" customHeight="1">
      <c r="B33" s="76">
        <f t="shared" si="1"/>
        <v>27</v>
      </c>
      <c r="C33" s="259"/>
      <c r="D33" s="258"/>
      <c r="E33" s="223"/>
      <c r="F33" s="217"/>
      <c r="G33" s="217"/>
      <c r="H33" s="217"/>
      <c r="I33" s="217"/>
      <c r="J33" s="217"/>
      <c r="K33" s="262"/>
      <c r="L33" s="217"/>
      <c r="M33" s="217"/>
      <c r="N33" s="217"/>
      <c r="O33" s="217"/>
      <c r="P33" s="218"/>
      <c r="Q33" s="77">
        <f t="shared" si="0"/>
        <v>0</v>
      </c>
    </row>
    <row r="34" spans="2:17" s="75" customFormat="1" ht="16.5" customHeight="1">
      <c r="B34" s="76">
        <f t="shared" si="1"/>
        <v>28</v>
      </c>
      <c r="C34" s="259"/>
      <c r="D34" s="258"/>
      <c r="E34" s="223"/>
      <c r="F34" s="217"/>
      <c r="G34" s="217"/>
      <c r="H34" s="217"/>
      <c r="I34" s="217"/>
      <c r="J34" s="217"/>
      <c r="K34" s="262"/>
      <c r="L34" s="217"/>
      <c r="M34" s="217"/>
      <c r="N34" s="217"/>
      <c r="O34" s="217"/>
      <c r="P34" s="218"/>
      <c r="Q34" s="77">
        <f t="shared" si="0"/>
        <v>0</v>
      </c>
    </row>
    <row r="35" spans="2:17" s="75" customFormat="1" ht="16.5" customHeight="1">
      <c r="B35" s="76">
        <f t="shared" si="1"/>
        <v>29</v>
      </c>
      <c r="C35" s="259"/>
      <c r="D35" s="258"/>
      <c r="E35" s="223"/>
      <c r="F35" s="217"/>
      <c r="G35" s="217"/>
      <c r="H35" s="217"/>
      <c r="I35" s="217"/>
      <c r="J35" s="217"/>
      <c r="K35" s="262"/>
      <c r="L35" s="217"/>
      <c r="M35" s="217"/>
      <c r="N35" s="217"/>
      <c r="O35" s="217"/>
      <c r="P35" s="218"/>
      <c r="Q35" s="77">
        <f t="shared" si="0"/>
        <v>0</v>
      </c>
    </row>
    <row r="36" spans="2:17" s="75" customFormat="1" ht="16.5" customHeight="1">
      <c r="B36" s="76">
        <f t="shared" si="1"/>
        <v>30</v>
      </c>
      <c r="C36" s="259"/>
      <c r="D36" s="258"/>
      <c r="E36" s="223"/>
      <c r="F36" s="217"/>
      <c r="G36" s="217"/>
      <c r="H36" s="217"/>
      <c r="I36" s="217"/>
      <c r="J36" s="217"/>
      <c r="K36" s="262"/>
      <c r="L36" s="217"/>
      <c r="M36" s="217"/>
      <c r="N36" s="217"/>
      <c r="O36" s="217"/>
      <c r="P36" s="218"/>
      <c r="Q36" s="77">
        <f t="shared" si="0"/>
        <v>0</v>
      </c>
    </row>
    <row r="37" spans="2:17" s="75" customFormat="1" ht="16.5" customHeight="1">
      <c r="B37" s="76">
        <f t="shared" si="1"/>
        <v>31</v>
      </c>
      <c r="C37" s="259"/>
      <c r="D37" s="258"/>
      <c r="E37" s="223"/>
      <c r="F37" s="217"/>
      <c r="G37" s="217"/>
      <c r="H37" s="217"/>
      <c r="I37" s="217"/>
      <c r="J37" s="217"/>
      <c r="K37" s="262"/>
      <c r="L37" s="217"/>
      <c r="M37" s="217"/>
      <c r="N37" s="217"/>
      <c r="O37" s="217"/>
      <c r="P37" s="218"/>
      <c r="Q37" s="77">
        <f t="shared" si="0"/>
        <v>0</v>
      </c>
    </row>
    <row r="38" spans="2:17" s="75" customFormat="1" ht="16.5" customHeight="1">
      <c r="B38" s="76">
        <f t="shared" si="1"/>
        <v>32</v>
      </c>
      <c r="C38" s="259"/>
      <c r="D38" s="258"/>
      <c r="E38" s="223"/>
      <c r="F38" s="217"/>
      <c r="G38" s="217"/>
      <c r="H38" s="217"/>
      <c r="I38" s="217"/>
      <c r="J38" s="217"/>
      <c r="K38" s="262"/>
      <c r="L38" s="217"/>
      <c r="M38" s="217"/>
      <c r="N38" s="217"/>
      <c r="O38" s="217"/>
      <c r="P38" s="218"/>
      <c r="Q38" s="77">
        <f t="shared" si="0"/>
        <v>0</v>
      </c>
    </row>
    <row r="39" spans="2:17" s="75" customFormat="1" ht="16.5" customHeight="1">
      <c r="B39" s="76">
        <f t="shared" si="1"/>
        <v>33</v>
      </c>
      <c r="C39" s="259"/>
      <c r="D39" s="258"/>
      <c r="E39" s="223"/>
      <c r="F39" s="217"/>
      <c r="G39" s="217"/>
      <c r="H39" s="217"/>
      <c r="I39" s="217"/>
      <c r="J39" s="217"/>
      <c r="K39" s="262"/>
      <c r="L39" s="217"/>
      <c r="M39" s="217"/>
      <c r="N39" s="217"/>
      <c r="O39" s="217"/>
      <c r="P39" s="218"/>
      <c r="Q39" s="77">
        <f>IF(D39="未就学児",K39,0)</f>
        <v>0</v>
      </c>
    </row>
    <row r="40" spans="2:17" s="75" customFormat="1" ht="16.5" customHeight="1">
      <c r="B40" s="76">
        <f t="shared" si="1"/>
        <v>34</v>
      </c>
      <c r="C40" s="259"/>
      <c r="D40" s="258"/>
      <c r="E40" s="223"/>
      <c r="F40" s="217"/>
      <c r="G40" s="217"/>
      <c r="H40" s="217"/>
      <c r="I40" s="217"/>
      <c r="J40" s="217"/>
      <c r="K40" s="262"/>
      <c r="L40" s="217"/>
      <c r="M40" s="217"/>
      <c r="N40" s="217"/>
      <c r="O40" s="217"/>
      <c r="P40" s="218"/>
      <c r="Q40" s="77">
        <f t="shared" si="0"/>
        <v>0</v>
      </c>
    </row>
    <row r="41" spans="2:17" s="75" customFormat="1" ht="16.5" customHeight="1">
      <c r="B41" s="76">
        <f t="shared" si="1"/>
        <v>35</v>
      </c>
      <c r="C41" s="259"/>
      <c r="D41" s="258"/>
      <c r="E41" s="224"/>
      <c r="F41" s="219"/>
      <c r="G41" s="219"/>
      <c r="H41" s="219"/>
      <c r="I41" s="219"/>
      <c r="J41" s="219"/>
      <c r="K41" s="262"/>
      <c r="L41" s="219"/>
      <c r="M41" s="219"/>
      <c r="N41" s="219"/>
      <c r="O41" s="219"/>
      <c r="P41" s="220"/>
      <c r="Q41" s="77">
        <f t="shared" si="0"/>
        <v>0</v>
      </c>
    </row>
    <row r="42" spans="2:17" s="75" customFormat="1" ht="16.5" customHeight="1" thickBot="1">
      <c r="B42" s="936" t="s">
        <v>140</v>
      </c>
      <c r="C42" s="937"/>
      <c r="D42" s="938"/>
      <c r="E42" s="212"/>
      <c r="F42" s="211"/>
      <c r="G42" s="211"/>
      <c r="H42" s="211"/>
      <c r="I42" s="211"/>
      <c r="J42" s="211"/>
      <c r="K42" s="208">
        <f>SUM(K7:K41)</f>
        <v>0</v>
      </c>
      <c r="L42" s="211"/>
      <c r="M42" s="211"/>
      <c r="N42" s="211"/>
      <c r="O42" s="211"/>
      <c r="P42" s="211"/>
      <c r="Q42" s="209">
        <f>SUM(Q7:Q41)</f>
        <v>0</v>
      </c>
    </row>
    <row r="43" ht="16.5" customHeight="1">
      <c r="B43" s="207" t="s">
        <v>609</v>
      </c>
    </row>
    <row r="44" ht="12.75" customHeight="1" thickBot="1"/>
    <row r="45" spans="3:8" ht="24" customHeight="1">
      <c r="C45" s="942" t="s">
        <v>610</v>
      </c>
      <c r="D45" s="943"/>
      <c r="E45" s="943"/>
      <c r="F45" s="943"/>
      <c r="G45" s="920">
        <f>Q42</f>
        <v>0</v>
      </c>
      <c r="H45" s="921"/>
    </row>
    <row r="46" spans="3:8" ht="24" customHeight="1">
      <c r="C46" s="918" t="s">
        <v>611</v>
      </c>
      <c r="D46" s="919"/>
      <c r="E46" s="919"/>
      <c r="F46" s="919"/>
      <c r="G46" s="922">
        <f>K42</f>
        <v>0</v>
      </c>
      <c r="H46" s="923"/>
    </row>
    <row r="47" spans="3:8" ht="24" customHeight="1" thickBot="1">
      <c r="C47" s="924" t="s">
        <v>612</v>
      </c>
      <c r="D47" s="925"/>
      <c r="E47" s="925"/>
      <c r="F47" s="925"/>
      <c r="G47" s="926" t="e">
        <f>G45/G46</f>
        <v>#DIV/0!</v>
      </c>
      <c r="H47" s="927"/>
    </row>
    <row r="48" ht="24" customHeight="1"/>
  </sheetData>
  <sheetProtection/>
  <mergeCells count="11">
    <mergeCell ref="C45:F45"/>
    <mergeCell ref="C46:F46"/>
    <mergeCell ref="G45:H45"/>
    <mergeCell ref="G46:H46"/>
    <mergeCell ref="C47:F47"/>
    <mergeCell ref="G47:H47"/>
    <mergeCell ref="Q5:Q6"/>
    <mergeCell ref="B5:C6"/>
    <mergeCell ref="D5:D6"/>
    <mergeCell ref="B42:D42"/>
    <mergeCell ref="E5:P5"/>
  </mergeCells>
  <dataValidations count="2">
    <dataValidation type="whole" operator="greaterThanOrEqual" allowBlank="1" showInputMessage="1" showErrorMessage="1" error="利用日数を記載してください。" imeMode="halfAlpha" sqref="E7:P41">
      <formula1>0</formula1>
    </dataValidation>
    <dataValidation type="list" allowBlank="1" showInputMessage="1" showErrorMessage="1" sqref="D7:D41">
      <formula1>"　,未就学児,就学児"</formula1>
    </dataValidation>
  </dataValidations>
  <printOptions horizontalCentered="1"/>
  <pageMargins left="0.5905511811023623" right="0.5905511811023623" top="0.3937007874015748" bottom="0.3937007874015748" header="0.5118110236220472" footer="0.5118110236220472"/>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千葉市</cp:lastModifiedBy>
  <cp:lastPrinted>2009-04-19T06:31:53Z</cp:lastPrinted>
  <dcterms:created xsi:type="dcterms:W3CDTF">2006-06-14T03:20:38Z</dcterms:created>
  <dcterms:modified xsi:type="dcterms:W3CDTF">2010-03-22T08:39:11Z</dcterms:modified>
  <cp:category/>
  <cp:version/>
  <cp:contentType/>
  <cp:contentStatus/>
</cp:coreProperties>
</file>